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hso20\OneDrive\Plocha\IES\Diploma-Thesis\Literature\"/>
    </mc:Choice>
  </mc:AlternateContent>
  <xr:revisionPtr revIDLastSave="0" documentId="13_ncr:1_{C51B92ED-61E0-4AEA-9166-15174B6B0872}" xr6:coauthVersionLast="47" xr6:coauthVersionMax="47" xr10:uidLastSave="{00000000-0000-0000-0000-000000000000}"/>
  <bookViews>
    <workbookView xWindow="-28920" yWindow="-120" windowWidth="29040" windowHeight="15840" xr2:uid="{00000000-000D-0000-FFFF-FFFF00000000}"/>
  </bookViews>
  <sheets>
    <sheet name="Query literature" sheetId="5" r:id="rId1"/>
    <sheet name="Twins" sheetId="7" r:id="rId2"/>
    <sheet name="P&amp;P studies" sheetId="1" r:id="rId3"/>
    <sheet name="P&amp;P overview" sheetId="2" r:id="rId4"/>
    <sheet name="Primary studies" sheetId="3"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4" i="5" l="1"/>
  <c r="S7" i="7" l="1"/>
  <c r="S6" i="7"/>
  <c r="V5" i="5"/>
  <c r="V1" i="7" l="1"/>
  <c r="V1" i="5" s="1"/>
  <c r="S1" i="7"/>
  <c r="S1" i="5" s="1"/>
  <c r="S8" i="5" a="1"/>
  <c r="S8" i="5" s="1"/>
  <c r="S5" i="5"/>
  <c r="S4" i="5"/>
  <c r="C270" i="2"/>
  <c r="C269" i="2"/>
  <c r="C268" i="2"/>
  <c r="C267" i="2"/>
  <c r="C266" i="2"/>
  <c r="C265" i="2"/>
  <c r="C264" i="2"/>
  <c r="C263" i="2"/>
  <c r="C262" i="2"/>
  <c r="C261" i="2"/>
  <c r="C260" i="2"/>
  <c r="C259" i="2"/>
  <c r="C258" i="2"/>
  <c r="C257" i="2"/>
  <c r="C256" i="2"/>
  <c r="C255" i="2"/>
  <c r="C254" i="2"/>
  <c r="J253" i="2"/>
  <c r="C253" i="2"/>
  <c r="J252" i="2"/>
  <c r="C252" i="2"/>
  <c r="J251" i="2"/>
  <c r="C251" i="2"/>
  <c r="J250" i="2"/>
  <c r="C250" i="2"/>
  <c r="J249" i="2"/>
  <c r="C249" i="2"/>
  <c r="J248" i="2"/>
  <c r="C248" i="2"/>
  <c r="J247" i="2"/>
  <c r="C247" i="2"/>
  <c r="J246" i="2"/>
  <c r="C246" i="2"/>
  <c r="J245" i="2"/>
  <c r="C245" i="2"/>
  <c r="J244" i="2"/>
  <c r="C244" i="2"/>
  <c r="J243" i="2"/>
  <c r="C243" i="2"/>
  <c r="J242" i="2"/>
  <c r="C242" i="2"/>
  <c r="J241" i="2"/>
  <c r="C241" i="2"/>
  <c r="J240" i="2"/>
  <c r="C240" i="2"/>
  <c r="J239" i="2"/>
  <c r="C239" i="2"/>
  <c r="J238" i="2"/>
  <c r="C238" i="2"/>
  <c r="J237" i="2"/>
  <c r="C237" i="2"/>
  <c r="J236" i="2"/>
  <c r="C236" i="2"/>
  <c r="J235" i="2"/>
  <c r="C235" i="2"/>
  <c r="J234" i="2"/>
  <c r="C234" i="2"/>
  <c r="J233" i="2"/>
  <c r="C233" i="2"/>
  <c r="J232" i="2"/>
  <c r="C232" i="2"/>
  <c r="J231" i="2"/>
  <c r="C231" i="2"/>
  <c r="J230" i="2"/>
  <c r="C230" i="2"/>
  <c r="J229" i="2"/>
  <c r="C229" i="2"/>
  <c r="J228" i="2"/>
  <c r="C228" i="2"/>
  <c r="J227" i="2"/>
  <c r="C227" i="2"/>
  <c r="J226" i="2"/>
  <c r="C226" i="2"/>
  <c r="J225" i="2"/>
  <c r="C225" i="2"/>
  <c r="J224" i="2"/>
  <c r="C224" i="2"/>
  <c r="J223" i="2"/>
  <c r="C223" i="2"/>
  <c r="J222" i="2"/>
  <c r="C222" i="2"/>
  <c r="J221" i="2"/>
  <c r="C221" i="2"/>
  <c r="J220" i="2"/>
  <c r="C220" i="2"/>
  <c r="J219" i="2"/>
  <c r="C219" i="2"/>
  <c r="J218" i="2"/>
  <c r="C218" i="2"/>
  <c r="J217" i="2"/>
  <c r="C217" i="2"/>
  <c r="J216" i="2"/>
  <c r="C216" i="2"/>
  <c r="J215" i="2"/>
  <c r="C215" i="2"/>
  <c r="J214" i="2"/>
  <c r="C214" i="2"/>
  <c r="J213" i="2"/>
  <c r="C213" i="2"/>
  <c r="J212" i="2"/>
  <c r="C212" i="2"/>
  <c r="J211" i="2"/>
  <c r="C211" i="2"/>
  <c r="J210" i="2"/>
  <c r="C210" i="2"/>
  <c r="J209" i="2"/>
  <c r="C209" i="2"/>
  <c r="J208" i="2"/>
  <c r="C208" i="2"/>
  <c r="J207" i="2"/>
  <c r="C207" i="2"/>
  <c r="J206" i="2"/>
  <c r="C206" i="2"/>
  <c r="J205" i="2"/>
  <c r="C205" i="2"/>
  <c r="J204" i="2"/>
  <c r="C204" i="2"/>
  <c r="J203" i="2"/>
  <c r="C203" i="2"/>
  <c r="J202" i="2"/>
  <c r="C202" i="2"/>
  <c r="J201" i="2"/>
  <c r="C201" i="2"/>
  <c r="J200" i="2"/>
  <c r="C200" i="2"/>
  <c r="J199" i="2"/>
  <c r="C199" i="2"/>
  <c r="J198" i="2"/>
  <c r="C198" i="2"/>
  <c r="J197" i="2"/>
  <c r="C197" i="2"/>
  <c r="J196" i="2"/>
  <c r="C196" i="2"/>
  <c r="J195" i="2"/>
  <c r="C195" i="2"/>
  <c r="J194" i="2"/>
  <c r="C194" i="2"/>
  <c r="J193" i="2"/>
  <c r="C193" i="2"/>
  <c r="J192" i="2"/>
  <c r="C192" i="2"/>
  <c r="J191" i="2"/>
  <c r="C191" i="2"/>
  <c r="J190" i="2"/>
  <c r="C190" i="2"/>
  <c r="J189" i="2"/>
  <c r="C189" i="2"/>
  <c r="J188" i="2"/>
  <c r="C188" i="2"/>
  <c r="J187" i="2"/>
  <c r="C187" i="2"/>
  <c r="J186" i="2"/>
  <c r="C186" i="2"/>
  <c r="J185" i="2"/>
  <c r="C185" i="2"/>
  <c r="J184" i="2"/>
  <c r="C184" i="2"/>
  <c r="J183" i="2"/>
  <c r="C183" i="2"/>
  <c r="J182" i="2"/>
  <c r="C182" i="2"/>
  <c r="J181" i="2"/>
  <c r="C181" i="2"/>
  <c r="J180" i="2"/>
  <c r="C180" i="2"/>
  <c r="J179" i="2"/>
  <c r="C179" i="2"/>
  <c r="J178" i="2"/>
  <c r="C178" i="2"/>
  <c r="J177" i="2"/>
  <c r="C177" i="2"/>
  <c r="J176" i="2"/>
  <c r="C176" i="2"/>
  <c r="J175" i="2"/>
  <c r="C175" i="2"/>
  <c r="J174" i="2"/>
  <c r="C174" i="2"/>
  <c r="J173" i="2"/>
  <c r="C173" i="2"/>
  <c r="J172" i="2"/>
  <c r="C172" i="2"/>
  <c r="J171" i="2"/>
  <c r="C171" i="2"/>
  <c r="J170" i="2"/>
  <c r="C170" i="2"/>
  <c r="J169" i="2"/>
  <c r="C169" i="2"/>
  <c r="J168" i="2"/>
  <c r="C168" i="2"/>
  <c r="J167" i="2"/>
  <c r="C167" i="2"/>
  <c r="J166" i="2"/>
  <c r="C166" i="2"/>
  <c r="J165" i="2"/>
  <c r="C165" i="2"/>
  <c r="J164" i="2"/>
  <c r="C164" i="2"/>
  <c r="J163" i="2"/>
  <c r="C163" i="2"/>
  <c r="J162" i="2"/>
  <c r="C162" i="2"/>
  <c r="J161" i="2"/>
  <c r="C161" i="2"/>
  <c r="J160" i="2"/>
  <c r="C160" i="2"/>
  <c r="J159" i="2"/>
  <c r="C159" i="2"/>
  <c r="J158" i="2"/>
  <c r="C158" i="2"/>
  <c r="J157" i="2"/>
  <c r="C157" i="2"/>
  <c r="J156" i="2"/>
  <c r="C156" i="2"/>
  <c r="J155" i="2"/>
  <c r="C155" i="2"/>
  <c r="J154" i="2"/>
  <c r="C154" i="2"/>
  <c r="J153" i="2"/>
  <c r="C153" i="2"/>
  <c r="J152" i="2"/>
  <c r="C152" i="2"/>
  <c r="J151" i="2"/>
  <c r="C151" i="2"/>
  <c r="J150" i="2"/>
  <c r="C150" i="2"/>
  <c r="J149" i="2"/>
  <c r="C149" i="2"/>
  <c r="J148" i="2"/>
  <c r="C148" i="2"/>
  <c r="J147" i="2"/>
  <c r="C147" i="2"/>
  <c r="J146" i="2"/>
  <c r="C146" i="2"/>
  <c r="J145" i="2"/>
  <c r="C145" i="2"/>
  <c r="J144" i="2"/>
  <c r="C144" i="2"/>
  <c r="J143" i="2"/>
  <c r="C143" i="2"/>
  <c r="J142" i="2"/>
  <c r="C142" i="2"/>
  <c r="J141" i="2"/>
  <c r="C141" i="2"/>
  <c r="J140" i="2"/>
  <c r="C140" i="2"/>
  <c r="J139" i="2"/>
  <c r="C139" i="2"/>
  <c r="J138" i="2"/>
  <c r="C138" i="2"/>
  <c r="J137" i="2"/>
  <c r="C137" i="2"/>
  <c r="J136" i="2"/>
  <c r="C136" i="2"/>
  <c r="J135" i="2"/>
  <c r="C135" i="2"/>
  <c r="J134" i="2"/>
  <c r="C134" i="2"/>
  <c r="J133" i="2"/>
  <c r="C133" i="2"/>
  <c r="J132" i="2"/>
  <c r="C132" i="2"/>
  <c r="J131" i="2"/>
  <c r="C131" i="2"/>
  <c r="J130" i="2"/>
  <c r="C130" i="2"/>
  <c r="J129" i="2"/>
  <c r="C129" i="2"/>
  <c r="J128" i="2"/>
  <c r="C128" i="2"/>
  <c r="J127" i="2"/>
  <c r="C127" i="2"/>
  <c r="J126" i="2"/>
  <c r="C126" i="2"/>
  <c r="J125" i="2"/>
  <c r="C125" i="2"/>
  <c r="J124" i="2"/>
  <c r="C124" i="2"/>
  <c r="J123" i="2"/>
  <c r="C123" i="2"/>
  <c r="J122" i="2"/>
  <c r="C122" i="2"/>
  <c r="J121" i="2"/>
  <c r="C121" i="2"/>
  <c r="J120" i="2"/>
  <c r="C120" i="2"/>
  <c r="J119" i="2"/>
  <c r="C119" i="2"/>
  <c r="J118" i="2"/>
  <c r="C118" i="2"/>
  <c r="J117" i="2"/>
  <c r="C117" i="2"/>
  <c r="J116" i="2"/>
  <c r="C116" i="2"/>
  <c r="J115" i="2"/>
  <c r="C115" i="2"/>
  <c r="J114" i="2"/>
  <c r="C114" i="2"/>
  <c r="J113" i="2"/>
  <c r="C113" i="2"/>
  <c r="J112" i="2"/>
  <c r="C112" i="2"/>
  <c r="J111" i="2"/>
  <c r="C111" i="2"/>
  <c r="J110" i="2"/>
  <c r="C110" i="2"/>
  <c r="J109" i="2"/>
  <c r="C109" i="2"/>
  <c r="J108" i="2"/>
  <c r="C108" i="2"/>
  <c r="J107" i="2"/>
  <c r="C107" i="2"/>
  <c r="J106" i="2"/>
  <c r="C106" i="2"/>
  <c r="J105" i="2"/>
  <c r="C105" i="2"/>
  <c r="J104" i="2"/>
  <c r="C104" i="2"/>
  <c r="J103" i="2"/>
  <c r="C103" i="2"/>
  <c r="J102" i="2"/>
  <c r="C102" i="2"/>
  <c r="J101" i="2"/>
  <c r="C101" i="2"/>
  <c r="J100" i="2"/>
  <c r="C100" i="2"/>
  <c r="J99" i="2"/>
  <c r="C99" i="2"/>
  <c r="J98" i="2"/>
  <c r="C98" i="2"/>
  <c r="J97" i="2"/>
  <c r="C97" i="2"/>
  <c r="J96" i="2"/>
  <c r="C96" i="2"/>
  <c r="J95" i="2"/>
  <c r="C95" i="2"/>
  <c r="J94" i="2"/>
  <c r="C94" i="2"/>
  <c r="J93" i="2"/>
  <c r="C93" i="2"/>
  <c r="J92" i="2"/>
  <c r="C92" i="2"/>
  <c r="J91" i="2"/>
  <c r="C91" i="2"/>
  <c r="J90" i="2"/>
  <c r="C90" i="2"/>
  <c r="J89" i="2"/>
  <c r="C89" i="2"/>
  <c r="J88" i="2"/>
  <c r="C88" i="2"/>
  <c r="J87" i="2"/>
  <c r="C87" i="2"/>
  <c r="J86" i="2"/>
  <c r="C86" i="2"/>
  <c r="J85" i="2"/>
  <c r="C85" i="2"/>
  <c r="J84" i="2"/>
  <c r="C84" i="2"/>
  <c r="J83" i="2"/>
  <c r="C83" i="2"/>
  <c r="J82" i="2"/>
  <c r="C82" i="2"/>
  <c r="J81" i="2"/>
  <c r="C81" i="2"/>
  <c r="J80" i="2"/>
  <c r="C80" i="2"/>
  <c r="J79" i="2"/>
  <c r="C79" i="2"/>
  <c r="J78" i="2"/>
  <c r="C78" i="2"/>
  <c r="J77" i="2"/>
  <c r="C77" i="2"/>
  <c r="J76" i="2"/>
  <c r="C76" i="2"/>
  <c r="J75" i="2"/>
  <c r="C75" i="2"/>
  <c r="J74" i="2"/>
  <c r="C74" i="2"/>
  <c r="J73" i="2"/>
  <c r="C73" i="2"/>
  <c r="J72" i="2"/>
  <c r="C72" i="2"/>
  <c r="J71" i="2"/>
  <c r="C71" i="2"/>
  <c r="J70" i="2"/>
  <c r="C70" i="2"/>
  <c r="J69" i="2"/>
  <c r="C69" i="2"/>
  <c r="J68" i="2"/>
  <c r="C68" i="2"/>
  <c r="J67" i="2"/>
  <c r="C67" i="2"/>
  <c r="J66" i="2"/>
  <c r="C66" i="2"/>
  <c r="J65" i="2"/>
  <c r="C65" i="2"/>
  <c r="J64" i="2"/>
  <c r="C64" i="2"/>
  <c r="J63" i="2"/>
  <c r="C63" i="2"/>
  <c r="J62" i="2"/>
  <c r="C62" i="2"/>
  <c r="J61" i="2"/>
  <c r="C61" i="2"/>
  <c r="J60" i="2"/>
  <c r="C60" i="2"/>
  <c r="J59" i="2"/>
  <c r="C59" i="2"/>
  <c r="J58" i="2"/>
  <c r="C58" i="2"/>
  <c r="J57" i="2"/>
  <c r="C57" i="2"/>
  <c r="J56" i="2"/>
  <c r="C56" i="2"/>
  <c r="J55" i="2"/>
  <c r="C55" i="2"/>
  <c r="J54" i="2"/>
  <c r="C54" i="2"/>
  <c r="J53" i="2"/>
  <c r="C53" i="2"/>
  <c r="J52" i="2"/>
  <c r="C52" i="2"/>
  <c r="J51" i="2"/>
  <c r="C51" i="2"/>
  <c r="J50" i="2"/>
  <c r="C50" i="2"/>
  <c r="J49" i="2"/>
  <c r="C49" i="2"/>
  <c r="J48" i="2"/>
  <c r="C48" i="2"/>
  <c r="J47" i="2"/>
  <c r="C47" i="2"/>
  <c r="J46" i="2"/>
  <c r="C46" i="2"/>
  <c r="J45" i="2"/>
  <c r="C45" i="2"/>
  <c r="J44" i="2"/>
  <c r="C44" i="2"/>
  <c r="J43" i="2"/>
  <c r="C43" i="2"/>
  <c r="J42" i="2"/>
  <c r="C42" i="2"/>
  <c r="J41" i="2"/>
  <c r="C41" i="2"/>
  <c r="J40" i="2"/>
  <c r="C40" i="2"/>
  <c r="J39" i="2"/>
  <c r="C39" i="2"/>
  <c r="J38" i="2"/>
  <c r="C38" i="2"/>
  <c r="J37" i="2"/>
  <c r="C37" i="2"/>
  <c r="J36" i="2"/>
  <c r="C36" i="2"/>
  <c r="J35" i="2"/>
  <c r="C35" i="2"/>
  <c r="J34" i="2"/>
  <c r="C34" i="2"/>
  <c r="J33" i="2"/>
  <c r="C33" i="2"/>
  <c r="J32" i="2"/>
  <c r="C32" i="2"/>
  <c r="J31" i="2"/>
  <c r="C31" i="2"/>
  <c r="J30" i="2"/>
  <c r="C30" i="2"/>
  <c r="J29" i="2"/>
  <c r="C29" i="2"/>
  <c r="J28" i="2"/>
  <c r="C28" i="2"/>
  <c r="J27" i="2"/>
  <c r="C27" i="2"/>
  <c r="J26" i="2"/>
  <c r="C26" i="2"/>
  <c r="J25" i="2"/>
  <c r="C25" i="2"/>
  <c r="J24" i="2"/>
  <c r="C24" i="2"/>
  <c r="J23" i="2"/>
  <c r="C23" i="2"/>
  <c r="J22" i="2"/>
  <c r="C22" i="2"/>
  <c r="J21" i="2"/>
  <c r="C21" i="2"/>
  <c r="J20" i="2"/>
  <c r="C20" i="2"/>
  <c r="J19" i="2"/>
  <c r="C19" i="2"/>
  <c r="J18" i="2"/>
  <c r="C18" i="2"/>
  <c r="L17" i="2"/>
  <c r="J17" i="2"/>
  <c r="C17" i="2"/>
  <c r="J16" i="2"/>
  <c r="C16" i="2"/>
  <c r="J15" i="2"/>
  <c r="C15" i="2"/>
  <c r="M14" i="2"/>
  <c r="L14" i="2"/>
  <c r="M17" i="2" s="1"/>
  <c r="J14" i="2"/>
  <c r="C14" i="2"/>
  <c r="J13" i="2"/>
  <c r="C13" i="2"/>
  <c r="J12" i="2"/>
  <c r="C12" i="2"/>
  <c r="J11" i="2"/>
  <c r="C11" i="2"/>
  <c r="J10" i="2"/>
  <c r="C10" i="2"/>
  <c r="L9" i="2"/>
  <c r="J9" i="2"/>
  <c r="C9" i="2"/>
  <c r="J8" i="2"/>
  <c r="C8" i="2"/>
  <c r="J7" i="2"/>
  <c r="C7" i="2"/>
  <c r="J6" i="2"/>
  <c r="M9" i="2" s="1"/>
  <c r="C6" i="2"/>
  <c r="J5" i="2"/>
  <c r="C5" i="2"/>
  <c r="J4" i="2"/>
  <c r="C4" i="2"/>
  <c r="S6" i="5"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A1" authorId="0" shapeId="0" xr:uid="{CE51A5CC-86AC-4370-9BCC-AADBE7491CD5}">
      <text>
        <r>
          <rPr>
            <b/>
            <sz val="9"/>
            <color indexed="81"/>
            <rFont val="Tahoma"/>
            <family val="2"/>
            <charset val="238"/>
          </rPr>
          <t>Petr Čala:</t>
        </r>
        <r>
          <rPr>
            <sz val="9"/>
            <color indexed="81"/>
            <rFont val="Tahoma"/>
            <family val="2"/>
            <charset val="238"/>
          </rPr>
          <t xml:space="preserve">
Order in which the studies appeared after query search</t>
        </r>
      </text>
    </comment>
    <comment ref="M1" authorId="0" shapeId="0" xr:uid="{A499AFB5-52BE-4ECC-BBC0-09B2309C0724}">
      <text>
        <r>
          <rPr>
            <b/>
            <sz val="9"/>
            <color indexed="81"/>
            <rFont val="Tahoma"/>
            <family val="2"/>
            <charset val="238"/>
          </rPr>
          <t>Petr Čala:</t>
        </r>
        <r>
          <rPr>
            <sz val="9"/>
            <color indexed="81"/>
            <rFont val="Tahoma"/>
            <family val="2"/>
            <charset val="238"/>
          </rPr>
          <t xml:space="preserve">
Study identified as relevant for this thesis</t>
        </r>
      </text>
    </comment>
    <comment ref="N1" authorId="0" shapeId="0" xr:uid="{8304CA19-EDA3-421A-AEF5-696551BB2DD4}">
      <text>
        <r>
          <rPr>
            <b/>
            <sz val="9"/>
            <color indexed="81"/>
            <rFont val="Tahoma"/>
            <family val="2"/>
            <charset val="238"/>
          </rPr>
          <t>Petr Čala:</t>
        </r>
        <r>
          <rPr>
            <sz val="9"/>
            <color indexed="81"/>
            <rFont val="Tahoma"/>
            <family val="2"/>
            <charset val="238"/>
          </rPr>
          <t xml:space="preserve">
Downloaded into "Diploma-Thesis/Studies list"
</t>
        </r>
      </text>
    </comment>
    <comment ref="O1" authorId="0" shapeId="0" xr:uid="{856464F3-3948-4FE1-9D98-4DF6D8D2CF48}">
      <text>
        <r>
          <rPr>
            <b/>
            <sz val="9"/>
            <color indexed="81"/>
            <rFont val="Tahoma"/>
            <family val="2"/>
            <charset val="238"/>
          </rPr>
          <t>Petr Čala:</t>
        </r>
        <r>
          <rPr>
            <sz val="9"/>
            <color indexed="81"/>
            <rFont val="Tahoma"/>
            <family val="2"/>
            <charset val="238"/>
          </rPr>
          <t xml:space="preserve">
Collected as a part of the main data set</t>
        </r>
      </text>
    </comment>
    <comment ref="P1" authorId="0" shapeId="0" xr:uid="{663C4583-20E6-4A8D-9857-5AAD6EC1521F}">
      <text>
        <r>
          <rPr>
            <b/>
            <sz val="9"/>
            <color indexed="81"/>
            <rFont val="Tahoma"/>
            <family val="2"/>
            <charset val="238"/>
          </rPr>
          <t>Petr Čala:</t>
        </r>
        <r>
          <rPr>
            <sz val="9"/>
            <color indexed="81"/>
            <rFont val="Tahoma"/>
            <family val="2"/>
            <charset val="238"/>
          </rPr>
          <t xml:space="preserve">
Via legend</t>
        </r>
      </text>
    </comment>
    <comment ref="R1" authorId="0" shapeId="0" xr:uid="{A9EAE32D-0821-47BA-BC11-E59168A07AB5}">
      <text>
        <r>
          <rPr>
            <b/>
            <sz val="9"/>
            <color indexed="81"/>
            <rFont val="Tahoma"/>
            <family val="2"/>
            <charset val="238"/>
          </rPr>
          <t>Petr Čala:</t>
        </r>
        <r>
          <rPr>
            <sz val="9"/>
            <color indexed="81"/>
            <rFont val="Tahoma"/>
            <family val="2"/>
            <charset val="238"/>
          </rPr>
          <t xml:space="preserve">
Number of downloaded studies</t>
        </r>
      </text>
    </comment>
    <comment ref="U1" authorId="0" shapeId="0" xr:uid="{39F811B4-B00B-447C-8568-4AE46D2D43A6}">
      <text>
        <r>
          <rPr>
            <b/>
            <sz val="9"/>
            <color indexed="81"/>
            <rFont val="Tahoma"/>
            <family val="2"/>
            <charset val="238"/>
          </rPr>
          <t>Petr Čala:</t>
        </r>
        <r>
          <rPr>
            <sz val="9"/>
            <color indexed="81"/>
            <rFont val="Tahoma"/>
            <family val="2"/>
            <charset val="238"/>
          </rPr>
          <t xml:space="preserve">
Studies that were read and identified</t>
        </r>
      </text>
    </comment>
    <comment ref="U4" authorId="0" shapeId="0" xr:uid="{2D8F4033-1617-4C48-AB2E-CD71E9FD31DC}">
      <text>
        <r>
          <rPr>
            <b/>
            <sz val="9"/>
            <color indexed="81"/>
            <rFont val="Tahoma"/>
            <family val="2"/>
            <charset val="238"/>
          </rPr>
          <t>Petr Čala:</t>
        </r>
        <r>
          <rPr>
            <sz val="9"/>
            <color indexed="81"/>
            <rFont val="Tahoma"/>
            <family val="2"/>
            <charset val="238"/>
          </rPr>
          <t xml:space="preserve">
Number of studies to collect based just on the query alone. Do not collect primary studies.</t>
        </r>
      </text>
    </comment>
    <comment ref="Q11" authorId="0" shapeId="0" xr:uid="{2DDC2096-3D26-4B97-A072-E1C776C6ED6D}">
      <text>
        <r>
          <rPr>
            <b/>
            <sz val="9"/>
            <color indexed="81"/>
            <rFont val="Tahoma"/>
            <family val="2"/>
            <charset val="238"/>
          </rPr>
          <t>Petr Čala:</t>
        </r>
        <r>
          <rPr>
            <sz val="9"/>
            <color indexed="81"/>
            <rFont val="Tahoma"/>
            <family val="2"/>
            <charset val="238"/>
          </rPr>
          <t xml:space="preserve">
Collected as a part of the other data set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A1" authorId="0" shapeId="0" xr:uid="{D3706BC8-7FDB-4A1A-A647-715708FF8DAA}">
      <text>
        <r>
          <rPr>
            <b/>
            <sz val="9"/>
            <color indexed="81"/>
            <rFont val="Tahoma"/>
            <family val="2"/>
            <charset val="238"/>
          </rPr>
          <t>Petr Čala:</t>
        </r>
        <r>
          <rPr>
            <sz val="9"/>
            <color indexed="81"/>
            <rFont val="Tahoma"/>
            <family val="2"/>
            <charset val="238"/>
          </rPr>
          <t xml:space="preserve">
Order in which the studies appeared after query search</t>
        </r>
      </text>
    </comment>
    <comment ref="M1" authorId="0" shapeId="0" xr:uid="{735B9981-1E8C-4F9A-B675-A0FF82514818}">
      <text>
        <r>
          <rPr>
            <b/>
            <sz val="9"/>
            <color indexed="81"/>
            <rFont val="Tahoma"/>
            <family val="2"/>
            <charset val="238"/>
          </rPr>
          <t>Petr Čala:</t>
        </r>
        <r>
          <rPr>
            <sz val="9"/>
            <color indexed="81"/>
            <rFont val="Tahoma"/>
            <family val="2"/>
            <charset val="238"/>
          </rPr>
          <t xml:space="preserve">
Study identified as relevant for this thesis</t>
        </r>
      </text>
    </comment>
    <comment ref="N1" authorId="0" shapeId="0" xr:uid="{4C767A6B-586D-4E7F-889B-D18B54F4C71D}">
      <text>
        <r>
          <rPr>
            <b/>
            <sz val="9"/>
            <color indexed="81"/>
            <rFont val="Tahoma"/>
            <family val="2"/>
            <charset val="238"/>
          </rPr>
          <t>Petr Čala:</t>
        </r>
        <r>
          <rPr>
            <sz val="9"/>
            <color indexed="81"/>
            <rFont val="Tahoma"/>
            <family val="2"/>
            <charset val="238"/>
          </rPr>
          <t xml:space="preserve">
Downloaded into "Diploma-Thesis/Studies list"
</t>
        </r>
      </text>
    </comment>
    <comment ref="O1" authorId="0" shapeId="0" xr:uid="{5C28546B-F530-4C06-A84F-3BC54442B0AE}">
      <text>
        <r>
          <rPr>
            <b/>
            <sz val="9"/>
            <color indexed="81"/>
            <rFont val="Tahoma"/>
            <family val="2"/>
            <charset val="238"/>
          </rPr>
          <t>Petr Čala:</t>
        </r>
        <r>
          <rPr>
            <sz val="9"/>
            <color indexed="81"/>
            <rFont val="Tahoma"/>
            <family val="2"/>
            <charset val="238"/>
          </rPr>
          <t xml:space="preserve">
Collected as a part of the main data set</t>
        </r>
      </text>
    </comment>
    <comment ref="R1" authorId="0" shapeId="0" xr:uid="{28DED2E8-497F-4CD8-B900-DB69CFDCF54C}">
      <text>
        <r>
          <rPr>
            <b/>
            <sz val="9"/>
            <color indexed="81"/>
            <rFont val="Tahoma"/>
            <family val="2"/>
            <charset val="238"/>
          </rPr>
          <t>Petr Čala:</t>
        </r>
        <r>
          <rPr>
            <sz val="9"/>
            <color indexed="81"/>
            <rFont val="Tahoma"/>
            <family val="2"/>
            <charset val="238"/>
          </rPr>
          <t xml:space="preserve">
Number of downloaded studies</t>
        </r>
      </text>
    </comment>
    <comment ref="R6" authorId="0" shapeId="0" xr:uid="{3706EBCF-E189-4938-BC8B-155157542D2C}">
      <text>
        <r>
          <rPr>
            <b/>
            <sz val="9"/>
            <color indexed="81"/>
            <rFont val="Tahoma"/>
            <family val="2"/>
            <charset val="238"/>
          </rPr>
          <t>Petr Čala:</t>
        </r>
        <r>
          <rPr>
            <sz val="9"/>
            <color indexed="81"/>
            <rFont val="Tahoma"/>
            <family val="2"/>
            <charset val="238"/>
          </rPr>
          <t xml:space="preserve">
Number of studies to collect based just on the query alone. Do not collect primary studies.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G1" authorId="0" shapeId="0" xr:uid="{00000000-0006-0000-0000-000001000000}">
      <text>
        <r>
          <rPr>
            <sz val="11"/>
            <color theme="1"/>
            <rFont val="Calibri"/>
            <family val="2"/>
            <scheme val="minor"/>
          </rPr>
          <t>Petr Čala:
Contains an estimate taken from this study on its own. If FALSE, is included in P&amp;P only as a co-ed estimate with another study</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<sst xmlns="http://schemas.openxmlformats.org/spreadsheetml/2006/main" count="9859" uniqueCount="5162">
  <si>
    <t>Number</t>
  </si>
  <si>
    <t>Label</t>
  </si>
  <si>
    <t>Author</t>
  </si>
  <si>
    <t>Year</t>
  </si>
  <si>
    <t>Journal</t>
  </si>
  <si>
    <t>Journal (source)</t>
  </si>
  <si>
    <t>Standalone</t>
  </si>
  <si>
    <t>TEMP</t>
  </si>
  <si>
    <t>Cite</t>
  </si>
  <si>
    <t>Already downloaded</t>
  </si>
  <si>
    <t>Downloadable</t>
  </si>
  <si>
    <t>Notes</t>
  </si>
  <si>
    <t>Agrawal (2011)</t>
  </si>
  <si>
    <t>Agrawal</t>
  </si>
  <si>
    <t>Institute</t>
  </si>
  <si>
    <t>Indira Gandhi Institute of Development Research</t>
  </si>
  <si>
    <t>Agrawal, T.  2011. "Returns to Education in India: Some Recent Evidence." Indira Gandhi Institute of Development Research, Mumbai, WP-2011-017.</t>
  </si>
  <si>
    <t>Alba-Ramirez and Segundo (1995)</t>
  </si>
  <si>
    <t>Alba-Ramirez and Segundo</t>
  </si>
  <si>
    <t>Economics of Education Review</t>
  </si>
  <si>
    <t>Alba-Ramirez, A. and M.J. San Segundo. 1995. "The returns to education in Spain." Economics of Education Review 14(2): 155-166.</t>
  </si>
  <si>
    <t>Ali (2002)</t>
  </si>
  <si>
    <t>Ali</t>
  </si>
  <si>
    <t>The Arab Planning Institute</t>
  </si>
  <si>
    <t>Ali, A.A.G. 2002. "On Human Capital in Post-Conflict Sudan: Some Exploratory Results." The Arab Planning Institute, Kuwait, API/WPS 0602.</t>
  </si>
  <si>
    <t>Alqattan (2012)</t>
  </si>
  <si>
    <t>Alqattan</t>
  </si>
  <si>
    <t>World Review of Business Research</t>
  </si>
  <si>
    <t>Alqattan, H. A. 2012. "Estimating Rate of Return to Education in a High Level Income Petroleum Based Economy Country." World Review of Business Research 2(5): 140-159.</t>
  </si>
  <si>
    <t>Amin and Awung (2005)</t>
  </si>
  <si>
    <t>Amin and Awung</t>
  </si>
  <si>
    <t>Africa Institute for Economic Development and Planning</t>
  </si>
  <si>
    <t>Amin, Aloysius Ajab, and Wilfred J. Awung. "Economic analysis of private returns to investment in education in Cameroon." Developing a Sustainable Economy in Cameroon 219 (2008).</t>
  </si>
  <si>
    <t>Anderson and Pomfret (2000)</t>
  </si>
  <si>
    <t>Anderson and Pomfret</t>
  </si>
  <si>
    <t>Journal of Comparative Economics</t>
  </si>
  <si>
    <t>Anderson, K. and R. Pomfret. 2000. "Living standards during transition to a market economy: the Kyrgyz Republic in 1993 and 1996." Journal of Comparative Economics 28(3): 502-523.</t>
  </si>
  <si>
    <t>Andren, Earle and Sapatoru (2005)</t>
  </si>
  <si>
    <t>Andren, Earle and Sapatoru</t>
  </si>
  <si>
    <t>Andren, D., J.S. Earle and D. Sapatrou. 2005. "The Wage Effects of Schooling under Socialism and in Transition: Evidence from Romania, 1950-2000." Journal of Comparative Economics 33: 300-323.</t>
  </si>
  <si>
    <t>Angrist (1995)</t>
  </si>
  <si>
    <t>Angrist</t>
  </si>
  <si>
    <t>American Economic Review</t>
  </si>
  <si>
    <t>Angrist, J.D., 1995. "The economic returns to schooling in the West Bank and Gaza Strip." American Economic Review 1065-1087.</t>
  </si>
  <si>
    <t>Anos-Casero and Seshan (2006)</t>
  </si>
  <si>
    <t>Anos-Casero and Seshan</t>
  </si>
  <si>
    <t>Word bank, research paper</t>
  </si>
  <si>
    <t>World Bank Policy Research Working Paper No</t>
  </si>
  <si>
    <t>Anos-Casero, P. and G. Seshan. 2006. "Public-Private Sector Wage Differentials and Returns to Education in Djibouti." World Bank Policy Research Working Paper No. 3923.</t>
  </si>
  <si>
    <t>Appleton (2000)</t>
  </si>
  <si>
    <t>Appleton</t>
  </si>
  <si>
    <t>University, working paper</t>
  </si>
  <si>
    <t>Harvard University Center for International Development Working Paper No</t>
  </si>
  <si>
    <t>Appleton, S. 2000. "Education and Health at the Household Level in Sub-Saharan Africa." Harvard University Center for International Development Working Paper No. 33.</t>
  </si>
  <si>
    <t>Arabsheibani and Mussurov (2001)</t>
  </si>
  <si>
    <t>Arabsheibani and Mussurov</t>
  </si>
  <si>
    <t>Conference</t>
  </si>
  <si>
    <t>IContemporary Issues of Education and Science in the Beginning of the Century: International Scientific Practical Conference Dedicated to the 10th Anniversary of Independence of Kazakhstan</t>
  </si>
  <si>
    <t>Arabsheibani, G.R. and Mussurov, A., 2001. "Farewell to Arms: Returns to Education in Tajikistan." In Contemporary Issues of Education and Science in the Beginning of the Century: International Scientific Practical Conference Dedicated to the 10th Anniversary of Independence of Kazakhstan (pp. 6-12).</t>
  </si>
  <si>
    <t>Untraceable</t>
  </si>
  <si>
    <t>Arabsheibani and Mussurov (2006)</t>
  </si>
  <si>
    <t>Institute, discussion paper</t>
  </si>
  <si>
    <t>IZA DP No 2462.</t>
  </si>
  <si>
    <t>Arabsheibani, R. and A. Mussurov. 2006. "Returns to Schooling in Kazakhstan: OLS and Instrumental Variables Approach."  IZA DP No. 2462.</t>
  </si>
  <si>
    <t>Arai and Kjellstrom (1999)</t>
  </si>
  <si>
    <t>Arai and Kjellstrom</t>
  </si>
  <si>
    <t>The Research Institute of the Finnish Economy</t>
  </si>
  <si>
    <t>Arai, M. and C. Kjellstrom. 1999. "Returns to Human Capital in Sweden." In R. Asplund and P.T. Pereira, eds., Returns to Human Capital in Europe. Helsinki: ETLA, The Research Institute of the Finnish Economy.</t>
  </si>
  <si>
    <t>Arbak (2012)</t>
  </si>
  <si>
    <t>Arbak</t>
  </si>
  <si>
    <t>Technical report</t>
  </si>
  <si>
    <t>MEDPRO Technical Report</t>
  </si>
  <si>
    <t>Arbak, E. 2012. "Measuring Returns to Education and Human Capital in the Southern Mediterranean." MEDPRO Technical Report No. 17.</t>
  </si>
  <si>
    <t>Aromolaran (2006)</t>
  </si>
  <si>
    <t>Aromolaran</t>
  </si>
  <si>
    <t>University</t>
  </si>
  <si>
    <t>Oxford Development Studies</t>
  </si>
  <si>
    <t>Aromolaran, A.B.  2006. "Estimates of Mincerian Returns to Schooling in Nigeria." Oxford Development Studies 34(2): 265-292.</t>
  </si>
  <si>
    <t>Asadullah (2006)</t>
  </si>
  <si>
    <t>Asadullah</t>
  </si>
  <si>
    <t>Education Economics</t>
  </si>
  <si>
    <t>Asadullah, M.N. 2006. "Returns to Education in Bangladesh." Education Economics 14 (4): 453-468.</t>
  </si>
  <si>
    <t>Asplund (1999)</t>
  </si>
  <si>
    <t>Asplund</t>
  </si>
  <si>
    <t>Asplund, R. 1999. "Earnings and Human Capital: Evidence for Finland." In R. Asplund and P.T. Pereira, eds., Returns to Human Capital in Europe. Helsinki: ETLA, The Research Institute of the Finnish Economy.</t>
  </si>
  <si>
    <t>Baffour (2015)</t>
  </si>
  <si>
    <t>Baffour</t>
  </si>
  <si>
    <t>Modern Economy</t>
  </si>
  <si>
    <t>Baffour, P.T. 2015. "Determinants of Urban Worker Earnings in Ghana: The Role of Education." Modern Economy 6(12),1240-1252.</t>
  </si>
  <si>
    <t>Banerjee and Duflo (2005)</t>
  </si>
  <si>
    <t>Banerjee and Duflo</t>
  </si>
  <si>
    <t>Handbook of Economic Growth</t>
  </si>
  <si>
    <t>Banerjee, A.V. and E. Duflo. 2005. "Growth Theory through the Lens of Development Economics." In P. Aghion and S.N. Durlauf, eds., Handbook of Economic Growth, Volume 1A, Elsevier, 473-552.</t>
  </si>
  <si>
    <t>Baraka (1999)</t>
  </si>
  <si>
    <t>Baraka</t>
  </si>
  <si>
    <t>Princeton University</t>
  </si>
  <si>
    <t xml:space="preserve">Baraka, J. 1999. "Returns to Education in Taiwan: A Cross-Sectional Cohort Analysis." Research Program in Development Studies, Princeton University. </t>
  </si>
  <si>
    <t>Barouni and Broecke (2014)</t>
  </si>
  <si>
    <t>Barouni and Broecke</t>
  </si>
  <si>
    <t>Journal of Development Studies</t>
  </si>
  <si>
    <t>Barouni, M. and S. Broecke. 2014. "The Returns to Education in Africa: Some New Estimates." Journal of Development Studies 50(12): 1593-1613</t>
  </si>
  <si>
    <t>Barth and Roed (1999)</t>
  </si>
  <si>
    <t>Barth and Roed</t>
  </si>
  <si>
    <t>Research Institute of the Finnish Economy</t>
  </si>
  <si>
    <t>Barth, Erling, and Marianne Roed. "The return to human capital in Norway: a review of the literature." Returns to human capital in Europe: A literature review, ETLA-The Research Institute of the Finnish Economy, Helsinki (1999): 227-58.</t>
  </si>
  <si>
    <t>Bedi (1997)</t>
  </si>
  <si>
    <t>Bedi</t>
  </si>
  <si>
    <t>International Journal of Educational Development</t>
  </si>
  <si>
    <t>Bedi, A. 1997. "The Importance of School Quality as Determinant of Earnings in a Developing Country: Evidence from Honduras."  International Journal of Educational Development 17 (4): 427-437.</t>
  </si>
  <si>
    <t>Behrman, Wolfe and Blau (1985)</t>
  </si>
  <si>
    <t>Behrman, Wolfe and Blau</t>
  </si>
  <si>
    <t>Economic Development and Cultural Change</t>
  </si>
  <si>
    <t>Behrman, J. R., B.L. Wolfe, and D.M. Blau. 1985. "Human Capital and Earnings Distribution in a Developing Country: The Case of Pre-Revolutionary Nicaragua." Economic Development and Cultural Change 34(1): 1-29.</t>
  </si>
  <si>
    <t>Bellew and Moock (1990)</t>
  </si>
  <si>
    <t>Bellew and Moock</t>
  </si>
  <si>
    <t>Bellew, R. and P. Moock. 1990. "Vocational and technical education in Peru." Economics of Education Review 9(4): 365-375.</t>
  </si>
  <si>
    <t>Belli and Ayadi (1998)</t>
  </si>
  <si>
    <t>Belli and Ayadi</t>
  </si>
  <si>
    <t>World bank</t>
  </si>
  <si>
    <t>World Bank mimeo</t>
  </si>
  <si>
    <t>Belli, P. and M.A. Ayadi. 1998. "Returns to Investment in Education: The Case of Nicaragua." World Bank (mimeo).</t>
  </si>
  <si>
    <t>Bellony and Reilly (2010)</t>
  </si>
  <si>
    <t>Bellony and Reilly</t>
  </si>
  <si>
    <t>Social and Economic Studies</t>
  </si>
  <si>
    <t>Bellony, A. and Reilly, B., 2009. "An analysis of labour market earnings in St. Lucia." Social and Economic Studies, pp.111-147.</t>
  </si>
  <si>
    <t>Bevc (1989)</t>
  </si>
  <si>
    <t>Bevc</t>
  </si>
  <si>
    <t>Mimeo</t>
  </si>
  <si>
    <t>Bevc (1993)</t>
  </si>
  <si>
    <t>Bevc, M. 1993. "Rates of Return to Investment in Education in Former Yugoslavia in the 1970s and 1980s by Region." Economics of Education Review 12(4): 325-43.</t>
  </si>
  <si>
    <t>Bonattour (1986)</t>
  </si>
  <si>
    <t>Bonattour</t>
  </si>
  <si>
    <t>International Conference on The Economics of Education</t>
  </si>
  <si>
    <t>Bonattour, Z.S., 1986, June. "Economics of education: Tackling the new policy issues." In IREDU International Conference on The Economics of Education, Dijon.</t>
  </si>
  <si>
    <t>Botchorishvili (2007)</t>
  </si>
  <si>
    <t>Botchorishvili</t>
  </si>
  <si>
    <t>National University Kyiv</t>
  </si>
  <si>
    <t>Botchorishvili, V. 2007. "Private Returns to Education in Georgia."  National University Kyiv-Mohyla Academy, Master’s Program in Economics, Ukraine.</t>
  </si>
  <si>
    <t>Bourguignon, Fournier and Gurgand (2001)</t>
  </si>
  <si>
    <t>Bourguignon, Fournier and Gurgand</t>
  </si>
  <si>
    <t>Review of Income and Wealth</t>
  </si>
  <si>
    <t>Bourguignon, F., M. Fournier and M. Gurgand. 2001. "Fast development with a stable income distribution: Taiwan, 1979–94." Review of Income and Wealth 47(2): 139-163.</t>
  </si>
  <si>
    <t>Brainerd (1998)</t>
  </si>
  <si>
    <t>Brainerd</t>
  </si>
  <si>
    <t>Brainerd, E. 1998. "Winners and losers in Russia's economic transition." American Economic Review 1094-1116.</t>
  </si>
  <si>
    <t>Brunello and Miniaci (1997)</t>
  </si>
  <si>
    <t>Brunello and Miniaci</t>
  </si>
  <si>
    <t>Conference on the Economic Returns to Education, Amsterdam</t>
  </si>
  <si>
    <t>Brunello, G. and R. Miniaci. 1997. "The Economic Returns to Schooling for Italian Men. An Evaluation Based on Instrumental Variables." Conference on the Economic Returns to Education, Amsterdam.</t>
  </si>
  <si>
    <t>Brunello, Comi and Lucifora (1999)</t>
  </si>
  <si>
    <t>Brunello, Comi and Lucifora</t>
  </si>
  <si>
    <t>Brunello, G., S. Comi, and C. Lucifora. 1999. "Returns to Education in Italy: A Review of the Applied Literature." in R. Asplund and P.T. Pereira, eds., Returns to Human Capital in Europe.  Helsinki: ETLA, The Research Institute of the Finnish Economy.</t>
  </si>
  <si>
    <t>Campos and Jolliffe (2007)</t>
  </si>
  <si>
    <t>Campos and Jolliffe</t>
  </si>
  <si>
    <t>The World Bank Economic Review</t>
  </si>
  <si>
    <t>Canton (2009)</t>
  </si>
  <si>
    <t>Canton</t>
  </si>
  <si>
    <t>De Economist</t>
  </si>
  <si>
    <t>Canton, E. 2009. "Human Capital Externalities and Proximity: Evidence from Repeated Cross-Sectional Data." De Economist 157(1): 79-105.</t>
  </si>
  <si>
    <t>Carnoy (1967)</t>
  </si>
  <si>
    <t>Carnoy</t>
  </si>
  <si>
    <t>Carnoy, M.  1967. "Earnings and Schooling in Mexico."  Economic Development and Cultural Change 14(4): 408-419.</t>
  </si>
  <si>
    <t>Chalamwong and Amornthum (2001)</t>
  </si>
  <si>
    <t>Chalamwong and Amornthum</t>
  </si>
  <si>
    <t>World Development</t>
  </si>
  <si>
    <t>Chase (1998)</t>
  </si>
  <si>
    <t>Chase</t>
  </si>
  <si>
    <t>ILR Review</t>
  </si>
  <si>
    <t>Chase, R.S., 1998. "Markets for communist human capital: Returns to education and experience in the Czech Republic and Slovakia." ILR Review 51(3): 401-423.</t>
  </si>
  <si>
    <t>Chirwa and Matita (2009)</t>
  </si>
  <si>
    <t>Chirwa and Matita</t>
  </si>
  <si>
    <t>Unspecified</t>
  </si>
  <si>
    <t>Choi (1993)</t>
  </si>
  <si>
    <t>Choi</t>
  </si>
  <si>
    <t>Discussion paper</t>
  </si>
  <si>
    <t>Center Discussion Paper</t>
  </si>
  <si>
    <t>Choi, K.S. 1993. "Technological change and educational wage differentials in Korea." Center Discussion Paper No. 698.</t>
  </si>
  <si>
    <t>Christensen and Westergard-Nielsen (1999)</t>
  </si>
  <si>
    <t>Christensen and Westergard-Nielsen</t>
  </si>
  <si>
    <t>Returns to Human Capital in Europe</t>
  </si>
  <si>
    <t>Clark (2003)</t>
  </si>
  <si>
    <t>Clark</t>
  </si>
  <si>
    <t>International Journal of Manpower</t>
  </si>
  <si>
    <t>Clark, A. 2003. "Returns to human capital investment in a transition economy: The case of Russia, 1994-1998." International Journal of Manpower 24(1): 11-30.</t>
  </si>
  <si>
    <t>Cogneau (2003)</t>
  </si>
  <si>
    <t>Cogneau</t>
  </si>
  <si>
    <t>Cohen and House (1994)</t>
  </si>
  <si>
    <t>Cohen and House</t>
  </si>
  <si>
    <t>Cohen, B. and W.J. House. 1994. "Education, Experience and Earnings in the Labor Market of a Developing Economy: The Case of Urban Khartoum." World Development 22(10): 1549-1565.</t>
  </si>
  <si>
    <t>Cohn (1997)</t>
  </si>
  <si>
    <t>Cohn</t>
  </si>
  <si>
    <t>Journal of Education Finance</t>
  </si>
  <si>
    <t>Cohn, E.  1997. "The Rate of Return to Schooling in Canada." Journal of Education Finance 23(2): 193-206.</t>
  </si>
  <si>
    <t>Cohn and Addison (1998)</t>
  </si>
  <si>
    <t>Cohn and Addison</t>
  </si>
  <si>
    <t>Cohn, E. and J.T. Addison. 1998. "The Economic Returns to Lifelong Learning." Education Economics 6(3): 253-308.</t>
  </si>
  <si>
    <t>Cohn, Kiker and Oliveira (1987)</t>
  </si>
  <si>
    <t>Cohn, Kiker and Oliveira</t>
  </si>
  <si>
    <t>Economics Letters</t>
  </si>
  <si>
    <t>Cohn, E., B.F. Kiker and M.M. De Oliveira. 1987. "Further evidence on the screening hypothesis." Economics Letters 25(3): 289-294.</t>
  </si>
  <si>
    <t>Cuaresma and Raggl (2014)</t>
  </si>
  <si>
    <t>Cuaresma and Raggl</t>
  </si>
  <si>
    <t>Vienna University of Economics and Business Working Paper</t>
  </si>
  <si>
    <t>Cuaresma, J. C., and A. Raggl. 2014. "The Dynamics of Returns to Education in Uganda: National and Subnational Trends." Vienna University of Economics and Business Working Paper 169.</t>
  </si>
  <si>
    <t>Dabalen (1998)</t>
  </si>
  <si>
    <t>Dabalen</t>
  </si>
  <si>
    <t>University of California Berkeley mimeo</t>
  </si>
  <si>
    <t>Dabalen, A. 1998. "Returns to Education in Kenya and South Africa: Instrumental Variable Estimates." University of California, Berkeley (mimeo).</t>
  </si>
  <si>
    <t>Dah and Hammami (2002)</t>
  </si>
  <si>
    <t>Dah and Hammami</t>
  </si>
  <si>
    <t>Economic Research Forum</t>
  </si>
  <si>
    <t>Dah, A.M. and S.C. Hammami. 2002. "Returns to Education in Lebanon."  Economic Research Forum,</t>
  </si>
  <si>
    <t>Daoud (2005)</t>
  </si>
  <si>
    <t>Daoud</t>
  </si>
  <si>
    <t>Daoud, Y. 2005. "Gender Gap in Returns to Schooling in Palestine." Economics of Education Review 24(6): 633-649.</t>
  </si>
  <si>
    <t>de Bruijn (2010)</t>
  </si>
  <si>
    <t>de Bruijn</t>
  </si>
  <si>
    <t>Conference on Small Island Development States ‐ Good Governance, March 4‐7, 2011 in Antilles, Curacao</t>
  </si>
  <si>
    <t>de Bruijn, J. 2010. "Returns on Higher Education Investment in a Small Island Development Economy: The Case of Curaçao." Conference on Small Island Development States ‐ Good Governance, March 4‐7, 2011 in Antilles, Curacao.</t>
  </si>
  <si>
    <t>Ding, Yang, and Ha (2013)</t>
  </si>
  <si>
    <t>Ding, Yang, and Ha</t>
  </si>
  <si>
    <t>Frontiers of Education in China</t>
  </si>
  <si>
    <t>Ding, X., S. Yang and W. Ha. 2013. "Trends in the Mincerian Rates of Return to Education in Urban China: 1989–2009." Frontiers of Education in China 8(3): 378-397.</t>
  </si>
  <si>
    <t>Doan, Tuyen, and Quan (2016)</t>
  </si>
  <si>
    <t>Doan, Tuyen, and Quan</t>
  </si>
  <si>
    <t>University of Waikato Working Paper in Economics</t>
  </si>
  <si>
    <t>Doan, T., T. Q. Tuyen and L. Quan. 2016. "Lost in Transition? Declining Returns to Education in Vietnam." University of Waikato Working Paper in Economics 01/16.</t>
  </si>
  <si>
    <t>Dougherty and Jimenez (1991)</t>
  </si>
  <si>
    <t>Dougherty and Jimenez</t>
  </si>
  <si>
    <t>Dougherty, C.R. and E. Jimenez. 1991. "The specification of earnings functions: tests and implications." Economics of Education Review 10(2): 85-98.</t>
  </si>
  <si>
    <t>Duflo (2001)</t>
  </si>
  <si>
    <t>Duflo</t>
  </si>
  <si>
    <t>American economic review</t>
  </si>
  <si>
    <t>Duflo, E., 2001. "Schooling and labor market consequences of school construction in Indonesia: Evidence from an unusual policy experiment." American economic review 91(4): 795-813.</t>
  </si>
  <si>
    <t>Duraisamy (2002)</t>
  </si>
  <si>
    <t>Duraisamy</t>
  </si>
  <si>
    <t>Duraisamy, P. 2002. "Changes in returns to education in India, 1983–94: by gender, age-cohort and location." Economics of Education Review 21(6): 609-622.</t>
  </si>
  <si>
    <t>Dutta (2006)</t>
  </si>
  <si>
    <t>Dutta</t>
  </si>
  <si>
    <t>Dutta, P.V. 2006. "Returns to Education: New Evidence for India, 1983-1999." Education Economics 14(4): 431-451.</t>
  </si>
  <si>
    <t>EdInvest (1999)</t>
  </si>
  <si>
    <t>EdInvest</t>
  </si>
  <si>
    <t xml:space="preserve">EdInvest.  1999. "The Gambia: An Assessment of the Private Education Sector." </t>
  </si>
  <si>
    <t>Farooq (2011)</t>
  </si>
  <si>
    <t>Farooq</t>
  </si>
  <si>
    <t>The Dialogue</t>
  </si>
  <si>
    <t>Farooq, M. 2011. "The Returns to Education for Male and Female Workers in Pakistan: A New Look at the Evidence."  The Dialogue 6(2): 125-145.</t>
  </si>
  <si>
    <t>Fasih et al. (2012)</t>
  </si>
  <si>
    <t>Fasih et al</t>
  </si>
  <si>
    <t>World bank, research paper</t>
  </si>
  <si>
    <t>World Bank Policy Research Working Paper</t>
  </si>
  <si>
    <t>Fersterer and Winter-Ebmer (2003)</t>
  </si>
  <si>
    <t>Fersterer and Winter-Ebmer</t>
  </si>
  <si>
    <t>Labour Economics</t>
  </si>
  <si>
    <t>Fersterer, J., and R. Winter-Ebmer. 2003. "Are Austrian Returns to Education Falling Over Time?" Labour Economics 10: 73-89.</t>
  </si>
  <si>
    <t>Filer, Jurajda and Planovksy (1999)</t>
  </si>
  <si>
    <t>Filer, Jurajda, Planovsky</t>
  </si>
  <si>
    <t>Filer, Jurajda and Planovsky (1999)</t>
  </si>
  <si>
    <t>Filer, R., S. Jurajda, J. Planovsky.  1999. "Education and wages in the Czech and Slovak Republics During Transition."  Labour Economics 6: 581-593.</t>
  </si>
  <si>
    <t>Flabbi, Paternostro and Tiongson (2007)</t>
  </si>
  <si>
    <t>Flabbi, Paternostro and Tiongson</t>
  </si>
  <si>
    <t>Flabbi, Paternostro and Tiongson (2008)</t>
  </si>
  <si>
    <t>Flabbi, Luca, S. Paternostro and E.R. Tiongson. 2008. "Returns to Education in the Economic Transition: A Systematic Assessment Using Comparable Data." Economics of Education Review 27: 724-740.</t>
  </si>
  <si>
    <t>Flanagan (1998)</t>
  </si>
  <si>
    <t>Flanagan</t>
  </si>
  <si>
    <t>Flanagan, R.J. 1998. "Were Communists Good Human Capitalists? The Case of the Czech Republic." Labour Economics 5: 295–312.</t>
  </si>
  <si>
    <t>Fleisher and Wang (2005)</t>
  </si>
  <si>
    <t>Fleisher and Wang</t>
  </si>
  <si>
    <t>Fleisher, B.M. and X. Wang. 2005. "Returns to Schooling in China under Planning and Reform."  Journal of Comparative Economics 33: 265-277.</t>
  </si>
  <si>
    <t>Foltz and Gajigo (2012)</t>
  </si>
  <si>
    <t>Foltz and Gajigo</t>
  </si>
  <si>
    <t>Bank, working paper</t>
  </si>
  <si>
    <t>African Development Bank Working Paper</t>
  </si>
  <si>
    <t xml:space="preserve">Foltz, J.D. and O. Gajigo. 2012. "Assessing the Returns to Education in the Gambia." African Development Bank Working Paper Series No. 145. </t>
  </si>
  <si>
    <t>Freire, Nunez and Teijeiro (2015)</t>
  </si>
  <si>
    <t>Freire, Nunez and Teijeiro</t>
  </si>
  <si>
    <t>Freire, M.J., M. Nunez, and M. Teijeiro. 2015. "Economic Returns to Education in Panama: Evolution and Features."</t>
  </si>
  <si>
    <t>Funkhouser (1996)</t>
  </si>
  <si>
    <t>Funkhouser</t>
  </si>
  <si>
    <t>Funkhouser, E.  1996. "The Urban Informal Sector in Central America."  World Development 24(11):</t>
  </si>
  <si>
    <t>García-Mainar and Montuenga-Gómez (2003)</t>
  </si>
  <si>
    <t>García-Mainar and Montuenga-Gómez</t>
  </si>
  <si>
    <t>Regional Studies</t>
  </si>
  <si>
    <t>García-Mainar, I. and V. Montuenga-Gómez. 2003. "The Spanish wage curve: 1994-1996." Regional Studies 37(9): 929-945.</t>
  </si>
  <si>
    <t>Gibson and Fatai (2006)</t>
  </si>
  <si>
    <t>Gibson and Fatai</t>
  </si>
  <si>
    <t>Gibson, J. and O.K. Fatai. 2006. "Subsidies, Selectivity and the Returns to Education in Urban Papua New Guinea."  Economics of Education Review 25: 133-146.</t>
  </si>
  <si>
    <t>Gindling (1991)</t>
  </si>
  <si>
    <t>Gindling</t>
  </si>
  <si>
    <t>Gindling, T.H. 1991. "Labor market segmentation and the determination of wages in the public, private-formal, and informal sectors in San Jose, Costa Rica." Economic Development and Cultural Change 39(3): 585-605.</t>
  </si>
  <si>
    <t>Giovagnoli, Fiszbein and Patrinos (2005)</t>
  </si>
  <si>
    <t>Giovagnoli, Fiszbein and Patrinos</t>
  </si>
  <si>
    <t>World bank, research paper, working paper</t>
  </si>
  <si>
    <t>Research Working Paper, Washington DC World Bank</t>
  </si>
  <si>
    <t>Giovagnoli, P. I., Fiszbein, A., and Patrinos, H.A. 2005. "Estimating the Returns to Education in Argentina: 1992-2002." Policy, Research Working Paper no. WPS 3715. Washington, DC: World Bank.</t>
  </si>
  <si>
    <t>Gjipali and Kristo (2011)</t>
  </si>
  <si>
    <t>Gjipali and Kristo</t>
  </si>
  <si>
    <t>Romanian Economic Journal</t>
  </si>
  <si>
    <t>Gjipali, A. and S. Kristo. 2011. "Rates of returns to human capital investments in Albania." Romanian Economic Journal 14(41): 3-24.</t>
  </si>
  <si>
    <t>Glennerster and Low (1990)</t>
  </si>
  <si>
    <t>Glennerster and Low</t>
  </si>
  <si>
    <t>The State of Welfare</t>
  </si>
  <si>
    <t>Glennerster, H. and W. Low. 1990. "Education and the Welfare State: does it add up?" The State of Welfare.</t>
  </si>
  <si>
    <t>Glewwe (1991)</t>
  </si>
  <si>
    <t>Glewwe</t>
  </si>
  <si>
    <t>Living Standards Measurement Study,  Working Paper, The World Bank Washington DC</t>
  </si>
  <si>
    <t>Glewwe, P. 1991. "Schooling, Skills, and the Returns to Government Investment in Education: An Exploration Using Data from Ghana." Living Standards Measurement Study, Working Paper No. 76. The World Bank, Washington, DC.</t>
  </si>
  <si>
    <t>Glewwe (1996)</t>
  </si>
  <si>
    <t>Journal of Development economics</t>
  </si>
  <si>
    <t>Glocker and Steiner (2011)</t>
  </si>
  <si>
    <t>Glocker and Steiner</t>
  </si>
  <si>
    <t>GRASP, Working Paper</t>
  </si>
  <si>
    <t>GRASP Working Paper</t>
  </si>
  <si>
    <t>Glocker, D. and V. Steiner. 2011. "Returns to Education Across Europe." GRASP Working Paper 15.</t>
  </si>
  <si>
    <t>Godana and Ashipala (2006)</t>
  </si>
  <si>
    <t>Godana and Ashipala</t>
  </si>
  <si>
    <t>Institute, working paper</t>
  </si>
  <si>
    <t>Secretariat for Institutional Support for Economic Research in Africa Working Papers Series</t>
  </si>
  <si>
    <t>Godana, T. and J.M. Ashipala. 2006. "The Impact of Education Quality on Rates of Return to Education in Namibia."  Secretariat for Institutional Support for Economic Research in Africa Working Papers Series 2006/4.</t>
  </si>
  <si>
    <t>Gomez-Castellano and Psacharopoulos (1990)</t>
  </si>
  <si>
    <t>Gomez-Castellano and Psacharopoulos</t>
  </si>
  <si>
    <t>Gomez-Castellanos, L. and G. Psacharopoulos. 1990. "Earnings and education in Ecuador: Evidence from the 1987 household survey." Economics of Education Review 9(3): 219-227.</t>
  </si>
  <si>
    <t>Gondwe (2015)</t>
  </si>
  <si>
    <t>Gondwe</t>
  </si>
  <si>
    <t>Department of Economics, Stellenbosch University</t>
  </si>
  <si>
    <t>Gondwe, A.S. 2015. "Education and Earnings in Malawi: Panel Data Evidence." Department of Economics, Stellenbosch University, 1-25.</t>
  </si>
  <si>
    <t>Gonzales and Oyelere (2009)</t>
  </si>
  <si>
    <t>Gonzales and Oyelere</t>
  </si>
  <si>
    <t>IZA DP</t>
  </si>
  <si>
    <t>Gonzales, N. and R.U. Oyelere. 2009. "Are Returns to Education on the Decline in Venezuela and Does Mission Sucre Have a Role to Play?" IZA DP No. 4206.</t>
  </si>
  <si>
    <t>Gorodnichenko and Klara (2005)</t>
  </si>
  <si>
    <t>Gorodnichenko and Klara</t>
  </si>
  <si>
    <t>Gorodnichenko, Y. and K.S. Peter. 2005. "Returns to Schooling in Russia and Ukraine: A Semiparametric Approach to Cross-Country Comparative Analysis." Journal of Comparative Economics 33(2): 324-350.</t>
  </si>
  <si>
    <t>Griffin and Cox Edwards (1993)</t>
  </si>
  <si>
    <t>Griffin and Cox Edwards</t>
  </si>
  <si>
    <t>Griffin, P. and A. Cox Edwards. 1993. "Rates of Return to Education in Brazil: Do Labor Market Conditions Matter?" Economics of Education Review 12(3): 245-56.</t>
  </si>
  <si>
    <t>Griffith (2001)</t>
  </si>
  <si>
    <t>Griffith</t>
  </si>
  <si>
    <t>Bank, research paper</t>
  </si>
  <si>
    <t>Research Department, Central Bank of Barbados</t>
  </si>
  <si>
    <t>Griffith, J.S.  2001. "The Rates of Return to Education in Barbados." Research Department, Central Bank of Barbados.</t>
  </si>
  <si>
    <t>Gustavsson (2006)</t>
  </si>
  <si>
    <t>Gustavsson</t>
  </si>
  <si>
    <t>Applied Economics Letters</t>
  </si>
  <si>
    <t>Gustavsson, M. 2006. "The Evolution of the Swedish Wage Structure: New Evidence for 1992-2001." Applied Economics Letters 13: 279–286.</t>
  </si>
  <si>
    <t>Harmon and Walker (1995)</t>
  </si>
  <si>
    <t>Harmon and Walker</t>
  </si>
  <si>
    <t>Harmon, C. and I. Walker. 1995. "Estimates of the Economic Return to Schooling for the United Kingdom."  American Economic Review 85(5): 1278-86.</t>
  </si>
  <si>
    <t>Harmon and Walker (1999)</t>
  </si>
  <si>
    <t>European Economic Review</t>
  </si>
  <si>
    <t>Harmon, C. and I. Walker.  1999. "The Marginal and Average Returns to Schooling in the UK." European Economic Review 43: 879-887.</t>
  </si>
  <si>
    <t>Harmon, Oosterbeek and Walker (2003)</t>
  </si>
  <si>
    <t>Harmon, Oosterbeek and Walker</t>
  </si>
  <si>
    <t>Journal of Economic Surveys</t>
  </si>
  <si>
    <t>Harmon, C., H. Oosterbeek, and I. Walker. 2003. "The Returns to Education: Microeconomics."  Journal of Economic Surveys 17(2): 115-141.</t>
  </si>
  <si>
    <t>Hartog, Odink, Smits (1999)</t>
  </si>
  <si>
    <t>Hartog, Odink, Smits</t>
  </si>
  <si>
    <t>Institute, research paper</t>
  </si>
  <si>
    <t>Helsinki ETLA The Research Institute</t>
  </si>
  <si>
    <t>Hartog, J., J. Odink and J. Smits. 1999. "Private Returns to Education in the Netherlands." In R. Asplund, and P.T. Pereira, eds., Returns to Human Capital in Europe. Helsinki: ETLA, The Research Institute</t>
  </si>
  <si>
    <t>Hausman and Klinger (2007)</t>
  </si>
  <si>
    <t>Hausman and Klinger</t>
  </si>
  <si>
    <t>Center for International Development</t>
  </si>
  <si>
    <t>Hausmann, R. and B. Klinger. 2007. "Growth Diagnostic: Belize."  Center for International Development,</t>
  </si>
  <si>
    <t>Hazans (2003)</t>
  </si>
  <si>
    <t>Hazans</t>
  </si>
  <si>
    <t>World Bank Publications</t>
  </si>
  <si>
    <t>Hazans, M. 2005. "Unemployment and the earnings structure in Latvia" (Vol. 3504). World Bank Publications.</t>
  </si>
  <si>
    <t>Hazans (2005)</t>
  </si>
  <si>
    <t>University of Latvia and BICEPS</t>
  </si>
  <si>
    <t>Hazans, M. 2003. "Returns to Education in the Baltic Countries." University of Latvia and BICEPS.</t>
  </si>
  <si>
    <t>Himaz (2008)</t>
  </si>
  <si>
    <t>Himaz</t>
  </si>
  <si>
    <t>University, discussion paper</t>
  </si>
  <si>
    <t>Department of Economics Discussion Paper</t>
  </si>
  <si>
    <t>Himaz, R. 2008. "Intrahousehold Allocation of Education Expenditure and Returns to Education: The Case of Sri Lanka." Department of Economics Discussion Paper Series Number 393.</t>
  </si>
  <si>
    <t>Hofer and Pichelmann (1997)</t>
  </si>
  <si>
    <t>Hofer and Pichelmann</t>
  </si>
  <si>
    <t>Wien: Institut für Höhere Studien</t>
  </si>
  <si>
    <t xml:space="preserve">Hofer, H. and K. Pichelmann. 1997. "A note on earning inequality in Austria." Wien: Institut für Höhere Studien. </t>
  </si>
  <si>
    <t>Horowitz and Schenzler (1999)</t>
  </si>
  <si>
    <t>Horowitz and Schenzler</t>
  </si>
  <si>
    <t>Horowitz, A. and C. Schenzler. 1999. "Returns to General, Technical and Vocational Education in Developing Countries: Recent Evidence from Suriname."  Education Economics 7(1): 5-19.</t>
  </si>
  <si>
    <t>Hossain (1997)</t>
  </si>
  <si>
    <t>Hossain</t>
  </si>
  <si>
    <t>World bank, working paper</t>
  </si>
  <si>
    <t>Hossain, S.I. 1997. "Making Education in China Equitable and Efficient." World Bank Policy Research Working Paper No. 1814.</t>
  </si>
  <si>
    <t>Ichino and Winter-Ebmer (1999)</t>
  </si>
  <si>
    <t>Ichino and Winter-Ebmer</t>
  </si>
  <si>
    <t>Ichino, A. and R. Winter-Ebmer.  1999. "Lower and Upper Bounds of Returns to Schooling: An Exercise in IV estimation with different instruments." European Economic Review 43: 889-901.</t>
  </si>
  <si>
    <t>Indart (1981)</t>
  </si>
  <si>
    <t>Indart</t>
  </si>
  <si>
    <t>Other</t>
  </si>
  <si>
    <t>No. 371.22/38r</t>
  </si>
  <si>
    <t>Indart, S. 1981. "La Rentabilidad de la Educacion en el Uruguay" (No. 371.22/38r).</t>
  </si>
  <si>
    <t>Ion Zgreaban (2013)</t>
  </si>
  <si>
    <t>Ion Zgreaban</t>
  </si>
  <si>
    <t>Romanian Journal for Economic Forecasting</t>
  </si>
  <si>
    <t>Ion Zgreaban, I. 2013. "Education in Romania: How Much Is It Worth?" Romanian Journal for Economic Forecasting 1: 149-163.</t>
  </si>
  <si>
    <t>Isacsson (1999)</t>
  </si>
  <si>
    <t>Isacsson</t>
  </si>
  <si>
    <t>Isacsson, G. 1999. "Estimates of the Return to Schooling in Sweden from a Large Sample of Twins." Labour Economics 6: 471-489.</t>
  </si>
  <si>
    <t>Ismail (2007)</t>
  </si>
  <si>
    <t>Ismail</t>
  </si>
  <si>
    <t>University Pendidikan Sultan Idris MPRA</t>
  </si>
  <si>
    <t>Ismail, R. 2007. "The Impact of Schooling Reform on Returns to Education in Malaysia."  University Pendidikan Sultan Idris MPRA Paper No. 15021.</t>
  </si>
  <si>
    <t>Jaeger (2003)</t>
  </si>
  <si>
    <t>Jaeger</t>
  </si>
  <si>
    <t>Jaeger, D.A. 2003. "Estimating the returns to education using the newest current population survey education questions." Economics Letters 78(3): 385-394.</t>
  </si>
  <si>
    <t>Jamal, Toor and Khan (2003)</t>
  </si>
  <si>
    <t>Jamal, Toor and Khan</t>
  </si>
  <si>
    <t>Social Policy and Development Centre</t>
  </si>
  <si>
    <t>Jamal, H., I.A. Toor and F.S. Khan. 2003. "Private Returns to Education: Evidence for Pakistan." Social Policy and Development Centre.</t>
  </si>
  <si>
    <t>Jarousse (1985)</t>
  </si>
  <si>
    <t>Jarousse</t>
  </si>
  <si>
    <t>Consommation</t>
  </si>
  <si>
    <t>Jarousse, J.P. 1985. "Une Mesure de la Rentabilite des Diplom6s entre 1969 et 1976." Consommation 2: 29-41.</t>
  </si>
  <si>
    <t>Jarrousse and Mingat (1986)</t>
  </si>
  <si>
    <t>Jarrousse and Mingat</t>
  </si>
  <si>
    <t>Revue economique</t>
  </si>
  <si>
    <t>Revue conomique</t>
  </si>
  <si>
    <t>Jarousse, J.P. and A. Mingat. 1986. "Un réexamen du modèle de gains de Mincer." Revue économique 999-1031.</t>
  </si>
  <si>
    <t>Jimenez, Casazola and Aguilar (2006)</t>
  </si>
  <si>
    <t>Jimenez, Casazola and Aguilar</t>
  </si>
  <si>
    <t>Indigenous Peoples Poverty and Human Development in Latin America</t>
  </si>
  <si>
    <t>Jimenez P., W., F.L. Casazola, and E. Y. Aguilar. 2006. "Bolivia." In Indigenous Peoples, Poverty, and Human Development in Latin America. G. Hall and H. A. Patrinos, eds.  New York: Palgrave</t>
  </si>
  <si>
    <t>Jochman and Pohlmeier (2004)</t>
  </si>
  <si>
    <t>Jochman and Pohlmeier</t>
  </si>
  <si>
    <t>Jochmann, M. and W. Pohlmeier. 2004. "The causal effect of overqualification on earnings: evidence from a Bayesian approach."</t>
  </si>
  <si>
    <t>Jones (2001)</t>
  </si>
  <si>
    <t>Jones</t>
  </si>
  <si>
    <t>Journal of Development Economics</t>
  </si>
  <si>
    <t>Jones, P.  2001. "Are Educated Workers Really More Productive?"  Journal of Development Economics 64: 67-79.</t>
  </si>
  <si>
    <t>Jones and Simon (2005)</t>
  </si>
  <si>
    <t>Jones and Simon</t>
  </si>
  <si>
    <t>Jones, D.C. and K.I. Simon. 2005. "Wage Determination Under Plan and Early Transition: Bulgarian Evidence Using Matched Employer-Employee Data." Journal of Comparative Economics 33: 227</t>
  </si>
  <si>
    <t>Kaboski (2003)</t>
  </si>
  <si>
    <t>Kaboski</t>
  </si>
  <si>
    <t>Ohio State University, Department of Economics</t>
  </si>
  <si>
    <t>Kaboski, J.P. 2003. "Endogenous Mincerian Returns: Explaining Cross-Country Variation in the Returns to Schooling." Ohio State University, Department of Economics.</t>
  </si>
  <si>
    <t>Kabubo-Mariara (2003)</t>
  </si>
  <si>
    <t>Kabubo-Mariara</t>
  </si>
  <si>
    <t>Research paper/African Economic Research Consortium</t>
  </si>
  <si>
    <t>Kabubo-Mariara, J. 2003. "Wage determination and the gender wage gap in Kenya: Any evidence of gender discrimination?" Research paper/African Economic Research Consortium 132.</t>
  </si>
  <si>
    <t>Kamhöfer and Schmitz (2013)</t>
  </si>
  <si>
    <t>Kamhöfer and Schmitz</t>
  </si>
  <si>
    <t>SOEPpaper</t>
  </si>
  <si>
    <t>Kamhöfer, D.A. and H. Schmitz. 2013. "Analyzing Zero Returns to Education in Germany: Heterogeneous Effects and Skill Formation." SOEPpaper No. 598.</t>
  </si>
  <si>
    <t>Kara (2008)</t>
  </si>
  <si>
    <t>Kara</t>
  </si>
  <si>
    <t>Kara, O. 2008. "Comparing Two Approaches to the Rate of Return to Investment in Education." Education Economics 18(2): 153-165.</t>
  </si>
  <si>
    <t>Kazianga (2004)</t>
  </si>
  <si>
    <t>Kazianga</t>
  </si>
  <si>
    <t>Kazianga, H. 2004. "Schooling returns for wage earners in Burkina Faso: Evidence from the 1994 and 1998 National Surveys."</t>
  </si>
  <si>
    <t>Kenayathulla (2013)</t>
  </si>
  <si>
    <t>Kenayathulla</t>
  </si>
  <si>
    <t>Kenayathulla, Husaina Banu. "Higher levels of education for higher private returns: New evidence from Malaysia." International Journal of Educational Development 33, no. 4 (2013): 380-393.</t>
  </si>
  <si>
    <t>Keswell and Poswell (2004)</t>
  </si>
  <si>
    <t>Keswell and Poswell</t>
  </si>
  <si>
    <t>South African Journal of Economics</t>
  </si>
  <si>
    <t>Keswell, M. and L. Poswell. 2004. "Returns to Education in South Africa: A Retrospective Sensitivity Analysis of the Available Evidence." South African Journal of Economics 72(4): 834-860.</t>
  </si>
  <si>
    <t>Khan and Irfan (1985)</t>
  </si>
  <si>
    <t>Khan and Irfan</t>
  </si>
  <si>
    <t>Pakistan Society of Development Economists, Second Annual General Meeting</t>
  </si>
  <si>
    <t>Khan, Shahrukh Rafi, Mohammad Irfan, and Suleiman I. Cohen. "Rates of Returns to Education and the Determinants of Earnings in Pakistan [with Comments]." The Pakistan Development Review 24, no. 3/4 (1985): 671-683.</t>
  </si>
  <si>
    <t>Kifle (2007)</t>
  </si>
  <si>
    <t>Kifle</t>
  </si>
  <si>
    <t>University of Queensland</t>
  </si>
  <si>
    <t>Kifle, T. 2007. "The Private Rate of Return to Schooling: Evidence from Eritrea."  University of Queensland.</t>
  </si>
  <si>
    <t>Kijima (2006)</t>
  </si>
  <si>
    <t>Kijima</t>
  </si>
  <si>
    <t>Kijima, Y. 2006. "Why did wage inequality increase? Evidence from urban India 1983–99." Journal of Development Economics 81(1): 97-117.</t>
  </si>
  <si>
    <t>Kingdon (1998)</t>
  </si>
  <si>
    <t>Kingdon</t>
  </si>
  <si>
    <t>Kingdon, G.G. 1998. "Does the Labour Market Explain Lower Female Schooling in India?" Journal of Development Studies 35(1): 39-65.</t>
  </si>
  <si>
    <t>Kling (2001)</t>
  </si>
  <si>
    <t>Kling</t>
  </si>
  <si>
    <t>Journal of Business and Economic Statistics</t>
  </si>
  <si>
    <t>Kling, J.R. 2001. "Interpreting instrumental variables estimates of the returns to schooling." Journal of Business and Economic Statistics 19(3): 358-364.</t>
  </si>
  <si>
    <t>Knight and Sabot (1987)</t>
  </si>
  <si>
    <t>Knight and Sabot</t>
  </si>
  <si>
    <t>Knight, J.B. and R.H. Sabot. 1987. "Educational expansion, government policy and wage compression." Journal of Development Economics 26(2): 201-221.</t>
  </si>
  <si>
    <t>Komenan (1987)</t>
  </si>
  <si>
    <t>Komenan</t>
  </si>
  <si>
    <t>University, dissertation</t>
  </si>
  <si>
    <t>Doctoral dissertation Stanford University</t>
  </si>
  <si>
    <t>Komenan, A.G. 1987. "Salary, promotion and continuing vocational training in the Ivory Coast." Doctoral dissertation, Stanford University.</t>
  </si>
  <si>
    <t>Kroncke and Smith (1999)</t>
  </si>
  <si>
    <t>Kroncke and Smith</t>
  </si>
  <si>
    <t>Economics of Transition</t>
  </si>
  <si>
    <t>Kroncke, C. and K. Smith. 1999. "The Wage Effects of Ethnicity in Estonia." Economics of Transition 7(1): 179-199.</t>
  </si>
  <si>
    <t>Kugler and Psacharopoulos (1989)</t>
  </si>
  <si>
    <t>Kugler and Psacharopoulos</t>
  </si>
  <si>
    <t>Kugler, B. and G. Psacharopoulos. 1989. "Earnings and education in Argentina: an analysis of the 1985 Buenos Aires Household Survey." Economics of Education Review 8(4): 353-365.</t>
  </si>
  <si>
    <t>Kwack, Lee and Choi (2007)</t>
  </si>
  <si>
    <t>Kwack, Lee and Choi</t>
  </si>
  <si>
    <t>Journal of Economic Research</t>
  </si>
  <si>
    <t>Kwack, S., S. Lee and C. Choi. 2007. "Gender Earning Gaps and Return to Schooling in Korea." Journal of Economic Research 12: 79-101.</t>
  </si>
  <si>
    <t>Laguna (2003)</t>
  </si>
  <si>
    <t>Laguna</t>
  </si>
  <si>
    <t>Estudio de caso para optar al título de Magíster en Gestión y Políticas Públicas, Departamento de Ingeniería Universidad de Chile</t>
  </si>
  <si>
    <t>Laguna, J.R. 2003. "Años de Estudio y superación de la Pobreza en Nicaragua. El Caso de la Red de	Protección Social." Estudio de caso para optar al título de Magíster en Gestión y Políticas Públicas, Departamento de Ingeniería Universidad de Chile Serie de Estudios de Caso No. 79.</t>
  </si>
  <si>
    <t>Laguna and Porta (2013)</t>
  </si>
  <si>
    <t>Laguna and Porta</t>
  </si>
  <si>
    <t>Gobierno de Nicaragua Ministerio de Educacion Managua Nicaragua</t>
  </si>
  <si>
    <t>Laguna, José Ramón, and Emilio Porta. "Análisis de la Rentabilidad de la Educación en Nicaragua." Documento de Trabajo. Managua: FUNIDES (2013).</t>
  </si>
  <si>
    <t>Lall (2008)</t>
  </si>
  <si>
    <t>Lall</t>
  </si>
  <si>
    <t>World Bank</t>
  </si>
  <si>
    <t>Lall, A. 2008. "Returns to Education in Cambodia: Results from the 2007 Socio-Economic Survey." World Bank.</t>
  </si>
  <si>
    <t>Lall and Sakellariou (2010)</t>
  </si>
  <si>
    <t>Lall and Sakellariou</t>
  </si>
  <si>
    <t>Asian Economic Journal</t>
  </si>
  <si>
    <t>Lall, A. and C. Sakellariou. 2010. "Evolution of Education Premiums in Cambodia: 1997–2007." Asian Economic Journal 24(4): 333-354.</t>
  </si>
  <si>
    <t>Lambropoulos and Psacharopoulos (1992)</t>
  </si>
  <si>
    <t>Lambropoulos and Psacharopoulos</t>
  </si>
  <si>
    <t>Comparative Education Review</t>
  </si>
  <si>
    <t>Lambropoulos, H. and G. Psacharopoulos. 1992. "Educational expansion and earnings differentials in Greece." Comparative Education Review 36(1): 52-70.</t>
  </si>
  <si>
    <t>Lassibille and Navarro (1998)</t>
  </si>
  <si>
    <t>Lassibille and Navarro</t>
  </si>
  <si>
    <t>Lassibille, G. and L. Navarro Gomez. 1998. "The Evolution of Returns to Education in Spain 1980-1991."  Education Economics 6(1): 3-9.</t>
  </si>
  <si>
    <t>Lassibille and Tan (2005)</t>
  </si>
  <si>
    <t>Lassibille and Tan</t>
  </si>
  <si>
    <t>Journal of African Economies</t>
  </si>
  <si>
    <t>Lassibille, G. and J.P. Tan. 2005. "The Returns to Education in Rwanda."  Journal of African Economies 14(1): 92-116.</t>
  </si>
  <si>
    <t>Lee and Lee (2006)</t>
  </si>
  <si>
    <t>Lee and Lee</t>
  </si>
  <si>
    <t>Journal of the Korean Economy</t>
  </si>
  <si>
    <t>Lee, B.J. and M.J. Lee. 2006. "Quantile Regression Analysis of Wage Determinants in the What Determines the Wage Structure in Korean Labor Market?"  Journal of the Korean Economy 7(1):</t>
  </si>
  <si>
    <t>Leigh and Ryan (2008)</t>
  </si>
  <si>
    <t>Leigh and Ryan</t>
  </si>
  <si>
    <t>Leigh, A. and Ryan C. 2008. "Estimating Returns to Education Using Different Natural Experiment Techniques." Economics of Education Review 27: 149-160.</t>
  </si>
  <si>
    <t>Liu (2006)</t>
  </si>
  <si>
    <t>Liu</t>
  </si>
  <si>
    <t>Liu, A.Y.C. 2006. "Changing Wage Structure and Education in Vietnam, 1992-98." Economics of Transition 14(4): 681-706.</t>
  </si>
  <si>
    <t>Lopez Boo (2010)</t>
  </si>
  <si>
    <t>Lopez Boo</t>
  </si>
  <si>
    <t>IZA Discussion Paper</t>
  </si>
  <si>
    <t>Lopez Boo, F. 2010. "Returns to Education and Macroeconomic Shocks: Evidence from Argentina." IZA Discussion Paper No. 4753.</t>
  </si>
  <si>
    <t>Low et al (2004)</t>
  </si>
  <si>
    <t>Low et al</t>
  </si>
  <si>
    <t>MAS Staff Paper</t>
  </si>
  <si>
    <t>Low, A., S. Ouliaris, E. Robinson and W. Yuet Mei. 2004. "Education for Growth: The Premium on Education and Work Experience in Singapore." MAS Staff Paper No. 26.</t>
  </si>
  <si>
    <t>Maani (1996)</t>
  </si>
  <si>
    <t>Maani</t>
  </si>
  <si>
    <t>Australian Economic Review</t>
  </si>
  <si>
    <t>Maani, S.A. 1996. "Private and Social Rates of Return to Secondary and Higher Education in New Zealand: Evidence from the 1991 Census." Australian Economic Review 1:82-100.</t>
  </si>
  <si>
    <t>Magoula and Psacharopoulos (1999)</t>
  </si>
  <si>
    <t>Magoula and Psacharopoulos</t>
  </si>
  <si>
    <t>Applied Economics</t>
  </si>
  <si>
    <t>Magoula, T. and G. Psacharopoulos. 1999. "Schooling and Monetary Rewards in Greece: An Overeducation False Alarm."  Applied Economics 31: 1589-1597.</t>
  </si>
  <si>
    <t>Maluccio (1998)</t>
  </si>
  <si>
    <t>Maluccio</t>
  </si>
  <si>
    <t>FCND Discussion Paper</t>
  </si>
  <si>
    <t>Maluccio, J. 1998. "Endogeneity of Schooling in the Wage Function: Evidence from the Rural Philippines."  FCND Discussion Paper No. 54, Washington, DC.</t>
  </si>
  <si>
    <t>Mariotti and Meinecke (2011)</t>
  </si>
  <si>
    <t>Mariotti and Meinecke</t>
  </si>
  <si>
    <t>Working Papers in Economics &amp; Econometrics, Australian National University</t>
  </si>
  <si>
    <t>Mariotti, M. and J. Meinecke. 2011. "Bounds on the Return to Education in Australia Using Ability Bias." Working Papers in Economics &amp; Econometrics, Australian National University, Working Paper No. 551.</t>
  </si>
  <si>
    <t>Martins and Pereira (2004)</t>
  </si>
  <si>
    <t>Martins and Pereira</t>
  </si>
  <si>
    <t>Martins, P.S. and P.T. Pereira. 2004. "Does education reduce wage inequality? Quantile regression evidence from 16 countries." Labour Economics 11(3): 355-371.</t>
  </si>
  <si>
    <t>McGavin (1991)</t>
  </si>
  <si>
    <t>McGavin</t>
  </si>
  <si>
    <t>Institute of National Affairs</t>
  </si>
  <si>
    <t>McGavin, P.A. 1991. "Wages, incomes and productivity in Papua New Guinea." Institute of National Affairs No. 48.</t>
  </si>
  <si>
    <t>McGuinness and Bennett (2009)</t>
  </si>
  <si>
    <t>McGuinness and Bennett</t>
  </si>
  <si>
    <t>McGuinness, S. and J. Bennett. 2009. "Changes in the Returns to Schooling 1991-2002: Evidence from the British Household Panel Survey."  Education Economics 17(2): 167-184.</t>
  </si>
  <si>
    <t>McMahon (1991)</t>
  </si>
  <si>
    <t>McMahon</t>
  </si>
  <si>
    <t>McMahon, W.W. 1991. "Relative returns to human and physical capital in the US and efficient investment strategies." Economics of Education Review 10(4): 283-296.</t>
  </si>
  <si>
    <t>McMahon and Boediono (1992)</t>
  </si>
  <si>
    <t>McMahon and Boediono</t>
  </si>
  <si>
    <t>McMahon, W.W. and W.W. Boediono. 1992. "Universal basic education: An overall strategy of investment priorities for economic growth." Economics of Education Review 11(2):137-151.</t>
  </si>
  <si>
    <t>McNabb and Richardson (1989)</t>
  </si>
  <si>
    <t>McNabb and Richardson</t>
  </si>
  <si>
    <t>Australian Economic Papers</t>
  </si>
  <si>
    <t>McNabb, R. and S. Richardson. 1989. "Earnings, education and experience: Is Australia different?" Australian Economic Papers 28(52): 57-75.</t>
  </si>
  <si>
    <t>Metzger and Patrinos (2005)</t>
  </si>
  <si>
    <t>Metzger and Patrinos</t>
  </si>
  <si>
    <t>World Bank/Universidad de las Americas</t>
  </si>
  <si>
    <t>Metzger, S. and H. Patrinos. 2005. "Returns to Education in Mexico: An Update." World Bank/Universidad de las Americas, Mexico (processed).</t>
  </si>
  <si>
    <t>Milanovic (2006)</t>
  </si>
  <si>
    <t>Milanovic</t>
  </si>
  <si>
    <t>Milanovic, B. 2006. "Inequality and determinants of earnings in Malaysia, 1984–1997." Asian Economic Journal 20(2): 191-216.</t>
  </si>
  <si>
    <t>Miller, Mulvey and Martin (1995)</t>
  </si>
  <si>
    <t>Miller, Mulvey and Martin</t>
  </si>
  <si>
    <t>Miller, P., C. Mulvey and N. Martin. 1995. "What do Twins Studies Reveal About the Economic Returns to Education? A Comparison of Australian and U.S. Findings." American Economic Review 85(3): 586-99.</t>
  </si>
  <si>
    <t>Miller, Mulvey and Martin (2006)</t>
  </si>
  <si>
    <t>Miluka (2015)</t>
  </si>
  <si>
    <t>Miluka</t>
  </si>
  <si>
    <t>5th International Conference on European Studies</t>
  </si>
  <si>
    <t>Miluka, J. 2015. "Returns to Education in the Albanian Labor Market." Proceedings of the 5th International Conference on European Studies 5th ICES 6-7 November 2015, 323-346.</t>
  </si>
  <si>
    <t>Mitch (1984)</t>
  </si>
  <si>
    <t>Mitch</t>
  </si>
  <si>
    <t>Journal of Economic History</t>
  </si>
  <si>
    <t>Mitch, D. 1984. "Underinvestment in literacy? The potential contribution of government involvement in elementary education to economic growth in nineteenth-century England." Journal of Economic History 44(2): 557-566.</t>
  </si>
  <si>
    <t>Moock, Patrinos and Venkataraman (1998)</t>
  </si>
  <si>
    <t>Moock, Patrinos and Venkataraman</t>
  </si>
  <si>
    <t>World Bank Policy Research Paper</t>
  </si>
  <si>
    <t>Moock, P., H. Patrinos and M. Venkataraman. 1998. "Education and Earnings in a Transition Economy (Vietnam)."  World Bank Policy Research Paper 1920.</t>
  </si>
  <si>
    <t>Muller and Nordman (2004)</t>
  </si>
  <si>
    <t>Muller and Nordman</t>
  </si>
  <si>
    <t>CREDIT Research Paper</t>
  </si>
  <si>
    <t>Muller, C. and C. Nordman. 2004. "Wages and Human Capital in Exporting Firms in Morocco."  CREDIT Research Paper No. 06/04.</t>
  </si>
  <si>
    <t>Munich, Svejnar and Terrell (2005)</t>
  </si>
  <si>
    <t>Munich, Svejnar and Terrell</t>
  </si>
  <si>
    <t>Review of Economics and Statistics</t>
  </si>
  <si>
    <t>Munich, D., J. Svejnar, and K. Terrell. 2005. "Returns to Human Capital Under the Communist Wage Grid and During the Transition to A Market Economy." Review of Economics and Statistics 87(1): 100–123</t>
  </si>
  <si>
    <t>Nasir and Nazli (2000)</t>
  </si>
  <si>
    <t>Nasir and Nazli</t>
  </si>
  <si>
    <t>Pakistan Institute of Development Economics</t>
  </si>
  <si>
    <t>Nasir, Z.M. and H. Nazli. 2000. "Education and earnings in Pakistan." Pakistan Institute of Development Economics (Vol. 3, No. 177).</t>
  </si>
  <si>
    <t>Natalie (2001)</t>
  </si>
  <si>
    <t>Natalie</t>
  </si>
  <si>
    <t>Doctoral dissertation National University</t>
  </si>
  <si>
    <t>Natalie, L. 2001. "Returns to Education Case of Ukraine." Doctoral dissertation, National University.</t>
  </si>
  <si>
    <t>Newell and Reilly (1999)</t>
  </si>
  <si>
    <t>Newell and Reilly</t>
  </si>
  <si>
    <t>Education economics</t>
  </si>
  <si>
    <t>Nguyen (2002)</t>
  </si>
  <si>
    <t>Nguyen</t>
  </si>
  <si>
    <t>Nguyen, N.N. 2002. "Trends in the Education Sector 1993-1998." World Bank Policy Research Working Paper 2891.</t>
  </si>
  <si>
    <t>Nonneman and Cortens (1997)</t>
  </si>
  <si>
    <t>Nonneman and Cortens</t>
  </si>
  <si>
    <t>Nonneman, W. and I. Cortens. 1997. "A Note on the Rate of Return to Investment in Education in Belgium." Applied Economics Letters 4: 167-171.</t>
  </si>
  <si>
    <t>Nour (2011)</t>
  </si>
  <si>
    <t>Nour</t>
  </si>
  <si>
    <t>UNUMERIT Working Papers</t>
  </si>
  <si>
    <t>OECD (2006)</t>
  </si>
  <si>
    <t>OECD</t>
  </si>
  <si>
    <t>Economic Surveys Iceland Paris OECD</t>
  </si>
  <si>
    <t>OECD (2013)</t>
  </si>
  <si>
    <t>Education at a Glance OECD Indicators Paris OECD</t>
  </si>
  <si>
    <t>OECD (2015)</t>
  </si>
  <si>
    <t>Oyelere (2010)</t>
  </si>
  <si>
    <t>Oyelere</t>
  </si>
  <si>
    <t>Oyelere, R.U. 2010. "Africa's Education Enigma? The Nigerian Story." Journal of Development Economics 91(1): 128-39.</t>
  </si>
  <si>
    <t>Oyelere (2011)</t>
  </si>
  <si>
    <t>Oyelere, R. 2011. "Have Returns to Education Changed in Nigeria? Uncovering the Role of Democratic Reforms." Journal of African Economies 20(5): 737-780.</t>
  </si>
  <si>
    <t>Pastore and Verashchagina (2006)</t>
  </si>
  <si>
    <t>Pastore and Verashchagina</t>
  </si>
  <si>
    <t>Pastore, F. and A. Verashchagina. 2006. "Private Returns to Human Capital Over Transition: A Case Study of Belarus." Economics of Education Review 25(1): 91-107.</t>
  </si>
  <si>
    <t>Patrinos (1995)</t>
  </si>
  <si>
    <t>Patrinos</t>
  </si>
  <si>
    <t>Patrinos, H.A. 1995. "Education and Earnings Differentials." World Bank (mimeo).</t>
  </si>
  <si>
    <t>Patrinos and Sakellariou (2004)</t>
  </si>
  <si>
    <t>Patrinos and Sakellariou</t>
  </si>
  <si>
    <t>World Bank Processed</t>
  </si>
  <si>
    <t>Patrinos, H.A. and C. Sakellariou. 2004. "Economic Volatility and Returns to Education in Venezuela: 1992-2002."  World Bank (Processed).</t>
  </si>
  <si>
    <t>Patrinos, Ridao and Sakellariou (2009)</t>
  </si>
  <si>
    <t>Patrinos, Ridao and Sakellariou</t>
  </si>
  <si>
    <t>Empirical Economics</t>
  </si>
  <si>
    <t>Patrinos, H., C. Ridao-Cano and C. Sakellariou. 2009. "A Note on Schooling and Wage Inequality in the Public and Private sector." Empirical Economics 37(2): 383-392.</t>
  </si>
  <si>
    <t>Patrinos, Velez and Psacharopoulos (1994)</t>
  </si>
  <si>
    <t>Patrinos, Velez and Psacharopoulos</t>
  </si>
  <si>
    <t>Journal of Developing Areas</t>
  </si>
  <si>
    <t>Patrinos, H.A., E. Velez, and G. Psacharopoulos. 1994. "Language, Education and Earnings in Asuncion, Paraguay."  Journal of Developing Areas 29: 57-68.</t>
  </si>
  <si>
    <t>Peet, Fink and Fawzi (2015)</t>
  </si>
  <si>
    <t>Peet, Fink and Fawzi</t>
  </si>
  <si>
    <t>Peet, E., G. Fink, and W. Fawzi. 2015. "Returns to Education in Developing Countries: Evidence from Living Standards and Measurement Study Surveys." Economics of Education Review 49: 69-90.</t>
  </si>
  <si>
    <t>Pischke and Wachter (2005)</t>
  </si>
  <si>
    <t>Pischke and Wachter</t>
  </si>
  <si>
    <t>Pischke, J.S. and T. von Wachter. 2005. "Zero Returns to Compulsory Schooling in Germany: Evidence and Interpretation."</t>
  </si>
  <si>
    <t>Polachek (2008)</t>
  </si>
  <si>
    <t>Polachek</t>
  </si>
  <si>
    <t>Foundations and Trends in Microeconomics</t>
  </si>
  <si>
    <t>Polachek, S.W. 2008. "Earnings Over the Life Cycle: The Mincer Earnings Function and Its Applications." Foundations and Trends in Microeconomics 4(3): 165-272.</t>
  </si>
  <si>
    <t>Popov (2013)</t>
  </si>
  <si>
    <t>Popov</t>
  </si>
  <si>
    <t>Megatrend Revija</t>
  </si>
  <si>
    <t>Popov, D. 2013. "Economics of Education in Serbia: Between Human Capital and Signaling and Screening Theories." Megatrend Revija 11(1): 241-258.</t>
  </si>
  <si>
    <t>Psacharopoulos (1981)</t>
  </si>
  <si>
    <t>Psacharopoulos</t>
  </si>
  <si>
    <t>Comparative Education</t>
  </si>
  <si>
    <t>Psacharopoulos, G. 1981. "Returns to Education: An Updated International Comparison." Comparative Education 17(3): 321-341.</t>
  </si>
  <si>
    <t>Psacharopoulos (1982)</t>
  </si>
  <si>
    <t>Psacharopoulos, G. 1982. "Earnings and education in Greece, 1960–1977." European Economic Review 17(3): 333-347.</t>
  </si>
  <si>
    <t>Psacharopoulos (1985)</t>
  </si>
  <si>
    <t>Journal of Human Resources</t>
  </si>
  <si>
    <t>Psacharopoulos, G. 1985. "Returns to Education: A Further International Update and Implications." Journal of Human Resources 20(4): 583-604.</t>
  </si>
  <si>
    <t>Psacharopoulos (1989)</t>
  </si>
  <si>
    <t>Psacharopoulos, G. 1989. "Time trends of the returns to education: Cross-national evidence." Economics of Education Review 8(3): 225-231.</t>
  </si>
  <si>
    <t>Psacharopoulos (1994)</t>
  </si>
  <si>
    <t>Psacharopoulos, G. 1994. "Returns to Investment in Education: A Global Update." World Development 22(9): 1325-43.</t>
  </si>
  <si>
    <t>Psacharopoulos and Alam (1991)</t>
  </si>
  <si>
    <t>Psacharopoulos and Alam</t>
  </si>
  <si>
    <t>Psacharopoulos, G. and A. Alam. 1991. "Earnings and education in Venezuela: an update from the 1987 Household Survey." Economics of Education Review 10(1): 29-36.</t>
  </si>
  <si>
    <t>Psacharopoulos and Layard (1979)</t>
  </si>
  <si>
    <t>Psacharopoulos and Layard</t>
  </si>
  <si>
    <t>Review of Economic Studies</t>
  </si>
  <si>
    <t>Psacharopoulos, G. and R. Layard.  1979. "Human Capital and Earnings: British Evidence and a Critique." Review of Economic Studies 46: 485-503.</t>
  </si>
  <si>
    <t>Psacharopoulos and Mattson (1998)</t>
  </si>
  <si>
    <t>Psacharopoulos and Mattson</t>
  </si>
  <si>
    <t>Journal of Educational Development and Administration</t>
  </si>
  <si>
    <t>Psacharopoulos, G. and R. Mattson. 1998. "Estimating the Returns to Education: A Sensitivity Analysis of Methods and Sample Size." Journal of Educational Development and Administration 12(3): 271-287.</t>
  </si>
  <si>
    <t>Full text inaccessible</t>
  </si>
  <si>
    <t>Psacharopoulos and Patrinos (2004)</t>
  </si>
  <si>
    <t>Psacharopoulos and Patrinos</t>
  </si>
  <si>
    <t>Psacharopoulos, G. and H.A. Patrinos. 2004. "Returns to Investment in Education: A Further Update." Education Economics 12(2): 111-134.</t>
  </si>
  <si>
    <t>Psacharopoulos and Steier (1988)</t>
  </si>
  <si>
    <t>Psacharopoulos and Steier</t>
  </si>
  <si>
    <t>Psacharopoulos, G. and F. Steier. 1988. "Education and the labor market in Venezuela, 1975–1984." Economics of Education Review 7(3): 321-332.</t>
  </si>
  <si>
    <t>Psacharopoulos and Velez (1992)</t>
  </si>
  <si>
    <t>Psacharopoulos and Velez</t>
  </si>
  <si>
    <t>Bulletin of Latin American Research</t>
  </si>
  <si>
    <t>Psacharopoulos, G., A.M. Arriagada and E. Velez. 1992. "Earnings and education among self-employed males in Colombia." Bulletin of Latin American Research 11(1): 69-89.</t>
  </si>
  <si>
    <t>Psacharopoulos et. al. (1996)</t>
  </si>
  <si>
    <t>Psacharopoulos et. al.</t>
  </si>
  <si>
    <t>Psacharopoulos, G., E. Velez, A. Panagides and H. Yang. 1996. "The Returns to Education During Boom and Recession: Mexico 1984, 1989, and 1992." Education Economics 4(3): 219-230.</t>
  </si>
  <si>
    <t>Psacharopoulos, Ariera and Mattson (1997)</t>
  </si>
  <si>
    <t>Psacharopoulos, Ariera and Mattson</t>
  </si>
  <si>
    <t xml:space="preserve">Psacharopoulos, G., C. Ariera, and R. Mattson. 1997. "Private Education in a Poor Country: The Case of Bolivia." Economics of Education Review 16(4): 377-386. </t>
  </si>
  <si>
    <t>Psacharopoulos, Arriagada and Velez (1992)</t>
  </si>
  <si>
    <t>Psacharopoulos, Arriagada and Velez</t>
  </si>
  <si>
    <t>Psacharopoulos, G. and E. Velez. 1992. "Schooling, ability, and earnings in Colombia, 1988." Economic Development and Cultural Change 40(3): 629-643.</t>
  </si>
  <si>
    <t>Reilly and Bellony (2009)</t>
  </si>
  <si>
    <t>Reilly and Bellony</t>
  </si>
  <si>
    <t>Reilly, B. and A. Bellony. 2009. "The Determinants of Labor Market Earnings in a Small Caribbean Island: The Case of Dominica."  Journal of Developing Areas 43(1): 65-85.</t>
  </si>
  <si>
    <t>Riveros (1990)</t>
  </si>
  <si>
    <t>Riveros</t>
  </si>
  <si>
    <t>Riveros, L.A.  1990. "The Economic Return to Schooling in Chile. An Analysis of Its Long-Term Fluctuations." Economics of Education Review 9(2): 111-121.</t>
  </si>
  <si>
    <t>Rizk (2016)</t>
  </si>
  <si>
    <t>Rizk</t>
  </si>
  <si>
    <t>Economic Research Forum Working Paper</t>
  </si>
  <si>
    <t>Rizk, R. 2016. "Returns to Education: An Updated Comparison of Arab Countries." Economic Research Forum Working Paper No. 986.</t>
  </si>
  <si>
    <t>Rouse (1999)</t>
  </si>
  <si>
    <t>Rouse</t>
  </si>
  <si>
    <t>Rouse, C.E. 1999. "Further Estimates of the Economic Return to Schooling from a New Sample of Twins." Economics of Education Review 18(2): 149-157.</t>
  </si>
  <si>
    <t>Rummery, Vella and Verbeek (1999)</t>
  </si>
  <si>
    <t>Rummery, Vella and Verbeek</t>
  </si>
  <si>
    <t>Rummery, S., F. Vella and M. Verbeek. 1999. "Estimating the Returns to Education for Australian Youth Via Rank-Order Instrumental Variables." Labour Economics 6: 491-507.</t>
  </si>
  <si>
    <t>Rutkowski (1997)</t>
  </si>
  <si>
    <t>Rutkowski</t>
  </si>
  <si>
    <t>Economic Policy and Transitional Economies</t>
  </si>
  <si>
    <t>Rutkowski, J. 1997. "Low Wage Employment in Transitional Economies of Central and Eastern Europe." Economic Policy and Transitional Economies 7(1): 105–130.</t>
  </si>
  <si>
    <t>Rutkowski (2001)</t>
  </si>
  <si>
    <t>World bank, discussion paper</t>
  </si>
  <si>
    <t>World Bank Social Protection Discussion Paper</t>
  </si>
  <si>
    <t>Rutkowski, J. 2001. "Earnings Inequality in Transition Economies of Central Europe Trends and Patterns During the 1990s." World Bank Social Protection Discussion Paper Series No. 0117.</t>
  </si>
  <si>
    <t>Ryoo (1988)</t>
  </si>
  <si>
    <t>Ryoo</t>
  </si>
  <si>
    <t>Ryoo, J.K. 1988. "Changes in rates of return to education over time: the case study of Korea" (Doctoral dissertation, Stanford University).</t>
  </si>
  <si>
    <t>Sakellariou (2003)</t>
  </si>
  <si>
    <t>Sakellariou</t>
  </si>
  <si>
    <t>Sakellariou, C. 2003. "Rates of Return to Investments in Formal and Technical/Vocational Education in Singapore." Education Economics 11(1): 73-87.</t>
  </si>
  <si>
    <t>Sakellariou (2006)</t>
  </si>
  <si>
    <t>Sakellariou, C. 2006. "Education Policy Reform, Local Average Treatment Effect and Returns to Schooling from Instrumental Variables in the Philippines." Applied Economics 38(4): 473-481.</t>
  </si>
  <si>
    <t>Salehi, Tunali, Assaad (2009)</t>
  </si>
  <si>
    <t>Salehi, Tunali, Assaad</t>
  </si>
  <si>
    <t>Middle East Development Journal</t>
  </si>
  <si>
    <t>Salehi-Isfahani, D., I. Tunali and R. Assaad. 2009. "A Comparative Study of Returns to Education of Urban Men in Egypt, Iran, And Turkey." Middle East Development Journal 1(2): 145-187.</t>
  </si>
  <si>
    <t>Salisbury (2016)</t>
  </si>
  <si>
    <t>Salisbury</t>
  </si>
  <si>
    <t>Salisbury, T. 2016. "Education and Inequality in South Africa: Returns to Schooling in the Post-Apartheid Era." International Journal of Educational Development 46: 43-52.</t>
  </si>
  <si>
    <t>Science dir</t>
  </si>
  <si>
    <t>Sanchez and Nunez (2003)</t>
  </si>
  <si>
    <t>Sanchez and Nunez</t>
  </si>
  <si>
    <t>A Dynamic Analysis of Human Capital Female Work</t>
  </si>
  <si>
    <t>Torres, Fabio Sánchez, and Jairo Núñez Méndez. "A dynamic analysis of human capital, female work-force participation, returns to education and changes in household structure in urban Colombia, 1976-1998."</t>
  </si>
  <si>
    <t>Santos (2014)</t>
  </si>
  <si>
    <t>Santos</t>
  </si>
  <si>
    <t>Institute of Development Studies University of Sussex</t>
  </si>
  <si>
    <t>Santos, R.G. 2014. "Post-Conflict Returns to Education." Institute of Development Studies, University of Sussex.</t>
  </si>
  <si>
    <t>Schady (2003)</t>
  </si>
  <si>
    <t>Schady</t>
  </si>
  <si>
    <t>Oxford Bulletin of Economics and Statistics</t>
  </si>
  <si>
    <t>Schady, N.R. 2003. "Convexity and sheepskin effects in the human capital earnings function: recent evidence for Filipino men." Oxford Bulletin of Economics and Statistics 65(2): 171-196.</t>
  </si>
  <si>
    <t>Schultz (2004)</t>
  </si>
  <si>
    <t>Schultz</t>
  </si>
  <si>
    <t>Schultz, T.P. 2004. "Evidence of Returns to Schooling in Africa from Household Surveys: Monitoring and Restructuring the Market for Education." Journal of African Economies 13: 95-148.</t>
  </si>
  <si>
    <t>Shahin and Dibeh (2000)</t>
  </si>
  <si>
    <t>Shahin and Dibeh</t>
  </si>
  <si>
    <t>Greenwood Publishing Group</t>
  </si>
  <si>
    <t>Silles (2007)</t>
  </si>
  <si>
    <t>Silles</t>
  </si>
  <si>
    <t>Journal of Applied Economics</t>
  </si>
  <si>
    <t>Silles, M.A. 2007. "The Returns to Education for the United Kingdom." Journal of Applied Economics 10(1): 391-413.</t>
  </si>
  <si>
    <t>Siphambe (2000)</t>
  </si>
  <si>
    <t>Siphambe</t>
  </si>
  <si>
    <t>Siphambe, H. 2008. "Rates of Return to Education in Botswana: Results from the 2002/2003 Household Income and Expenditure Survey Data Set." South African Journal of Economics 76(4): 641-651.</t>
  </si>
  <si>
    <t>Siphambe (2008)</t>
  </si>
  <si>
    <t>Siphambe, H.K. 2000. "Rates of return to education in Botswana." Economics of Education Review 19(3): 291-300.</t>
  </si>
  <si>
    <t>Sohn (2013)</t>
  </si>
  <si>
    <t>Sohn</t>
  </si>
  <si>
    <t>The Developing Economies</t>
  </si>
  <si>
    <t xml:space="preserve">Sohn, K. 2013. "Monetary and Nonmonetary Returns to Education in Indonesia." The Developing Economies 51: 34-59. </t>
  </si>
  <si>
    <t>Sosic (2013)</t>
  </si>
  <si>
    <t>Sosic</t>
  </si>
  <si>
    <t>Croatian National Bank</t>
  </si>
  <si>
    <t>Šošić, V. 2013. "Does It Pay to Invest in Education in Croatia? Return to Human Capital Investment as A Factor in Human Resource Competitiveness." The Competitiveness of Croatia’s Human Resources, Croatian National Bank, Zagreb.</t>
  </si>
  <si>
    <t>Squalli, Vellinga and Wilson (2008)</t>
  </si>
  <si>
    <t>Squalli, Vellinga and Wilson</t>
  </si>
  <si>
    <t>IHuman Capital Problems of the Middle East and North Africa</t>
  </si>
  <si>
    <t>Squalli, Jay. "Expected Returns to Education and Experience in the United Arab Emirates." Review of Middle East Economics and Finance 8, no. 2 (2012): 1-17.</t>
  </si>
  <si>
    <t>Stager (1989)</t>
  </si>
  <si>
    <t>Stager</t>
  </si>
  <si>
    <t>Communications Division, Council of Ontario Universities, Toronto, Canada.</t>
  </si>
  <si>
    <t>Tan and Paqueo (1989)</t>
  </si>
  <si>
    <t>Tan and Paqueo</t>
  </si>
  <si>
    <t>Tan, J.P. and V.B. Paqueo. 1989. "The economic returns to education in the Philippines." International Journal of Educational Development 9(3): 243-250.</t>
  </si>
  <si>
    <t>Tangtipongkul (2015)</t>
  </si>
  <si>
    <t>Tangtipongkul</t>
  </si>
  <si>
    <t>Asian Development Review</t>
  </si>
  <si>
    <t>Tangtipongkul, K. 2015. "Rates of Return to Schooling in Thailand." Asian Development Review 32(2): 38-64.</t>
  </si>
  <si>
    <t>Tansel (2008)</t>
  </si>
  <si>
    <t>Tansel</t>
  </si>
  <si>
    <t>ESPE 2008 Conference, June 18-21, 2008, in London, United Kingdom</t>
  </si>
  <si>
    <t>Tansel, A. 2008. "Changing Returns to Education for Men and Women in a Developing Country: Turkey, 1994, 2002-2005." Paper presented at the ESPE 2008 Conference, June 18-21, 2008, in London, United Kingdom and at the ECOMOD 2008 Conference, July 2-4, 2008, in Berlin, Germany.</t>
  </si>
  <si>
    <t>Tansel (2015)</t>
  </si>
  <si>
    <t>Tansel, A. 2015. "Declining Returns to Education for Men and Women in a Developing Country: Turkey, 1994 and 2005." Mimeo.</t>
  </si>
  <si>
    <t>Tansel and Bodur (2012)</t>
  </si>
  <si>
    <t>Tansel and Bodur</t>
  </si>
  <si>
    <t>Review of Development Economics</t>
  </si>
  <si>
    <t>Tansel, A. and F.B. Bodur. 2012."Wage Inequality and Returns to Education in Turkey: A Quantile Regression Analysis." Review of Development Economics 16(1): 107-121.</t>
  </si>
  <si>
    <t>Tansel and Daoud (2014)</t>
  </si>
  <si>
    <t>Tansel and Daoud</t>
  </si>
  <si>
    <t>Perspectives on Global Development and Technology</t>
  </si>
  <si>
    <t>Tansel, A. and Y. Daoud. 2014."Comparative Essay for Returns to Education in Palestine and Turkey." Perspectives on Global Development and Technology 13: 347-378.</t>
  </si>
  <si>
    <t>Taposh and Lin (2009)</t>
  </si>
  <si>
    <t>Taposh and Lin</t>
  </si>
  <si>
    <t>Universidad de Bogota Jorge Tadeo Lozano Working Paper</t>
  </si>
  <si>
    <t>Taposh, D. and Z. Lin. 2009. "Returns to Education: Estimates from Two Countries."</t>
  </si>
  <si>
    <t>Tenjo et al. (2015)</t>
  </si>
  <si>
    <t>Tenjo et al.</t>
  </si>
  <si>
    <t>Tenjo Galarza, J., O. Álvarez Vos., A. Gaviria and M.C. Jiménez. 2015. "Evolution of Returns to Education in Colombia (1976-2014)." Universidad de Bogota Jorge Tadeo Lozano Working Paper N. 2015-9.</t>
  </si>
  <si>
    <t>Trivelli (2006)</t>
  </si>
  <si>
    <t>Trivelli</t>
  </si>
  <si>
    <t>Trivelli, C. 2006. "Peru." In G. Hall and H.A. Patrinos, eds., Indigenous Peoples, Poverty and Human</t>
  </si>
  <si>
    <t>Inaccessible</t>
  </si>
  <si>
    <t>Trostel, Walker and Woolley (2002)</t>
  </si>
  <si>
    <t>Trostel, Walker and Woolley</t>
  </si>
  <si>
    <t>Trostel, P., I. Walker and P. Woolley. 2002. "Estimates of the Economic Return to Schooling for 28 Countries." Labour Economics 9: 1-16.</t>
  </si>
  <si>
    <t>van der Gaag and Vijverberg (1989)</t>
  </si>
  <si>
    <t>van der Gaag and Vijverberg</t>
  </si>
  <si>
    <t>Van der Gaag, J. and W. Vijverberg. 1989. "Wage determinants in Cote d'Ivoire: Experience, credentials, and human capital." Economic Development and Cultural Change 37(2): 371-381.</t>
  </si>
  <si>
    <t>Van Leeuwen (2007)</t>
  </si>
  <si>
    <t>Van Leeuwen</t>
  </si>
  <si>
    <t>Box Press shop</t>
  </si>
  <si>
    <t>Vecernik (2001)</t>
  </si>
  <si>
    <t>Vecernik</t>
  </si>
  <si>
    <t>Davidson Institute Working Paper</t>
  </si>
  <si>
    <t>Vecernik, J. 2001. "Earnings Disparities in the Czech Republic: Evidence of the Past Decade and Cross National Comparison." Davidson Institute Working Paper No. 373.</t>
  </si>
  <si>
    <t>Vieira (1999)</t>
  </si>
  <si>
    <t>Vieira</t>
  </si>
  <si>
    <t>Vieira, J.A. 1999. "Returns to education in Portugal." Labour Economics 6(4): 535-541.</t>
  </si>
  <si>
    <t>Vila and Mora (1998)</t>
  </si>
  <si>
    <t>Vila and Mora</t>
  </si>
  <si>
    <t>Vila, L.E. and J.G. Mora. 1998. "Changing Returns to Education in Spain during the 1980s." Economics of Education Review 17(2): 173-178.</t>
  </si>
  <si>
    <t>Vilerts, Krasnopjorovs, Brekis (2015)</t>
  </si>
  <si>
    <t>Vilerts, Krasnopjorovs, Brekis</t>
  </si>
  <si>
    <t>Latvijas Banka Working Paper March</t>
  </si>
  <si>
    <t>Vilerts, K., O. Krasnopjorovs, and E. Brekis. 2015. "Does Education Affect Wages During and After Economic Crisis? Evidence from Latvia 2006-2012." Latvijas Banka, Working Paper March 2015.</t>
  </si>
  <si>
    <t>Vujcic and Sosic (2009)</t>
  </si>
  <si>
    <t>Vujcic and Sosic</t>
  </si>
  <si>
    <t>Transition Studies Review</t>
  </si>
  <si>
    <t>Vujcic, B. and V. Sosic. 2009. "Return to Education and the Changing Role of Credentials in the Croatian Labor Market." Transition Studies Review 16(1):189-205.</t>
  </si>
  <si>
    <t>Wahba (2000)</t>
  </si>
  <si>
    <t>Wahba</t>
  </si>
  <si>
    <t>University of Southampton Discussion Papers in Economics and Econometrics</t>
  </si>
  <si>
    <t>Wahba, J. 2000. "Returns to Education and Regional Earnings Differentials in Egypt." University of Southampton Discussion Papers in Economics and Econometrics, 33062.</t>
  </si>
  <si>
    <t>Wambugu (2002)</t>
  </si>
  <si>
    <t>Wambugu</t>
  </si>
  <si>
    <t>Göteborg University Working Papers in Economics</t>
  </si>
  <si>
    <t>Wambugu, A.  2002. "Real Wages and Returns to Human Capital in Kenya Manufacturing Firms." Göteborg University Working Papers in Economics No. 75.</t>
  </si>
  <si>
    <t>Warunsiri and McNown (2010)</t>
  </si>
  <si>
    <t>Warunsiri and McNown</t>
  </si>
  <si>
    <t>Warunsiri, S. and R. McNown. 2010. "The Returns to Education in Thailand: A Pseudo-Panel Approach." World Development 38(11): 1616-1625.</t>
  </si>
  <si>
    <t>Weber and Wolter (1999)</t>
  </si>
  <si>
    <t>Weber and Wolter</t>
  </si>
  <si>
    <t>Helsinki: ETLA, The Research Institute</t>
  </si>
  <si>
    <t>Weber, Bernhard A., and Stefan C. Wolter. "Wages and human capital: evidence from Switzerland." Returns to human capital in Europe (1999).</t>
  </si>
  <si>
    <t>World Bank (1996a)</t>
  </si>
  <si>
    <t>World Bank (1996b)</t>
  </si>
  <si>
    <t>World Bank (2005)</t>
  </si>
  <si>
    <t>World Bank (2011)</t>
  </si>
  <si>
    <t>Xiu and Gunderson (2013)</t>
  </si>
  <si>
    <t>Xiu and Gunderson</t>
  </si>
  <si>
    <t>Labour27</t>
  </si>
  <si>
    <t>Yang (2005)</t>
  </si>
  <si>
    <t>Yang</t>
  </si>
  <si>
    <t>Yang, D.T. 2005. "Determinants of schooling returns during transition: Evidence from Chinese cities." Journal of Comparative Economics 33(2): 244-264.</t>
  </si>
  <si>
    <t>Yemtsov, Cnobloch, Mete (2006)</t>
  </si>
  <si>
    <t>Yemtsov, Cnobloch, Mete</t>
  </si>
  <si>
    <t>Yemtsov, R.G., S.R. Cnobloch, and C. Mete. 2006. "Evolution of the Predictors of Earnings During Transition." World Bank (mimeo).</t>
  </si>
  <si>
    <t>Yeung (1999)</t>
  </si>
  <si>
    <t>Yeung</t>
  </si>
  <si>
    <t>The Journal of Experimental Education</t>
  </si>
  <si>
    <t>Zhang et al (2005)</t>
  </si>
  <si>
    <t>Zhang et al</t>
  </si>
  <si>
    <t>Zhang, J., Y. Zhao, A. Park and X. Song. 2005. "Economic returns to schooling in urban China, 1988 to 2001." Journal of Comparative Economics 33(4): 730-752.</t>
  </si>
  <si>
    <t>Zhao and Zhou (2002)</t>
  </si>
  <si>
    <t>Zhao and Zhou</t>
  </si>
  <si>
    <t>Research in Social Stratification and Mobility</t>
  </si>
  <si>
    <t>Zhao, W. and X. Zhou. 2002. "Institutional transformation and returns to education in urban China: An empirical assessment." Research in Social Stratification and Mobility 19: 339-375.</t>
  </si>
  <si>
    <t>All estimates, removed duplicates</t>
  </si>
  <si>
    <t>Only non-cooed estimates</t>
  </si>
  <si>
    <t>All studies, unique</t>
  </si>
  <si>
    <t>All estimates</t>
  </si>
  <si>
    <t>No-cooed unique estimates</t>
  </si>
  <si>
    <t>N</t>
  </si>
  <si>
    <t>Study</t>
  </si>
  <si>
    <t>Single</t>
  </si>
  <si>
    <t xml:space="preserve"> </t>
  </si>
  <si>
    <t>All unique estimates</t>
  </si>
  <si>
    <t>Unique studies</t>
  </si>
  <si>
    <t>Cooed estimates</t>
  </si>
  <si>
    <t>Only cooed estimates</t>
  </si>
  <si>
    <t>Downloadable studies</t>
  </si>
  <si>
    <t>Undownloadable studies</t>
  </si>
  <si>
    <t>Arai and Kjellstrom (1999); Banerjee and Duflo (2005)</t>
  </si>
  <si>
    <t>Studies downloaded</t>
  </si>
  <si>
    <t>All studies downloaded</t>
  </si>
  <si>
    <t>Choi (1993); Psacharopoulos and Patrinos (2004)</t>
  </si>
  <si>
    <t>Fasih et al (2012)</t>
  </si>
  <si>
    <t>Filer, Jurajda, Planovsky (1999)</t>
  </si>
  <si>
    <t>Fersterer and Winter-Ebmer (2003); Kaboski (2003)</t>
  </si>
  <si>
    <t>Fersterer and Winter-Ebmer (2003); Martins and Pereira (2004)</t>
  </si>
  <si>
    <t>Filer, Jurajda, Planovksy (1999)</t>
  </si>
  <si>
    <t>Flabbi, Paternostro and Tiongson (2007); Campos and Jolliffe (2007)</t>
  </si>
  <si>
    <t>Flabbi, Paternostro and Tiongson (2007); Gorodnichenko and Klara (2005)</t>
  </si>
  <si>
    <t>Harmon, Oosterbeek and Walker (2003); Kaboski (2003)</t>
  </si>
  <si>
    <t>Harmon, Oosterbeek and Walker (2003); Martins and Pereira (2004)</t>
  </si>
  <si>
    <t>Laguna and Porta (2004)</t>
  </si>
  <si>
    <t>Psacharopoulos (1985); Psacharopoulos (1994)</t>
  </si>
  <si>
    <t>Psacharopoulos (1994); Bevc (1989)</t>
  </si>
  <si>
    <t>Psacharopoulos (1994); Funkhouser (1996)</t>
  </si>
  <si>
    <t>Psacharopoulos (1994); Patrinos and Sakellariou (2004)</t>
  </si>
  <si>
    <t>Psacharopoulos (1994); Patrinos, Velez and Psacharopoulos (1994)</t>
  </si>
  <si>
    <t>Psacharopoulos and Patrinos (2004); Banerjee and Duflo (2005)</t>
  </si>
  <si>
    <t>Psacharopoulos and Patrinos (2004); Glewwe (1996)</t>
  </si>
  <si>
    <t>Silles (2007); Banerjee and Duflo (2005)</t>
  </si>
  <si>
    <t>Silles (2007); Martins and Pereira (2004)</t>
  </si>
  <si>
    <t>Trostel, Walker and Woolley (2002); Rummery, Vella and Verbeek (1999)</t>
  </si>
  <si>
    <t>Vujcic and Sosic (2009); Sosic (2013)</t>
  </si>
  <si>
    <t>Weber and Wolter (1999); Martins and Pereira (2004)</t>
  </si>
  <si>
    <t>World Bank (2011); Agrawal (2011)</t>
  </si>
  <si>
    <t>Bevc, M., 1989. "Education as a factor of labour force quality and analysis of economic efficiency of investment in Yugoslavia by republics and autonomous provinces." Mimeo. Ljubljana.</t>
  </si>
  <si>
    <t>Campos, N. and Jolliffe, D., 2007. "Earnings, schooling, and economic reform: econometric evidence from Hungary (1986–2004)." The World Bank Economic Review, 21(3), pp.509-526.</t>
  </si>
  <si>
    <t>Warunsiri, S. and McNown, R., 2010. "The returns to education in Thailand: A pseudo-panel approach." World Development, 38(11), pp.1616-1625.</t>
  </si>
  <si>
    <t>Chirwa, E.W. and Matita, M.M., 2009. "The rate of Return of Education in Malawi."</t>
  </si>
  <si>
    <t>Christensen, J.J. and Westergard-Nielsen, N., 1999. "Wages and human capital: the Danish evidence." Returns to Human Capital in Europe, pp.29-42.</t>
  </si>
  <si>
    <t>Cogneau, D., 2003. "Colonisation, school and development in Africa. An empirical analysis."</t>
  </si>
  <si>
    <t>Fasih, T., Kingdon, G.G., Patrinos, H.A., Sakellariou, C. and Söderbom, M., 2012. "Heterogeneous returns to education in the labor market." World Bank Policy Research Working Paper, (6170).</t>
  </si>
  <si>
    <t>Flabbi, L., Paternostro, S. and Tiongson, E.R., 2008. "Returns to education in the economic transition: A systematic assessment using comparable data." Economics of education review, 27(6), pp.724-740.</t>
  </si>
  <si>
    <t>Glewwe, P., 1996. "The relevance of standard estimates of rates of return to schooling for education policy: A critical assessment." Journal of Development economics, 51(2), pp.267-290.</t>
  </si>
  <si>
    <t>Newell, A. and Reilly, B., 1999. "Rates of return to educational qualifications in the transitional economies." Education economics, 7(1), pp.67-84.</t>
  </si>
  <si>
    <t>OECD. 2013. "Education at a Glance: OECD Indicators 2013." Paris: OECD.</t>
  </si>
  <si>
    <t>OECD.  2006.  "OECD Economic Surveys Iceland." Paris: OECD.</t>
  </si>
  <si>
    <t>OECD. 2015. "Education at a Glance 2015: OECD Indicators." Paris: OECD.</t>
  </si>
  <si>
    <t>Shahin, W.N. and G. Dibeh (eds.). 2000. "Earnings Inequality, Unemployment, and Poverty in the Middle East and North Africa." Greenwood Publishing Group.</t>
  </si>
  <si>
    <t>Stager, D.A. 1989. "Focus on Fees. Alternative Policies for University Tuition Fees." Communications Division, Council of Ontario Universities, Toronto, Canada.</t>
  </si>
  <si>
    <t>Van Leeuwen, B., 2007. "Human capital and economic growth in India, Indonesia, and Japan: a quantitative analysis, 1890-2000." Box Press shop.</t>
  </si>
  <si>
    <t>World Bank. 1996a. "Republic of Ghana: Basic Education Sector Improvement Program" (Report No. 15570-GH). Washington, D.C.: World Bank.</t>
  </si>
  <si>
    <t>World Bank. 1996b. "Bolivia: Poverty, Equity, and Income."  (Report No. 15272-BO). Washington, D.C.: World Bank.</t>
  </si>
  <si>
    <t>World Bank. 2005. "Towards a New Agenda for Growth" (Report No. 31863-LAC) Organization of Eastern Caribbean States. Washington, DC: World Bank.</t>
  </si>
  <si>
    <t>World Bank. 2011. "More and Better Jobs in South Asia."  Washington, DC: World Bank.</t>
  </si>
  <si>
    <t>Yeung, A.S., 1999. "Cognitive load and learner expertise: Split-attention and redundancy effects in reading comprehension tasks with vocabulary definitions." The Journal of Experimental Education, 67(3), pp.197-217.</t>
  </si>
  <si>
    <t>Miller, P., Mulvey, C., and Martin, N. 2006. "The Return to Schooling: Estimates from a Sample of Young Australian Twins." Labour Economics 13 (5): 571-587.</t>
  </si>
  <si>
    <t>Nour, S. 2011. "Estimating the Rate of Return to Education in Sudan." UNU-MERIT Working Papers.</t>
  </si>
  <si>
    <t>Xiu, L., and M. Gunderson. 2013. "Credential Effects and the Returns to Education in China." Labour 27(2): 225-248.</t>
  </si>
  <si>
    <t>Downloaded</t>
  </si>
  <si>
    <t>YES</t>
  </si>
  <si>
    <t>INACCESSIBLE</t>
  </si>
  <si>
    <t>Relevant</t>
  </si>
  <si>
    <t>NO</t>
  </si>
  <si>
    <t>PRIMARY STUDY</t>
  </si>
  <si>
    <t>Psacharopoulos, George, and Harry Anthony Patrinos. "Returns to investment in education." (2018).</t>
  </si>
  <si>
    <t>DUPLICATE</t>
  </si>
  <si>
    <t>Ning, M. A. "The economic returns to schooling: Evidence from Chinese twins." PhD diss., The Chinese University of Hong Kong, 2005.</t>
  </si>
  <si>
    <t>NO DATA</t>
  </si>
  <si>
    <t>THEORY</t>
  </si>
  <si>
    <t>Colclough, Christopher, Geeta Kingdon, and Harry Patrinos. "The pattern of returns to education and its implications." (2009): 5.</t>
  </si>
  <si>
    <t>INSUFFICIENT DATA</t>
  </si>
  <si>
    <t>Lang, Kevin. "Does the human-capital/educational-sorting debate matter for development policy?." (1992).</t>
  </si>
  <si>
    <t>Webbink, Dinand. "Returns to university education." (2004).</t>
  </si>
  <si>
    <t>Boeri, Tito, and Jan van Ours. "The Economics of Imperfect Labor Markets." (2010).</t>
  </si>
  <si>
    <t>Sackey, Harry A. "Private returns to education in Ghana: implications for investments in schooling and migration." (2008).</t>
  </si>
  <si>
    <t>Agrawal, Tushar. "Returns to education in India: Some recent evidence." (2012).</t>
  </si>
  <si>
    <t>van der Hoeven, Rolph. "OYEDOLAPO CHIAMAKA ADEOYE." (2013).</t>
  </si>
  <si>
    <t>Acemoglu, Daron, and Joshua Angrist. "How large are the social returns to education? Evidence from compulsory schooling laws." (1999).</t>
  </si>
  <si>
    <t>Jamal, Haroon. "Private Returns to Education in Pakistan." (2015).</t>
  </si>
  <si>
    <t>Qiu, Tian. "Private returns to education: earnings, health and well-being." PhD diss., University of bath, 2007.</t>
  </si>
  <si>
    <t>Mphuka, Chrispin, and Joseph Simumba. "Estimating Returns to Education in Zambia." (2012).</t>
  </si>
  <si>
    <t>Aslam, Monazza. "Rates of return to education by gender in Pakistan." (2007): 41.</t>
  </si>
  <si>
    <t>Jamal, Haroon. "Private returns to education in Pakistan: a statistical investigation." (2015).</t>
  </si>
  <si>
    <t>Krueger, Alan B., and Mikael Lindahl. "Education for Growth in Sweden and the World." (1999).</t>
  </si>
  <si>
    <t>IRRELEVANT DATA</t>
  </si>
  <si>
    <t>Harmon, Colm, Hessel Oosterbeek, and Ian Walker. "The returns to education: A review of evidence, issues and deficiencies in the literature." (2002).</t>
  </si>
  <si>
    <t>Lillo, Adelaida. "THE PRIVATE RETURNS TO TOURIST HUMAN CAPITAL: ENDOGENEITY OF SCHOOLING AND RETURNS HETEROGENEITY."</t>
  </si>
  <si>
    <t>AGYEMAN, ADELAIDE. "Estimating the Effect of Education on Earnings in Ghana: Models for Twins." PhD diss., University of Cape Coast, 2012.</t>
  </si>
  <si>
    <t>Lang, Kevin. "participants at seminars at MIT and the NBER for helpful comments and criticisms. This paper is part of NBER's research program in Labor Studies. Any opinions expressed are." (1992).</t>
  </si>
  <si>
    <t>Barouni, Mahdi, and Stijn Broecke. "Graduate employment and the returns to higher education in Africa." (2012).</t>
  </si>
  <si>
    <t>FABUNMI, AB. "DEMOGRAPHIC FACTORS AS DETERMINANTS OF PRIVATE RETURNS TO INVESTMENT IN EDUCATION AMONG NIGERIAN WORKERS." PhD diss., 2012.</t>
  </si>
  <si>
    <t>Campaniello, Nadia, Rowena Gray, and Giovanni Mastrobuoni. "Returns to Education and Experience in Criminal Organizations: Evidence from the Italian-American Mafia." (2015).</t>
  </si>
  <si>
    <t>Wang, Xiaojun, Belton M. Fleisher, Haizheng Li, and Li Shi. "Access to higher education and inequality: The Chinese experiment." (2007).</t>
  </si>
  <si>
    <t>Blundell, Richard, Lorraine Dearden, and Barbara Sianesi. "Estimating the returns to education: Models, methods and results." (2001).</t>
  </si>
  <si>
    <t>Sinning, Mathias. "Tax, Social Policy and Gender."</t>
  </si>
  <si>
    <t>Sakellariou, Christos, and Zheng Fang. "Returns to schooling for urban and migrant workers in." (2015).</t>
  </si>
  <si>
    <t>Simeon, Nadia, Nadine Isidore, and Tommy Descartes. "Returns to Schooling in Saint Lucia using a Mincerian Earning Framework." (2020).</t>
  </si>
  <si>
    <t>Frazer, Garth. "Firm Productivity, Worker Ability, and Returns to Education."</t>
  </si>
  <si>
    <t>Bergman, Emil, and Carl-Gustav Schöön. "Returns to schooling and potential signalling effects: Estimates based on ISSP data on Sweden." (2018).</t>
  </si>
  <si>
    <t>Boarini, Romina, and Hubert Strauss. "The private internal rates of return to tertiary education: new estimates for 21 OECD countries." (2007).</t>
  </si>
  <si>
    <t>Ramos Morilla, Xavier, José Luis Raymond Bara, and Josep Oliver i Alonso. "Not all university degrees yield the same return: private and social returns to higher education for males in Spain." (1999).</t>
  </si>
  <si>
    <t>Krishnan, Pramila, Stefan Dercon, and T. Selassie. "The urban labour market during structural adjustment: Ethiopia 1990-1997." (1998).</t>
  </si>
  <si>
    <t>Grootes, Pieter Brian. "The labour market drop-out rate: a new approach to estimating the returns to Government investment in higher education: the case for marine science in South Africa." PhD diss., Rhodes University, 2004.</t>
  </si>
  <si>
    <t>Gronau, Reuben. "Zvi Griliches' contribution to the theory of human capital." (2003).</t>
  </si>
  <si>
    <t>Lundborg, Petter. "The Health Returns to Education-What Can We Learn from Twins?." (2008).</t>
  </si>
  <si>
    <t>Hermannsson, Kristinn. "Economic impact of education: Evidence and relevance." (2016): 873-893.</t>
  </si>
  <si>
    <t>Purnastuti, Losina. "Returns to Education and Human Capital Externalities: Empirical Evidence from Indonesia." PhD diss., Curtin University, 2011.</t>
  </si>
  <si>
    <t>Sanmukhiya, Chintamanee. "Social returns to education in the Republic of Mauritius." PhD diss., Institute of Education, University of London, 2007.</t>
  </si>
  <si>
    <t>Patrinos, Harry Anthony, George Psacharopoulos, and Aysit Tansel. "Private and Social Returns to Investment in Education." (2020).</t>
  </si>
  <si>
    <t>Casado-Díaz, José M., and Adelaida Lillo-Bañuls. "How profitable is to study in Spain? An empirical insight using a new source of information." (2005).</t>
  </si>
  <si>
    <t>Natalie, Leschenko. "RETURNS TO EDUCATION CASE OF UKRAINE." PhD diss., National University, 2001.</t>
  </si>
  <si>
    <t>Bhuller, Manudeep Singh. "Educational Wage Returns in Norway: A Sector Selection Model with Endogenous Schooling." Master's thesis, 2008.</t>
  </si>
  <si>
    <t>Xie, Yaping. "Returns to Educational Investment in Canada." (2004).</t>
  </si>
  <si>
    <t>Schoellman, Todd. "The Causes and Consequences of Cross-Country Differences in Schooling Attainment." (2008).</t>
  </si>
  <si>
    <t>Giles, John, Albert Park, and Meiyan Wang. "The Great Proletarian Cultural Revolution, Disruptions to Schooling, and the Returns to Schooling in Urban China." (2008).</t>
  </si>
  <si>
    <t>Halyna, Herasym. "Private investment in human capital: effect on earnings in Ukraine." (2004).</t>
  </si>
  <si>
    <t>Aakviky, Arild, Kjell G. Salvanesz, and Kjell Vaagex. "Measuring the E¤ ect of a School Reform on Educational Attainment and Earnings." (2001).</t>
  </si>
  <si>
    <t>CONTINGENT, EXTENDING INCOME, and TRAINING SECTOR. "HECS FOR TAFE: THE CASE FOR." (2007).</t>
  </si>
  <si>
    <t>Birdsall, Nancy, Jere Behrman, and Miguel Székely. "Intergenerational schooling mobility and macro conditions and schooling policies in Latin America." (1998).</t>
  </si>
  <si>
    <t>Returns to education in Australia</t>
  </si>
  <si>
    <t>gw2ZdnMDX8kJ</t>
  </si>
  <si>
    <t>A Leigh - Economic Papers: A journal of applied economics …, 2008 - Wiley Online Library</t>
  </si>
  <si>
    <t>https://onlinelibrary.wiley.com/doi/abs/10.1111/j.1759-3441.2008.tb01040.x</t>
  </si>
  <si>
    <t>https://rse.anu.edu.au/researchpapers/CEPR/DP561.pdf</t>
  </si>
  <si>
    <t>Returns to education in developed countries</t>
  </si>
  <si>
    <t>h6QujlrbQTMJ</t>
  </si>
  <si>
    <t>M Gunderson, P Oreopolous - The economics of education, 2020 - Elsevier</t>
  </si>
  <si>
    <t>https://www.sciencedirect.com/science/article/pii/B9780128153918000033</t>
  </si>
  <si>
    <t>Gunderson, Morley, and Philip Oreopolous. "Returns to education in developed countries." In The economics of education, pp. 39-51. Academic Press, 2020.</t>
  </si>
  <si>
    <t>The Return to Schooling and Experience and the Ability Bias in Structural Models: A Survey</t>
  </si>
  <si>
    <t>P_TZvp1hJYYJ</t>
  </si>
  <si>
    <t>C Belzil - Centre National de Recherche Scientifique (GATE …, 2005 - legacy.iza.org</t>
  </si>
  <si>
    <t>http://legacy.iza.org/en/papers/54_25052005.pdf</t>
  </si>
  <si>
    <t>Belzil, Christian. "The Return to Schooling and Experience and the Ability Bias in Structural Models: A Survey." Centre National de Recherche Scientifique (GATE, Ecully, France), and Forschungsinstitut zur Zukunft der Arbeit, IZA (2005).</t>
  </si>
  <si>
    <t>The causal effect of education on earnings</t>
  </si>
  <si>
    <t>x8ZeUlbTkqEJ</t>
  </si>
  <si>
    <t>D Card - Handbook of labor economics, 1999 - Elsevier</t>
  </si>
  <si>
    <t>https://www.sciencedirect.com/science/article/pii/S1573446399030114</t>
  </si>
  <si>
    <t>http://cpi.stanford.edu/_media/pdf/Reference%20Media/Card_1999_Education.pdf</t>
  </si>
  <si>
    <t>Card, David. "The causal effect of education on earnings." Handbook of labor economics 3 (1999): 1801-1863.</t>
  </si>
  <si>
    <t>Returns to investment in education: a decennial review of the global literature</t>
  </si>
  <si>
    <t>wXlx-LjnSUAJ</t>
  </si>
  <si>
    <t>G Psacharopoulos, HA Patrinos - Education Economics, 2018 - Taylor &amp; Francis</t>
  </si>
  <si>
    <t>https://www.tandfonline.com/doi/abs/10.1080/09645292.2018.1484426</t>
  </si>
  <si>
    <t>https://moodle2.units.it/pluginfile.php/464225/mod_resource/content/0/psacharopoulos%202018%20review%20returns%20education.pdf</t>
  </si>
  <si>
    <t>Psacharopoulos, George, and Harry Anthony Patrinos. "Returns to investment in education: a decennial review of the global literature." Education Economics 26, no. 5 (2018): 445-458.</t>
  </si>
  <si>
    <t>The returns to education: Microeconomics</t>
  </si>
  <si>
    <t>NrjWXt4LlPQJ</t>
  </si>
  <si>
    <t>C Harmon, H Oosterbeek… - Journal of economic …, 2003 - Wiley Online Library</t>
  </si>
  <si>
    <t>https://onlinelibrary.wiley.com/doi/abs/10.1111/1467-6419.00191</t>
  </si>
  <si>
    <t>https://citeseerx.ist.psu.edu/document?repid=rep1&amp;type=pdf&amp;doi=a079086b15e10e3fe1b3b1aaadec897590b5cc6c</t>
  </si>
  <si>
    <t>Harmon, Colm, Hessel Oosterbeek, and Ian Walker. "The returns to education: Microeconomics." Journal of economic surveys 17, no. 2 (2003): 115-156.</t>
  </si>
  <si>
    <t>Evolution of private returns to tertiary education during transition: evidence from Slovenia</t>
  </si>
  <si>
    <t>dxuHjmeSTNgJ</t>
  </si>
  <si>
    <t>T Bartolj, A Ahčan, A Feldin… - Post-Communist …, 2013 - Taylor &amp; Francis</t>
  </si>
  <si>
    <t>https://www.tandfonline.com/doi/abs/10.1080/14631377.2013.813147</t>
  </si>
  <si>
    <t>https://www.econstor.eu/bitstream/10419/74866/1/dp314.pdf</t>
  </si>
  <si>
    <t>Bartolj, Tjaša, Aleš Ahčan, Aljoša Feldin, and Sašo Polanec. "Evolution of private returns to tertiary education during transition: evidence from Slovenia." Post-Communist Economies 25, no. 3 (2013): 407-424.</t>
  </si>
  <si>
    <t>Private returns to an university education: An instrumental variables approach</t>
  </si>
  <si>
    <t>q4FQkrCxaU4J</t>
  </si>
  <si>
    <t>M Salas-Velasco - Higher Education, 2006 - JSTOR</t>
  </si>
  <si>
    <t>https://www.jstor.org/stable/29734986</t>
  </si>
  <si>
    <t>https://www.academia.edu/download/55304760/2006_Higher_Education.pdf</t>
  </si>
  <si>
    <t>Salas-Velasco, Manuel. "Private returns to an university education: An instrumental variables approach." Higher Education (2006): 411-438.</t>
  </si>
  <si>
    <t>Returns to investment in education</t>
  </si>
  <si>
    <t>jVa2brRBd-0J</t>
  </si>
  <si>
    <t>G Psacharopoulos, HA Patrinos - 2018 - openknowledge.worldbank.org</t>
  </si>
  <si>
    <t>https://openknowledge.worldbank.org/handle/10986/30154</t>
  </si>
  <si>
    <t>https://openknowledge.worldbank.org/bitstream/handle/10986/30154/10.108009645292.2018.1484426.pdf?sequence=1</t>
  </si>
  <si>
    <t>The economic returns to schooling: Evidence from Chinese twins</t>
  </si>
  <si>
    <t>zpKOSNqWaRgJ</t>
  </si>
  <si>
    <t>MA Ning - 2005 - core.ac.uk</t>
  </si>
  <si>
    <t>https://core.ac.uk/download/pdf/48538592.pdf</t>
  </si>
  <si>
    <t>Dynamic rates of return to education in the US</t>
  </si>
  <si>
    <t>Yj8h6V703wUJ</t>
  </si>
  <si>
    <t>O Arias, WW McMahon - Economics of Education Review, 2001 - Elsevier</t>
  </si>
  <si>
    <t>https://www.sciencedirect.com/science/article/pii/S0272775799000679</t>
  </si>
  <si>
    <t>https://www.researchgate.net/profile/Walter-Mcmahon/publication/222538566_Dynamic_Rates_of_Return_to_Education_in_the_US/links/5b95972592851c78c408f27a/Dynamic-Rates-of-Return-to-Education-in-the-US.pdf</t>
  </si>
  <si>
    <t>Arias, Omar, and Walter W. McMahon. "Dynamic rates of return to education in the US." Economics of Education Review 20, no. 2 (2001): 121-138.</t>
  </si>
  <si>
    <t>Education and earnings in Europe: A cross country analysis of the returns to education</t>
  </si>
  <si>
    <t>OBQDOEcvKHsJ</t>
  </si>
  <si>
    <t>C Harmon, I Walker, NC Westergærd-Nielsen - 2001 - books.google.com</t>
  </si>
  <si>
    <t>https://books.google.com/books?hl=en&amp;lr=&amp;id=xHdLezAGFFMC&amp;oi=fnd&amp;pg=PP13&amp;dq=(%22ability+bias%22+OR+%22intelligence+bias%22)+AND+(%22private+returns%22)+AND+(%22income%22+OR+%22earnings%22)+AND+(%22schooling%22+OR+%22education%22)&amp;ots=AMWBbfJpWa&amp;sig=HzNyY_GdLkNjo-PvjNkJ8XDbCMo</t>
  </si>
  <si>
    <t>https://www.a7asysy.com/researchrepository/bitstream/10197/757/4/harmonc_bookchap_pub_006.pdf</t>
  </si>
  <si>
    <t>Estimating private returns to education in Mexico</t>
  </si>
  <si>
    <t>lzQLUJQ0eJoJ</t>
  </si>
  <si>
    <t>AC Harberger, S Guillermo-Peón - Latin american journal of …, 2012 - SciELO Chile</t>
  </si>
  <si>
    <t>https://www.scielo.cl/scielo.php?pid=S0719-04332012000100001&amp;script=sci_arttext</t>
  </si>
  <si>
    <t>Harberger, Arnold C., and Sylvia Guillermo-Peón. "Estimating private returns to education in Mexico." Latin american journal of economics 49, no. 1 (2012): 1-35.</t>
  </si>
  <si>
    <t>Rewards to education in the tourism sector: one step ahead</t>
  </si>
  <si>
    <t>o-yvwRlIBpYJ</t>
  </si>
  <si>
    <t>A Lillo-Bañuls, JM Casado-Díaz - Tourism Economics, 2010 - journals.sagepub.com</t>
  </si>
  <si>
    <t>https://journals.sagepub.com/doi/pdf/10.5367/000000010790872033</t>
  </si>
  <si>
    <t>Lillo-Bañuls, Adelaida, and José M. Casado-Díaz. "Rewards to education in the tourism sector: one step ahead." Tourism Economics 16, no. 1 (2010): 11-23.</t>
  </si>
  <si>
    <t>Evolution of private returns to schooling over the business cycle in a transition economy</t>
  </si>
  <si>
    <t>jutN0Vlgdu4J</t>
  </si>
  <si>
    <t>L Wincenciak - International Journal of Manpower, 2020 - emerald.com</t>
  </si>
  <si>
    <t>https://www.emerald.com/insight/content/doi/10.1108/IJM-11-2019-0498/full/html</t>
  </si>
  <si>
    <t>https://www.wne.uw.edu.pl/files/7315/7420/0052/WNE_WP304.pdf</t>
  </si>
  <si>
    <t>Wincenciak, Leszek. "Evolution of private returns to schooling over the business cycle in a transition economy." International Journal of Manpower 41, no. 8 (2020): 1307-1322.</t>
  </si>
  <si>
    <t>Private returns to higher education in Nigeria</t>
  </si>
  <si>
    <t>vMmgAZqumg8J</t>
  </si>
  <si>
    <t>OB Okuwa - 2004 - publication.aercafricalibrary.org</t>
  </si>
  <si>
    <t>http://publication.aercafricalibrary.org/handle/123456789/426</t>
  </si>
  <si>
    <t>http://publication.aercafricalibrary.org/bitstream/handle/123456789/426/RP139.pdf?sequence=1&amp;isAllowed=y</t>
  </si>
  <si>
    <t>Public and private incentives for investment in higher education: are they sufficient, especially for black males?</t>
  </si>
  <si>
    <t>Fk0lAG8lloQJ</t>
  </si>
  <si>
    <t>EN Appiah - Journal of Education Finance, 2013 - JSTOR</t>
  </si>
  <si>
    <t>https://www.jstor.org/stable/23597603</t>
  </si>
  <si>
    <t>Appiah, Elizabeth N. "Public and private incentives for investment in higher education: are they sufficient, especially for black males?." Journal of Education Finance (2013): 47-72.</t>
  </si>
  <si>
    <t>Human capital investment: the returns from education and training to the individual, the firm and the economy</t>
  </si>
  <si>
    <t>k4taOL4y0LAJ</t>
  </si>
  <si>
    <t>R Blundell, L Dearden, C Meghir, B Sianesi - Fiscal studies, 1999 - Wiley Online Library</t>
  </si>
  <si>
    <t>https://onlinelibrary.wiley.com/doi/abs/10.1111/j.1475-5890.1999.tb00001.x</t>
  </si>
  <si>
    <t>https://www.ucl.ac.uk/~uctp39a/BLUNDELLDEARDENMEGHIRSIANESI_Fiscal_Studies_1999.pdf</t>
  </si>
  <si>
    <t>Blundell, Richard, Lorraine Dearden, Costas Meghir, and Barbara Sianesi. "Human capital investment: the returns from education and training to the individual, the firm and the economy." Fiscal studies 20, no. 1 (1999): 1-23.</t>
  </si>
  <si>
    <t>The outcomes of investment in education and people's well-being</t>
  </si>
  <si>
    <t>sa-BV7vazpUJ</t>
  </si>
  <si>
    <t>LE Vila - European journal of education, 2005 - JSTOR</t>
  </si>
  <si>
    <t>https://www.jstor.org/stable/1503890</t>
  </si>
  <si>
    <t>Vila, Luis E. "The outcomes of investment in education and people's well-being." European journal of education 40, no. 1 (2005): 3-11.</t>
  </si>
  <si>
    <t>Returns to education in developing countries</t>
  </si>
  <si>
    <t>DYuT5JEQV-0J</t>
  </si>
  <si>
    <t>HA Patrinos, G Psacharopoulos - The Economics of education, 2020 - Elsevier</t>
  </si>
  <si>
    <t>https://www.sciencedirect.com/science/article/pii/B9780128153918000045</t>
  </si>
  <si>
    <t>Patrinos, Harry Anthony, and George Psacharopoulos. "Returns to education in developing countries." In The Economics of education, pp. 53-64. Academic Press, 2020.</t>
  </si>
  <si>
    <t>Education, human capital, and growth: a personal perspective</t>
  </si>
  <si>
    <t>Uq2E6QmameQJ</t>
  </si>
  <si>
    <t>Z Griliches - Journal of Labor Economics, 1997 - journals.uchicago.edu</t>
  </si>
  <si>
    <t>https://www.journals.uchicago.edu/doi/abs/10.1086/209865</t>
  </si>
  <si>
    <t>https://www.nber.org/system/files/working_papers/w5426/w5426.pdf</t>
  </si>
  <si>
    <t>Griliches, Zvi. "Education, human capital, and growth: a personal perspective." Journal of Labor Economics 15, no. 1, Part 2 (1997): S330-S344.</t>
  </si>
  <si>
    <t>The pattern of returns to education and its implications</t>
  </si>
  <si>
    <t>ldU8gySbM8MJ</t>
  </si>
  <si>
    <t>C Colclough, G Kingdon, H Patrinos - 2009 - ssoar.info</t>
  </si>
  <si>
    <t>https://www.ssoar.info/ssoar/handle/document/6918</t>
  </si>
  <si>
    <t>https://www.ssoar.info/ssoar/bitstream/handle/document/6918/ssoar%C3%A2%E2%82%AC%202009%C3%A2%E2%82%AC%20colclough_et_al%C3%A2%E2%82%AC%20the_pattern_of_returns_to.pdf?sequence=1</t>
  </si>
  <si>
    <t>Estimating the social returns to education</t>
  </si>
  <si>
    <t>N_AFGgknVSAJ</t>
  </si>
  <si>
    <t>J Norell - 2019 - johnnorell.com</t>
  </si>
  <si>
    <t>http://www.johnnorell.com/wp-content/uploads/2020/01/Term_Paper_John_Norell.pdf</t>
  </si>
  <si>
    <t>Returns to university education</t>
  </si>
  <si>
    <t>HRHC1WTwzU8J</t>
  </si>
  <si>
    <t>D Webbink - 2004 - cpb.nl</t>
  </si>
  <si>
    <t>https://www.cpb.nl/sites/default/files/publicaties/download/returns-university-education-evidence-institutional-reform.pdf</t>
  </si>
  <si>
    <t>The changing pattern of wage returns to education and its implications</t>
  </si>
  <si>
    <t>sEeg7nCDDG4J</t>
  </si>
  <si>
    <t>C Colclough, G Kingdon… - Development Policy …, 2010 - Wiley Online Library</t>
  </si>
  <si>
    <t>https://onlinelibrary.wiley.com/doi/abs/10.1111/j.1467-7679.2010.00507.x</t>
  </si>
  <si>
    <t>https://www.researchgate.net/profile/Harry-Patrinos/publication/227354018_The_Changing_Pattern_of_Wage_Returns_to_Education_and_its_Implications/links/5bc267f2a6fdcc2c91fb77d6/The-Changing-Pattern-of-Wage-Returns-to-Education-and-its-Implications.pdf</t>
  </si>
  <si>
    <t>Higher levels of education for higher private returns: New evidence from Malaysia</t>
  </si>
  <si>
    <t>BcKD_hxVEHYJ</t>
  </si>
  <si>
    <t>HB Kenayathulla - International Journal of Educational Development, 2013 - Elsevier</t>
  </si>
  <si>
    <t>https://www.sciencedirect.com/science/article/pii/S0738059312000843</t>
  </si>
  <si>
    <t>Measuring returns to education: The case of Latvia</t>
  </si>
  <si>
    <t>CPSgBKFm8xQJ</t>
  </si>
  <si>
    <t>S Saksonova, K Vilerts - Analele stiintifice ale Universitatii “Al. I. Cuza” …, 2015 - ceeol.com</t>
  </si>
  <si>
    <t>https://www.ceeol.com/search/article-detail?id=546704</t>
  </si>
  <si>
    <t>http://saaic.feaa.uaic.ro/index.php/saaic/article/viewFile/200/pdf_76</t>
  </si>
  <si>
    <t>Saksonova, Svetlana, and Kārlis Vilerts. "Measuring returns to education: The case of Latvia." Analele stiintifice ale Universitatii “Al. I. Cuza” din Iasi. Stiinte economice/Scientific Annals of the" Al. I. Cuza" (2015).</t>
  </si>
  <si>
    <t>Returns to investment in education: a further update</t>
  </si>
  <si>
    <t>lhmHssu84xEJ</t>
  </si>
  <si>
    <t>G Psacharopoulos, HA Patrinos* - Education economics, 2004 - Taylor &amp; Francis</t>
  </si>
  <si>
    <t>https://www.tandfonline.com/doi/abs/10.1080/0964529042000239140</t>
  </si>
  <si>
    <t>https://openknowledge.worldbank.org/bitstream/handle/10986/19231/multi0page.pdf</t>
  </si>
  <si>
    <t>Does the human-capital/educational-sorting debate matter for development policy?</t>
  </si>
  <si>
    <t>fEGBMUXODEgJ</t>
  </si>
  <si>
    <t>K Lang - 1992 - nber.org</t>
  </si>
  <si>
    <t>https://www.nber.org/papers/w4052</t>
  </si>
  <si>
    <t>https://www.nber.org/system/files/working_papers/w4052/w4052.pdf</t>
  </si>
  <si>
    <t>Returns to education in Bangladesh</t>
  </si>
  <si>
    <t>xgcQKcSk7JwJ</t>
  </si>
  <si>
    <t>MN Asadullah - Education Economics, 2006 - Taylor &amp; Francis</t>
  </si>
  <si>
    <t>https://www.tandfonline.com/doi/abs/10.1080/09645290600854144</t>
  </si>
  <si>
    <t>https://www.qeh.ox.ac.uk/sites/www.odid.ox.ac.uk/files/www3_docs/qehwps130.pdf</t>
  </si>
  <si>
    <t>Asadullah, Mohammad Niaz. "Returns to education in Bangladesh." Education Economics 14, no. 4 (2006): 453-468.</t>
  </si>
  <si>
    <t>The Economics of Imperfect Labor Markets</t>
  </si>
  <si>
    <t>LA4cDxYWstYJ</t>
  </si>
  <si>
    <t>T Boeri, J van Ours - 2010 - ecostat.unical.it</t>
  </si>
  <si>
    <t>http://www.ecostat.unical.it/ordine/didattica/Politiche%20del%20lavoro/Overhead_LE-College8_Education.pdf</t>
  </si>
  <si>
    <t>The Private Returns to Tertiary Education in Italy and in Europe</t>
  </si>
  <si>
    <t>xPNyH7AKzggJ</t>
  </si>
  <si>
    <t>P Luongo, V Peragine, L Serlenga - Giornale degli Economisti e Annali di …, 2010 - JSTOR</t>
  </si>
  <si>
    <t>https://www.jstor.org/stable/23248348</t>
  </si>
  <si>
    <t>Luongo, Patrizia, Vito Peragine, and Laura Serlenga. "The Private Returns to Tertiary Education in Italy and in Europe." Giornale degli Economisti e Annali di Economia (2010): 7-28.</t>
  </si>
  <si>
    <t>Endogeneity of schooling in the wage function: Evidence from the rural Philippines</t>
  </si>
  <si>
    <t>AAbWpeYeJxkJ</t>
  </si>
  <si>
    <t>JA Maluccio - 1998 - ageconsearch.umn.edu</t>
  </si>
  <si>
    <t>https://ageconsearch.umn.edu/record/94857/</t>
  </si>
  <si>
    <t>https://ageconsearch.umn.edu/record/94857/files/endogeneity%20of%20schooling%20in%20the%20wage%20function.pdf</t>
  </si>
  <si>
    <t>Private returns to human capital over transition: A case study of Belarus</t>
  </si>
  <si>
    <t>qjli2acu3owJ</t>
  </si>
  <si>
    <t>F Pastore, A Verashchagina - Economics of Education Review, 2006 - Elsevier</t>
  </si>
  <si>
    <t>https://www.sciencedirect.com/science/article/pii/S0272775705000129</t>
  </si>
  <si>
    <t>https://www.econstor.eu/bitstream/10419/20707/1/dp1409.pdf</t>
  </si>
  <si>
    <t>Pastore, Francesco, and Alina Verashchagina. "Private returns to human capital over transition: A case study of Belarus." Economics of Education Review 25, no. 1 (2006): 91-107.</t>
  </si>
  <si>
    <t>Returns to Education in South Africa: Evidence from the National Income Dynamics Study</t>
  </si>
  <si>
    <t>sd6jyw1z1p8J</t>
  </si>
  <si>
    <t>C Depken, C Chiseni, E Ita - Zagreb International Review of Economics …, 2019 - hrcak.srce.hr</t>
  </si>
  <si>
    <t>https://hrcak.srce.hr/220478</t>
  </si>
  <si>
    <t>https://hrcak.srce.hr/file/321915</t>
  </si>
  <si>
    <t>Depken, Craig, Chanda Chiseni, and Ernest Ita. "Returns to Education in South Africa: Evidence from the National Income Dynamics Study." Zagreb International Review of Economics &amp; Business 22, no. 1 (2019): 1-12.</t>
  </si>
  <si>
    <t>The returns to education in Indonesia: Post reform estimates</t>
  </si>
  <si>
    <t>B0_3XFL0ZwwJ</t>
  </si>
  <si>
    <t>L Purnastuti, R Salim, MAM Joarder - The Journal of Developing Areas, 2015 - JSTOR</t>
  </si>
  <si>
    <t>https://www.jstor.org/stable/24737315</t>
  </si>
  <si>
    <t>https://espace.curtin.edu.au/bitstream/handle/20.500.11937/13858/229418_163254_JDA_PAPER2.pdf?sequence=2</t>
  </si>
  <si>
    <t>Purnastuti, Losina, Ruhul Salim, and Mohammad Abdul Munim Joarder. "The returns to education in Indonesia: Post reform estimates." The Journal of Developing Areas (2015): 183-204.</t>
  </si>
  <si>
    <t>Language-skill complementarity: returns to immigrant language acquisition</t>
  </si>
  <si>
    <t>Skrtv--pLREJ</t>
  </si>
  <si>
    <t>E Berman, K Lang, E Siniver - Labour Economics, 2003 - Elsevier</t>
  </si>
  <si>
    <t>https://www.sciencedirect.com/science/article/pii/S0927537103000150</t>
  </si>
  <si>
    <t>https://www.nber.org/system/files/working_papers/w7737/w7737.pdf</t>
  </si>
  <si>
    <t>Regional Disparities in Private Returns to Education: Evidence from Nigeria</t>
  </si>
  <si>
    <t>F9mcN4lPglYJ</t>
  </si>
  <si>
    <t>HM Umar, R Ismail, R AbdulHakim - Journal of Economics and …, 2014 - core.ac.uk</t>
  </si>
  <si>
    <t>https://core.ac.uk/download/pdf/234646605.pdf</t>
  </si>
  <si>
    <t>Umar, Habibu Mohammed, R. Ismail, and R. AbdulHakim. "Regional Disparities in Private Returns to Education: Evidence from Nigeria." Journal of Economics and Sustainable Development 5, no. 20 (2014): 48-58.</t>
  </si>
  <si>
    <t>How much is it worth? New estimates of private returns to university education in Australia</t>
  </si>
  <si>
    <t>JKmv2xqeH6kJ</t>
  </si>
  <si>
    <t>M Sinning - Final Report, 2014 - University of Queensland</t>
  </si>
  <si>
    <t>Sinning, Mathias. "How much is it worth? New estimates of private returns to university education in Australia." Final Report (2014).</t>
  </si>
  <si>
    <t>Education gender gaps in Pakistan: Is the labor market to blame?</t>
  </si>
  <si>
    <t>O87SjnHmQmIJ</t>
  </si>
  <si>
    <t>M Aslam - Economic Development and Cultural Change, 2009 - journals.uchicago.edu</t>
  </si>
  <si>
    <t>https://www.journals.uchicago.edu/doi/abs/10.1086/598767</t>
  </si>
  <si>
    <t>https://www.ssoar.info/ssoar/bitstream/handle/document/10612/ssoar-econdevcultchange-2009-4-aslam-education_gender_gaps_in_pakistan.pdf?sequence=1&amp;isAllowed=y&amp;lnkname=ssoar-econdevcultchange-2009-4-aslam-education_gender_gaps_in_pakistan.pdf</t>
  </si>
  <si>
    <t>Aslam, Monazza. "Education gender gaps in Pakistan: Is the labor market to blame?." Economic Development and Cultural Change 57, no. 4 (2009): 747-784.</t>
  </si>
  <si>
    <t>Private returns to education in the Netherlands: A review of the literature</t>
  </si>
  <si>
    <t>AgOPX8Nt8CgJ</t>
  </si>
  <si>
    <t>J Hartog, J Odink, J Smits - Returns to human capital in Europe: A literature …, 1999 - etla.fi</t>
  </si>
  <si>
    <t>https://www.etla.fi/PURE/chapt10ne.pdf</t>
  </si>
  <si>
    <t>Returns to education in India: Some recent evidence</t>
  </si>
  <si>
    <t>hlVCB_Z_k8YJ</t>
  </si>
  <si>
    <t>T Agrawal - 2012 - oii.igidr.ac.in</t>
  </si>
  <si>
    <t>http://oii.igidr.ac.in:8080/xmlui/handle/2275/144</t>
  </si>
  <si>
    <t>http://oii.igidr.ac.in:8080/jspui/bitstream/2275/144/1/WP-2011-017.pdf</t>
  </si>
  <si>
    <t>Private returns to education in Ghana: implications for investments in schooling and migration</t>
  </si>
  <si>
    <t>mWT05QsZQO8J</t>
  </si>
  <si>
    <t>HA Sackey - 2008 - opendocs.ids.ac.uk</t>
  </si>
  <si>
    <t>https://opendocs.ids.ac.uk/opendocs/bitstream/handle/20.500.12413/2572/RP%20174.pdf;sequence=1</t>
  </si>
  <si>
    <t>Evaluating the effect of education on earnings: models, methods and results from the National Child Development Survey</t>
  </si>
  <si>
    <t>ZzG-UjCq8AUJ</t>
  </si>
  <si>
    <t>R Blundell, L Dearden, B Sianesi - Journal of the Royal …, 2005 - Wiley Online Library</t>
  </si>
  <si>
    <t>https://rss.onlinelibrary.wiley.com/doi/abs/10.1111/j.1467-985X.2004.00360.x</t>
  </si>
  <si>
    <t>https://eprints.lse.ac.uk/19451/1/Evaluating_the_Impact_of_Education_on_Earnings_in_the_UK_Models,_Methods_and_Results_from_the_NCDS.pdf</t>
  </si>
  <si>
    <t>Private and social returns to investment in education: the case of turkey with alternative methods</t>
  </si>
  <si>
    <t>6ysA82cOJjYJ</t>
  </si>
  <si>
    <t>HA Patrinos, G Psacharopoulos, A Tansel - Applied Economics, 2021 - Taylor &amp; Francis</t>
  </si>
  <si>
    <t>https://www.tandfonline.com/doi/abs/10.1080/00036846.2020.1841086</t>
  </si>
  <si>
    <t>Patrinos, Harry Anthony, George Psacharopoulos, and Aysit Tansel. "Private and social returns to investment in education: the case of turkey with alternative methods." Applied Economics 53, no. 14 (2021): 1638-1658.</t>
  </si>
  <si>
    <t>Impact of Education on Individual Earnings in Turkey.</t>
  </si>
  <si>
    <t>_ZvJNR6JrBcJ</t>
  </si>
  <si>
    <t>BM Vural, Y Gülcan - International Journal of Economic …, 2008 - search.ebscohost.com</t>
  </si>
  <si>
    <t>https://search.ebscohost.com/login.aspx?direct=true&amp;profile=ehost&amp;scope=site&amp;authtype=crawler&amp;jrnl=13071637&amp;asa=Y&amp;AN=37167684&amp;h=oj84C5gyU0LsuSTmP6xmlcXu7PqwpWg5x0o5nSOjAuYPulZ6%2B6GefWlO7SlMEqzmsxvF6K%2BpRu38kaB1g%2FoMqg%3D%3D&amp;crl=c</t>
  </si>
  <si>
    <t>Vural, Burçak Müge, and Yaprak Gülcan. "Impact of Education on Individual Earnings in Turkey." International Journal of Economic Perspectives 2, no. 3 (2008).</t>
  </si>
  <si>
    <t>Do higher levels of schooling lead to higher returns to education in Nigeria?</t>
  </si>
  <si>
    <t>Ubs_nmT7KKMJ</t>
  </si>
  <si>
    <t>L Amaghionyeodiwe, TS Osinubi - Applied econometrics and …, 2007 - papers.ssrn.com</t>
  </si>
  <si>
    <t>https://papers.ssrn.com/sol3/papers.cfm?abstract_id=1249290</t>
  </si>
  <si>
    <t>https://www.researchgate.net/profile/Lloyd-Amaghionyeodiwe/publication/4801204_DO_HIGHER_LEVELS_OF_SCHOOLING_LEAD_TO_HIGHER_RETURNS_TO_EDUCATION_IN_NIGERIA/links/0fcfd51389a9ca9632000000/DO-HIGHER-LEVELS-OF-SCHOOLING-LEAD-TO-HIGHER-RETURNS-TO-EDUCATION-IN-NIGERIA.pdf</t>
  </si>
  <si>
    <t>Amaghionyeodiwe, Lloyd, and Tokunbo Simbowale Osinubi. "Do higher levels of schooling lead to higher returns to education in Nigeria?." Applied econometrics and international development 7, no. 1 (2007).</t>
  </si>
  <si>
    <t>The great proletarian cultural revolution, disruptions to education, and the returns to schooling in urban China</t>
  </si>
  <si>
    <t>8FaVPzFrWIgJ</t>
  </si>
  <si>
    <t>J Giles, A Park, M Wang - Economic Development and …, 2019 - journals.uchicago.edu</t>
  </si>
  <si>
    <t>https://www.journals.uchicago.edu/doi/abs/10.1086/700568</t>
  </si>
  <si>
    <t>https://www.econstor.eu/bitstream/10419/110174/1/dp8930.pdf</t>
  </si>
  <si>
    <t>Giles, John, Albert Park, and Meiyan Wang. "The great proletarian cultural revolution, disruptions to education, and the returns to schooling in urban China." Economic Development and Cultural Change 68, no. 1 (2019): 131-164.</t>
  </si>
  <si>
    <t>OYEDOLAPO CHIAMAKA ADEOYE</t>
  </si>
  <si>
    <t>pcu9V-eUDlwJ</t>
  </si>
  <si>
    <t>R van der Hoeven - 2013 - thesis.eur.nl</t>
  </si>
  <si>
    <t>https://thesis.eur.nl/pub/15429/OAdeoye_moodledata_temp_turnitintool_166828085._60_1384358072_1970.pdf</t>
  </si>
  <si>
    <t>Social and economic returns to college education in the United States</t>
  </si>
  <si>
    <t>ukQMKzABbPsJ</t>
  </si>
  <si>
    <t>M Hout - Annual review of sociology, 2012 - annualreviews.org</t>
  </si>
  <si>
    <t>https://www.annualreviews.org/doi/abs/10.1146/annurev.soc.012809.102503</t>
  </si>
  <si>
    <t>http://www.collegetransitions.com/wp-content/uploads/2014/05/hout-returns-to-college-education.pdf</t>
  </si>
  <si>
    <t>Hout, Michael. "Social and economic returns to college education in the United States." Annual review of sociology 38 (2012): 379-400.</t>
  </si>
  <si>
    <t>The returns to education: a review of evidence, issues and deficiencies in the literature</t>
  </si>
  <si>
    <t>k0oNLTCJjyIJ</t>
  </si>
  <si>
    <t>C Harmon, H Oosterbeek, I Walker - 2000 - eprints.lse.ac.uk</t>
  </si>
  <si>
    <t>https://eprints.lse.ac.uk/19551/1/CEEDP05.pdf</t>
  </si>
  <si>
    <t>How large are the social returns to education? Evidence from compulsory schooling laws</t>
  </si>
  <si>
    <t>tHGbuYQxBnEJ</t>
  </si>
  <si>
    <t>D Acemoglu, J Angrist - 1999 - nber.org</t>
  </si>
  <si>
    <t>https://www.nber.org/papers/w7444</t>
  </si>
  <si>
    <t>https://www.nber.org/system/files/working_papers/w7444/w7444.pdf</t>
  </si>
  <si>
    <t>Returns to foreign languages of native workers in the European Union</t>
  </si>
  <si>
    <t>LIjMs2jdvPUJ</t>
  </si>
  <si>
    <t>VA Ginsburgh, J Prieto-Rodriguez - ILR Review, 2011 - journals.sagepub.com</t>
  </si>
  <si>
    <t>https://journals.sagepub.com/doi/pdf/10.1177/001979391106400309</t>
  </si>
  <si>
    <t>https://dial.uclouvain.be/downloader/downloader.php?pid=boreal:5098&amp;datastream=PDF_01</t>
  </si>
  <si>
    <t>Returns to education among the informally employed in Thailand</t>
  </si>
  <si>
    <t>idymRS3HdsUJ</t>
  </si>
  <si>
    <t>T Vivatsurakit… - Asian‐Pacific Economic …, 2020 - Wiley Online Library</t>
  </si>
  <si>
    <t>https://onlinelibrary.wiley.com/doi/abs/10.1111/apel.12284</t>
  </si>
  <si>
    <t>Vivatsurakit, Tanthaka, and Jessica Vechbanyongratana. "Returns to education among the informally employed in Thailand." Asian‐Pacific Economic Literature 34, no. 1 (2020): 26-43.</t>
  </si>
  <si>
    <t>Private Returns to Education in Pakistan</t>
  </si>
  <si>
    <t>T3gNrsXU010J</t>
  </si>
  <si>
    <t>H Jamal - 2015</t>
  </si>
  <si>
    <t>Private returns to education: earnings, health and well-being</t>
  </si>
  <si>
    <t>ZdRu4cXf5L0J</t>
  </si>
  <si>
    <t>T Qiu - 2007 - researchportal.bath.ac.uk</t>
  </si>
  <si>
    <t>https://researchportal.bath.ac.uk/files/187934111/Qiu_PHD.pdf</t>
  </si>
  <si>
    <t>Education, intelligence, and attitude extremity</t>
  </si>
  <si>
    <t>il3_ofhvhCYJ</t>
  </si>
  <si>
    <t>MD Makowsky, SC Miller - Public Opinion Quarterly, 2014 - academic.oup.com</t>
  </si>
  <si>
    <t>https://academic.oup.com/poq/article-abstract/78/4/832/1864832</t>
  </si>
  <si>
    <t>https://drive.google.com/file/d/1s1XnNIGLePzFpeiC9R43pYwLt1ghUANH/view</t>
  </si>
  <si>
    <t>Makowsky, Michael D., and Stephen C. Miller. "Education, intelligence, and attitude extremity." Public Opinion Quarterly 78, no. 4 (2014): 832-858.</t>
  </si>
  <si>
    <t>Estimating Returns to Education in Zambia</t>
  </si>
  <si>
    <t>GNsuqRak2bIJ</t>
  </si>
  <si>
    <t>C Mphuka, J Simumba - 2012 - africaportal.org</t>
  </si>
  <si>
    <t>https://www.africaportal.org/publications/estimating-returns-to-education-in-zambia/</t>
  </si>
  <si>
    <t>https://www.africaportal.org/documents/12481/estimating_returns_to_education_in_zambia.pdf</t>
  </si>
  <si>
    <t>Returns to education in the life course</t>
  </si>
  <si>
    <t>gPL6ISIDsikJ</t>
  </si>
  <si>
    <t>M Gebel, G Heineck - … handbook on the sociology of education, 2019 - elgaronline.com</t>
  </si>
  <si>
    <t>https://www.elgaronline.com/display/edcoll/9781788110419/9781788110419.00035.xml</t>
  </si>
  <si>
    <t>Gebel, Michael, and Guido Heineck. "Returns to education in the life course." In Research handbook on the sociology of education, pp. 454-475. Edward Elgar Publishing, 2019.</t>
  </si>
  <si>
    <t>An empirical investigation of the financial value of a college degree</t>
  </si>
  <si>
    <t>M61sR0v0U3wJ</t>
  </si>
  <si>
    <t>BJ Lobo, LA Burke-Smalley - Education Economics, 2018 - Taylor &amp; Francis</t>
  </si>
  <si>
    <t>https://www.tandfonline.com/doi/abs/10.1080/09645292.2017.1332167</t>
  </si>
  <si>
    <t>https://www.researchgate.net/profile/Lisa-Burke-Smalley/publication/321316283_An_empirical_investigation_of_the_financial_value_of_a_college_degree/links/5a1c444fa6fdcced952b4e9c/An-empirical-investigation-of-the-financial-value-of-a-college-degree.pdf</t>
  </si>
  <si>
    <t>Lobo, Bento J., and Lisa A. Burke-Smalley. "An empirical investigation of the financial value of a college degree." Education Economics 26, no. 1 (2018): 78-92.</t>
  </si>
  <si>
    <t>Rates of return to education by gender in Pakistan</t>
  </si>
  <si>
    <t>spk7JUoQlcwJ</t>
  </si>
  <si>
    <t>M Aslam - 2007 - ssoar.info</t>
  </si>
  <si>
    <t>https://www.ssoar.info/ssoar/handle/document/6708</t>
  </si>
  <si>
    <t>https://www.ssoar.info/ssoar/bitstream/handle/document/6708/ssoar-2007-aslam-rates_of_return_to_education.pdf?sequence=1&amp;isAllowed=y&amp;lnkname=ssoar-2007-aslam-rates_of_return_to_education.pdf</t>
  </si>
  <si>
    <t>Returns to education in Sri Lanka: a pseudo-panel approach</t>
  </si>
  <si>
    <t>zM41KXgjrikJ</t>
  </si>
  <si>
    <t>R Himaz, H Aturupane - Education Economics, 2016 - Taylor &amp; Francis</t>
  </si>
  <si>
    <t>https://www.tandfonline.com/doi/abs/10.1080/09645292.2015.1005575</t>
  </si>
  <si>
    <t>https://openknowledge.worldbank.org/bitstream/handle/10986/21378/cede-10.108009645292.2015.1005575.pdf?sequence=1</t>
  </si>
  <si>
    <t>Himaz, Rozana, and Harsha Aturupane. "Returns to education in Sri Lanka: a pseudo-panel approach." Education Economics 24, no. 3 (2016): 300-311.</t>
  </si>
  <si>
    <t>The returns to education in Thailand: A pseudo-panel approach</t>
  </si>
  <si>
    <t>y9W4vwQgYMQJ</t>
  </si>
  <si>
    <t>S Warunsiri, R McNown - World Development, 2010 - Elsevier</t>
  </si>
  <si>
    <t>https://www.sciencedirect.com/science/article/pii/S0305750X10000471</t>
  </si>
  <si>
    <t>https://scholar.utcc.ac.th/bitstream/6626976254/3583/1/174.pdf</t>
  </si>
  <si>
    <t>Warunsiri, Sasiwimon, and Robert McNown. "The returns to education in Thailand: A pseudo-panel approach." World Development 38, no. 11 (2010): 1616-1625.</t>
  </si>
  <si>
    <t>Estimates of Mincerian returns to schooling in Nigeria</t>
  </si>
  <si>
    <t>37kPnS-sr-0J</t>
  </si>
  <si>
    <t>AB Aromolaran - Oxford Development Studies, 2006 - Taylor &amp; Francis</t>
  </si>
  <si>
    <t>https://www.tandfonline.com/doi/abs/10.1080/13600810600707433</t>
  </si>
  <si>
    <t>https://www.academia.edu/download/37097075/aromolaran.oxford_development_studies.pdf</t>
  </si>
  <si>
    <t>Aromolaran, Adebayo B. "Estimates of Mincerian returns to schooling in Nigeria." Oxford Development Studies 34, no. 2 (2006): 265-292.</t>
  </si>
  <si>
    <t>A comparative study of returns to education of urban men in Egypt, Iran, and Turkey</t>
  </si>
  <si>
    <t>4cTRUyTp5wAJ</t>
  </si>
  <si>
    <t>D Salehi-Isfahani, I Tunali, R Assaad - Middle East Development …, 2009 - Taylor &amp; Francis</t>
  </si>
  <si>
    <t>https://www.tandfonline.com/doi/abs/10.1142/S1793812009000085</t>
  </si>
  <si>
    <t>https://erf.org.eg/app/uploads/2014/08/504.pdf</t>
  </si>
  <si>
    <t>Salehi-Isfahani, Djavad, Insan Tunali, and Ragui Assaad. "A comparative study of returns to education of urban men in Egypt, Iran, and Turkey." Middle East Development Journal 1, no. 2 (2009): 145-187.</t>
  </si>
  <si>
    <t>Social and nonmarket benefits from education in an advanced economy</t>
  </si>
  <si>
    <t>il8OjazZcSIJ</t>
  </si>
  <si>
    <t>BL Wolfe, RH Haveman - Conference series-federal reserve bank of …, 2002 - bostonfed.org</t>
  </si>
  <si>
    <t>https://www.bostonfed.org/-/media/Documents/conference/47/conf47g.pdf</t>
  </si>
  <si>
    <t>Wolfe, Barbara L., and Robert H. Haveman. "Social and nonmarket benefits from education in an advanced economy." In Conference series-federal reserve bank of Boston, vol. 47, pp. 97-131. Federal Reserve Bank of Boston; 1998, 2002.</t>
  </si>
  <si>
    <t>Private returns to education in Georgia</t>
  </si>
  <si>
    <t>qXD48MYq_lsJ</t>
  </si>
  <si>
    <t>V Botchorishvili - Economics Education and Research Consortium …, 2007 - kse.ua</t>
  </si>
  <si>
    <t>https://kse.ua/wp-content/uploads/2019/03/botchorishvili_2007.pdf</t>
  </si>
  <si>
    <t>Botchorishvili, Vladimer. "Private returns to education in Georgia." Economics Education and Research Consortium, National University, Kyir-Mohyla Academy (2007).</t>
  </si>
  <si>
    <t>Private returns to education in India by gender and location: A Pseudo-Panel Approach</t>
  </si>
  <si>
    <t>NR9WcFYi304J</t>
  </si>
  <si>
    <t>P Mendiratta, Y Gupt - Arthaniti-Journal of Economic Theory …, 2013 - journals.sagepub.com</t>
  </si>
  <si>
    <t>https://journals.sagepub.com/doi/pdf/10.1177/0976747920130103</t>
  </si>
  <si>
    <t>http://www.econcaluniv.ac.in/arthanitiweb/book/2013/PM.pdf</t>
  </si>
  <si>
    <t>Mendiratta, Priti, and Yamini Gupt. "Private returns to education in India by gender and location: A Pseudo-Panel Approach." Arthaniti-Journal of Economic Theory and Practice 12, no. 1-2 (2013): 48-69.</t>
  </si>
  <si>
    <t>Educational signaling, credit constraints and inequality dynamics</t>
  </si>
  <si>
    <t>WO0EnoZNkNUJ</t>
  </si>
  <si>
    <t>M D'Amato, D Mookherjee - 2012 - csef.it</t>
  </si>
  <si>
    <t>https://www.csef.it/WP/wp311.pdf</t>
  </si>
  <si>
    <t>Private returns to education in Pakistan: a statistical investigation</t>
  </si>
  <si>
    <t>VnawJ8BPyfQJ</t>
  </si>
  <si>
    <t>H Jamal - 2015 - mpra.ub.uni-muenchen.de</t>
  </si>
  <si>
    <t>https://mpra.ub.uni-muenchen.de/id/eprint/70640</t>
  </si>
  <si>
    <t>https://mpra.ub.uni-muenchen.de/70640/1/MPRA_paper_70640.pdf</t>
  </si>
  <si>
    <t>Heterogeneity in returns to schooling: Econometric evidence from Ethiopia</t>
  </si>
  <si>
    <t>J05qW5mr3LYJ</t>
  </si>
  <si>
    <t>S Girma, A Kedir - The Journal of Development Studies, 2005 - Taylor &amp; Francis</t>
  </si>
  <si>
    <t>https://www.tandfonline.com/doi/abs/10.1080/00220380500187026</t>
  </si>
  <si>
    <t>https://scholarworks.wmich.edu/cgi/viewcontent.cgi?article=1087&amp;context=africancenter_icad_archive</t>
  </si>
  <si>
    <t>Girma, Sourafel, and Abbi Kedir. "Heterogeneity in returns to schooling: Econometric evidence from Ethiopia." The Journal of Development Studies 41, no. 8 (2005): 1405-1416.</t>
  </si>
  <si>
    <t>Economic transition, higher education and worker productivity in China</t>
  </si>
  <si>
    <t>4197rKTPmAEJ</t>
  </si>
  <si>
    <t>BM Fleisher, Y Hu, H Li, S Kim - Journal of Development Economics, 2011 - Elsevier</t>
  </si>
  <si>
    <t>https://www.sciencedirect.com/science/article/pii/S0304387810000039</t>
  </si>
  <si>
    <t>https://ink.library.smu.edu.sg/cgi/viewcontent.cgi?article=3005&amp;context=soe_research</t>
  </si>
  <si>
    <t>Fleisher, Belton M., Yifan Hu, Haizheng Li, and Seonghoon Kim. "Economic transition, higher education and worker productivity in China." Journal of Development Economics 94, no. 1 (2011): 86-94.</t>
  </si>
  <si>
    <t>The returns to education in Africa: some new estimates</t>
  </si>
  <si>
    <t>ZoyrtRDbkDoJ</t>
  </si>
  <si>
    <t>M Barouni, S Broecke - The Journal of Development Studies, 2014 - Taylor &amp; Francis</t>
  </si>
  <si>
    <t>https://www.tandfonline.com/doi/abs/10.1080/00220388.2014.936394</t>
  </si>
  <si>
    <t>Barouni, Mahdi, and Stijn Broecke. "The returns to education in Africa: some new estimates." The Journal of Development Studies 50, no. 12 (2014): 1593-1613.</t>
  </si>
  <si>
    <t>Does schooling cause growth?</t>
  </si>
  <si>
    <t>RgYKMUvMDAMJ</t>
  </si>
  <si>
    <t>M Bils, PJ Klenow - American economic review, 2000 - aeaweb.org</t>
  </si>
  <si>
    <t>https://www.aeaweb.org/articles?id=10.1257/aer.90.5.1160</t>
  </si>
  <si>
    <t>https://www.researchgate.net/profile/Pete-Klenow/publication/4732457_Does_Schooling_Cause_Growth/links/0912f50f5af66d1d35000000/Does-Schooling-Cause-Growth.pdf</t>
  </si>
  <si>
    <t>Bils, Mark, and Peter J. Klenow. "Does schooling cause growth?." American economic review 90, no. 5 (2000): 1160-1183.</t>
  </si>
  <si>
    <t>Education for Growth in Sweden and the World</t>
  </si>
  <si>
    <t>Kbbz1ZFxwaUJ</t>
  </si>
  <si>
    <t>AB Krueger, M Lindahl - 1999 - nber.org</t>
  </si>
  <si>
    <t>https://www.nber.org/papers/w7190</t>
  </si>
  <si>
    <t>https://www.nber.org/system/files/working_papers/w7190/w7190.pdf</t>
  </si>
  <si>
    <t>Reconciling the returns to education in off‐farm wage employment in rural China</t>
  </si>
  <si>
    <t>KWEVeTnrmIwJ</t>
  </si>
  <si>
    <t>A De Brauw, S Rozelle - Review of Development Economics, 2008 - Wiley Online Library</t>
  </si>
  <si>
    <t>https://onlinelibrary.wiley.com/doi/abs/10.1111/j.1467-9361.2007.00376.x</t>
  </si>
  <si>
    <t>https://fsi-live.s3.us-west-1.amazonaws.com/s3fs-public/reconciling_rates_of_return_to_education.pdf</t>
  </si>
  <si>
    <t>De Brauw, Alan, and Scott Rozelle. "Reconciling the returns to education in off‐farm wage employment in rural China." Review of Development Economics 12, no. 1 (2008): 57-71.</t>
  </si>
  <si>
    <t>Understanding the external social benefits of education in Ethiopia: A contextual analysis using Young Lives</t>
  </si>
  <si>
    <t>EqwGhiTatssJ</t>
  </si>
  <si>
    <t>R Sabates, YV Zhao, R Mitchell, S Ilie - Journal of Education Finance, 2021 - muse.jhu.edu</t>
  </si>
  <si>
    <t>https://muse.jhu.edu/pub/34/article/806386/summary</t>
  </si>
  <si>
    <t>https://www.repository.cam.ac.uk/bitstream/handle/1810/309984/Social%20Benefits%20Ethiopia%20Paper%20-%20August%202020_V15_FINAL%20ACCEPTED%20To%20DEPOSIT.pdf?sequence=1</t>
  </si>
  <si>
    <t>Sabates, Ricardo, Yiran Vicky Zhao, Rafael Mitchell, and Sonia Ilie. "Understanding the external social benefits of education in Ethiopia: A contextual analysis using Young Lives." Journal of Education Finance 47, no. 1 (2021): 45-70.</t>
  </si>
  <si>
    <t>Tell me who your co-worker is and I will tell you how much you earn: human capital spillovers in the Greek health sector</t>
  </si>
  <si>
    <t>Uq0jhi1LyAwJ</t>
  </si>
  <si>
    <t>S Chanis, K Eleftheriou, S Hadjidema… - Journal of Education …, 2021 - Taylor &amp; Francis</t>
  </si>
  <si>
    <t>https://www.tandfonline.com/doi/abs/10.1080/13639080.2021.1897550</t>
  </si>
  <si>
    <t>Chanis, Stefanos, Konstantinos Eleftheriou, Stamatina Hadjidema, and Vasileios Katavelis. "Tell me who your co-worker is and I will tell you how much you earn: human capital spillovers in the Greek health sector." Journal of Education and Work 34, no. 2 (2021): 128-142.</t>
  </si>
  <si>
    <t>Education for growth: Why and for whom?</t>
  </si>
  <si>
    <t>U7uzmrH96DcJ</t>
  </si>
  <si>
    <t>AB Krueger, M Lindahl - Journal of economic literature, 2001 - aeaweb.org</t>
  </si>
  <si>
    <t>https://www.aeaweb.org/articles?id=10.1257/jel.39.4.1101</t>
  </si>
  <si>
    <t>https://www.nber.org/system/files/working_papers/w7591/w7591.pdf</t>
  </si>
  <si>
    <t>Krueger, Alan B., and Mikael Lindahl. "Education for growth: Why and for whom?." Journal of economic literature 39, no. 4 (2001): 1101-1136.</t>
  </si>
  <si>
    <t>Knowledge and earnings</t>
  </si>
  <si>
    <t>hLw7iXbwwPkJ</t>
  </si>
  <si>
    <t>TM Gabe - Journal of Regional Science, 2009 - Wiley Online Library</t>
  </si>
  <si>
    <t>https://onlinelibrary.wiley.com/doi/abs/10.1111/j.1467-9787.2008.00603.x</t>
  </si>
  <si>
    <t>Gabe, Todd M. "Knowledge and earnings." Journal of Regional Science 49, no. 3 (2009): 439-457.</t>
  </si>
  <si>
    <t>Private returns to STEM education in Thailand</t>
  </si>
  <si>
    <t>XIuW2gSzy-kJ</t>
  </si>
  <si>
    <t>SW Paweenawat, J Vechbanyongratana - Science, 2015 - searchlib.utcc.ac.th</t>
  </si>
  <si>
    <t>https://searchlib.utcc.ac.th/library/onlinethesis/260075.pdf</t>
  </si>
  <si>
    <t>Paweenawat, Sasiwimon Warunsiri, and Jessica Vechbanyongratana. "Private returns to STEM education in Thailand." Science 100 (2015): 150-000.</t>
  </si>
  <si>
    <t>New Evidence on an Old Question</t>
  </si>
  <si>
    <t>sj5en5cGuy4J</t>
  </si>
  <si>
    <t>WC RIDDELL</t>
  </si>
  <si>
    <t>Returns to education: New evidence for India, 1983–1999</t>
  </si>
  <si>
    <t>ajNp_8G1O4MJ</t>
  </si>
  <si>
    <t>P Vasudeva Dutta - Education Economics, 2006 - Taylor &amp; Francis</t>
  </si>
  <si>
    <t>https://www.tandfonline.com/doi/abs/10.1080/09645290600854128</t>
  </si>
  <si>
    <t>Vasudeva Dutta, Puja. "Returns to education: New evidence for India, 1983–1999." Education Economics 14, no. 4 (2006): 431-451.</t>
  </si>
  <si>
    <t>Subsidies, selectivity and the returns to education in urban Papua New Guinea</t>
  </si>
  <si>
    <t>9Zbf9kT-vGAJ</t>
  </si>
  <si>
    <t>J Gibson, OK Fatai - Economics of Education Review, 2006 - Elsevier</t>
  </si>
  <si>
    <t>https://www.sciencedirect.com/science/article/pii/S027277570500035X</t>
  </si>
  <si>
    <t>https://www.academia.edu/download/70950946/j.econedurev.2005.01.00220211001-7565-hsqdt2.pdf</t>
  </si>
  <si>
    <t>Gibson, John, and Osaiasi Koliniusi Fatai. "Subsidies, selectivity and the returns to education in urban Papua New Guinea." Economics of Education Review 25, no. 2 (2006): 133-146.</t>
  </si>
  <si>
    <t>Returns to education in the Philippine</t>
  </si>
  <si>
    <t>P0GGptPtPQYJ</t>
  </si>
  <si>
    <t>HA Gerochi - Philippine Review of Economics, 2010 - pre.econ.upd.edu.ph</t>
  </si>
  <si>
    <t>http://pre.econ.upd.edu.ph/index.php/pre/article/view/574</t>
  </si>
  <si>
    <t>http://pre.econ.upd.edu.ph/index.php/pre/article/download/574/761</t>
  </si>
  <si>
    <t>Gerochi, Hope A. "Returns to education in the Philippine." Philippine Review of Economics 39, no. 2 (2010): 37-72.</t>
  </si>
  <si>
    <t>Changing returns to education in times of prosperity and crisis, Thailand 1985–1998</t>
  </si>
  <si>
    <t>XUwDy-t6IqAJ</t>
  </si>
  <si>
    <t>JD Hawley - Economics of Education Review, 2004 - Elsevier</t>
  </si>
  <si>
    <t>https://www.sciencedirect.com/science/article/pii/S0272775704000068</t>
  </si>
  <si>
    <t>http://kumlai.free.fr/RESEARCH/THESE/TEXTE/INEQUALITY/Thailande/OK%20changing%20returns%20of%20education%20in%20time%20of%20prosperity%20Thai.pdf</t>
  </si>
  <si>
    <t>Hawley, Joshua D. "Changing returns to education in times of prosperity and crisis, Thailand 1985–1998." Economics of Education Review 23, no. 3 (2004): 273-286.</t>
  </si>
  <si>
    <t>What is the private return to tertiary education? New evidence from 21 OECD countries</t>
  </si>
  <si>
    <t>_ikmMq-VObAJ</t>
  </si>
  <si>
    <t>R Boarini, H Strauss - OECD Journal: Economic Studies, 2010 - papers.ssrn.com</t>
  </si>
  <si>
    <t>https://papers.ssrn.com/sol3/papers.cfm?abstract_id=1860961</t>
  </si>
  <si>
    <t>https://www.researchgate.net/profile/Hubert-Strauss/publication/227461332_What_is_the_private_return_to_tertiary_education_New_evidence_from_21_OECD_countries/links/0deec519b8e2b63965000000/What-is-the-private-return-to-tertiary-education-New-evidence-from-21-OECD-countries.pdf</t>
  </si>
  <si>
    <t>Boarini, Romina, and Hubert Strauss. "What is the private return to tertiary education? New evidence from 21 OECD countries." OECD Journal: Economic Studies 2010 (2010).</t>
  </si>
  <si>
    <t>Monetary and Nonmonetary Returns to Education in I ndonesia</t>
  </si>
  <si>
    <t>6Eh4lf0T8SwJ</t>
  </si>
  <si>
    <t>K Sohn - The Developing Economies, 2013 - Wiley Online Library</t>
  </si>
  <si>
    <t>https://onlinelibrary.wiley.com/doi/abs/10.1111/deve.12001</t>
  </si>
  <si>
    <t>http://www.klea.or.kr/paper/files/%EA%B2%BD%EC%A0%9C%ED%95%99%EA%B3%B5%EB%8F%99_2011_%EC%86%90%EA%B8%B0%ED%83%9C.pdf</t>
  </si>
  <si>
    <t>Sohn, Kitae. "Monetary and Nonmonetary Returns to Education in I ndonesia." The Developing Economies 51, no. 1 (2013): 34-59.</t>
  </si>
  <si>
    <t>The returns to education: A review of evidence, issues and deficiencies in the literature</t>
  </si>
  <si>
    <t>VD0ABACuOEIJ</t>
  </si>
  <si>
    <t>C Harmon, H Oosterbeek, I Walker - 2002 - researchrepository.ucd.ie</t>
  </si>
  <si>
    <t>http://researchrepository.ucd.ie/handle/10197/1099</t>
  </si>
  <si>
    <t>https://www.astonshire.com/researchrepository/bitstream/10197/1099/1/harmonc_workpap_013.pdf</t>
  </si>
  <si>
    <t>THE PRIVATE RETURNS TO TOURIST HUMAN CAPITAL: ENDOGENEITY OF SCHOOLING AND RETURNS HETEROGENEITY</t>
  </si>
  <si>
    <t>rr7W78scNKsJ</t>
  </si>
  <si>
    <t>A Lillo - archivo.alde.es</t>
  </si>
  <si>
    <t>https://archivo.alde.es/encuentros.alde.es/anteriores/ixeea/trabajos/l/pdf/lillo.pdf</t>
  </si>
  <si>
    <t>Returns to Education in the Philippines</t>
  </si>
  <si>
    <t>qhdcGcbdjycJ</t>
  </si>
  <si>
    <t>MM Sauler, MF Tomaliwan - DLSU Research Congress, 2017 - dlsu.edu.ph</t>
  </si>
  <si>
    <t>https://www.dlsu.edu.ph/wp-content/uploads/pdf/conferences/research-congress-proceedings/2017/SEP/SEP-I-005.pdf</t>
  </si>
  <si>
    <t>Sauler, Mariel Monica, and Maria Francesca Tomaliwan. "Returns to Education in the Philippines." In DLSU Research Congress. 2017.</t>
  </si>
  <si>
    <t>Education, occupational class, and unemployment in the regions of the United Kingdom</t>
  </si>
  <si>
    <t>8ssQiaj8_J0J</t>
  </si>
  <si>
    <t>VK Borooah, J Mangan - Education Economics, 2008 - Taylor &amp; Francis</t>
  </si>
  <si>
    <t>https://www.tandfonline.com/doi/abs/10.1080/09645290801977157</t>
  </si>
  <si>
    <t>https://dera.ioe.ac.uk/6667/1/education,_occupational_class_and_unemployment_in_the_regions_of_the_uk.pdf</t>
  </si>
  <si>
    <t>Private returns to investment in education in MENA countries</t>
  </si>
  <si>
    <t>BlzWOfRl-jsJ</t>
  </si>
  <si>
    <t>A Tansel - The Routledge Handbook on the Middle East Economy, 2021 - taylorfrancis.com</t>
  </si>
  <si>
    <t>https://www.taylorfrancis.com/chapters/edit/10.4324/9781315103969-7/private-returns-investment-education-mena-countries-aysit-tansel</t>
  </si>
  <si>
    <t>Tansel, Aysit. "Private returns to investment in education in MENA countries." The Routledge Handbook on the Middle East Economy (2021): 75-91.</t>
  </si>
  <si>
    <t>The private rate of return to education analysis</t>
  </si>
  <si>
    <t>Co--JS3Qa-YJ</t>
  </si>
  <si>
    <t>A Cegolon - Nuova Secondary Ricerca, 2014 - core.ac.uk</t>
  </si>
  <si>
    <t>https://core.ac.uk/download/pdf/55281163.pdf</t>
  </si>
  <si>
    <t>Cegolon, Andrea. "The private rate of return to education analysis." Nuova Secondary Ricerca 4 (2014).</t>
  </si>
  <si>
    <t>Estimating the Effect of Education on Earnings in Ghana: Models for Twins</t>
  </si>
  <si>
    <t>3nSdh6oNhysJ</t>
  </si>
  <si>
    <t>A AGYEMAN - 2012 - ir.ucc.edu.gh</t>
  </si>
  <si>
    <t>https://ir.ucc.edu.gh/xmlui/handle/123456789/8454</t>
  </si>
  <si>
    <t>https://ir.ucc.edu.gh/xmlui/bitstream/handle/123456789/8454/AGYEMAN%2C%202012.pdf?sequence=1&amp;isAllowed=y</t>
  </si>
  <si>
    <t>Returns to higher education in China: What is the role of college quality?</t>
  </si>
  <si>
    <t>5bIEvohnPIwJ</t>
  </si>
  <si>
    <t>H Zhong - China Economic Review, 2011 - Elsevier</t>
  </si>
  <si>
    <t>https://www.sciencedirect.com/science/article/pii/S1043951X11000228</t>
  </si>
  <si>
    <t>Zhong, Hai. "Returns to higher education in China: What is the role of college quality?." China Economic Review 22, no. 2 (2011): 260-275.</t>
  </si>
  <si>
    <t>participants at seminars at MIT and the NBER for helpful comments and criticisms. This paper is part of NBER's research program in Labor Studies. Any …</t>
  </si>
  <si>
    <t>cTkcomyfokgJ</t>
  </si>
  <si>
    <t>K Lang - 1992 - researchgate.net</t>
  </si>
  <si>
    <t>https://www.researchgate.net/profile/Kevin-Lang-5/publication/4725436_Does_the_Human-CapitalEducational-Sorting_Debate_Matter_for_Development_Policy/links/0046351b5f7dde110e000000/Does-the-Human-Capital-Educational-Sorting-Debate-Matter-for-Development-Policy.pdf</t>
  </si>
  <si>
    <t>and used to guide action.</t>
  </si>
  <si>
    <t>2626NBMFfK4J</t>
  </si>
  <si>
    <t>KM LEWIN - The Elgar Companion to Development …, 2006 - Edward Elgar Publishing</t>
  </si>
  <si>
    <t>LEWIN, KEITH M. "and used to guide action." The Elgar Companion to Development Studies (2006): 151.</t>
  </si>
  <si>
    <t>Social returns to higher education in Turkey: a quantile regression approach</t>
  </si>
  <si>
    <t>UULc9WhxFl4J</t>
  </si>
  <si>
    <t>O Bakis, N Davutyan, H Levent, S Polat - Shock Vulnerability and Therapy, Economic …, 2009</t>
  </si>
  <si>
    <t>Bakis, Ozan, Nurhan Davutyan, Haluk Levent, and Sezgin Polat. "Social returns to higher education in Turkey: a quantile regression approach." In Shock Vulnerability and Therapy, Economic Research Forum 16th Annual Conference. 2009.</t>
  </si>
  <si>
    <t>Graduate employment and the returns to higher education in Africa</t>
  </si>
  <si>
    <t>UA9nztK9TEgJ</t>
  </si>
  <si>
    <t>M Barouni, S Broecke - 2012 - cemapre.iseg.ulisboa.pt</t>
  </si>
  <si>
    <t>https://cemapre.iseg.ulisboa.pt/educonf/2e3/files/submissions_to_web/Barounia%20Mahdi_Broeckeb%20%20Stijn.docx</t>
  </si>
  <si>
    <t>Is school the best route to skills? Returns to vocational school and vocational skills in Egypt</t>
  </si>
  <si>
    <t>j2CE-OiD13cJ</t>
  </si>
  <si>
    <t>C Krafft - The Journal of Development Studies, 2018 - Taylor &amp; Francis</t>
  </si>
  <si>
    <t>https://www.tandfonline.com/doi/abs/10.1080/00220388.2017.1329524</t>
  </si>
  <si>
    <t>https://carolinekrafft.com/wp-content/uploads/2020/07/Postprint-Krafft-JDS-3.25.17.pdf</t>
  </si>
  <si>
    <t>Krafft, Caroline. "Is school the best route to skills? Returns to vocational school and vocational skills in Egypt." The Journal of Development Studies 54, no. 7 (2018): 1100-1120.</t>
  </si>
  <si>
    <t>DEMOGRAPHIC FACTORS AS DETERMINANTS OF PRIVATE RETURNS TO INVESTMENT IN EDUCATION AMONG NIGERIAN WORKERS</t>
  </si>
  <si>
    <t>p4Tg4V4yuOcJ</t>
  </si>
  <si>
    <t>AB FABUNMI - 2012 - ir.library.ui.edu.ng</t>
  </si>
  <si>
    <t>http://ir.library.ui.edu.ng/handle/123456789/239</t>
  </si>
  <si>
    <t>http://ir.library.ui.edu.ng/bitstream/123456789/239/1/file.pdf</t>
  </si>
  <si>
    <t>The college wage premium and the expansion of higher education in the UK</t>
  </si>
  <si>
    <t>zPuqf0oxgXsJ</t>
  </si>
  <si>
    <t>I Walker, Y Zhu - The Scandinavian Journal of Economics, 2008 - Wiley Online Library</t>
  </si>
  <si>
    <t>https://onlinelibrary.wiley.com/doi/abs/10.1111/j.1467-9442.2008.00557.x</t>
  </si>
  <si>
    <t>https://www.econstor.eu/bitstream/10419/33421/1/489902367.pdf</t>
  </si>
  <si>
    <t>Walker, Ian, and Yu Zhu. "The college wage premium and the expansion of higher education in the UK." The Scandinavian Journal of Economics 110, no. 4 (2008): 695-709.</t>
  </si>
  <si>
    <t>Higher learning, greater good: The private and social benefits of higher education</t>
  </si>
  <si>
    <t>d0D0dnXtxRsJ</t>
  </si>
  <si>
    <t>WW McMahon - 2009 - books.google.com</t>
  </si>
  <si>
    <t>https://books.google.com/books?hl=en&amp;lr=&amp;id=uIkQZ7hy-tYC&amp;oi=fnd&amp;pg=PR7&amp;dq=(%22ability+bias%22+OR+%22intelligence+bias%22)+AND+(%22private+returns%22)+AND+(%22income%22+OR+%22earnings%22)+AND+(%22schooling%22+OR+%22education%22)&amp;ots=Px2KqYORJb&amp;sig=6Qg-pcFc7pGY7oGmDcYPml54Buk</t>
  </si>
  <si>
    <t>Returns to education in Ethiopia</t>
  </si>
  <si>
    <t>cg0lj_ShbvsJ</t>
  </si>
  <si>
    <t>Y Desalegn - Economic Growth and Development in Ethiopia, 2018 - Springer</t>
  </si>
  <si>
    <t>https://link.springer.com/chapter/10.1007/978-981-10-8126-2_9</t>
  </si>
  <si>
    <t>Desalegn, Yonatan. "Returns to education in Ethiopia." Economic Growth and Development in Ethiopia (2018): 199-226.</t>
  </si>
  <si>
    <t>Essays on earnings and human capital in Kenya</t>
  </si>
  <si>
    <t>rRorwXlAYGQJ</t>
  </si>
  <si>
    <t>A Wambugu - 2003 - gupea.ub.gu.se</t>
  </si>
  <si>
    <t>https://gupea.ub.gu.se/handle/2077/2934</t>
  </si>
  <si>
    <t>https://gupea.ub.gu.se/bitstream/handle/2077/2934/gupea_2077_2934_1.pdf?sequence=1</t>
  </si>
  <si>
    <t>Role of human capital and education in economic growth</t>
  </si>
  <si>
    <t>MFpjlf9CevsJ</t>
  </si>
  <si>
    <t>IA Tatlah, F Naz, MZ Iqbal - International journal of academic …, 2011 - papers.ssrn.com</t>
  </si>
  <si>
    <t>https://papers.ssrn.com/sol3/papers.cfm?abstract_id=2013733</t>
  </si>
  <si>
    <t>http://escholar.umt.edu.pk:8080/jspui/bitstream/123456789/598/1/Full%20View.pdf</t>
  </si>
  <si>
    <t>Tatlah, Ijaz Ahmad, Farah Naz, and Muhammad Zafar Iqbal. "Role of human capital and education in economic growth." International journal of academic research 3, no. 2 (2011).</t>
  </si>
  <si>
    <t>How large are human-capital externalities? Evidence from compulsory schooling laws</t>
  </si>
  <si>
    <t>IF_k4BRu-mkJ</t>
  </si>
  <si>
    <t>D Acemoglu, J Angrist - NBER macroeconomics annual, 2000 - journals.uchicago.edu</t>
  </si>
  <si>
    <t>https://www.journals.uchicago.edu/doi/abs/10.1086/654403</t>
  </si>
  <si>
    <t>https://www.journals.uchicago.edu/doi/pdf/10.1086/654403</t>
  </si>
  <si>
    <t>Acemoglu, Daron, and Joshua Angrist. "How large are human-capital externalities? Evidence from compulsory schooling laws." NBER macroeconomics annual 15 (2000): 9-59.</t>
  </si>
  <si>
    <t>Signaling and employer learning with instruments</t>
  </si>
  <si>
    <t>2US7yM6OVlsJ</t>
  </si>
  <si>
    <t>G Aryal, M Bhuller, F Lange - American Economic Review, 2022 - aeaweb.org</t>
  </si>
  <si>
    <t>https://www.aeaweb.org/doi/10.1257/aer.20200146</t>
  </si>
  <si>
    <t>https://www.nber.org/system/files/working_papers/w25885/w25885.pdf</t>
  </si>
  <si>
    <t>Aryal, Gaurab, Manudeep Bhuller, and Fabian Lange. "Signaling and employer learning with instruments." American Economic Review 112, no. 5 (2022): 1669-1702.</t>
  </si>
  <si>
    <t>Are educated workers really more productive?</t>
  </si>
  <si>
    <t>HgRLdnYf3RIJ</t>
  </si>
  <si>
    <t>P Jones - Journal of development economics, 2001 - Elsevier</t>
  </si>
  <si>
    <t>https://www.sciencedirect.com/science/article/pii/S0304387800001243</t>
  </si>
  <si>
    <t>Jones, Patricia. "Are educated workers really more productive?." Journal of development economics 64, no. 1 (2001): 57-79.</t>
  </si>
  <si>
    <t>Education and earnings inequality in Ghana</t>
  </si>
  <si>
    <t>r6io1OmGW_YJ</t>
  </si>
  <si>
    <t>PT Baffour - Modern Economy, 2016 - scirp.org</t>
  </si>
  <si>
    <t>https://www.scirp.org/html/11-7201228_66194.htm</t>
  </si>
  <si>
    <t>Baffour, Priscilla Twumasi. "Education and earnings inequality in Ghana." Modern Economy 7, no. 04 (2016): 456.</t>
  </si>
  <si>
    <t>Quantile estimates for social returns to education in Turkey: 2006–2009</t>
  </si>
  <si>
    <t>PrQs8aifZ-wJ</t>
  </si>
  <si>
    <t>O Bakis, N Davutyan, H Levent… - Middle East Development …, 2013 - Taylor &amp; Francis</t>
  </si>
  <si>
    <t>https://www.tandfonline.com/doi/abs/10.1142/S179381201350017X</t>
  </si>
  <si>
    <t>https://www.researchgate.net/profile/Ozan-Bakis/publication/259741922_Quantile_Estimates_For_Social_Returns_To_Education_In_Turkey_2006-2009/links/5a28788aa6fdcc8e8671b862/Quantile-Estimates-For-Social-Returns-To-Education-In-Turkey-2006-2009.pdf</t>
  </si>
  <si>
    <t>Bakis, Ozan, Nurhan Davutyan, Haluk Levent, and Sezgin Polat. "Quantile estimates for social returns to education in Turkey: 2006–2009." Middle East Development Journal 5, no. 3 (2013): 1350017-1.</t>
  </si>
  <si>
    <t>Returns to education in criminal organizations: Did going to college help Michael Corleone?</t>
  </si>
  <si>
    <t>cVOkMyqEoXcJ</t>
  </si>
  <si>
    <t>N Campaniello, R Gray, G Mastrobuoni - Economics of Education Review, 2016 - Elsevier</t>
  </si>
  <si>
    <t>https://www.sciencedirect.com/science/article/pii/S0272775716301303</t>
  </si>
  <si>
    <t>https://iris.unito.it/bitstream/2318/1690910/5/education_crime_feb1.pdf</t>
  </si>
  <si>
    <t>Campaniello, Nadia, Rowena Gray, and Giovanni Mastrobuoni. "Returns to education in criminal organizations: Did going to college help Michael Corleone?." Economics of Education Review 54 (2016): 242-258.</t>
  </si>
  <si>
    <t>Education and Labour Market Earnings in Low Income Countries: Empirical Evidence for Tanzania</t>
  </si>
  <si>
    <t>fuQLcWtsfu4J</t>
  </si>
  <si>
    <t>C Joseph - Tanzania Journal for Population studies and …, 2020 - journals.udsm.ac.tz</t>
  </si>
  <si>
    <t>http://www.journals.udsm.ac.tz/index.php/tjpsd/article/view/3686</t>
  </si>
  <si>
    <t>http://www.journals.udsm.ac.tz/index.php/tjpsd/article/download/3686/3443</t>
  </si>
  <si>
    <t>Joseph, Cornel. "Education and Labour Market Earnings in Low Income Countries: Empirical Evidence for Tanzania." Tanzania Journal for Population studies and Development 26, no. 2 (2020).</t>
  </si>
  <si>
    <t>Estimate of the private return on education in Indonesia: Evidence from sibling data</t>
  </si>
  <si>
    <t>6RJWOwDpPrEJ</t>
  </si>
  <si>
    <t>MT Dumauli - International Journal of Educational Development, 2015 - Elsevier</t>
  </si>
  <si>
    <t>https://www.sciencedirect.com/science/article/pii/S0738059315000255</t>
  </si>
  <si>
    <t>Dumauli, Magdalena Triasih. "Estimate of the private return on education in Indonesia: Evidence from sibling data." International Journal of Educational Development 42 (2015): 14-24.</t>
  </si>
  <si>
    <t>The changing economics of education</t>
  </si>
  <si>
    <t>I0XEa0WG_L0J</t>
  </si>
  <si>
    <t>Z Griliches - 1976 - Springer</t>
  </si>
  <si>
    <t>https://link.springer.com/chapter/10.1007/978-1-349-02673-9_4</t>
  </si>
  <si>
    <t>Returns to apprenticeship training in Austria: Evidence from failed firms</t>
  </si>
  <si>
    <t>9Ilr2Um5LYoJ</t>
  </si>
  <si>
    <t>J Fersterer, JS Pischke… - … Scandinavian Journal of …, 2008 - Wiley Online Library</t>
  </si>
  <si>
    <t>https://onlinelibrary.wiley.com/doi/abs/10.1111/j.1467-9442.2008.00559.x</t>
  </si>
  <si>
    <t>https://www.nber.org/system/files/working_papers/w13344/w13344.pdf</t>
  </si>
  <si>
    <t>Gender differences in costs and returns to higher education</t>
  </si>
  <si>
    <t>woxWYDKEQH8J</t>
  </si>
  <si>
    <t>M Sinning - AND GENDER, 2017 - library.oapen.org</t>
  </si>
  <si>
    <t>https://library.oapen.org/bitstream/handle/20.500.12657/30865/641516.pdf?sequence=1#page=253</t>
  </si>
  <si>
    <t>Sinning, Mathias. "Gender differences in costs and returns to higher education." AND GENDER (2017): 227.</t>
  </si>
  <si>
    <t>Are Returns to Schooling Concentrated Among the Most Able? A Semiparametric Analysis of the Ability–earnings Relationships1</t>
  </si>
  <si>
    <t>hOCumyWqSOMJ</t>
  </si>
  <si>
    <t>JL Tobias - Oxford Bulletin of Economics and Statistics, 2003 - Wiley Online Library</t>
  </si>
  <si>
    <t>https://onlinelibrary.wiley.com/doi/abs/10.1111/1468-0084.00038</t>
  </si>
  <si>
    <t>Tobias, Justin L. "Are Returns to Schooling Concentrated Among the Most Able? A Semiparametric Analysis of the Ability–earnings Relationships 1." Oxford Bulletin of Economics and Statistics 65, no. 1 (2003): 1-29.</t>
  </si>
  <si>
    <t>Instrumenting Education and Returns to Schooling in Indonesia</t>
  </si>
  <si>
    <t>JB7blb6ZnjEJ</t>
  </si>
  <si>
    <t>L Purnastuti - Jurnal Economia, 2013 - journal.uny.ac.id</t>
  </si>
  <si>
    <t>http://journal.uny.ac.id/index.php/economia/article/view/1807</t>
  </si>
  <si>
    <t>https://journal.uny.ac.id/index.php/economia/article/viewFile/1807/1499</t>
  </si>
  <si>
    <t>Purnastuti, Losina. "Instrumenting Education and Returns to Schooling in Indonesia." Jurnal Economia 9, no. 2 (2013): 166-174.</t>
  </si>
  <si>
    <t>Heterogeneous returns to education in the labor market</t>
  </si>
  <si>
    <t>r-uqgP9_moMJ</t>
  </si>
  <si>
    <t>T Fasih, GG Kingdon, HA Patrinos… - World Bank Policy …, 2012 - papers.ssrn.com</t>
  </si>
  <si>
    <t>https://papers.ssrn.com/sol3/papers.cfm?abstract_id=2129612</t>
  </si>
  <si>
    <t>https://repositorio.minedu.gob.pe/bitstream/handle/20.500.12799/1745/Heterogeneous%20Returns%20to%20Education%20in%20the%20Labor%20Market.pdf?sequence=1&amp;isAllowed=y</t>
  </si>
  <si>
    <t>Fasih, Tazeen, Geeta Gandhi Kingdon, Harry A. Patrinos, Chris Sakellariou, and Måns Söderbom. "Heterogeneous returns to education in the labor market." World Bank Policy Research Working Paper 6170 (2012).</t>
  </si>
  <si>
    <t>Returns to Education and Experience in Criminal Organizations: Evidence from the Italian-American Mafia</t>
  </si>
  <si>
    <t>eqV1KscrRfIJ</t>
  </si>
  <si>
    <t>N Campaniello, R Gray, G Mastrobuoni - 2015 - repository.essex.ac.uk</t>
  </si>
  <si>
    <t>https://repository.essex.ac.uk/13795/</t>
  </si>
  <si>
    <t>https://repository.essex.ac.uk/13795/1/dp763.pdf</t>
  </si>
  <si>
    <t>Using unemployment rates as instruments to estimate returns to schooling</t>
  </si>
  <si>
    <t>_euZvECZWw0J</t>
  </si>
  <si>
    <t>J Arkes - Southern Economic Journal, 2010 - Wiley Online Library</t>
  </si>
  <si>
    <t>https://onlinelibrary.wiley.com/doi/abs/10.4284/sej.2010.76.3.711</t>
  </si>
  <si>
    <t>https://www.researchgate.net/profile/Jeremy-Arkes/publication/46568517_Using_Unemployment_Rates_as_Instruments_to_Estimate_Returns_To_Schooling/links/5ccb1fb6a6fdcc471983653d/Using-Unemployment-Rates-as-Instruments-to-Estimate-Returns-To-Schooling.pdf</t>
  </si>
  <si>
    <t>Arkes, Jeremy. "Using unemployment rates as instruments to estimate returns to schooling." Southern Economic Journal 76, no. 3 (2010): 711-722.</t>
  </si>
  <si>
    <t>Education development in China: Education return, quality, and equity</t>
  </si>
  <si>
    <t>z0XvY_dppdwJ</t>
  </si>
  <si>
    <t>L Guo, J Huang, Y Zhang - Sustainability, 2019 - mdpi.com</t>
  </si>
  <si>
    <t>https://www.mdpi.com/493848</t>
  </si>
  <si>
    <t>https://www.mdpi.com/2071-1050/11/13/3750/pdf</t>
  </si>
  <si>
    <t>Guo, Lijia, Jiashun Huang, and You Zhang. "Education development in China: Education return, quality, and equity." Sustainability 11, no. 13 (2019): 3750.</t>
  </si>
  <si>
    <t>The private and fiscal returns to higher education: a simulation approach for a young German cohort</t>
  </si>
  <si>
    <t>zceLSZEZVcwJ</t>
  </si>
  <si>
    <t>B Fischer, D Hügle - 2020 - econstor.eu</t>
  </si>
  <si>
    <t>https://www.econstor.eu/handle/10419/228537</t>
  </si>
  <si>
    <t>https://www.econstor.eu/bitstream/10419/228537/1/1743819129.pdf</t>
  </si>
  <si>
    <t>The relevance of standard estimates of rates of return to schooling for education policy: A critical assessment</t>
  </si>
  <si>
    <t>_JEVvLvprToJ</t>
  </si>
  <si>
    <t>P Glewwe - Journal of Development economics, 1996 - Elsevier</t>
  </si>
  <si>
    <t>https://www.sciencedirect.com/science/article/pii/S0304387896004154</t>
  </si>
  <si>
    <t>Glewwe, Paul. "The relevance of standard estimates of rates of return to schooling for education policy: A critical assessment." Journal of Development economics 51, no. 2 (1996): 267-290.</t>
  </si>
  <si>
    <t>Access to higher education and inequality: The Chinese experiment</t>
  </si>
  <si>
    <t>tQkCJ3apC0wJ</t>
  </si>
  <si>
    <t>X Wang, BM Fleisher, H Li, L Shi - 2007 - papers.ssrn.com</t>
  </si>
  <si>
    <t>https://papers.ssrn.com/sol3/papers.cfm?abstract_id=996402</t>
  </si>
  <si>
    <t>https://www.econstor.eu/bitstream/10419/34565/1/555649199.pdf</t>
  </si>
  <si>
    <t>Estimating the return to investments in education: how useful is the standard Mincer equation?</t>
  </si>
  <si>
    <t>Yn35bpDj_LMJ</t>
  </si>
  <si>
    <t>A Björklund, C Kjellström - Economics of Education Review, 2002 - Elsevier</t>
  </si>
  <si>
    <t>https://www.sciencedirect.com/science/article/pii/S0272775701000036</t>
  </si>
  <si>
    <t>http://kumlai.free.fr/RESEARCH/THESE/TEXTE/INEQUALITY/Inequality%20welfare/Estimating%20the%20return%20to%20investments%20in%20education%20how.pdf</t>
  </si>
  <si>
    <t>Björklund, Anders, and Christian Kjellström. "Estimating the return to investments in education: how useful is the standard Mincer equation?." Economics of Education Review 21, no. 3 (2002): 195-210.</t>
  </si>
  <si>
    <t>Heterogeneity in the returns to higher education</t>
  </si>
  <si>
    <t>l5LIA9iyPx4J</t>
  </si>
  <si>
    <t>I Walker - The Economics of Education, 2020 - Elsevier</t>
  </si>
  <si>
    <t>https://www.sciencedirect.com/science/article/pii/B9780128153918000069</t>
  </si>
  <si>
    <t>Walker, Ian. "Heterogeneity in the returns to higher education." In The Economics of Education, pp. 75-90. Academic Press, 2020.</t>
  </si>
  <si>
    <t>Estimating the returns to education: Models, methods and results</t>
  </si>
  <si>
    <t>56jpq0k7kP8J</t>
  </si>
  <si>
    <t>R Blundell, L Dearden, B Sianesi - 2001 - eprints.lse.ac.uk</t>
  </si>
  <si>
    <t>https://eprints.lse.ac.uk/19536/1/Estimating_the_Returns_to_Education_Models,_Methods_and_Results.pdf</t>
  </si>
  <si>
    <t>Returns to schooling in Palestine: a Bayesian approach</t>
  </si>
  <si>
    <t>FkoW1XlP52gJ</t>
  </si>
  <si>
    <t>M Ayyash, T Sadeq, SK Sek - … Journal of Education …, 2020 - inderscienceonline.com</t>
  </si>
  <si>
    <t>https://www.inderscienceonline.com/doi/abs/10.1504/IJEED.2020.104285</t>
  </si>
  <si>
    <t>https://www.researchgate.net/profile/Mohsen-Ayyash/publication/338326913_Returns_to_schooling_in_Palestine_a_Bayesian_approach/links/60ef264716f9f3130083c733/Returns-to-schooling-in-Palestine-a-Bayesian-approach.pdf</t>
  </si>
  <si>
    <t>Ayyash, Mohsen, Tareq Sadeq, and Siok Kun Sek. "Returns to schooling in Palestine: a Bayesian approach." International Journal of Education Economics and Development 11, no. 1 (2020): 37-57.</t>
  </si>
  <si>
    <t>Tax, Social Policy and Gender</t>
  </si>
  <si>
    <t>dnuP9CgG6-kJ</t>
  </si>
  <si>
    <t>M Sinning</t>
  </si>
  <si>
    <t>Conceptual framework for the analysis of the social benefits of lifelong learnings</t>
  </si>
  <si>
    <t>aqpEQEplAKcJ</t>
  </si>
  <si>
    <t>WW McMahon - Education economics, 1998 - Taylor &amp; Francis</t>
  </si>
  <si>
    <t>https://www.tandfonline.com/doi/abs/10.1080/09645299800000022</t>
  </si>
  <si>
    <t>McMahon, Walter W. "Conceptual framework for the analysis of the social benefits of lifelong learnings." Education economics 6, no. 3 (1998): 309-346.</t>
  </si>
  <si>
    <t>The wage premium on tertiary education: New estimates for 21 OECD countries</t>
  </si>
  <si>
    <t>pTshCFgW9QEJ</t>
  </si>
  <si>
    <t>H Strauss, C De la Maisonneuve - OECD Journal: Economic …, 2009 - papers.ssrn.com</t>
  </si>
  <si>
    <t>https://papers.ssrn.com/sol3/papers.cfm?abstract_id=1860950</t>
  </si>
  <si>
    <t>https://www.researchgate.net/profile/Hubert-Strauss/publication/5205294_The_Wage_Premium_on_Tertiary_Education_New_Estimates_for_21_OECD_Countries_Countries/links/0deec519b8e2d44081000000/The-Wage-Premium-on-Tertiary-Education-New-Estimates-for-21-OECD-Countries-Countries.pdf?_sg%5B0%5D=started_experiment_milestone&amp;origin=journalDetail</t>
  </si>
  <si>
    <t>Strauss, Hubert, and Christine De la Maisonneuve. "The wage premium on tertiary education: New estimates for 21 OECD countries." OECD Journal: Economic Studies 2009 (2009): 183-210.</t>
  </si>
  <si>
    <t>Wage returns to university disciplines in Greece: are Greek higher education degrees Trojan Horses?</t>
  </si>
  <si>
    <t>zIJONSajAqQJ</t>
  </si>
  <si>
    <t>I Livanos, K Pouliakas - Education Economics, 2011 - Taylor &amp; Francis</t>
  </si>
  <si>
    <t>https://www.tandfonline.com/doi/abs/10.1080/09645290903546363</t>
  </si>
  <si>
    <t>https://www.tandfonline.com/doi/pdf/10.1080/09645290903546363?needAccess=true&amp;role=button</t>
  </si>
  <si>
    <t>Livanos, Ilias, and Konstantinos Pouliakas. "Wage returns to university disciplines in Greece: are Greek higher education degrees Trojan Horses?." Education Economics 19, no. 4 (2011): 411-445.</t>
  </si>
  <si>
    <t>Endogenous wage determinants and returns to education in Spain</t>
  </si>
  <si>
    <t>v7QKbgw0ElsJ</t>
  </si>
  <si>
    <t>AC Ruiz, LN Gómez, MR Narváez - International Journal of …, 2010 - emerald.com</t>
  </si>
  <si>
    <t>https://www.emerald.com/insight/content/doi/10.1108/01437721011057001/full/html</t>
  </si>
  <si>
    <t>https://citeseerx.ist.psu.edu/document?repid=rep1&amp;type=pdf&amp;doi=c74b4e7503f0c0e1e41f051bf8bf9958eea207a3</t>
  </si>
  <si>
    <t>Ruiz, Antonio Caparrós, Lucía Navarro Gómez, and Mario Rueda Narváez. "Endogenous wage determinants and returns to education in Spain." International Journal of Manpower (2010).</t>
  </si>
  <si>
    <t>Not All University Degrees Yield the Same Return: Private and Social Returns to Higher Education for Males in Spain</t>
  </si>
  <si>
    <t>yKyTpsAevs8J</t>
  </si>
  <si>
    <t>J Oliver, X Ramos, JL Raymond - Departament d'Economia …, 1999 - researchgate.net</t>
  </si>
  <si>
    <t>https://www.researchgate.net/profile/Xavier-Ramos-2/publication/24138252_Not_All_University_Degrees_Yield_the_Same_Return_Private_and_Social_Returns_to_Higher_Education_for_Males_in_Spain/links/0912f50ea8f7d02141000000/Not-All-University-Degrees-Yield-the-Same-Return-Private-and-Social-Returns-to-Higher-Education-for-Males-in-Spain.pdf</t>
  </si>
  <si>
    <t>Oliver, Josep, Xavier Ramos, and José Luis Raymond. "Not All University Degrees Yield the Same Return: Private and Social Returns to Higher Education for Males in Spain." Departament d'Economia Aplicada (1999).</t>
  </si>
  <si>
    <t>Labour market consequences of a high school diploma</t>
  </si>
  <si>
    <t>S9uEYxpFT-oJ</t>
  </si>
  <si>
    <t>D Mazrekaj, K De Witte, S Vansteenkiste - Applied Economics, 2019 - Taylor &amp; Francis</t>
  </si>
  <si>
    <t>https://www.tandfonline.com/doi/abs/10.1080/00036846.2018.1543939</t>
  </si>
  <si>
    <t>https://lirias.kuleuven.be/retrieve/512722</t>
  </si>
  <si>
    <t>Mazrekaj, Deni, Kristof De Witte, and Sarah Vansteenkiste. "Labour market consequences of a high school diploma." Applied Economics 51, no. 21 (2019): 2313-2325.</t>
  </si>
  <si>
    <t>14 The effect of education and wage determination in China's rural industry</t>
  </si>
  <si>
    <t>SRkA2gO2A1MJ</t>
  </si>
  <si>
    <t>H Li, A Urmanbetova - Private Enterprises and China's Economic …, 2007 - taylorfrancis.com</t>
  </si>
  <si>
    <t>https://www.taylorfrancis.com/chapters/edit/10.4324/9780203960912-25/effect-education-wage-determination-china-rural-industry-haizheng-li-aselia-urmanbetova</t>
  </si>
  <si>
    <t>http://ndl.ethernet.edu.et/bitstream/123456789/28177/1/146.pdf.pdf#page=254</t>
  </si>
  <si>
    <t>Returns to schooling for urban and migrant workers in</t>
  </si>
  <si>
    <t>ZhEYsOsYs5cJ</t>
  </si>
  <si>
    <t>C Sakellariou, Z Fang - 2015</t>
  </si>
  <si>
    <t>Intergenerational mobility in Latin America: deeper markets and better schools make a difference</t>
  </si>
  <si>
    <t>JE_GYyu5JgwJ</t>
  </si>
  <si>
    <t>JR Behrman, N Birdsall, M Székely - 1999 - academia.edu</t>
  </si>
  <si>
    <t>https://www.academia.edu/download/51408431/Intergenerational_mobility_in_Latin_Amer20170118-2337-1ojv4t9.pdf</t>
  </si>
  <si>
    <t>Is it ever too late to study? The economic returns on late tertiary degrees in Sweden</t>
  </si>
  <si>
    <t>eXvRFNvakB8J</t>
  </si>
  <si>
    <t>M Hällsten - Economics of Education Review, 2012 - Elsevier</t>
  </si>
  <si>
    <t>https://www.sciencedirect.com/science/article/pii/S0272775711001737</t>
  </si>
  <si>
    <t>Hällsten, Martin. "Is it ever too late to study? The economic returns on late tertiary degrees in Sweden." Economics of Education Review 31, no. 1 (2012): 179-194.</t>
  </si>
  <si>
    <t>4 The Changing Economics of</t>
  </si>
  <si>
    <t>7j510OA97akJ</t>
  </si>
  <si>
    <t>Z GRILICHES - Resource Allocation and Economic Policy, 1976 - books.google.com</t>
  </si>
  <si>
    <t>https://books.google.com/books?hl=en&amp;lr=&amp;id=WUywCwAAQBAJ&amp;oi=fnd&amp;pg=PA35&amp;dq=(%22ability+bias%22+OR+%22intelligence+bias%22)+AND+(%22private+returns%22)+AND+(%22income%22+OR+%22earnings%22)+AND+(%22schooling%22+OR+%22education%22)&amp;ots=ZsVaMyn1e1&amp;sig=4RgBzdc-o1A6OdYlZ23FdTenJRI</t>
  </si>
  <si>
    <t>GRILICHES, Z. "4 The Changing Economics of." Resource Allocation and Economic Policy (1976): 35.</t>
  </si>
  <si>
    <t>Returns to Schooling in Saint Lucia using a Mincerian Earning Framework</t>
  </si>
  <si>
    <t>VugcFe5tMUQJ</t>
  </si>
  <si>
    <t>N Simeon, N Isidore, T Descartes - 2020 - finance.gov.lc</t>
  </si>
  <si>
    <t>https://www.finance.gov.lc/resources/download/2137/.pdf</t>
  </si>
  <si>
    <t>Firm Productivity, Worker Ability, and Returns to Education</t>
  </si>
  <si>
    <t>tqGMnpH-B-AJ</t>
  </si>
  <si>
    <t>G Frazer - ceu.hu</t>
  </si>
  <si>
    <t>http://web.ceu.hu/labor/cost/Papers/Frazer.pdf</t>
  </si>
  <si>
    <t>Cost of poor health to the labour market returns to education in Australia: another pathway for socio-economic inequality</t>
  </si>
  <si>
    <t>wtBgIt2eP8EJ</t>
  </si>
  <si>
    <t>T Doan, L Strazdins, L Leach - The European Journal of Health …, 2020 - Springer</t>
  </si>
  <si>
    <t>https://link.springer.com/article/10.1007/s10198-020-01163-2</t>
  </si>
  <si>
    <t>Doan, Tinh, Lyndall Strazdins, and Liana Leach. "Cost of poor health to the labour market returns to education in Australia: another pathway for socio-economic inequality." The European Journal of Health Economics 21 (2020): 635-648.</t>
  </si>
  <si>
    <t>Flexibility at a cost–should governments stimulate tertiary education for adults?</t>
  </si>
  <si>
    <t>-KNiynnz-40J</t>
  </si>
  <si>
    <t>A Stenberg, O Westerlund - The Journal of the Economics of Ageing, 2016 - Elsevier</t>
  </si>
  <si>
    <t>https://www.sciencedirect.com/science/article/pii/S2212828X16000025</t>
  </si>
  <si>
    <t>https://www.econstor.eu/bitstream/10419/110774/1/dp9047.pdf</t>
  </si>
  <si>
    <t>Stenberg, Anders, and Olle Westerlund. "Flexibility at a cost–should governments stimulate tertiary education for adults?." The Journal of the Economics of Ageing 7 (2016): 69-86.</t>
  </si>
  <si>
    <t>Human Capital and Productivity: A Labour Market Perspective</t>
  </si>
  <si>
    <t>wHrvVUr7IoUJ</t>
  </si>
  <si>
    <t>P van Winden, A Reitsma - Fostering Productivity: Patterns …, 2004 - emerald.com</t>
  </si>
  <si>
    <t>https://www.emerald.com/insight/content/doi/10.1108/S0573-8555(2004)0000263009/full/html</t>
  </si>
  <si>
    <t>van Winden, Pieter, and Anne Reitsma. "Human Capital and Productivity: A Labour Market Perspective." In Fostering Productivity: Patterns, Determinants and Policy Implications, vol. 263, pp. 115-139. Emerald Group Publishing Limited, 2004.</t>
  </si>
  <si>
    <t>PACIFIC TRADE AND DEVELOPMENT</t>
  </si>
  <si>
    <t>l0I2u45C-tQJ</t>
  </si>
  <si>
    <t>R Zhu - paftad.org</t>
  </si>
  <si>
    <t>https://paftad.org/wp-content/uploads/2018/04/35-05_Zhu.pdf</t>
  </si>
  <si>
    <t>Zhu, Rong. "PACIFIC TRADE AND DEVELOPMENT."</t>
  </si>
  <si>
    <t>Returns to schooling and potential signalling effects: Estimates based on ISSP data on Sweden</t>
  </si>
  <si>
    <t>5QtbA0NY9zEJ</t>
  </si>
  <si>
    <t>E Bergman, CG Schöön - 2018 - lup.lub.lu.se</t>
  </si>
  <si>
    <t>https://lup.lub.lu.se/student-papers/record/8947889/file/8947989.pdf</t>
  </si>
  <si>
    <t>wMxEB7okp38J</t>
  </si>
  <si>
    <t>CG Schöön, E Bergman - 2018 - lup.lub.lu.se</t>
  </si>
  <si>
    <t>https://lup.lub.lu.se/luur/download?func=downloadFile&amp;recordOId=8947889&amp;fileOId=8947989</t>
  </si>
  <si>
    <t>Signalling and screening</t>
  </si>
  <si>
    <t>byTXIn4oZk4J</t>
  </si>
  <si>
    <t>S Brown, JG Sessions - … handbook on the economics of education, 2004 - elgaronline.com</t>
  </si>
  <si>
    <t>https://www.elgaronline.com/downloadpdf/184376119X.pdf#page=70</t>
  </si>
  <si>
    <t>https://www.researchgate.net/profile/Jill-Johnes/publication/215785110_The_International_Handbook_on_the_Economics_of_Education/links/09e4150ad0f7e1fee9000000/The-International-Handbook-on-the-Economics-of-Education.pdf#page=68</t>
  </si>
  <si>
    <t>Brown, Sarah, and John G. Sessions. "Signalling and screening." International handbook on the economics of education 9 (2004): 58-100.</t>
  </si>
  <si>
    <t>12 Returns to education in rural China</t>
  </si>
  <si>
    <t>yt1h_yb0U9IJ</t>
  </si>
  <si>
    <t>A De Brauw, S Rozelle - Education and reform in China, 2007 - books.google.com</t>
  </si>
  <si>
    <t>https://books.google.com/books?hl=en&amp;lr=&amp;id=CPnZ6kbn1kcC&amp;oi=fnd&amp;pg=PA206&amp;dq=(%22ability+bias%22+OR+%22intelligence+bias%22)+AND+(%22private+returns%22)+AND+(%22income%22+OR+%22earnings%22)+AND+(%22schooling%22+OR+%22education%22)&amp;ots=8pUzTTARo5&amp;sig=wd0H-r_fkbUHC-Oc5whOPtJRHsQ</t>
  </si>
  <si>
    <t>De Brauw, Alan, and Scott Rozelle. "12 Returns to education in rural China." Education and reform in China (2007): 207.</t>
  </si>
  <si>
    <t>The private internal rates of return to tertiary education: new estimates for 21 OECD countries</t>
  </si>
  <si>
    <t>MBoeixwr7q0J</t>
  </si>
  <si>
    <t>R Boarini, H Strauss - 2007 - oecd-ilibrary.org</t>
  </si>
  <si>
    <t>https://www.oecd-ilibrary.org/content/paper/031008650733</t>
  </si>
  <si>
    <t>https://www.researchgate.net/profile/Hubert-Strauss/publication/5205297_The_Private_Internal_Rates_of_Return_to_Tertiary_Education_New_Estimates_for_21_OECD_Countries/links/0deec519b8e2cceb13000000/The-Private-Internal-Rates-of-Return-to-Tertiary-Education-New-Estimates-for-21-OECD-Countries.pdf</t>
  </si>
  <si>
    <t>Empirical evidence on human capital externalities</t>
  </si>
  <si>
    <t>fXT2PiGjXCQJ</t>
  </si>
  <si>
    <t>J Davies - 2003 - researchgate.net</t>
  </si>
  <si>
    <t>https://www.researchgate.net/profile/Jim-Davies-3/publication/5022150_Empirical_Evidence_on_Human_Capital_Externalities/links/5744925108aea45ee8537bb3/Empirical-Evidence-on-Human-Capital-Externalities.pdf</t>
  </si>
  <si>
    <t>Not all university degrees yield the same return: private and social returns to higher education for males in Spain</t>
  </si>
  <si>
    <t>wZInDjCLhwUJ</t>
  </si>
  <si>
    <t>X Ramos Morilla, JL Raymond Bara, J Oliver i Alonso - 1999 - ddd.uab.cat</t>
  </si>
  <si>
    <t>https://ddd.uab.cat/record/44323</t>
  </si>
  <si>
    <t>https://ddd.uab.cat/pub/estudis/2006/hdl_2072_2065/wpdea9904.pdf</t>
  </si>
  <si>
    <t>Happiness on tap: Piped water adoption in urban Morocco</t>
  </si>
  <si>
    <t>qde6I23PJ0oJ</t>
  </si>
  <si>
    <t>F Devoto, E Duflo, P Dupas, W Parienté… - … Journal: Economic Policy, 2012 - aeaweb.org</t>
  </si>
  <si>
    <t>https://www.aeaweb.org/articles?id=10.1257/pol.4.4.68</t>
  </si>
  <si>
    <t>https://www.nber.org/system/files/working_papers/w16933/w16933.pdf</t>
  </si>
  <si>
    <t>Devoto, Florencia, Esther Duflo, Pascaline Dupas, William Parienté, and Vincent Pons. "Happiness on tap: Piped water adoption in urban Morocco." American Economic Journal: Economic Policy 4, no. 4 (2012): 68-99.</t>
  </si>
  <si>
    <t>Nonmonetary Private Returns of Higher Education</t>
  </si>
  <si>
    <t>owbxeXDxxXMJ</t>
  </si>
  <si>
    <t>WW McMahon - The International Encyclopedia of Higher Education …, 2020 - Springer</t>
  </si>
  <si>
    <t>https://link.springer.com/content/pdf/10.1007/978-94-017-8905-9_117.pdf</t>
  </si>
  <si>
    <t>McMahon, Walter W. "Nonmonetary Private Returns of Higher Education." In The International Encyclopedia of Higher Education Systems and Institutions, pp. 2103-2108. Dordrecht: Springer Netherlands, 2020.</t>
  </si>
  <si>
    <t>Human capital and rates of return</t>
  </si>
  <si>
    <t>scdKxZMUW44J</t>
  </si>
  <si>
    <t>G Psacharopoulos, HA Patrinos - … on the economics of education, 2004 - elgaronline.com</t>
  </si>
  <si>
    <t>https://www.elgaronline.com/downloadpdf/184376119X.pdf#page=13</t>
  </si>
  <si>
    <t>https://www.researchgate.net/profile/Jill-Johnes/publication/215785110_The_International_Handbook_on_the_Economics_of_Education/links/09e4150ad0f7e1fee9000000/The-International-Handbook-on-the-Economics-of-Education.pdf#page=11</t>
  </si>
  <si>
    <t>Psacharopoulos, George, and Harry Anthony Patrinos. "Human capital and rates of return." International handbook on the economics of education (2004): 1-57.</t>
  </si>
  <si>
    <t>Economic returns to schooling in urban China: OLS and the instrumental variables approach</t>
  </si>
  <si>
    <t>gy-8b5VYHRMJ</t>
  </si>
  <si>
    <t>C Guifu, S Hamori - China Economic Review, 2009 - Elsevier</t>
  </si>
  <si>
    <t>https://www.sciencedirect.com/science/article/pii/S1043951X09000078</t>
  </si>
  <si>
    <t>Guifu, C. H. E. N., and Shigeyuki Hamori. "Economic returns to schooling in urban China: OLS and the instrumental variables approach." China Economic Review 20, no. 2 (2009): 143-152.</t>
  </si>
  <si>
    <t>Gary Becker's early work on human capital–collaborations and distinctiveness</t>
  </si>
  <si>
    <t>KAMjvXRXyAkJ</t>
  </si>
  <si>
    <t>PN Teixeira - IZA Journal of Labor Economics, 2014 - Springer</t>
  </si>
  <si>
    <t>https://link.springer.com/article/10.1186/s40172-014-0012-2</t>
  </si>
  <si>
    <t>Returns to Education in China's Urban Labour Market: Evidence from Matched Employer-Employee Data for Shanghai</t>
  </si>
  <si>
    <t>PKLDfeCKz3YJ</t>
  </si>
  <si>
    <t>V Mishra, R Smyth - Urban China in the New Era: Market Reforms, Current …, 2014 - Springer</t>
  </si>
  <si>
    <t>https://link.springer.com/chapter/10.1007/978-3-642-54227-5_9</t>
  </si>
  <si>
    <t>https://www.researchgate.net/profile/Russell-Smyth/publication/264898878_Returns_to_Schooling_in_China's_Urban_Labour_Market_Evidence_from_Matched_Employer-Employee_Data_for_Shanghai/links/53f560660cf2fceacc6f441a/Returns-to-Schooling-in-Chinas-Urban-Labour-Market-Evidence-from-Matched-Employer-Employee-Data-for-Shanghai.pdf</t>
  </si>
  <si>
    <t>The urban labour market during structural adjustment: Ethiopia 1990-1997</t>
  </si>
  <si>
    <t>9eppXfLntiMJ</t>
  </si>
  <si>
    <t>P Krishnan, S Dercon, T Selassie - 1998 - ora.ox.ac.uk</t>
  </si>
  <si>
    <t>https://ora.ox.ac.uk/objects/uuid:5e8f721d-36e6-4b04-aa64-d876d6556798/download_file?safe_filename=9809text.pdf&amp;type_of_work=Working+paper</t>
  </si>
  <si>
    <t>The labour market drop-out rate: a new approach to estimating the returns to Government investment in higher education: the case for marine science in South …</t>
  </si>
  <si>
    <t>CFeOYiij36IJ</t>
  </si>
  <si>
    <t>PB Grootes - 2004 - core.ac.uk</t>
  </si>
  <si>
    <t>https://core.ac.uk/download/pdf/145055493.pdf</t>
  </si>
  <si>
    <t>The higher returns to formal education for entrepreneurs versus employees</t>
  </si>
  <si>
    <t>V5UV1KL6v_8J</t>
  </si>
  <si>
    <t>M Van Praag, A van Witteloostuijn… - Small Business …, 2013 - Springer</t>
  </si>
  <si>
    <t>https://link.springer.com/article/10.1007/s11187-012-9443-y</t>
  </si>
  <si>
    <t>Van Praag, Mirjam, Arjen van Witteloostuijn, and Justin van der Sluis. "The higher returns to formal education for entrepreneurs versus employees." Small Business Economics 40 (2013): 375-396.</t>
  </si>
  <si>
    <t>Education and earnings in Nigeria, 1974-1992</t>
  </si>
  <si>
    <t>yfEuTuVBtbEJ</t>
  </si>
  <si>
    <t>SL Morgan, WR Morgan - Research in Social Stratification and …, 1998 - JAI PRESS INC.</t>
  </si>
  <si>
    <t>Morgan, Stephen L., and William R. Morgan. "Education and earnings in Nigeria, 1974-1992." Research in Social Stratification and Mobility 16 (1998): 3-26.</t>
  </si>
  <si>
    <t>Characterization of returns to education in Portugal: 1986–2009</t>
  </si>
  <si>
    <t>hpp3O2VS5yoJ</t>
  </si>
  <si>
    <t>S Sousa, M Portela, C Sá - 4th Linked Employer-Employee data (LEED) Workshop …, 2015</t>
  </si>
  <si>
    <t>Sousa, Sandra, Miguel Portela, and Carla Sá. "Characterization of returns to education in Portugal: 1986–2009." In 4th Linked Employer-Employee data (LEED) Workshop, Instituto Superior Técnico, Lisbon, Portugal. 2015.</t>
  </si>
  <si>
    <t>Education and entrepreneurial success</t>
  </si>
  <si>
    <t>uFwWttK9VXEJ</t>
  </si>
  <si>
    <t>I Kolstad, A Wiig - Small Business Economics, 2015 - Springer</t>
  </si>
  <si>
    <t>https://link.springer.com/article/10.1007/s11187-014-9621-1</t>
  </si>
  <si>
    <t>https://w2.uib.no/filearchive/kolstad-and-wiig_-entrepreneurship-and-education.pdf</t>
  </si>
  <si>
    <t>Kolstad, Ivar, and Arne Wiig. "Education and entrepreneurial success." Small Business Economics 44 (2015): 783-796.</t>
  </si>
  <si>
    <t>Rate of Return to Education: A Distributional Analysis Using the LifePaths Model.</t>
  </si>
  <si>
    <t>riX7e-_x9qcJ</t>
  </si>
  <si>
    <t>D Boothby, G Rowe - 2002 - ERIC</t>
  </si>
  <si>
    <t>https://eric.ed.gov/?id=ED505310</t>
  </si>
  <si>
    <t>https://files.eric.ed.gov/fulltext/ED505310.pdf</t>
  </si>
  <si>
    <t>How English domiciled graduate earnings vary with gender, institution attended, subject and socio-economic background</t>
  </si>
  <si>
    <t>KxYn6jVm28YJ</t>
  </si>
  <si>
    <t>J Britton, L Dearden, N Shephard, A Vignoles - 2016 - econstor.eu</t>
  </si>
  <si>
    <t>https://www.econstor.eu/handle/10419/173940</t>
  </si>
  <si>
    <t>https://www.econstor.eu/bitstream/10419/173940/1/867962429.pdf</t>
  </si>
  <si>
    <t>The Economic and Social Returns to FE Colleges</t>
  </si>
  <si>
    <t>AThEFZjd9ewJ</t>
  </si>
  <si>
    <t>J Blanden, M Draca, S McIntosh - A report for the Department for Education and Skills, 2005</t>
  </si>
  <si>
    <t>Blanden, Jo, Mirko Draca, and Steven McIntosh. "The Economic and Social Returns to FE Colleges." A report for the Department for Education and Skills (2005).</t>
  </si>
  <si>
    <t>The returns to education in China: Evidence from the 1986 compulsory education law</t>
  </si>
  <si>
    <t>ncbe9rNNRjgJ</t>
  </si>
  <si>
    <t>H Fang, KN Eggleston, JA Rizzo, S Rozelle… - 2012 - nber.org</t>
  </si>
  <si>
    <t>https://www.nber.org/papers/w18189</t>
  </si>
  <si>
    <t>https://www.nber.org/system/files/working_papers/w18189/w18189.pdf</t>
  </si>
  <si>
    <t>Returns to schooling in Uruguay</t>
  </si>
  <si>
    <t>jIj1hHHCeVAJ</t>
  </si>
  <si>
    <t>G Sanroman - Documento de Trabajo/FCS-DE; 14/06, 2006 - colibri.udelar.edu.uy</t>
  </si>
  <si>
    <t>https://www.colibri.udelar.edu.uy/jspui/bitstream/20.500.12008/2057/1/DT%20E%202006-14.pdf</t>
  </si>
  <si>
    <t>Sanroman, Graciela. "Returns to schooling in Uruguay." Documento de Trabajo/FCS-DE; 14/06 (2006).</t>
  </si>
  <si>
    <t>BaZwArDM-hUJ</t>
  </si>
  <si>
    <t>H Strauss, C de La Maisonneuve - 2007 - oecd-ilibrary.org</t>
  </si>
  <si>
    <t>https://www.oecd-ilibrary.org/economics/the-wage-premium-on-tertiary-education_033568367526</t>
  </si>
  <si>
    <t>Zvi Griliches' contribution to the theory of human capital</t>
  </si>
  <si>
    <t>ne-EVNdZXdMJ</t>
  </si>
  <si>
    <t>R Gronau - 2003 - nber.org</t>
  </si>
  <si>
    <t>https://www.nber.org/papers/w10081</t>
  </si>
  <si>
    <t>https://www.nber.org/system/files/working_papers/w10081/w10081.pdf</t>
  </si>
  <si>
    <t>Returns to education in Central and Eastern European transition economies: The role of macroeconomic context</t>
  </si>
  <si>
    <t>vOuWQ31jQ1AJ</t>
  </si>
  <si>
    <t>L Wincenciak, G Grotkowska… - … Education, 2022 - journals.sagepub.com</t>
  </si>
  <si>
    <t>https://journals.sagepub.com/doi/pdf/10.1177/17454999221122327</t>
  </si>
  <si>
    <t>Wincenciak, Leszek, Gabriela Grotkowska, and Tomasz Gajderowicz. "Returns to education in Central and Eastern European transition economies: The role of macroeconomic context." Research in Comparative and International Education 17, no. 4 (2022): 655-676.</t>
  </si>
  <si>
    <t>The Health Returns to Education-What Can We Learn from Twins?</t>
  </si>
  <si>
    <t>sRw2cAmqNoIJ</t>
  </si>
  <si>
    <t>P Lundborg - 2008 - papers.ssrn.com</t>
  </si>
  <si>
    <t>https://papers.ssrn.com/sol3/papers.cfm?abstract_id=1113685</t>
  </si>
  <si>
    <t>https://research.vu.nl/ws/files/73350465/08027</t>
  </si>
  <si>
    <t>Returns to education and annual income gaps updated in Israel: a quantile regression approach</t>
  </si>
  <si>
    <t>l3FBhXfw7e4J</t>
  </si>
  <si>
    <t>X Changqing - International Journal of Sustainable …, 2013 - inderscienceonline.com</t>
  </si>
  <si>
    <t>https://www.inderscienceonline.com/doi/abs/10.1504/IJSE.2013.050600</t>
  </si>
  <si>
    <t>Changqing, Xu. "Returns to education and annual income gaps updated in Israel: a quantile regression approach." International Journal of Sustainable Economy 5, no. 1 (2013): 76-103.</t>
  </si>
  <si>
    <t>The impact of education on economic and social outcomes: An overview of recent advances in economics</t>
  </si>
  <si>
    <t>U2FltlJcl08J</t>
  </si>
  <si>
    <t>WC Riddell - 2006 - Citeseer</t>
  </si>
  <si>
    <t>https://citeseerx.ist.psu.edu/document?repid=rep1&amp;type=pdf&amp;doi=7641f35a3de8038c258c851c46dd78c6d97b6a04</t>
  </si>
  <si>
    <t>Return to Education and Income Inequality in Europe and the US</t>
  </si>
  <si>
    <t>Ouw9vTCNqZoJ</t>
  </si>
  <si>
    <t>C Mastromarco, V Peragine… - … : Amsterdam Institute for …, 2011 - gini-research.org</t>
  </si>
  <si>
    <t>https://gini-research.org/wp-content/uploads/2021/03/DP_69_Return-to-Education-and-Income-Inequality-in-Europe-and-the-US.pdf</t>
  </si>
  <si>
    <t>Mastromarco, Camilla, Vito Peragine, and Laura Serlenga. "Return to Education and Income Inequality in Europe and the US." Amsterdam: Amsterdam Institute for Advanced Labor Studies (2011).</t>
  </si>
  <si>
    <t>Earnings and human capital: evidence for Finland</t>
  </si>
  <si>
    <t>bMDBrXsuKawJ</t>
  </si>
  <si>
    <t>R Asplund - Returns to Human Capital in Europe, 1999 - etla.fi</t>
  </si>
  <si>
    <t>https://www.etla.fi/wp-content/uploads/b156.pdf#page=53</t>
  </si>
  <si>
    <t>Asplund, Rita. "Earnings and human capital: evidence for Finland." Returns to Human Capital in Europe (1999).</t>
  </si>
  <si>
    <t>The Benefits of VET</t>
  </si>
  <si>
    <t>sXFA7wkOC9IJ</t>
  </si>
  <si>
    <t>S VOGTENHUBER - National VET Research Report Austria. Vienna: Refer …, 2009</t>
  </si>
  <si>
    <t>VOGTENHUBER, STEFAN. "The Benefits of VET." National VET Research Report Austria. Vienna: Refer Net Austria (2009).</t>
  </si>
  <si>
    <t>The economic returns to lifelong learning in OECD countries</t>
  </si>
  <si>
    <t>OcE5vjcxeIsJ</t>
  </si>
  <si>
    <t>E Cohn, JT Addison - Education economics, 1998 - Taylor &amp; Francis</t>
  </si>
  <si>
    <t>https://www.tandfonline.com/doi/abs/10.1080/09645299800000021</t>
  </si>
  <si>
    <t>Cohn, Elchanan, and John T. Addison. "The economic returns to lifelong learning in OECD countries." Education economics 6, no. 3 (1998): 253-307.</t>
  </si>
  <si>
    <t>Revisiting the returns to schooling in the Portuguese economy</t>
  </si>
  <si>
    <t>hM1m-0ZrCtgJ</t>
  </si>
  <si>
    <t>M Campos, H Reis - Banco de Portugal Economic Studies, 2017 - bportugal.pt</t>
  </si>
  <si>
    <t>https://www.bportugal.pt/sites/default/files/anexos/papers/ree201705_e.pdf</t>
  </si>
  <si>
    <t>Campos, M., and Hugo Reis. "Revisiting the returns to schooling in the Portuguese economy." Banco de Portugal Economic Studies 3, no. 2 (2017): 1-28.</t>
  </si>
  <si>
    <t>Economic impact of education: Evidence and relevance</t>
  </si>
  <si>
    <t>oE36oPyJZUsJ</t>
  </si>
  <si>
    <t>K Hermannsson - 2016 - eprints.gla.ac.uk</t>
  </si>
  <si>
    <t>https://eprints.gla.ac.uk/114207/1/114207.pdf</t>
  </si>
  <si>
    <t>A test of the sorting model of education in Australia</t>
  </si>
  <si>
    <t>2xNCKSkcZqUJ</t>
  </si>
  <si>
    <t>PW Miller, C Mulvey, N Martin - Economics of Education Review, 2004 - Elsevier</t>
  </si>
  <si>
    <t>https://www.sciencedirect.com/science/article/pii/S0272775704000317</t>
  </si>
  <si>
    <t>https://www.library.uwa.edu.au/__data/assets/pdf_file/0018/102546/04_12_Miller.pdf</t>
  </si>
  <si>
    <t>Miller, Paul W., Charles Mulvey, and Nick Martin. "A test of the sorting model of education in Australia." Economics of Education Review 23, no. 5 (2004): 473-482.</t>
  </si>
  <si>
    <t>The returns to college quality in Japan: Does your college choice affect your earnings?</t>
  </si>
  <si>
    <t>hb7nSTDtgpAJ</t>
  </si>
  <si>
    <t>M Nakamuro, T Inui - 2013 - lab.iisec.ac.jp</t>
  </si>
  <si>
    <t>https://lab.iisec.ac.jp/~hiromatsu/2013-kaken/files/inui%E3%83%BBesri201311.pdf</t>
  </si>
  <si>
    <t>Returns to Education and Human Capital Externalities: Empirical Evidence from Indonesia</t>
  </si>
  <si>
    <t>loGm0-6-VU8J</t>
  </si>
  <si>
    <t>L Purnastuti - 2011 - espace.curtin.edu.au</t>
  </si>
  <si>
    <t>https://espace.curtin.edu.au/handle/20.500.11937/70523</t>
  </si>
  <si>
    <t>https://espace.curtin.edu.au/bitstream/handle/20.500.11937/70523/Purnastuti%20L%202011.pdf?sequence=1&amp;isAllowed=y</t>
  </si>
  <si>
    <t>Social returns to education in the Republic of Mauritius</t>
  </si>
  <si>
    <t>y03pVtcaqA4J</t>
  </si>
  <si>
    <t>C Sanmukhiya - 2007 - discovery.ucl.ac.uk</t>
  </si>
  <si>
    <t>https://discovery.ucl.ac.uk/id/eprint/10006684/1/497985.pdf</t>
  </si>
  <si>
    <t>Returns to schooling in urban China: New evidence using heteroskedasticity restrictions to obtain identification without exclusion restrictions</t>
  </si>
  <si>
    <t>eQiv8Mpo6nAJ</t>
  </si>
  <si>
    <t>V Mishra, R Smyth - Department of Economics, Monash University …, 2012 - monash.edu</t>
  </si>
  <si>
    <t>https://www.monash.edu/__data/assets/pdf_file/0007/925810/returns_to_schooling_in_urban_china_new_evidence_using_heteroskedasticity_restrictions_to_obtain_identification_without_exclusion_restrictions.pdf</t>
  </si>
  <si>
    <t>What's the value of a degree? Evidence from Egypt, Jordan and Tunisia</t>
  </si>
  <si>
    <t>aozCVCsgNKEJ</t>
  </si>
  <si>
    <t>C Krafft, Z Branson, T Flak - … and International Education, 2019 - Taylor &amp; Francis</t>
  </si>
  <si>
    <t>https://www.tandfonline.com/doi/shareview/10.1080/03057925.2019.1590801</t>
  </si>
  <si>
    <t>https://www.tandfonline.com/doi/pdf/10.1080/03057925.2019.1590801</t>
  </si>
  <si>
    <t>The rate of return to higher education over the business cycle</t>
  </si>
  <si>
    <t>5LNvEQTEt_UJ</t>
  </si>
  <si>
    <t>M Corliss, P Lewis, A Daly - Australian Journal of Labour …, 2013 - search.informit.org</t>
  </si>
  <si>
    <t>https://search.informit.org/doi/abs/10.3316/ielapa.444324388637913</t>
  </si>
  <si>
    <t>https://www.curtin.edu.au/resources/file/faculty/fbl/AJLE-v16n2-Corliss.pdf</t>
  </si>
  <si>
    <t>Corliss, Michael, Phil Lewis, and Anne Daly. "The rate of return to higher education over the business cycle." Australian Journal of Labour Economics 16, no. 2 (2013): 219-236.</t>
  </si>
  <si>
    <t>Private and Social Returns to Investment in Education</t>
  </si>
  <si>
    <t>xJu1OjbiCZsJ</t>
  </si>
  <si>
    <t>HA Patrinos, G Psacharopoulos, A Tansel - 2020 - openknowledge.worldbank.org</t>
  </si>
  <si>
    <t>https://openknowledge.worldbank.org/handle/10986/35818</t>
  </si>
  <si>
    <t>https://openknowledge.worldbank.org/bitstream/handle/10986/35818/ape-2020-0552.pdf?bitstreamId=321462&amp;locale-attribute=en</t>
  </si>
  <si>
    <t>How profitable is to study in Spain? An empirical insight using a new source of information</t>
  </si>
  <si>
    <t>Of5iX4gyg7MJ</t>
  </si>
  <si>
    <t>JM Casado-Díaz, A Lillo-Bañuls - 2005 - rua.ua.es</t>
  </si>
  <si>
    <t>https://rua.ua.es/dspace/handle/10045/2550</t>
  </si>
  <si>
    <t>https://rua.ua.es/dspace/bitstream/10045/2550/1/AEDE%202005%20Casado%20y%20Lillo%20%282005%29%20final.pdf</t>
  </si>
  <si>
    <t>Course non-completion and multiple qualifications: re-estimating the returns to education in Australia</t>
  </si>
  <si>
    <t>VKAaJTRiSewJ</t>
  </si>
  <si>
    <t>A Peters, AM Dockery, S Bawa - Australian Journal of Labour …, 2022 - search.informit.org</t>
  </si>
  <si>
    <t>https://search.informit.org/doi/abs/10.3316/informit.380460972557504</t>
  </si>
  <si>
    <t>https://ajle.org/index.php/ajle_home/article/download/4/8</t>
  </si>
  <si>
    <t>Peters, Austen, Alfred M. Dockery, and Sherry Bawa. "Course non-completion and multiple qualifications: re-estimating the returns to education in Australia." Australian Journal of Labour Economics 25, no. 1 (2022): 55-80.</t>
  </si>
  <si>
    <t>An analysis of labour market returns to education in Vietnam: evidence from the national labour force survey 2012</t>
  </si>
  <si>
    <t>K1pS-dIP4y8J</t>
  </si>
  <si>
    <t>ND Tien - International Training Centre of the International …, 2014 - itcilo.org</t>
  </si>
  <si>
    <t>https://www.itcilo.org/sites/default/files/inline-files/nguyen.pdf</t>
  </si>
  <si>
    <t>Tien, Nguyen Dung. "An analysis of labour market returns to education in Vietnam: evidence from the national labour force survey 2012." International Training Centre of the International Labour Organization Working Paper 3 (2014): 1-31.</t>
  </si>
  <si>
    <t>The changing Rates of Return to Education in India: Evidence from NSS data</t>
  </si>
  <si>
    <t>VFKDNtj-jfMJ</t>
  </si>
  <si>
    <t>S Singhari, S Madheswaran - 2016 - isec.ac.in</t>
  </si>
  <si>
    <t>http://isec.ac.in/WP%20358%20-%20Smritirekha%20Singhari%20and%20S%20Madheswaran%20-%20Final.pdf</t>
  </si>
  <si>
    <t>RETURNS TO EDUCATION CASE OF UKRAINE</t>
  </si>
  <si>
    <t>zWwFKXBsqAMJ</t>
  </si>
  <si>
    <t>L Natalie - 2001 - kse.ua</t>
  </si>
  <si>
    <t>https://kse.ua/wp-content/uploads/2019/02/Leshchenko.pdf</t>
  </si>
  <si>
    <t>Returns to schooling for urban and migrant workers in China: a detailed investigation</t>
  </si>
  <si>
    <t>3QL7SpPHkR4J</t>
  </si>
  <si>
    <t>C Sakellariou, Z Fang - Applied Economics, 2016 - Taylor &amp; Francis</t>
  </si>
  <si>
    <t>https://www.tandfonline.com/doi/abs/10.1080/00036846.2015.1085642</t>
  </si>
  <si>
    <t>Sakellariou, Chris, and Zheng Fang. "Returns to schooling for urban and migrant workers in China: a detailed investigation." Applied Economics 48, no. 8 (2016): 684-700.</t>
  </si>
  <si>
    <t>Return on education in two major Vietnamese cities</t>
  </si>
  <si>
    <t>xKpaavzTY08J</t>
  </si>
  <si>
    <t>D Choi, CY Chung, H Truong - Sustainability, 2019 - mdpi.com</t>
  </si>
  <si>
    <t>https://www.mdpi.com/530366</t>
  </si>
  <si>
    <t>Welsh Assembly Government</t>
  </si>
  <si>
    <t>b3T9t0j0D-EJ</t>
  </si>
  <si>
    <t>P Sloane, N O'Leary, P Murphy, D Blackaby - 2003 - gov.wales</t>
  </si>
  <si>
    <t>https://www.gov.wales/sites/default/files/statistics-and-research/2018-12/060524-economic-returns-education-en.pdf</t>
  </si>
  <si>
    <t>The economic value of a law degree</t>
  </si>
  <si>
    <t>1HTfCO9FqAEJ</t>
  </si>
  <si>
    <t>M Simkovic, F McIntyre - The Journal of Legal Studies, 2014 - journals.uchicago.edu</t>
  </si>
  <si>
    <t>https://www.journals.uchicago.edu/doi/abs/10.1086/677921</t>
  </si>
  <si>
    <t>https://economics.virginia.edu/sites/economics.virginia.edu/files/career/Simkovic%20-%20The%20Economic%20Value%20of%20a%20Law%20Degree.pdf</t>
  </si>
  <si>
    <t>Simkovic, Michael, and Frank McIntyre. "The economic value of a law degree." The Journal of Legal Studies 43, no. 2 (2014): 249-289.</t>
  </si>
  <si>
    <t>Educational Wage Returns in Norway: A Sector Selection Model with Endogenous Schooling</t>
  </si>
  <si>
    <t>0lsNsmBNs8UJ</t>
  </si>
  <si>
    <t>MS Bhuller - 2008 - duo.uio.no</t>
  </si>
  <si>
    <t>https://www.duo.uio.no/handle/10852/17553</t>
  </si>
  <si>
    <t>https://www.duo.uio.no/bitstream/handle/10852/17553/1/Bhuller.pdf</t>
  </si>
  <si>
    <t>R&amp;D, education, and productivity: A retrospective</t>
  </si>
  <si>
    <t>F7lfkzdpQFEJ</t>
  </si>
  <si>
    <t>Z Griliches - 2000 - books.google.com</t>
  </si>
  <si>
    <t>https://books.google.com/books?hl=en&amp;lr=&amp;id=G6cgNS8vhEUC&amp;oi=fnd&amp;pg=PP13&amp;dq=(%22ability+bias%22+OR+%22intelligence+bias%22)+AND+(%22private+returns%22)+AND+(%22income%22+OR+%22earnings%22)+AND+(%22schooling%22+OR+%22education%22)&amp;ots=QsAv-ZkecL&amp;sig=sT5450ZnIkI71eKh5X-_03cxaII</t>
  </si>
  <si>
    <t>Education and labour market outcomes in Sub-Saharan West Africa</t>
  </si>
  <si>
    <t>jsSnHGZZmnQJ</t>
  </si>
  <si>
    <t>M Kuepie, CJ Nordman, F Roubaud - Paris: DIAL, 2006 - core.ac.uk</t>
  </si>
  <si>
    <t>https://core.ac.uk/download/pdf/39842202.pdf</t>
  </si>
  <si>
    <t>Kuepie, Mathias, Christophe J. Nordman, and François Roubaud. "Education and labour market outcomes in Sub-Saharan West Africa." Paris: DIAL (2006).</t>
  </si>
  <si>
    <t>A review of human capital theory: Microeconomics</t>
  </si>
  <si>
    <t>AwFBbfQyUr4J</t>
  </si>
  <si>
    <t>KJ Fleischhauer - University of St. Gallen, Department of …, 2007 - papers.ssrn.com</t>
  </si>
  <si>
    <t>https://papers.ssrn.com/sol3/papers.cfm?abstract_id=957993</t>
  </si>
  <si>
    <t>http://ux-tauri.unisg.ch/RePEc/usg/dp2007/DP01_Fl.pdf</t>
  </si>
  <si>
    <t>Fleischhauer, Kai-Joseph. "A review of human capital theory: Microeconomics." University of St. Gallen, Department of Economics Discussion Paper 2007-01 (2007).</t>
  </si>
  <si>
    <t>Returns to education in Europe</t>
  </si>
  <si>
    <t>Ur86fLCzKv0J</t>
  </si>
  <si>
    <t>L Wößmann - 2003 - JSTOR</t>
  </si>
  <si>
    <t>https://www.jstor.org/stable/40440958</t>
  </si>
  <si>
    <t>Returns to Educational Investment in Canada</t>
  </si>
  <si>
    <t>r2v1-S7iNMoJ</t>
  </si>
  <si>
    <t>Y Xie - 2004 - ruor.uottawa.ca</t>
  </si>
  <si>
    <t>https://ruor.uottawa.ca/bitstream/10393/25223/1/2004_xie_yaping.pdf</t>
  </si>
  <si>
    <t>The Causes and Consequences of Cross-Country Differences in Schooling Attainment</t>
  </si>
  <si>
    <t>HCBQrsqLTD8J</t>
  </si>
  <si>
    <t>T Schoellman - 2008 - mpra.ub.uni-muenchen.de</t>
  </si>
  <si>
    <t>https://mpra.ub.uni-muenchen.de/id/eprint/18233</t>
  </si>
  <si>
    <t>https://mpra.ub.uni-muenchen.de/18233/2/MPRA_paper_18233.pdf</t>
  </si>
  <si>
    <t>Measuring the effect of a school reform on educational attainment and earnings</t>
  </si>
  <si>
    <t>GwuwrY8-OeEJ</t>
  </si>
  <si>
    <t>A Aakvik, KG Salvanes, K Vaage - 2001 - ecmna114.com</t>
  </si>
  <si>
    <t>https://www.ecmna114.com/legacy/en/papers/evaluation/Salvanes.pdf</t>
  </si>
  <si>
    <t>The Great Proletarian Cultural Revolution, Disruptions to Schooling, and the Returns to Schooling in Urban China.</t>
  </si>
  <si>
    <t>xBtXj4ZF9JQJ</t>
  </si>
  <si>
    <t>J Giles, A Park, M Wang - 2008 - ora.ox.ac.uk</t>
  </si>
  <si>
    <t>https://ora.ox.ac.uk/objects/uuid:dae43fae-b8e3-466d-94e3-6964ef41690b</t>
  </si>
  <si>
    <t>https://ora.ox.ac.uk/objects/uuid:dae43fae-b8e3-466d-94e3-6964ef41690b/download_file?file_format=pdf&amp;safe_filename=culturalrevolution.pdf&amp;type_of_work=Working+paper</t>
  </si>
  <si>
    <t>Does family income matter for schooling outcomes? Using adoptees as a natural experiment</t>
  </si>
  <si>
    <t>GKJ6JLGqWbwJ</t>
  </si>
  <si>
    <t>E Plug, W Vijverberg - The Economic Journal, 2005 - academic.oup.com</t>
  </si>
  <si>
    <t>https://academic.oup.com/ej/article-abstract/115/506/879/5087767</t>
  </si>
  <si>
    <t>Plug, Erik, and Wim Vijverberg. "Does family income matter for schooling outcomes? Using adoptees as a natural experiment." The Economic Journal 115, no. 506 (2005): 879-906.</t>
  </si>
  <si>
    <t>The returns to education for opportunity entrepreneurs, necessity entrepreneurs, and paid employees</t>
  </si>
  <si>
    <t>cQZC2BsE5QIJ</t>
  </si>
  <si>
    <t>FM Fossen, TJM Büttner - Economics of Education Review, 2013 - Elsevier</t>
  </si>
  <si>
    <t>https://www.sciencedirect.com/science/article/pii/S0272775713001076</t>
  </si>
  <si>
    <t>https://www.econstor.eu/bitstream/10419/79691/1/VfS_2013_pid_484.pdf</t>
  </si>
  <si>
    <t>Fossen, Frank M., and Tobias JM Büttner. "The returns to education for opportunity entrepreneurs, necessity entrepreneurs, and paid employees." Economics of Education Review 37 (2013): 66-84.</t>
  </si>
  <si>
    <t>Indian labour markets and returns to education</t>
  </si>
  <si>
    <t>N41cTjeemgMJ</t>
  </si>
  <si>
    <t>K Vatta, T Sato, G Taneja - Millennial Asia, 2016 - journals.sagepub.com</t>
  </si>
  <si>
    <t>https://journals.sagepub.com/doi/pdf/10.1177/0976399616655001</t>
  </si>
  <si>
    <t>https://www.researchgate.net/profile/Kamal-Vatta-2/publication/309024781_Indian_Labour_Markets_and_Returns_to_Education/links/5b4f500045851507a7ad4440/Indian-Labour-Markets-and-Returns-to-Education.pdf</t>
  </si>
  <si>
    <t>Vatta, Kamal, Takahiro Sato, and Garima Taneja. "Indian labour markets and returns to education." Millennial Asia 7, no. 2 (2016): 107-130.</t>
  </si>
  <si>
    <t>Do higher levels of education raise earnings in post-reform Russia?</t>
  </si>
  <si>
    <t>py5fmJ82WU0J</t>
  </si>
  <si>
    <t>A Akhmedjonov - Eastern European Economics, 2011 - Taylor &amp; Francis</t>
  </si>
  <si>
    <t>https://www.tandfonline.com/doi/abs/10.2753/EEE0012-8775490403</t>
  </si>
  <si>
    <t>Akhmedjonov, Alisher. "Do higher levels of education raise earnings in post-reform Russia?." Eastern European Economics 49, no. 4 (2011): 47-60.</t>
  </si>
  <si>
    <t>Private investment in human capital: effect on earnings in Ukraine</t>
  </si>
  <si>
    <t>39_LYZsAehUJ</t>
  </si>
  <si>
    <t>H Halyna - 2004 - kse.org.ua</t>
  </si>
  <si>
    <t>http://www.kse.org.ua/uploads/file/library/2004/Herasym.pdf</t>
  </si>
  <si>
    <t>Measuring the E¤ ect of a School Reform on Educational Attainment and Earnings</t>
  </si>
  <si>
    <t>tmXP9Wst4NMJ</t>
  </si>
  <si>
    <t>A Aakviky, KG Salvanesz, K Vaagex - 2001 - Citeseer</t>
  </si>
  <si>
    <t>https://citeseerx.ist.psu.edu/document?repid=rep1&amp;type=pdf&amp;doi=965ec4c98eb9dfa0db2a09bfde4a96fdef9548c7</t>
  </si>
  <si>
    <t>The returns to formal schooling in Turkey using pseudo-panel data</t>
  </si>
  <si>
    <t>fdeMc11T6uEJ</t>
  </si>
  <si>
    <t>HM KARATAŞ - Giresun Üniversitesi İktisadi ve İdari Bilimler Dergisi, 2018 - dergipark.org.tr</t>
  </si>
  <si>
    <t>https://dergipark.org.tr/en/pub/guiibd/issue/42214/477599</t>
  </si>
  <si>
    <t>https://dergipark.org.tr/en/download/article-file/618378</t>
  </si>
  <si>
    <t>KARATAŞ, Hacı Mevlüt. "The returns to formal schooling in Turkey using pseudo-panel data." Giresun Üniversitesi İktisadi ve İdari Bilimler Dergisi 4, no. 2 (2018): 13-33.</t>
  </si>
  <si>
    <t>The role of education quality for economic growth</t>
  </si>
  <si>
    <t>8FOPKmfAxkYJ</t>
  </si>
  <si>
    <t>EA Hanushek, L Wößmann - World Bank policy research working …, 2007 - papers.ssrn.com</t>
  </si>
  <si>
    <t>https://papers.ssrn.com/sol3/papers.cfm?abstract_id=960379</t>
  </si>
  <si>
    <t>https://openknowledge.worldbank.org/bitstream/handle/10986/7154/wps4122.pdf?sequen</t>
  </si>
  <si>
    <t>Hanushek, Eric A., and Ludger Wößmann. "The role of education quality for economic growth." World Bank policy research working paper 4122 (2007).</t>
  </si>
  <si>
    <t>Efficiency and equity in schools around the world</t>
  </si>
  <si>
    <t>PUQiH87yHu8J</t>
  </si>
  <si>
    <t>EA Hanushek, JA Luque - Economics of education Review, 2003 - Elsevier</t>
  </si>
  <si>
    <t>https://www.sciencedirect.com/science/article/pii/S0272775703000384</t>
  </si>
  <si>
    <t>https://www.nber.org/system/files/working_papers/w8949/w8949.pdf</t>
  </si>
  <si>
    <t>Hanushek, Eric A., and Javier A. Luque. "Efficiency and equity in schools around the world." Economics of education Review 22, no. 5 (2003): 481-502.</t>
  </si>
  <si>
    <t>HECS FOR TAFE: THE CASE FOR</t>
  </si>
  <si>
    <t>blys4dKNrnUJ</t>
  </si>
  <si>
    <t>EI CONTINGENT, T SECTOR - 2007 - cdn.treasury.gov.au</t>
  </si>
  <si>
    <t>https://cdn.treasury.gov.au/uploads/sites/1/2017/06/TWP-2007-02.pdf</t>
  </si>
  <si>
    <t>Linking education policy to labor market outcomes</t>
  </si>
  <si>
    <t>4ol22zSIsz4J</t>
  </si>
  <si>
    <t>T Fasih - 2008 - books.google.com</t>
  </si>
  <si>
    <t>https://books.google.com/books?hl=en&amp;lr=&amp;id=LJqsmW9bdN4C&amp;oi=fnd&amp;pg=PR7&amp;dq=(%22ability+bias%22+OR+%22intelligence+bias%22)+AND+(%22private+returns%22)+AND+(%22income%22+OR+%22earnings%22)+AND+(%22schooling%22+OR+%22education%22)&amp;ots=VMNqwMR9wc&amp;sig=BD5FXFasTdcyUzZOnd5eZ3b7voI</t>
  </si>
  <si>
    <t>Intergenerational schooling mobility and macro conditions and schooling policies in Latin America</t>
  </si>
  <si>
    <t>KcsMIxJarSgJ</t>
  </si>
  <si>
    <t>N Birdsall, J Behrman, M Székely - 1998 - papers.ssrn.com</t>
  </si>
  <si>
    <t>https://papers.ssrn.com/sol3/papers.cfm?abstract_id=1817183</t>
  </si>
  <si>
    <t>https://www.econstor.eu/bitstream/10419/87849/1/idb-wp_386.pdf</t>
  </si>
  <si>
    <t>The Mincer human capital model in Pakistan: Implications for education policy</t>
  </si>
  <si>
    <t>t4C70H7c7rQJ</t>
  </si>
  <si>
    <t>Q Abbas, J Foreman-Peck - South Asia Economic Journal, 2008 - journals.sagepub.com</t>
  </si>
  <si>
    <t>https://journals.sagepub.com/doi/pdf/10.1177/139156140800900209</t>
  </si>
  <si>
    <t>Abbas, Qaisar, and James Foreman-Peck. "The Mincer human capital model in Pakistan: Implications for education policy." South Asia Economic Journal 9, no. 2 (2008): 435-462.</t>
  </si>
  <si>
    <t>Wage functions and rates of return to education in Italy</t>
  </si>
  <si>
    <t>cqceg1c1pCcJ</t>
  </si>
  <si>
    <t>D Fiaschi, C Gabbriellini - Fifth Meeting of the Society for the Study of …, 2013 - ecineq.org</t>
  </si>
  <si>
    <t>http://www.ecineq.org/ecineq_bari13/FILESxBari13/CR2/p253.pdf</t>
  </si>
  <si>
    <t>Fiaschi, Davide, and Cecilia Gabbriellini. "Wage functions and rates of return to education in Italy." In Fifth Meeting of the Society for the Study of Economic Inequality (ECINEQ) Bari (Italy). 2013.</t>
  </si>
  <si>
    <t>Implications of financing higher education for access and equity: The case of Syria</t>
  </si>
  <si>
    <t>HmrWy_y3rbMJ</t>
  </si>
  <si>
    <t>N Kabbani, S Salloum - Prospects, 2011 - Springer</t>
  </si>
  <si>
    <t>https://link.springer.com/article/10.1007/s11125-011-9178-6</t>
  </si>
  <si>
    <t>https://www.academia.edu/download/49595237/s11125-011-9178-620161014-4793-19h6ttp.pdf</t>
  </si>
  <si>
    <t>Kabbani, Nader, and Siba Salloum. "Implications of financing higher education for access and equity: The case of Syria." Prospects 41, no. 1 (2011): 97-113.</t>
  </si>
  <si>
    <t>Czech Returns to Schooling: Does the Short Supply of College Education Bite?</t>
  </si>
  <si>
    <t>VBVeBhZUA9AJ</t>
  </si>
  <si>
    <t>Š Jurajda - 2003 - cerge-ei.cz</t>
  </si>
  <si>
    <t>https://www.cerge-ei.cz/pdf/wp/Wp213.pdf</t>
  </si>
  <si>
    <t>Learning and earning in Nigeria: who works for less?</t>
  </si>
  <si>
    <t>RP5M4T16sXEJ</t>
  </si>
  <si>
    <t>B Ozougwu - International Journal of Education Economics …, 2020 - inderscienceonline.com</t>
  </si>
  <si>
    <t>https://www.inderscienceonline.com/doi/abs/10.1504/IJEED.2020.108313</t>
  </si>
  <si>
    <t>Ozougwu, Ben. "Learning and earning in Nigeria: who works for less?." International Journal of Education Economics and Development 11, no. 3 (2020): 244-259.</t>
  </si>
  <si>
    <t>Measuring and accounting for cross-country differences in education quality</t>
  </si>
  <si>
    <t>VlY6w6mZ1NYJ</t>
  </si>
  <si>
    <t>T Schoellman - Available at SSRN 1329968, 2009 - papers.ssrn.com</t>
  </si>
  <si>
    <t>https://papers.ssrn.com/sol3/papers.cfm?abstract_id=1329968</t>
  </si>
  <si>
    <t>https://mpra.ub.uni-muenchen.de/18555/1/MPRA_paper_18555.pdf</t>
  </si>
  <si>
    <t>Schoellman, Todd. "Measuring and accounting for cross-country differences in education quality." Available at SSRN 1329968 (2009).</t>
  </si>
  <si>
    <t>Assessing the Returns to Education in The Gambia</t>
  </si>
  <si>
    <t>2LzUKDyqur0J</t>
  </si>
  <si>
    <t>JD Foltz, O Gajigo - Journal of African Economies, 2012 - academic.oup.com</t>
  </si>
  <si>
    <t>https://academic.oup.com/jae/article-abstract/21/4/580/695739</t>
  </si>
  <si>
    <t>https://www.afdb.org/fileadmin/uploads/afdb/Documents/Publications/WPS%20No%20145%20Assessing%20the%20Returns%20to%20Education%20in%20the%20Gambia%20SS.pdf</t>
  </si>
  <si>
    <t>Foltz, Jeremy D., and Ousman Gajigo. "Assessing the Returns to Education in the Gambia." Journal of African Economies 21, no. 4 (2012): 580-608.</t>
  </si>
  <si>
    <t>Estimating returns to schooling in urban China using conventional and heteroskedasticity-based instruments</t>
  </si>
  <si>
    <t>nx9lIjufT_0J</t>
  </si>
  <si>
    <t>V Mishra, R Smyth - Economic modelling, 2015 - Elsevier</t>
  </si>
  <si>
    <t>https://www.sciencedirect.com/science/article/pii/S026499931500019X</t>
  </si>
  <si>
    <t>https://www.researchgate.net/profile/Russell-Smyth/publication/271647340_Estimating_returns_to_schooling_in_urban_China_using_conventional_and_heteroskedasticity-based_instruments/links/5afdf0570f7e9b98e0090016/Estimating-returns-to-schooling-in-urban-China-using-conventional-and-heteroskedasticity-based-instruments.pdf</t>
  </si>
  <si>
    <t>Mishra, Vinod, and Russell Smyth. "Estimating returns to schooling in urban China using conventional and heteroskedasticity-based instruments." Economic modelling 47 (2015): 166-173.</t>
  </si>
  <si>
    <t>Assessing the economic benefits of education: reconciling microeconomic and macroeconomic approaches</t>
  </si>
  <si>
    <t>OxQ4CZeLYWwJ</t>
  </si>
  <si>
    <t>S Cattan, C Crawford - CAYT Report. London: Centre for Analysis of Youth …, 2013 - ifs.org.uk</t>
  </si>
  <si>
    <t>https://ifs.org.uk/sites/default/files/output_url_files/caytreport04.pdf</t>
  </si>
  <si>
    <t>Cattan, Sarah, and Claire Crawford. "Assessing the economic benefits of education: reconciling microeconomic and macroeconomic approaches." CAYT Report. London: Centre for Analysis of Youth Transitions (2013).</t>
  </si>
  <si>
    <t>Different returns to different degrees? Evidence from the British Cohort Study 1970</t>
  </si>
  <si>
    <t>2rwcI4H4j74J</t>
  </si>
  <si>
    <t>M Bratti, R Naylor, J Smith - 2006 - ageconsearch.umn.edu</t>
  </si>
  <si>
    <t>https://ageconsearch.umn.edu/record/269754/</t>
  </si>
  <si>
    <t>https://ageconsearch.umn.edu/record/269754/files/twerp_783.pdf</t>
  </si>
  <si>
    <t>Returns for entrepreneurs versus employees: The effect of education and personal control on the relative performance of entrepreneurs vis-à-vis wage employees</t>
  </si>
  <si>
    <t>_G2h3KtFw90J</t>
  </si>
  <si>
    <t>M van Praag, A Witteloostuijn, J van der Sluis - 2009 - papers.ssrn.com</t>
  </si>
  <si>
    <t>https://papers.ssrn.com/sol3/Delivery.cfm?abstractid=1520895</t>
  </si>
  <si>
    <t>https://www.econstor.eu/bitstream/10419/87009/1/09-111.pdf</t>
  </si>
  <si>
    <t>van Praag, Mirjam, Arjen van Witteloostuijn, and Justin van der Sluis. "Returns for entrepreneurs versus employees: The effect of education and personal control on the relative performance of entrepreneurs vis-à-vis wage employees." (2009).</t>
  </si>
  <si>
    <t>The redistributive impact of education in the European Union</t>
  </si>
  <si>
    <t>SWGaK78M51YJ</t>
  </si>
  <si>
    <t>C O'Donoghue - Communication préparée pour le séminaire organisé …, 2002 - cerc.gouv.fr</t>
  </si>
  <si>
    <t>http://www.cerc.gouv.fr/meetings/seminairenovembre2002/donoghue.pdf</t>
  </si>
  <si>
    <t>Family and gender still matter: The heterogeneity of returns to education in Germany</t>
  </si>
  <si>
    <t>r0j3YaUDRCQJ</t>
  </si>
  <si>
    <t>I Schnabel, R Schnabel - 2002 - papers.ssrn.com</t>
  </si>
  <si>
    <t>https://papers.ssrn.com/sol3/papers.cfm?abstract_id=441701</t>
  </si>
  <si>
    <t>https://www.econstor.eu/bitstream/10419/24434/1/dp0267.pdf</t>
  </si>
  <si>
    <t>Schnabel, Isabel, and Reinhold Schnabel. "Family and gender still matter: The heterogeneity of returns to education in Germany." (2002).</t>
  </si>
  <si>
    <t>Returns to schooling in the Portuguese economy: a reassessment</t>
  </si>
  <si>
    <t>gw90N7mrrU8J</t>
  </si>
  <si>
    <t>MM Campos, H Reis - Public Sector Economics, 2018 - hrcak.srce.hr</t>
  </si>
  <si>
    <t>https://hrcak.srce.hr/200992</t>
  </si>
  <si>
    <t>https://hrcak.srce.hr/file/295922</t>
  </si>
  <si>
    <t>Campos, Maria Manuel, and Hugo Reis. "Returns to schooling in the Portuguese economy: a reassessment." Public Sector Economics 42, no. 2 (2018): 215-242.</t>
  </si>
  <si>
    <t>Education, inequality and economic mobility in South Africa</t>
  </si>
  <si>
    <t>KtFg-7rckD8J</t>
  </si>
  <si>
    <t>TN Hertz - 2001 - search.proquest.com</t>
  </si>
  <si>
    <t>https://search.proquest.com/openview/5b35125bab4abfc17864c797ec478cb9/1?pq-origsite=gscholar&amp;cbl=18750&amp;diss=y</t>
  </si>
  <si>
    <t>ON THE REWARDS TO EDUCATION IN SPAIN: ENDOGENEITY AND REGIONAL DIFFERENCES</t>
  </si>
  <si>
    <t>TAEPSmpTXrsJ</t>
  </si>
  <si>
    <t>A Lillo-Bañulsa, JM Casado-Díazb - academia.edu</t>
  </si>
  <si>
    <t>https://www.academia.edu/download/3861593/20110623_def_Lillo-Ba_uls_and_Casado-D_az__2010_On_the_rewards_to_education_in_Spain_Endogeneity_and_regional_differences.pdf</t>
  </si>
  <si>
    <t>Lillo-Bañulsa, Adelaida, and José M. Casado-Díazb. "ON THE REWARDS TO EDUCATION IN SPAIN: ENDOGENEITY AND REGIONAL DIFFERENCES."</t>
  </si>
  <si>
    <t>The costs of early school leaving in Europe</t>
  </si>
  <si>
    <t>Kmukpbd3XZwJ</t>
  </si>
  <si>
    <t>G Brunello, M Paola - IZA Journal of Labor Policy, 2014 - Springer</t>
  </si>
  <si>
    <t>https://link.springer.com/article/10.1186/2193-9004-3-22</t>
  </si>
  <si>
    <t>Brunello, Giorgio, and Maria de Paola. "The costs of early school leaving in Europe." IZA Journal of Labor Policy 3 (2014): 1-31.</t>
  </si>
  <si>
    <t>Export Shocks and the Volatility of Returns to Schooling</t>
  </si>
  <si>
    <t>HZWW8q7eR5MJ</t>
  </si>
  <si>
    <t>D Lederman, D Rojas - 2014 - academia.edu</t>
  </si>
  <si>
    <t>https://www.academia.edu/download/68983397/WPS7144.pdf</t>
  </si>
  <si>
    <t>Lederman, Daniel, and Diego Rojas. "Export Shocks and the Volatility of Returns to Schooling." (2014).</t>
  </si>
  <si>
    <t>Returns to inventors</t>
  </si>
  <si>
    <t>nf6pxi4LfwAJ</t>
  </si>
  <si>
    <t>O Toivanen, L Väänänen - Review of Economics and Statistics, 2012 - direct.mit.edu</t>
  </si>
  <si>
    <t>https://direct.mit.edu/rest/article-abstract/94/4/1173/58059</t>
  </si>
  <si>
    <t>https://epub.ub.uni-muenchen.de/13245/1/309.pdf</t>
  </si>
  <si>
    <t>Toivanen, Otto, and Lotta Väänänen. "Returns to inventors." Review of Economics and Statistics 94, no. 4 (2012): 1173-1190.</t>
  </si>
  <si>
    <t>Education and health at the household level in sub-Saharan Africa</t>
  </si>
  <si>
    <t>NrGTy8BA4ocJ</t>
  </si>
  <si>
    <t>S Appleton - CID Working Paper Series, 2000 - researchgate.net</t>
  </si>
  <si>
    <t>https://www.researchgate.net/profile/Simon-Appleton-2/publication/5061621_Education_and_Health_at_the_Household_Level_in_Sub-Saharan_Africa/links/00b49524bc5fa05197000000/Education-and-Health-at-the-Household-Level-in-Sub-Saharan-Africa.pdf</t>
  </si>
  <si>
    <t>Appleton, Simon. "Education and health at the household level in sub-Saharan Africa." CID Working Paper Series (2000).</t>
  </si>
  <si>
    <t>Education, training and earnings in Australia and Britain</t>
  </si>
  <si>
    <t>_a5h_rBHyAIJ</t>
  </si>
  <si>
    <t>L Dearden - 1995 - search.proquest.com</t>
  </si>
  <si>
    <t>https://search.proquest.com/openview/bb8c28106691c9e28de13d483f6c8487/1?pq-origsite=gscholar&amp;cbl=2026366&amp;diss=y</t>
  </si>
  <si>
    <t>https://discovery.ucl.ac.uk/id/eprint/10099389/1/out.pdf</t>
  </si>
  <si>
    <t>vdWNVdABEdAJ</t>
  </si>
  <si>
    <t>T KUROSAKI - 2001 - researchgate.net</t>
  </si>
  <si>
    <t>https://www.researchgate.net/profile/Takashi-Kurosaki/publication/228732660_ER_ects_of_Education_on_Farm_and_Non-Farm_Productivity_in_Rural_Pakistan/links/00b49524eb007b8136000000/ER-ects-of-Education-on-Farm-and-Non-Farm-Productivity-in-Rural-Pakistan.pdf</t>
  </si>
  <si>
    <t>Returns to education in European countries</t>
  </si>
  <si>
    <t>kq8x4yQkaIgJ</t>
  </si>
  <si>
    <t>M Badescu, B D'Hombres, E Villalba - Ispra Italy, European …, 2011 - academia.edu</t>
  </si>
  <si>
    <t>https://www.academia.edu/download/52302220/Returns-to-education.pdf</t>
  </si>
  <si>
    <t>Returns to Human Capital: a review of the French empirical literature</t>
  </si>
  <si>
    <t>T-eZZUsaQg0J</t>
  </si>
  <si>
    <t>M Guille, A Skalli - Returns to Human Capital in Europe: A Literature …, 1999 - etla.fi</t>
  </si>
  <si>
    <t>https://www.etla.fi/wp-content/uploads/b156.pdf#page=96</t>
  </si>
  <si>
    <t>Guille, Marianne, and Ali Skalli. "Returns to Human Capital: a review of the French empirical literature." Returns to Human Capital in Europe: A Literature Review, Helsinki: ELTA (1999): 85-123.</t>
  </si>
  <si>
    <t>Return on investment in higher education: Evidence for different subjects, degrees and gender in Germany</t>
  </si>
  <si>
    <t>QF5c649BSvcJ</t>
  </si>
  <si>
    <t>M Wahrenburg, M Weldi - 2007 - core.ac.uk</t>
  </si>
  <si>
    <t>https://core.ac.uk/download/pdf/14506940.pdf</t>
  </si>
  <si>
    <t>The effects of different stages of education on income across countries</t>
  </si>
  <si>
    <t>j9MY6FUC5FoJ</t>
  </si>
  <si>
    <t>M Akgüç - 2011 - iredu.u-bourgogne.fr</t>
  </si>
  <si>
    <t>https://iredu.u-bourgogne.fr/wp-content/uploads/2010/03/sem090310.pdf</t>
  </si>
  <si>
    <t>Pay Offs to Schooling and Returns to Credentials</t>
  </si>
  <si>
    <t>lzHH6yWVl6cJ</t>
  </si>
  <si>
    <t>AJ Khan - 2008 - spdc.org.pk</t>
  </si>
  <si>
    <t>https://www.spdc.org.pk/assets/upload/RR-75.pdf</t>
  </si>
  <si>
    <t>The Mincer human capital model in Pakistan: Implications for educational policy</t>
  </si>
  <si>
    <t>z_XBirnjAQkJ</t>
  </si>
  <si>
    <t>Q Abbasa, J Foreman-Peck - 2007 - econstor.eu</t>
  </si>
  <si>
    <t>https://www.econstor.eu/handle/10419/83948</t>
  </si>
  <si>
    <t>https://www.econstor.eu/bitstream/10419/83948/1/541695347.pdf</t>
  </si>
  <si>
    <t>Assessing the returns to education in Georgia</t>
  </si>
  <si>
    <t>I9R1jQXX39gJ</t>
  </si>
  <si>
    <t>T Khitarishvili - Bard College Levy Economics Institute Working …, 2010 - papers.ssrn.com</t>
  </si>
  <si>
    <t>https://papers.ssrn.com/sol3/papers.cfm?abstract_id=1659701</t>
  </si>
  <si>
    <t>https://www.econstor.eu/bitstream/10419/57044/1/633764574.pdf</t>
  </si>
  <si>
    <t>Returns for Entrepreneurs vs. Employees: The Effect of Education and Personal Control on the Relative Performance of Entrepreneurs vs. Wage Employees</t>
  </si>
  <si>
    <t>ULZwQfuQmCoJ</t>
  </si>
  <si>
    <t>CM Van Praag, A Van Witteloostuijn, J Van der Sluis - 2009 - econstor.eu</t>
  </si>
  <si>
    <t>https://www.econstor.eu/handle/10419/36144</t>
  </si>
  <si>
    <t>https://www.econstor.eu/bitstream/10419/36144/1/617800952.pdf</t>
  </si>
  <si>
    <t>Welfare Economics of Education when Signaling and Credit Constraints Co-exist</t>
  </si>
  <si>
    <t>LhJWqWCzH4EJ</t>
  </si>
  <si>
    <t>M D'Amato, D Mookherjee - siecon.org</t>
  </si>
  <si>
    <t>http://www.siecon.org/online/wp-content/uploads/2015/10/welfaresigneduc2013.pdf</t>
  </si>
  <si>
    <t>Identifying human capital externality: Evidence from China</t>
  </si>
  <si>
    <t>RdoLDpiti1kJ</t>
  </si>
  <si>
    <t>Y Liang, Z Liu, H Li - Journal of Management Science and Engineering, 2016 - Elsevier</t>
  </si>
  <si>
    <t>https://www.sciencedirect.com/science/article/pii/S2096232019300101</t>
  </si>
  <si>
    <t>Liang, Yunling, Zhiqiang Liu, and Haizheng Li. "Identifying human capital externality: Evidence from China." Journal of Management Science and Engineering 1, no. 1 (2016): 75-93.</t>
  </si>
  <si>
    <t>The role of cognitive skills in economic development</t>
  </si>
  <si>
    <t>cRJL7ScGRI0J</t>
  </si>
  <si>
    <t>EA Hanushek, L Woessmann - Journal of economic literature, 2008 - aeaweb.org</t>
  </si>
  <si>
    <t>https://www.aeaweb.org/articles?id=10.1257/jel.46.3.607</t>
  </si>
  <si>
    <t>https://www.purpletod.co.za/docs/Relationship%20between%20work%20and%20cognitive%20skill.pdf</t>
  </si>
  <si>
    <t>Hanushek, Eric A., and Ludger Woessmann. "The role of cognitive skills in economic development." Journal of economic literature 46, no. 3 (2008): 607-668.</t>
  </si>
  <si>
    <t>The urban labour market during structural adjustment in Ethiopia 1990–1997</t>
  </si>
  <si>
    <t>vvee_wCmWdkJ</t>
  </si>
  <si>
    <t>S Dercon, TG Selassie, P Krishnan - … , income distribution and labour …, 2005 - academia.edu</t>
  </si>
  <si>
    <t>https://www.academia.edu/download/30209591/FULLTEXT02.pdf#page=133</t>
  </si>
  <si>
    <t>Dercon, Stefan, Tesfayi Gebre Selassie, and Pramila Krishnan. "The urban labour market during structural adjustment in Ethiopia 1990–1997." Poverty, income distribution and labour markets in Ethiopia (2005): 133.</t>
  </si>
  <si>
    <t>Returns to bachelor's and master's degree in tertiary education: the case of the Czech Republic after the Bologna Process</t>
  </si>
  <si>
    <t>6uxbvs-kzYUJ</t>
  </si>
  <si>
    <t>P Raudenská, M Mysíková - Innovation: The European Journal of …, 2020 - Taylor &amp; Francis</t>
  </si>
  <si>
    <t>https://www.tandfonline.com/doi/abs/10.1080/13511610.2020.1732198</t>
  </si>
  <si>
    <t>Wage Differentials in Sri Lanka: The case of a post-conflict country with a free education policy</t>
  </si>
  <si>
    <t>RUailaZAWI0J</t>
  </si>
  <si>
    <t>AS Kumara - International Journal of Education Economics …, 2015 - inderscienceonline.com</t>
  </si>
  <si>
    <t>https://www.inderscienceonline.com/doi/abs/10.1504/IJEED.2015.075796</t>
  </si>
  <si>
    <t>https://mpra.ub.uni-muenchen.de/68068/1/MPRA_paper_68068.pdf</t>
  </si>
  <si>
    <t>Kumara, Ajantha Sisira. "Wage Differentials in Sri Lanka: The case of a post-conflict country with a free education policy." International Journal of Education Economics and Development 6, no. 4 (2015): 343-365.</t>
  </si>
  <si>
    <t>Schooling, capital constraints, and entrepreneurial performance: The endogenous triangle</t>
  </si>
  <si>
    <t>PUMip4vtLbUJ</t>
  </si>
  <si>
    <t>SC Parker, CM Van Praag - Journal of Business &amp; Economic …, 2006 - Taylor &amp; Francis</t>
  </si>
  <si>
    <t>https://www.tandfonline.com/doi/abs/10.1198/073500106000000215</t>
  </si>
  <si>
    <t>https://www.tandfonline.com/doi/pdf/10.1198/073500106000000215?needAccess=true&amp;role=button</t>
  </si>
  <si>
    <t>Parker, Simon C., and C. Mirjam Van Praag. "Schooling, capital constraints, and entrepreneurial performance: The endogenous triangle." Journal of Business &amp; Economic Statistics 24, no. 4 (2006): 416-431.</t>
  </si>
  <si>
    <t>Indian Labour Markets and Returns to Education, 1983 to 2009-10</t>
  </si>
  <si>
    <t>XmdCdtG4OUYJ</t>
  </si>
  <si>
    <t>K Vatta, T Sato - 2012 - researchgate.net</t>
  </si>
  <si>
    <t>https://www.researchgate.net/profile/Kamal-Vatta-2/publication/235827540_DP2012-33/links/0deec519a2983dbcd5000000/DP2012-33.pdf</t>
  </si>
  <si>
    <t>THE FINAL PUBLISHED VERSION OF THIS ARTICLE IS AVAILABLE ON THE PUBLISHER'S PLATFORM</t>
  </si>
  <si>
    <t>TqTDtVfoB20J</t>
  </si>
  <si>
    <t>S Lanka - Education Economics, 2015 - documents.worldbank.org</t>
  </si>
  <si>
    <t>https://documents.worldbank.org/curated/en/985881528466893383/pdf/946580JRN0Box309645292-2015-1005575.pdf</t>
  </si>
  <si>
    <t>s8c90Rd5pIwJ</t>
  </si>
  <si>
    <t>EN Appiah - 2002 - search.proquest.com</t>
  </si>
  <si>
    <t>https://search.proquest.com/openview/beafe1591b36de2d8d2e75caf875ffab/1?pq-origsite=gscholar&amp;cbl=18750&amp;diss=y</t>
  </si>
  <si>
    <t>Schooling in developing countries: The roles of supply, demand and government policy</t>
  </si>
  <si>
    <t>pvi0ubAPONkJ</t>
  </si>
  <si>
    <t>PF Orazem, EM King - Handbook of development economics, 2007 - Elsevier</t>
  </si>
  <si>
    <t>https://www.sciencedirect.com/science/article/pii/S1573447107040557</t>
  </si>
  <si>
    <t>https://www.researchgate.net/profile/Peter-Orazem/publication/222690713_Chapter_55_Schooling_in_Developing_Countries_The_Roles_of_Supply_Demand_and_Government_Policy/links/5e174ac4a6fdcc2837639d33/Chapter-55-Schooling-in-Developing-Countries-The-Roles-of-Supply-Demand-and-Government-Policy.pdf?_sg%5B0%5D=started_experiment_milestone&amp;origin=journalDetail</t>
  </si>
  <si>
    <t>Orazem, Peter F., and Elizabeth M. King. "Schooling in developing countries: The roles of supply, demand and government policy." Handbook of development economics 4 (2007): 3475-3559.</t>
  </si>
  <si>
    <t>An Update of the Returns to Education in Kenya: Accounting both endogeneity and sample selection biases</t>
  </si>
  <si>
    <t>1R2JVSu0_0gJ</t>
  </si>
  <si>
    <t>K Shimada, Z Khan, S Mizunoya… - Discussion Papers In …, 2016 - econ.osaka-u.ac.jp</t>
  </si>
  <si>
    <t>https://www2.econ.osaka-u.ac.jp/econ_society/dp/1618.pdf</t>
  </si>
  <si>
    <t>Regional heterogeneity in the private and social returns to human capital</t>
  </si>
  <si>
    <t>LW9ttMWJyc8J</t>
  </si>
  <si>
    <t>E López-Bazo, R Moreno - Spatial Economic Analysis, 2007 - Taylor &amp; Francis</t>
  </si>
  <si>
    <t>https://www.tandfonline.com/doi/abs/10.1080/17421770701232459</t>
  </si>
  <si>
    <t>López-Bazo, Enrique, and Rosina Moreno. "Regional heterogeneity in the private and social returns to human capital." Spatial Economic Analysis 2, no. 1 (2007): 23-44.</t>
  </si>
  <si>
    <t>Disentangling the college wage premium: Estimating a model with endogenous education choices</t>
  </si>
  <si>
    <t>WHXuvC3nxUgJ</t>
  </si>
  <si>
    <t>H Fang - International Economic Review, 2006 - Wiley Online Library</t>
  </si>
  <si>
    <t>https://onlinelibrary.wiley.com/doi/abs/10.1111/j.1468-2354.2006.00409.x</t>
  </si>
  <si>
    <t>https://web.sas.upenn.edu/hfang/files/2018/11/wagepremium-ierfinal-218g895.pdf</t>
  </si>
  <si>
    <t>Fang, Hanming. "Disentangling the college wage premium: Estimating a model with endogenous education choices." International Economic Review 47, no. 4 (2006): 1151-1185.</t>
  </si>
  <si>
    <t>Costs and benefits of education and training for the economy, business and individuals</t>
  </si>
  <si>
    <t>H-BYZ0-SkIAJ</t>
  </si>
  <si>
    <t>T Griffin - 2016 - apo.org.au</t>
  </si>
  <si>
    <t>https://apo.org.au/sites/default/files/resource-files/2016-07/apo-nid65965.pdf</t>
  </si>
  <si>
    <t>https://www.ncver.edu.au/research-and-statistics/publications/all-publications/costs-and-benefits-of-education-and-training-for-the-economy,-business-and-individuals</t>
  </si>
  <si>
    <t>Griffin, Tabatha. "Costs and benefits of education and training for the economy, business and individuals." (2016).</t>
  </si>
  <si>
    <t>An Estimation Model for Private Rate of Return on Education in high income petroleum based developing countries: The case of Kuwait</t>
  </si>
  <si>
    <t>VVgXcW8PwSMJ</t>
  </si>
  <si>
    <t>H Alqattan - 2013 - bura.brunel.ac.uk</t>
  </si>
  <si>
    <t>https://bura.brunel.ac.uk/handle/2438/7650</t>
  </si>
  <si>
    <t>https://bura.brunel.ac.uk/bitstream/2438/7650/1/FulltextThesis.pdf</t>
  </si>
  <si>
    <t>Alqattan, Humoud. "An Estimation Model for Private Rate of Return on Education in high income petroleum based developing countries: The case of Kuwait." PhD diss., Brunel University, School of Information Systems, Computing and Mathematics, 2013.</t>
  </si>
  <si>
    <t>Family background, education and earnings in Kenya</t>
  </si>
  <si>
    <t>MA7MGMPngPwJ</t>
  </si>
  <si>
    <t>A Wambugu - rapport nr.: Working Papers in Economics, 2002 - gupea.ub.gu.se</t>
  </si>
  <si>
    <t>https://gupea.ub.gu.se/handle/2077/2852</t>
  </si>
  <si>
    <t>https://gupea.ub.gu.se/bitstream/handle/2077/2852/gunwpe0076.pdf?sequence=1</t>
  </si>
  <si>
    <t>Wambugu, Anthony. "Family background, education and earnings in Kenya." rapport nr.: Working Papers in Economics 76 (2002).</t>
  </si>
  <si>
    <t>MINCER EQUATION AS A BENCHMARK MODEL FOR ESTIMATING RETURNS ON INVESTMENT IN EDUCATION</t>
  </si>
  <si>
    <t>ZoA0xzw66IsJ</t>
  </si>
  <si>
    <t>H Jahic, A Pilav-Velic, J Selimovic - ICERI2020 Proceedings, 2020 - library.iated.org</t>
  </si>
  <si>
    <t>https://library.iated.org/view/JAHIC2020MIN</t>
  </si>
  <si>
    <t>Jahic, Hatidza, Amila Pilav-Velic, and Jasmina Selimovic. "MINCER EQUATION AS A BENCHMARK MODEL FOR ESTIMATING RETURNS ON INVESTMENT IN EDUCATION." In ICERI2020 Proceedings, pp. 17-26. IATED, 2020.</t>
  </si>
  <si>
    <t>Earnings Returns to Different Educational Careers: The Relative Importance of Type vs. Field of Education</t>
  </si>
  <si>
    <t>sL4TO1UsXZ8J</t>
  </si>
  <si>
    <t>C Pfister, ST Sartore, U Backes-Gellner - 2015 - edudoc.ch</t>
  </si>
  <si>
    <t>https://edudoc.ch/record/118333/files/15082_Pfister_Tuor-Sartore_etal.pdf</t>
  </si>
  <si>
    <t>Regional variation of returns to education</t>
  </si>
  <si>
    <t>U7gCh_YwTn0J</t>
  </si>
  <si>
    <t>M Backman - 2013 - diva-portal.org</t>
  </si>
  <si>
    <t>https://www.diva-portal.org/smash/get/diva2:795928/FULLTEXT01.pdf</t>
  </si>
  <si>
    <t>Export shocks and the volatility of returns to schooling: evidence from twelve Latin American economies</t>
  </si>
  <si>
    <t>xVdPncixH0oJ</t>
  </si>
  <si>
    <t>D Lederman, D Rojas - World Bank Policy Research Working …, 2014 - papers.ssrn.com</t>
  </si>
  <si>
    <t>https://papers.ssrn.com/sol3/papers.cfm?abstract_id=2543698</t>
  </si>
  <si>
    <t>https://openknowledge.worldbank.org/bitstream/handle/10986/21138/WPS7144.pdf?sequence=1</t>
  </si>
  <si>
    <t>Lederman, Daniel, and Diego Rojas. "Export shocks and the volatility of returns to schooling: evidence from twelve Latin American economies." World Bank Policy Research Working Paper 7144 (2014).</t>
  </si>
  <si>
    <t>Economic transition and college premium in urban China</t>
  </si>
  <si>
    <t>gJlOzC6nYDIJ</t>
  </si>
  <si>
    <t>L Wang - China Economic Review, 2012 - Elsevier</t>
  </si>
  <si>
    <t>https://www.sciencedirect.com/science/article/pii/S1043951X11001209</t>
  </si>
  <si>
    <t>Wang, Le. "Economic transition and college premium in urban China." China Economic Review 23, no. 2 (2012): 238-252.</t>
  </si>
  <si>
    <t>Variations in the wage returns to a first degree: Evidence from the British cohort study 1970</t>
  </si>
  <si>
    <t>GJijOk_6wPIJ</t>
  </si>
  <si>
    <t>M Bratti, R Naylor, J Smith - Available at SSRN 742327, 2005 - papers.ssrn.com</t>
  </si>
  <si>
    <t>https://papers.ssrn.com/sol3/papers.cfm?abstract_id=742327</t>
  </si>
  <si>
    <t>https://www.econstor.eu/bitstream/10419/33178/1/490399304.pdf</t>
  </si>
  <si>
    <t>Bratti, Massimiliano, Robin Naylor, and Jeremy Smith. "Variations in the wage returns to a first degree: Evidence from the British cohort study 1970." Available at SSRN 742327 (2005).</t>
  </si>
  <si>
    <t>Family background, education determination, and policy implications: Some selected aspects from various countries</t>
  </si>
  <si>
    <t>ouJY1pd1uzgJ</t>
  </si>
  <si>
    <t>JR Behrman - After the Bell, 2004 - taylorfrancis.com</t>
  </si>
  <si>
    <t>https://www.taylorfrancis.com/chapters/edit/10.4324/9780203180433-9/family-background-education-determination-policy-implications-selected-aspects-various-countries-jere-behrman</t>
  </si>
  <si>
    <t>Behrman, Jere R. "Family background, education determination, and policy implications: Some selected aspects from various countries." In After the Bell, pp. 61-95. Routledge, 2004.</t>
  </si>
  <si>
    <t>Effects of human capital on farm and non-farm productivity in rural Pakistan</t>
  </si>
  <si>
    <t>6JZFRhu8FtUJ</t>
  </si>
  <si>
    <t>T Kurosaki - Hitotsubashi University, 2001 - Citeseer</t>
  </si>
  <si>
    <t>https://citeseerx.ist.psu.edu/document?repid=rep1&amp;type=pdf&amp;doi=5f9c43fe8238c3fc948d2a497ba274711ed60c56</t>
  </si>
  <si>
    <t>eV7nfvYznhQJ</t>
  </si>
  <si>
    <t>KSZKS Mizunoya, A Wakano - 2016 - academia.edu</t>
  </si>
  <si>
    <t>https://www.academia.edu/download/46362652/Returns_to_education_in_Kenya.pdf</t>
  </si>
  <si>
    <t>Returns to education in China: a meta-analysis</t>
  </si>
  <si>
    <t>1HnGNDQqzKsJ</t>
  </si>
  <si>
    <t>SA Churchill, V Mishra - Applied Economics, 2018 - Taylor &amp; Francis</t>
  </si>
  <si>
    <t>https://www.tandfonline.com/doi/abs/10.1080/00036846.2018.1488074</t>
  </si>
  <si>
    <t>Churchill, Sefa Awaworyi, and Vinod Mishra. "Returns to education in China: a meta-analysis." Applied Economics 50, no. 54 (2018): 5903-5919.</t>
  </si>
  <si>
    <t>Earnings, returns to schooling, earnings inequality, and the impact of the elasticity of substitution across skill levels: The case of the LDC</t>
  </si>
  <si>
    <t>6uYzATmJnUcJ</t>
  </si>
  <si>
    <t>JW Henderson - 1981 - search.proquest.com</t>
  </si>
  <si>
    <t>https://search.proquest.com/openview/934adb51fc12b042e1caee979fad697b/1?pq-origsite=gscholar&amp;cbl=18750&amp;diss=y</t>
  </si>
  <si>
    <t>Working smarter: education and productivity</t>
  </si>
  <si>
    <t>lvJJC_DcyFgJ</t>
  </si>
  <si>
    <t>A Sweetman - The review of economic performance and social …, 2002 - csls.ca</t>
  </si>
  <si>
    <t>http://www.csls.ca/repsp/2/arthursweetman.pdf</t>
  </si>
  <si>
    <t>Sweetman, Arthur. "Working smarter: education and productivity." The review of economic performance and social progress 2 (2002).</t>
  </si>
  <si>
    <t>Returns to schooling in Kazakhstan: an update using a pseudo-panel approach</t>
  </si>
  <si>
    <t>vPF_IHVFyKUJ</t>
  </si>
  <si>
    <t>S Kemelbayeva - Eurasian Economic Review, 2020 - Springer</t>
  </si>
  <si>
    <t>https://link.springer.com/article/10.1007/s40822-020-00148-z</t>
  </si>
  <si>
    <t>Kemelbayeva, Saule. "Returns to schooling in Kazakhstan: an update using a pseudo-panel approach." Eurasian Economic Review 10 (2020): 437-487.</t>
  </si>
  <si>
    <t>Returns to education in rural China: Alan De Brauw and Scott Rozelle</t>
  </si>
  <si>
    <t>VtflQniS0HkJ</t>
  </si>
  <si>
    <t>A de Brauw, S Rozelle - Education and Reform in China, 2012 - taylorfrancis.com</t>
  </si>
  <si>
    <t>https://www.taylorfrancis.com/chapters/edit/10.4324/9780203960950-22/returns-education-rural-china-alan-de-brauw-scott-rozelle-alan-de-brauw-scott-rozelle</t>
  </si>
  <si>
    <t>de Brauw, Alan, and Scott Rozelle. "Returns to education in rural China: Alan De Brauw and Scott Rozelle." In Education and Reform in China, pp. 222-238. Routledge, 2012.</t>
  </si>
  <si>
    <t>The economic value of education and cognitive skills</t>
  </si>
  <si>
    <t>9gr9hdkr6mkJ</t>
  </si>
  <si>
    <t>EA Hanushek - Handbook of education policy research, 2012 - taylorfrancis.com</t>
  </si>
  <si>
    <t>https://www.taylorfrancis.com/chapters/edit/10.4324/9780203880968-5/economic-value-education-cognitive-skills-eric-hanushek</t>
  </si>
  <si>
    <t>https://hanushek.stanford.edu/sites/default/files/publications/Hanushek%202009%20HndbEducPolicyResearch.pdf</t>
  </si>
  <si>
    <t>Hanushek, Eric A. "The economic value of education and cognitive skills." Handbook of education policy research (2012): 39-56.</t>
  </si>
  <si>
    <t>Essays on education, rural-urban migration and wage structure in urban China</t>
  </si>
  <si>
    <t>1S5kaT5GDgwJ</t>
  </si>
  <si>
    <t>R Zhu - 2011 - scholar.archive.org</t>
  </si>
  <si>
    <t>https://scholar.archive.org/work/lmtsfinpmjgyjdvmbpv3un2pkq/access/wayback/https://repository.unsworks.unsw.edu.au/server/api/core/bitstreams/2169a866-c350-4e15-9a45-38576411d097/content</t>
  </si>
  <si>
    <t>Zhu, Rong. "Essays on education, rural-urban migration and wage structure in urban China." PhD diss., UNSW Sydney, 2011.</t>
  </si>
  <si>
    <t>Are Educated Really Workers More Productive</t>
  </si>
  <si>
    <t>AHreez2FT2IJ</t>
  </si>
  <si>
    <t>P Jones - Department of Economics Vassar College, 2008 - Citeseer</t>
  </si>
  <si>
    <t>https://citeseerx.ist.psu.edu/document?repid=rep1&amp;type=pdf&amp;doi=8d09a7ed19baa29c34afaa1c65f7759daa686f57</t>
  </si>
  <si>
    <t>Jones, Patricia. "Are Educated Really Workers More Productive." Department of Economics Vassar College (2008): 1-44.</t>
  </si>
  <si>
    <t>Why are the returns to education higher for entrepreneurs than for employees?</t>
  </si>
  <si>
    <t>DdAZuRaBUKIJ</t>
  </si>
  <si>
    <t>J Van der Sluis, M Van Praag, A Van Witteloostuijn - 2007 - papers.ssrn.com</t>
  </si>
  <si>
    <t>https://papers.ssrn.com/sol3/Delivery.cfm?abstractid=1022966</t>
  </si>
  <si>
    <t>https://www.econstor.eu/bitstream/10419/34620/1/548147280.pdf</t>
  </si>
  <si>
    <t>ON THE REWARDS TO EDUCATION IN SPAIN: ENDOGENEITY AND REGIONAL DIFFERENCES. LILLO, Adelaida</t>
  </si>
  <si>
    <t>qfoAMojH0hcJ</t>
  </si>
  <si>
    <t>JM CASADO-DÍAZ - academia.edu</t>
  </si>
  <si>
    <t>https://www.academia.edu/download/42761918/eers1033.pdf</t>
  </si>
  <si>
    <t>CASADO-DÍAZ, José M. "ON THE REWARDS TO EDUCATION IN SPAIN: ENDOGENEITY AND REGIONAL DIFFERENCES. LILLO, Adelaida."</t>
  </si>
  <si>
    <t>Rates of return to degrees across British regions</t>
  </si>
  <si>
    <t>mwvjkxSaYEUJ</t>
  </si>
  <si>
    <t>NC O'leary, PJ Sloane - Regional Studies, 2008 - Taylor &amp; Francis</t>
  </si>
  <si>
    <t>https://www.tandfonline.com/doi/abs/10.1080/00343400601142811</t>
  </si>
  <si>
    <t>https://hal.science/hal-00514659/document</t>
  </si>
  <si>
    <t>O'leary, Nigel C., and Peter J. Sloane. "Rates of return to degrees across British regions." Regional Studies 42, no. 2 (2008): 199-213.</t>
  </si>
  <si>
    <t>Education and the labor market in Central Asia: The cases of Mongolia and Tajikistan</t>
  </si>
  <si>
    <t>1SRmZGsk7JYJ</t>
  </si>
  <si>
    <t>O Banzragch - 2010 - search.proquest.com</t>
  </si>
  <si>
    <t>https://search.proquest.com/openview/222d10b2bc685cc551ddc208df194d43/1?pq-origsite=gscholar&amp;cbl=18750</t>
  </si>
  <si>
    <t>The value of higher education: Individual and societal benefits</t>
  </si>
  <si>
    <t>iJYm0MlRei4J</t>
  </si>
  <si>
    <t>K Hill, D Hoffman, TR Rex - Arizona State University, Tempe, AZ, USA, 2005 - core.ac.uk</t>
  </si>
  <si>
    <t>https://core.ac.uk/download/pdf/79586660.pdf</t>
  </si>
  <si>
    <t>Hill, Kent, Dennis Hoffman, and Tom R. Rex. "The value of higher education: Individual and societal benefits." Arizona State University, Tempe, AZ, USA (2005).</t>
  </si>
  <si>
    <t>Heterogeneities in the returns to degrees: evidence from the British Cohort Study 1970</t>
  </si>
  <si>
    <t>2C-fdjuTqWwJ</t>
  </si>
  <si>
    <t>M Bratti, R Naylor, J Smith - DEAS, University of Milan …, 2008 - papers.ssrn.com</t>
  </si>
  <si>
    <t>https://papers.ssrn.com/sol3/papers.cfm?abstract_id=1319026</t>
  </si>
  <si>
    <t>https://warwick.ac.uk/fac/soc/economics/staff/ranaylor/he/bcs70degreeclass.pdf</t>
  </si>
  <si>
    <t>Bratti, Massimiliano, Robin Naylor, and Jeremy Smith. "Heterogeneities in the returns to degrees: evidence from the British Cohort Study 1970." DEAS, University of Milan, Departmental Working Paper 2008-40 (2008).</t>
  </si>
  <si>
    <t>Approaches to learn about employer learning</t>
  </si>
  <si>
    <t>txHFBYJeTyEJ</t>
  </si>
  <si>
    <t>M Ablay, F Lange - 2022 - papers.ssrn.com</t>
  </si>
  <si>
    <t>https://papers.ssrn.com/sol3/papers.cfm?abstract_id=4305541</t>
  </si>
  <si>
    <t>https://www.econstor.eu/bitstream/10419/268255/1/1830595377.pdf</t>
  </si>
  <si>
    <t>Ablay, Mahmut, and Fabian Lange. "Approaches to learn about employer learning." (2022).</t>
  </si>
  <si>
    <t>Agriculture and human capital in economic growth: Farmers, schooling and nutrition</t>
  </si>
  <si>
    <t>OZ31q2646XkJ</t>
  </si>
  <si>
    <t>WE Huffman, PF Orazem - Handbook of agricultural economics, 2007 - Elsevier</t>
  </si>
  <si>
    <t>https://www.sciencedirect.com/science/article/pii/S157400720603043X</t>
  </si>
  <si>
    <t>https://www.booksfree.org/wp-content/uploads/2022/05/Handbooks-in-Economics-18-Handbook-of-Agricultural-Economics-Vol-3-by-Robert-and-Prabhu-booksfree.org_.pdf#page=47</t>
  </si>
  <si>
    <t>Huffman, Wallace E., and Peter F. Orazem. "Agriculture and human capital in economic growth: Farmers, schooling and nutrition." Handbook of agricultural economics 3 (2007): 2281-2341.</t>
  </si>
  <si>
    <t>Gender differences in the returns to education in Mexico</t>
  </si>
  <si>
    <t>3SJeKwTwTGoJ</t>
  </si>
  <si>
    <t>CG Caamal Olvera - Journal of business and policy research, 2013 - eprints.uanl.mx</t>
  </si>
  <si>
    <t>http://eprints.uanl.mx/7530/</t>
  </si>
  <si>
    <t>http://eprints.uanl.mx/7530/1/Gender%20Differences%20in%20the%20Returns%20to%20Education%20in%20Mexico.pdf</t>
  </si>
  <si>
    <t>Caamal Olvera, Cinthya Guadalupe. "Gender differences in the returns to education in Mexico." Journal of business and policy research (2013): 1-12.</t>
  </si>
  <si>
    <t>People, places and earnings differentials in Scotland</t>
  </si>
  <si>
    <t>"-qLPfkagGyAJ"</t>
  </si>
  <si>
    <t>PC Melo - Regional Studies, 2017 - Taylor &amp; Francis</t>
  </si>
  <si>
    <t>https://www.tandfonline.com/doi/abs/10.1080/00343404.2015.1100286</t>
  </si>
  <si>
    <t>https://scholar.archive.org/work/rvbbmgcoz5cujpvcwkvvhd7ore/access/wayback/http://www.tandfonline.com/doi/pdf/10.1080/00343404.2015.1100286</t>
  </si>
  <si>
    <t>Melo, Patricia C. "People, places and earnings differentials in Scotland." Regional Studies 51, no. 3 (2017): 389-403.</t>
  </si>
  <si>
    <t>5. THE INEQUALITY OF THE WAGE DISTRIBUTION IN 15 EUROPEAN COUNTRIES 9</t>
  </si>
  <si>
    <t>dFz_RNkrASMJ</t>
  </si>
  <si>
    <t>J Odink, J Smits - … AND PRIVATE RETURNS TO EDUCATION, 2001 - cordis.europa.eu</t>
  </si>
  <si>
    <t>https://cordis.europa.eu/docs/projects/files/SOE/SOE2982044/70781481-6_en.pdf#page=38</t>
  </si>
  <si>
    <t>Returns to schooling in Italy, OLS, IV and gender differences</t>
  </si>
  <si>
    <t>OYT_wFztTxEJ</t>
  </si>
  <si>
    <t>L Flabbi - 1999 - academia.edu</t>
  </si>
  <si>
    <t>https://www.academia.edu/download/3465995/returns.pdf</t>
  </si>
  <si>
    <t>The Administrative Officer Centre for Social Science Research University of Cape Town Private Bag Rondebosch, 7701</t>
  </si>
  <si>
    <t>5ARd5b4S8R0J</t>
  </si>
  <si>
    <t>L Kuhn, A Whiteside, R Mattes, S Willan, R Manning… - CSSR, 2002 - academia.edu</t>
  </si>
  <si>
    <t>https://www.academia.edu/download/84834583/Keswell_How_Important_is_Education_2002.pdf</t>
  </si>
  <si>
    <t>A degree of waste: A dissenting view</t>
  </si>
  <si>
    <t>wtXHEeWOOUcJ</t>
  </si>
  <si>
    <t>G Johnes - Oxford Review of Education, 1993 - Taylor &amp; Francis</t>
  </si>
  <si>
    <t>https://www.tandfonline.com/doi/abs/10.1080/0305498930190403</t>
  </si>
  <si>
    <t>The returns to education: Evidence from the Labour Force Surveys</t>
  </si>
  <si>
    <t>6XNVTsKpwsEJ</t>
  </si>
  <si>
    <t>I Walker, Y Zhu - 2001 - dera.ioe.ac.uk</t>
  </si>
  <si>
    <t>https://dera.ioe.ac.uk/4656/1/RR313.pdf</t>
  </si>
  <si>
    <t>Walker, Ian, and Yu Zhu. "The returns to education: Evidence from the Labour Force Surveys." (2001).</t>
  </si>
  <si>
    <t>Heterogeneity in the economic returns to schooling among Chinese rural–urban migrants, 2002–07</t>
  </si>
  <si>
    <t>4bs6o6HaGv8J</t>
  </si>
  <si>
    <t>R Zhu - Economics of Transition, 2015 - Wiley Online Library</t>
  </si>
  <si>
    <t>https://onlinelibrary.wiley.com/doi/abs/10.1111/ecot.12057</t>
  </si>
  <si>
    <t>Zhu, Rong. "Heterogeneity in the economic returns to schooling among Chinese rural–urban migrants, 2002–07." Economics of Transition 23, no. 1 (2015): 135-167.</t>
  </si>
  <si>
    <t>linneHmXPWQJ</t>
  </si>
  <si>
    <t>RU Oyelere - 2008 - iza.org</t>
  </si>
  <si>
    <t>https://ftp.iza.org/dp3766.pdf</t>
  </si>
  <si>
    <t>Bayesian inference on returns to schooling in Palestine</t>
  </si>
  <si>
    <t>YTloViyiR4EJ</t>
  </si>
  <si>
    <t>M Ayyash - 2014 - fada.birzeit.edu</t>
  </si>
  <si>
    <t>https://fada.birzeit.edu/bitstream/20.500.11889/5922/1/HD5962.23.A6A99%202014.pdf</t>
  </si>
  <si>
    <t>Ayyash, Mohsen. "Bayesian inference on returns to schooling in Palestine." PhD diss., 2014.</t>
  </si>
  <si>
    <t>Using rate of return analyses to understand sector skill needs</t>
  </si>
  <si>
    <t>xwMJI2Oiy0UJ</t>
  </si>
  <si>
    <t>N Powdthavee, A Vignoles - 2006 - eprints.lse.ac.uk</t>
  </si>
  <si>
    <t>https://eprints.lse.ac.uk/19408/1/Using_Rate_of_Return_Analyses_to_Understand_Sector_Skill_Needs.pdf</t>
  </si>
  <si>
    <t>Changes in return to higher education in Poland 1998-2005</t>
  </si>
  <si>
    <t>oJQLpP-ZlF0J</t>
  </si>
  <si>
    <t>P Strawinski - Available at SSRN 1159044, 2008 - papers.ssrn.com</t>
  </si>
  <si>
    <t>https://papers.ssrn.com/sol3/papers.cfm?abstract_id=1159044</t>
  </si>
  <si>
    <t>https://mpra.ub.uni-muenchen.de/9533/1/MPRA_paper_9533.pdf</t>
  </si>
  <si>
    <t>Strawinski, Pawel. "Changes in return to higher education in Poland 1998-2005." Available at SSRN 1159044 (2008).</t>
  </si>
  <si>
    <t>Wage returns to education in Ethiopia</t>
  </si>
  <si>
    <t>8tzh49j5HbcJ</t>
  </si>
  <si>
    <t>E Alvi, S Dendir - Oxford Development Studies, 2020 - Taylor &amp; Francis</t>
  </si>
  <si>
    <t>https://www.tandfonline.com/doi/abs/10.1080/13600818.2019.1672145</t>
  </si>
  <si>
    <t>Alvi, Eskander, and Seife Dendir. "Wage returns to education in Ethiopia." Oxford Development Studies 48, no. 1 (2020): 70-84.</t>
  </si>
  <si>
    <t>The contribution of universities to regional economies</t>
  </si>
  <si>
    <t>0C0z73k7NCIJ</t>
  </si>
  <si>
    <t>DL Hoffman, K Hill - 2008 - Citeseer</t>
  </si>
  <si>
    <t>https://citeseerx.ist.psu.edu/document?repid=rep1&amp;type=pdf&amp;doi=6b88f46c7f7458e42d30182aedc5beab2e6f7c37</t>
  </si>
  <si>
    <t>Three Essays on Investment in Human Capital in Canada</t>
  </si>
  <si>
    <t>rVv5devesfwJ</t>
  </si>
  <si>
    <t>A Savadogo - 2016 - library-archives.canada.ca</t>
  </si>
  <si>
    <t>https://library-archives.canada.ca/eng/services/services-libraries/theses/Pages/item.aspx?idNumber=1132080080</t>
  </si>
  <si>
    <t>https://dam-oclc.bac-lac.gc.ca/download?is_thesis=1&amp;oclc_number=1132080080&amp;id=f1b1119a-67a9-4198-83f2-6b3d2bf2e1d2&amp;fileName=32449.pdf</t>
  </si>
  <si>
    <t>Savadogo, Aboudrahyme. "Three Essays on Investment in Human Capital in Canada." PhD diss., Université Laval, 2016.</t>
  </si>
  <si>
    <t>Human capital externalities and the urban wage premium: Two literatures and their interrelations</t>
  </si>
  <si>
    <t>tc9MuW19i7YJ</t>
  </si>
  <si>
    <t>D Heuermann, B Halfdanarson… - Urban Studies, 2010 - journals.sagepub.com</t>
  </si>
  <si>
    <t>https://journals.sagepub.com/doi/pdf/10.1177/0042098009352363</t>
  </si>
  <si>
    <t>https://www.econstor.eu/bitstream/10419/34988/1/568963008.pdf</t>
  </si>
  <si>
    <t>Heuermann, Daniel, Benedikt Halfdanarson, and Jens Suedekum. "Human capital externalities and the urban wage premium: Two literatures and their interrelations." Urban Studies 47, no. 4 (2010): 749-767.</t>
  </si>
  <si>
    <t>How important is education for getting ahead in South Africa?</t>
  </si>
  <si>
    <t>XTmsOKznqU0J</t>
  </si>
  <si>
    <t>M Keswell, L Poswell - 2002 - open.uct.ac.za</t>
  </si>
  <si>
    <t>https://open.uct.ac.za/handle/11427/20157</t>
  </si>
  <si>
    <t>https://open.uct.ac.za/bitstream/handle/11427/20157/Keswell_How_Important_is_Education_2002.pdf?sequence=1</t>
  </si>
  <si>
    <t>Keswell, Malcolm, and Laura Poswell. "How important is education for getting ahead in South Africa?." (2002).</t>
  </si>
  <si>
    <t>The public role in higher education</t>
  </si>
  <si>
    <t>Ll3-avrnziUJ</t>
  </si>
  <si>
    <t>PN Courant, M McPherson… - National Tax Journal, 2006 - journals.uchicago.edu</t>
  </si>
  <si>
    <t>https://www.journals.uchicago.edu/doi/abs/10.17310/ntj.2006.2.06</t>
  </si>
  <si>
    <t>Courant, Paul N., Michael McPherson, and Alexandra M. Resch. "The public role in higher education." National Tax Journal 59, no. 2 (2006): 291-318.</t>
  </si>
  <si>
    <t>Private rates of return to human capital in Spain: New evidence</t>
  </si>
  <si>
    <t>wHgrwwoA0rIJ</t>
  </si>
  <si>
    <t>F Barceinas, J Oliver-Alonso, JL Raymond… - Documentos de Trabajo …, 2000 - funcas.es</t>
  </si>
  <si>
    <t>https://www.funcas.es/wp-content/uploads/Migracion/Publicaciones/PDF/1003.pdf</t>
  </si>
  <si>
    <t>Barceinas, F., J. Oliver-Alonso, J. L. Raymond, and J. L. Roig. "Private rates of return to human capital in Spain: New evidence." Documentos de Trabajo No. 162/2000, FUNCAS (2000).</t>
  </si>
  <si>
    <t>Return to Education and Endogeneity Bias: A Study Of Higher Education Institutions in Khyber Pakhtunkhwa, Pakistan</t>
  </si>
  <si>
    <t>4_dL1f7xxY0J</t>
  </si>
  <si>
    <t>A Khan, H Khan - Pakistan Journal of Social Sciences, 2020 - pjss.bzu.edu.pk</t>
  </si>
  <si>
    <t>http://pjss.bzu.edu.pk/index.php/pjss/article/view/869</t>
  </si>
  <si>
    <t>http://pjss.bzu.edu.pk/index.php/pjss/article/download/869/768</t>
  </si>
  <si>
    <t>Khan, Aamir, and Himayatullah Khan. "Return to Education and Endogeneity Bias: A Study Of Higher Education Institutions in Khyber Pakhtunkhwa, Pakistan." Pakistan Journal of Social Sciences 40, no. 2 (2020): 603-614.</t>
  </si>
  <si>
    <t>Returns to education and the Italian case: what role for macro-regional differences?</t>
  </si>
  <si>
    <t>d9b6W_vSHzIJ</t>
  </si>
  <si>
    <t>R Casieri, S Diodato - 2020 - politesi.polimi.it</t>
  </si>
  <si>
    <t>https://www.politesi.polimi.it/handle/10589/169857</t>
  </si>
  <si>
    <t>https://www.politesi.polimi.it/bitstream/10589/169857/3/Tesi_Casieri%20Diodato_Returns%20to%20Education.pdf</t>
  </si>
  <si>
    <t>Casieri, Riccardo, and Simone Diodato. "Returns to education and the Italian case: what role for macro-regional differences?." (2020).</t>
  </si>
  <si>
    <t>Higher education in China: A growth paradox?</t>
  </si>
  <si>
    <t>m7N40iCnZD8J</t>
  </si>
  <si>
    <t>BM Fleisher - 2002 - books.google.com</t>
  </si>
  <si>
    <t>https://books.google.com/books?hl=en&amp;lr=&amp;id=ncbADwAAQBAJ&amp;oi=fnd&amp;pg=PA3&amp;dq=(%22ability+bias%22+OR+%22intelligence+bias%22)+AND+(%22private+returns%22)+AND+(%22income%22+OR+%22earnings%22)+AND+(%22schooling%22+OR+%22education%22)&amp;ots=YE8pPA6ayp&amp;sig=RoPEujF5CQ5GZx6doMO0aF4dGzc</t>
  </si>
  <si>
    <t>Fleisher, Belton M. "Higher education in China: A growth paradox?." (2002).</t>
  </si>
  <si>
    <t>The Economics of Education</t>
  </si>
  <si>
    <t>tAXopLRukfAJ</t>
  </si>
  <si>
    <t>D Macgregor - 2007 - ruor.uottawa.ca</t>
  </si>
  <si>
    <t>https://ruor.uottawa.ca/bitstream/10393/25304/1/2007_macgregor_daniel.pdf</t>
  </si>
  <si>
    <t>Macgregor, Daniel. "The Economics of Education." (2007).</t>
  </si>
  <si>
    <t>Higher Education Externalities in Egyptian Labor Markets</t>
  </si>
  <si>
    <t>S8DOzz_lX-wJ</t>
  </si>
  <si>
    <t>H Nazier - Advances in Management and Applied Economics, 2013 - scholar.cu.edu.eg</t>
  </si>
  <si>
    <t>http://scholar.cu.edu.eg/sites/default/files/hanan_nazier/files/amae_vol_3_2_13.pdf</t>
  </si>
  <si>
    <t>Nazier, Hanan. "Higher Education Externalities in Egyptian Labor Markets." Advances in Management and Applied Economics 3, no. 2 (2013): 193.</t>
  </si>
  <si>
    <t>Investment in education—inputs and incentives</t>
  </si>
  <si>
    <t>Nx-FHbvXH4IJ</t>
  </si>
  <si>
    <t>JR Behrman - Handbook of development economics, 2010 - Elsevier</t>
  </si>
  <si>
    <t>https://www.sciencedirect.com/science/article/pii/B9780444529442000112</t>
  </si>
  <si>
    <t>Behrman, Jere R. "Investment in education—inputs and incentives." In Handbook of development economics, vol. 5, pp. 4883-4975. Elsevier, 2010.</t>
  </si>
  <si>
    <t>Education and skills: An assessment of recent Canadian experience</t>
  </si>
  <si>
    <t>5e-sA-gXNfgJ</t>
  </si>
  <si>
    <t>WC Riddell - 2001 - papers.economics.ubc.ca</t>
  </si>
  <si>
    <t>http://papers.economics.ubc.ca/legacypapers/dp0126.pdf</t>
  </si>
  <si>
    <t>Estimation of Rate of Returns on Investment in Education in Myanmar</t>
  </si>
  <si>
    <t>QU_fb42vYtcJ</t>
  </si>
  <si>
    <t>KM Moh - 2022 - meral.edu.mm</t>
  </si>
  <si>
    <t>https://meral.edu.mm/record/8363/file_preview/Khin%20Moh%20Moh%2C%20Stats.%2C4PhD-Ah-1%2C%2013-9-2022.pdf?allow_aggs=True</t>
  </si>
  <si>
    <t>Moh, Khin Moh. "Estimation of Rate of Returns on Investment in Education in Myanmar." PhD diss., MERAL Portal, 2022.</t>
  </si>
  <si>
    <t>Estimating the private rate of return to education for Indigenous Australians</t>
  </si>
  <si>
    <t>LwboEfXTjUQJ</t>
  </si>
  <si>
    <t>AE Daly, J Liu - 2018 - openresearch-repository.anu.edu.au</t>
  </si>
  <si>
    <t>https://openresearch-repository.anu.edu.au/handle/1885/145527</t>
  </si>
  <si>
    <t>https://openresearch-repository.anu.edu.au/bitstream/1885/145527/1/1995_DP97.pdf</t>
  </si>
  <si>
    <t>Daly, A. E., and Jin Liu. "Estimating the private rate of return to education for Indigenous Australians." (2018).</t>
  </si>
  <si>
    <t>Essays on Inequality and Education</t>
  </si>
  <si>
    <t>URAy_BNo9_IJ</t>
  </si>
  <si>
    <t>A Vahidmanesh - 2017 - vtechworks.lib.vt.edu</t>
  </si>
  <si>
    <t>https://vtechworks.lib.vt.edu/handle/10919/84914</t>
  </si>
  <si>
    <t>https://vtechworks.lib.vt.edu/bitstream/handle/10919/84914/Vahidmanesh_A_D_2017.pdf?sequence=1&amp;isAllowed=y</t>
  </si>
  <si>
    <t>Vahidmanesh, Atiyeh. "Essays on Inequality and Education." PhD diss., Virginia Tech, 2017.</t>
  </si>
  <si>
    <t>RETURNS TO EDUCATION IS PURSUING HIGHER EDUCATION WORTH IT?</t>
  </si>
  <si>
    <t>_tT1dXCwEFgJ</t>
  </si>
  <si>
    <t>R Monarrez - scholarworks.calstate.edu</t>
  </si>
  <si>
    <t>https://scholarworks.calstate.edu/downloads/8w32rb749</t>
  </si>
  <si>
    <t>Monarrez, Roberto. "RETURNS TO EDUCATION IS PURSUING HIGHER EDUCATION WORTH IT?."</t>
  </si>
  <si>
    <t>Is improving access to university enough? Socio‐economic gaps in the earnings of english graduates</t>
  </si>
  <si>
    <t>f7uNeCy-oG4J</t>
  </si>
  <si>
    <t>J Britton, L Dearden, N Shephard… - Oxford Bulletin of …, 2019 - Wiley Online Library</t>
  </si>
  <si>
    <t>https://onlinelibrary.wiley.com/doi/abs/10.1111/obes.12261</t>
  </si>
  <si>
    <t>https://onlinelibrary.wiley.com/doi/pdfdirect/10.1111/obes.12261</t>
  </si>
  <si>
    <t>Britton, Jack, Lorraine Dearden, Neil Shephard, and Anna Vignoles. "Is improving access to university enough? Socio‐economic gaps in the earnings of english graduates." Oxford Bulletin of Economics and Statistics 81, no. 2 (2019): 328-368.</t>
  </si>
  <si>
    <t>RECOUP Working Paper</t>
  </si>
  <si>
    <t>UnqsbEzFVXMJ</t>
  </si>
  <si>
    <t>M Aslam - 2007 - academia.edu</t>
  </si>
  <si>
    <t>https://www.academia.edu/download/92691221/ssoar-2007-aslam-rates_of_return_to_education.pdf</t>
  </si>
  <si>
    <t>Aslam, Monazza. "RECOUP Working Paper." (2007).</t>
  </si>
  <si>
    <t>The role of school improvement in economic development</t>
  </si>
  <si>
    <t>QtCqULlDUSsJ</t>
  </si>
  <si>
    <t>EA Hanushek, L Wößmann - 2007 - nber.org</t>
  </si>
  <si>
    <t>https://www.nber.org/papers/w12832</t>
  </si>
  <si>
    <t>https://www.nber.org/system/files/working_papers/w12832/w12832.pdf</t>
  </si>
  <si>
    <t>Hanushek, Eric A., and Ludger Wößmann. "The role of school improvement in economic development." (2007).</t>
  </si>
  <si>
    <t>ISSCDISCUSSIONPAPERSERIES</t>
  </si>
  <si>
    <t>RDS1HEarO2UJ</t>
  </si>
  <si>
    <t>CAN EDUCATION - 2004 - researchrepository.ucd.ie</t>
  </si>
  <si>
    <t>https://researchrepository.ucd.ie/rest/bitstreams/2182/retrieve</t>
  </si>
  <si>
    <t>EDUCATION, CAN. "ISSCDISCUSSIONPAPERSERIES." (2004).</t>
  </si>
  <si>
    <t>GLKF5idoa-8J</t>
  </si>
  <si>
    <t>C Krafft - 2013 - pop.umn.edu</t>
  </si>
  <si>
    <t>https://www.pop.umn.edu/sites/pop.umn.edu/files/wp-2013-9.pdf</t>
  </si>
  <si>
    <t>The Other School Production Function Inputs: Looking at Classroom and School Processes</t>
  </si>
  <si>
    <t>eFMM2KZuBToJ</t>
  </si>
  <si>
    <t>D Splinter - 2009</t>
  </si>
  <si>
    <t>Splinter, David. "The Other School Production Function Inputs: Looking at Classroom and School Processes." (2009).</t>
  </si>
  <si>
    <t>International comparisons of performance in the provision of public services: Outcome based measures for education</t>
  </si>
  <si>
    <t>5gVHjbZCX_8J</t>
  </si>
  <si>
    <t>M O'Mahony, P Stevens - Royal Economic Society Annual …, 2004 - researchgate.net</t>
  </si>
  <si>
    <t>https://www.researchgate.net/profile/Philip-Stevens-8/publication/266277402_International_Comparisons_of_Performance_in_the_Provision_of_Public_Services_Outcome_based_measures_for_Education/links/54e8441e0cf27a6de10cc7ce/International-Comparisons-of-Performance-in-the-Provision-of-Public-Services-Outcome-based-measures-for-Education.pdf</t>
  </si>
  <si>
    <t>Returns to education in four transition countries</t>
  </si>
  <si>
    <t>D_CTwSiyuqsJ</t>
  </si>
  <si>
    <t>AV Staneva, GR Arabsheibani… - … Economics of Education, 2022 - taylorfrancis.com</t>
  </si>
  <si>
    <t>https://www.taylorfrancis.com/chapters/edit/10.4324/9781003100232-9/returns-education-four-transition-countries-anita-staneva-reza-arabsheibani-philip-murphy</t>
  </si>
  <si>
    <t>Staneva, Anita V., G. Reza Arabsheibani, and Philip Murphy. "Returns to education in four transition countries." In Critical Perspectives on Economics of Education, pp. 182-212. Routledge, 2022.</t>
  </si>
  <si>
    <t>IN NIGERIA, 1974–1992</t>
  </si>
  <si>
    <t>HciU1_mHelkJ</t>
  </si>
  <si>
    <t>SL Morgan, WR Morgan - 1998 - socweb.soc.jhu.edu</t>
  </si>
  <si>
    <t>https://socweb.soc.jhu.edu/faculty/morgan/papers/Morgan&amp;Morgan1998.pdf</t>
  </si>
  <si>
    <t>Morgan, Stephen L., and William R. Morgan. "IN NIGERIA, 1974–1992." (1998).</t>
  </si>
  <si>
    <t>NONPARAMETRIC BOUNDS ON RETURNS TO SCHOOLING: OVERCOMING ABILITY AND SELECTION BIAS</t>
  </si>
  <si>
    <t>KEtELFDbu4kJ</t>
  </si>
  <si>
    <t>M Mariotti, J Meinecke - 2010 - Citeseer</t>
  </si>
  <si>
    <t>https://citeseerx.ist.psu.edu/document?repid=rep1&amp;type=pdf&amp;doi=5931f8a63858f8b3e0c2f028cd82467e1658c668</t>
  </si>
  <si>
    <t>Mariotti, Martine, and Jürgen Meinecke. "NONPARAMETRIC BOUNDS ON RETURNS TO SCHOOLING: OVERCOMING ABILITY AND SELECTION BIAS." (2010).</t>
  </si>
  <si>
    <t>External return to education in Poland</t>
  </si>
  <si>
    <t>Kc4QScww0QEJ</t>
  </si>
  <si>
    <t>P Strawinski - Available at SSRN 1310206, 2008 - papers.ssrn.com</t>
  </si>
  <si>
    <t>https://papers.ssrn.com/sol3/papers.cfm?abstract_id=1310206</t>
  </si>
  <si>
    <t>https://mpra.ub.uni-muenchen.de/11598/1/MPRA_paper_11598.pdf</t>
  </si>
  <si>
    <t>Strawinski, Pawel. "External return to education in Poland." Available at SSRN 1310206 (2008).</t>
  </si>
  <si>
    <t>Economics of Higher Education in the UK</t>
  </si>
  <si>
    <t>539zsjjYQqUJ</t>
  </si>
  <si>
    <t>S Ji - 2016 - orca.cardiff.ac.uk</t>
  </si>
  <si>
    <t>https://orca.cardiff.ac.uk/id/eprint/90493/</t>
  </si>
  <si>
    <t>https://orca.cardiff.ac.uk/id/eprint/90493/6/Sisi%20Ji%20PhD%20thesis%202016.pdf</t>
  </si>
  <si>
    <t>Ji, Sisi. "Economics of Higher Education in the UK." PhD diss., Cardiff University, 2016.</t>
  </si>
  <si>
    <t>Reassessing the benefits of education: Three papers on the effects of education in Ghana</t>
  </si>
  <si>
    <t>UroUO9vv9_cJ</t>
  </si>
  <si>
    <t>S Bothun - 2011 - search.proquest.com</t>
  </si>
  <si>
    <t>https://search.proquest.com/openview/ee741e5350e7de32b00f0b779a16f17f/1?pq-origsite=gscholar&amp;cbl=18750</t>
  </si>
  <si>
    <t>Effects of human capital on farm and non-farm productivity and occupational stratification in rural Pakistan</t>
  </si>
  <si>
    <t>54Ya1vCG6eYJ</t>
  </si>
  <si>
    <t>T Kurosaki, H Khan - 2004 - 21coe.ier.hit-u.ac.jp</t>
  </si>
  <si>
    <t>http://21coe.ier.hit-u.ac.jp/research/discussion/2004/pdf/D04-46.pdf</t>
  </si>
  <si>
    <t>Recent advances in empirical microeconomic research in poor countries: An annotated bibliography</t>
  </si>
  <si>
    <t>Wv5MHZ6zaQAJ</t>
  </si>
  <si>
    <t>C Udry - The Journal of Economic Education, 1997 - Taylor &amp; Francis</t>
  </si>
  <si>
    <t>https://www.tandfonline.com/doi/pdf/10.1080/00220489709595907</t>
  </si>
  <si>
    <t>Udry, Christopher. "Recent advances in empirical microeconomic research in poor countries: An annotated bibliography." The Journal of Economic Education 28, no. 1 (1997): 58-75.</t>
  </si>
  <si>
    <t>2003-5 Empirical Evidence on Human Capital Externalities</t>
  </si>
  <si>
    <t>LBN42tJF2MgJ</t>
  </si>
  <si>
    <t>JB Davies - 2003 - ir.lib.uwo.ca</t>
  </si>
  <si>
    <t>https://ir.lib.uwo.ca/cgi/viewcontent.cgi?article=1012&amp;context=economicsepri_wp</t>
  </si>
  <si>
    <t>Davies, James B. "2003-5 Empirical Evidence on Human Capital Externalities." (2003).</t>
  </si>
  <si>
    <t>The Private Internal Rates of Return to Tertiary Education: New Estimates for 21 OECD Countries. OECD Economics Department Working Papers, No. 591.</t>
  </si>
  <si>
    <t>s-tY5vq58iUJ</t>
  </si>
  <si>
    <t>R Boarini, H Strauss - OECD Publishing (NJ1), 2007 - ERIC</t>
  </si>
  <si>
    <t>https://eric.ed.gov/?id=ED503852</t>
  </si>
  <si>
    <t>https://files.eric.ed.gov/fulltext/ED503852.pdf</t>
  </si>
  <si>
    <t>Boarini, Romina, and Hubert Strauss. "The Private Internal Rates of Return to Tertiary Education: New Estimates for 21 OECD Countries. OECD Economics Department Working Papers, No. 591." OECD Publishing (NJ1) (2007).</t>
  </si>
  <si>
    <t>External returns to higher education in Turkey</t>
  </si>
  <si>
    <t>Y0tF_oJX1c4J</t>
  </si>
  <si>
    <t>O Bakis, N Davutyan, H Levent, S Polat - Economic Research Forum …, 2010 - academia.edu</t>
  </si>
  <si>
    <t>https://www.academia.edu/download/33588156/getFile.pdf</t>
  </si>
  <si>
    <t>Bakis, Ozan, Nurhan Davutyan, Haluk Levent, and Sezgin Polat. "External returns to higher education in Turkey." In Economic Research Forum Working Paper Series, no. 517. 2010.</t>
  </si>
  <si>
    <t>Schooling and citizenship in a young democracy: Evidence from postwar Germany</t>
  </si>
  <si>
    <t>-9mhs8fAaBMJ</t>
  </si>
  <si>
    <t>T Siedler - Scandinavian Journal of Economics, 2010 - Wiley Online Library</t>
  </si>
  <si>
    <t>https://onlinelibrary.wiley.com/doi/abs/10.1111/j.1467-9442.2010.01604.x</t>
  </si>
  <si>
    <t>https://www.diw.de/documents/dokumentenarchiv/17/diw_01.c.98221.de/tsied_compschooling_citizenship.pdf</t>
  </si>
  <si>
    <t>Siedler, Thomas. "Schooling and citizenship in a young democracy: Evidence from postwar Germany." Scandinavian Journal of Economics 112, no. 2 (2010): 315-338.</t>
  </si>
  <si>
    <t>The Wage Premium on Tertiary Education: New Estimates for 21 OECD Countries Countries. OECD Economics Department Working Papers, No. 589.</t>
  </si>
  <si>
    <t>cZ4InQwcsmgJ</t>
  </si>
  <si>
    <t>H Strauss, C De la Maisonneuve - OECD Publishing (NJ1), 2007 - ERIC</t>
  </si>
  <si>
    <t>https://eric.ed.gov/?id=ED504066</t>
  </si>
  <si>
    <t>https://files.eric.ed.gov/fulltext/ED504066.pdf</t>
  </si>
  <si>
    <t>Strauss, Hubert, and Christine De la Maisonneuve. "The Wage Premium on Tertiary Education: New Estimates for 21 OECD Countries Countries. OECD Economics Department Working Papers, No. 589." OECD Publishing (NJ1) (2007).</t>
  </si>
  <si>
    <t>Schooling, BMI, height and wages: Panel evidence on men and women</t>
  </si>
  <si>
    <t>GJ9G9TVhwVwJ</t>
  </si>
  <si>
    <t>AM Kedir - Economic Issues, 2013 - economicissues.org.uk</t>
  </si>
  <si>
    <t>http://economicissues.org.uk/Files/2013/213Kedir.pdf</t>
  </si>
  <si>
    <t>Kedir, Abbi Mamo. "Schooling, BMI, height and wages: Panel evidence on men and women." Economic Issues 18, no. 2 (2013): 1-18.</t>
  </si>
  <si>
    <t>Student loans: Liquidity constraint and higher education in South Africa</t>
  </si>
  <si>
    <t>hId8fhprEOUJ</t>
  </si>
  <si>
    <t>M Gurgand, AJS Lorenceau… - Agence Française de …, 2011 - papers.ssrn.com</t>
  </si>
  <si>
    <t>https://papers.ssrn.com/sol3/papers.cfm?abstract_id=1969424</t>
  </si>
  <si>
    <t>https://shs.hal.science/docs/00/59/08/98/PDF/wp201120.pdf</t>
  </si>
  <si>
    <t>Gurgand, Marc, Adrien JS Lorenceau, and Thomas Mélonio. "Student loans: Liquidity constraint and higher education in South Africa." Agence Française de Développement Working Paper 117 (2011).</t>
  </si>
  <si>
    <t>Understanding low average returns to education in Africa: the role of heterogeneity across education levels and the importance of political and economic reforms</t>
  </si>
  <si>
    <t>_apdOHgD05EJ</t>
  </si>
  <si>
    <t>R Uwaifo Oyelere - 2008 - papers.ssrn.com</t>
  </si>
  <si>
    <t>https://papers.ssrn.com/sol3/papers.cfm?abstract_id=1286724</t>
  </si>
  <si>
    <t>https://www.econstor.eu/bitstream/10419/35369/1/583113346.pdf</t>
  </si>
  <si>
    <t>The individual benefits of investing in skills</t>
  </si>
  <si>
    <t>CFAOPDo5uscJ</t>
  </si>
  <si>
    <t>C Holmes - The Oxford Handbook of Skills and Training, 2017 - books.google.com</t>
  </si>
  <si>
    <t>https://books.google.com/books?hl=en&amp;lr=&amp;id=1AEXDgAAQBAJ&amp;oi=fnd&amp;pg=PA345&amp;dq=(%22ability+bias%22+OR+%22intelligence+bias%22)+AND+(%22private+returns%22)+AND+(%22income%22+OR+%22earnings%22)+AND+(%22schooling%22+OR+%22education%22)&amp;ots=vGQwwXSats&amp;sig=DMBOFIaYOoUKF2z2aoBIFqCJ0YE</t>
  </si>
  <si>
    <t>https://users.ox.ac.uk/~sann1891/papers/Holmes%20Return%20to%20Skill%20draft.docx</t>
  </si>
  <si>
    <t>Holmes, Craig. "The individual benefits of investing in skills." The Oxford Handbook of Skills and Training (2017): 345-371.</t>
  </si>
  <si>
    <t>Externalities in cities</t>
  </si>
  <si>
    <t>tA3errHXnGQJ</t>
  </si>
  <si>
    <t>S Charlot, G Duranton - 2003 - repec.cepr.org</t>
  </si>
  <si>
    <t>https://repec.cepr.org/repec/cpr/ceprdp/DP4048.pdf</t>
  </si>
  <si>
    <t>The effect of compulsory schooling in Germany</t>
  </si>
  <si>
    <t>r10esZA_AmYJ</t>
  </si>
  <si>
    <t>JS Pischke, T von Wachter - system, 2004 - cep.lse.ac.uk</t>
  </si>
  <si>
    <t>https://cep.lse.ac.uk/seminarpapers/05-10-04-PIS.pdf</t>
  </si>
  <si>
    <t>Pischke, Jörn Steffen, and Till von Wachter. "The effect of compulsory schooling in Germany." system 24 (2004): J31.</t>
  </si>
  <si>
    <t>Can education compensate for low ability? Evidence from British data (version 3.1)</t>
  </si>
  <si>
    <t>pWUj8tHBFY0J</t>
  </si>
  <si>
    <t>K Denny, V O'Sullivan - 2004 - researchrepository.ucd.ie</t>
  </si>
  <si>
    <t>http://researchrepository.ucd.ie/handle/10197/942</t>
  </si>
  <si>
    <t>https://www.astonshire.com/researchrepository/bitstream/10197/942/1/dennyk_workpap_045.pdf</t>
  </si>
  <si>
    <t>Denny, Kevin, and Vincent O'Sullivan. "Can education compensate for low ability? Evidence from British data (version 3.1)." (2004).</t>
  </si>
  <si>
    <t>How does the expansion of higher education change the returns to college quality? Insights from sixty years of Russian history</t>
  </si>
  <si>
    <t>J1RPkPK8ENoJ</t>
  </si>
  <si>
    <t>O Belskaya, KS Peter - 9th IZA/World Bank Conference on …, 2014 - conference.iza.org</t>
  </si>
  <si>
    <t>http://conference.iza.org/conference_files/worldb2014/peter_k200.pdf</t>
  </si>
  <si>
    <t>Financing public universities</t>
  </si>
  <si>
    <t>AT1H9Le_IK0J</t>
  </si>
  <si>
    <t>M Herbst - Higher education dynamics, 2007 - Springer</t>
  </si>
  <si>
    <t>https://link.springer.com/content/pdf/10.1007/978-1-4020-5560-7.pdf</t>
  </si>
  <si>
    <t>https://www.researchgate.net/profile/Marcel-Herbst/publication/321595527_Financing_Public_Universities_The_Case_of_Performance_Funding/links/6274f619973bbb29cc668383/Financing-Public-Universities-The-Case-of-Performance-Funding.pdf</t>
  </si>
  <si>
    <t>Herbst, Marcel. "Financing public universities." Higher education dynamics 18, no. 1 (2007): 90-94.</t>
  </si>
  <si>
    <t>Higher education expansion, the hukou System, and returns to education in China</t>
  </si>
  <si>
    <t>FoAVA-X9X0IJ</t>
  </si>
  <si>
    <t>B Huang, Y Zhu - 2020 - papers.ssrn.com</t>
  </si>
  <si>
    <t>https://papers.ssrn.com/sol3/papers.cfm?abstract_id=3542623</t>
  </si>
  <si>
    <t>https://www.econstor.eu/bitstream/10419/215350/1/dp12954.pdf</t>
  </si>
  <si>
    <t>Huang, Bin, and Yu Zhu. "Higher education expansion, the hukou System, and returns to education in China." (2020).</t>
  </si>
  <si>
    <t>Human Capital Earnings Functions: A Theoretical Introduction</t>
  </si>
  <si>
    <t>U0yCQjoG0dQJ</t>
  </si>
  <si>
    <t>R Asplund - 1992 - econstor.eu</t>
  </si>
  <si>
    <t>https://www.econstor.eu/bitstream/10419/187094/1/dp405.pdf</t>
  </si>
  <si>
    <t>A large scale experiment: wages and educational expansion in France</t>
  </si>
  <si>
    <t>1iQ4Z821CO0J</t>
  </si>
  <si>
    <t>M Gurgand, E Maurin - 2007 - shs.hal.science</t>
  </si>
  <si>
    <t>https://shs.hal.science/halshs-00587884/</t>
  </si>
  <si>
    <t>https://shs.hal.science/docs/00/58/78/84/PDF/wp200721.pdf</t>
  </si>
  <si>
    <t>Gurgand, Marc, and Eric Maurin. "A large scale experiment: wages and educational expansion in France." (2007).</t>
  </si>
  <si>
    <t>The return to human capital in Norway: a review of the literature</t>
  </si>
  <si>
    <t>2Rk5HFk-Hs0J</t>
  </si>
  <si>
    <t>E Barth, M Roed - Returns to human capital in Europe: A literature review …, 1999 - etla.fi</t>
  </si>
  <si>
    <t>https://www.etla.fi/wp-content/uploads/b156.pdf#page=239</t>
  </si>
  <si>
    <t>Estimating the economic return to schooling on the basis of panel data</t>
  </si>
  <si>
    <t>fcdF77RyFYQJ</t>
  </si>
  <si>
    <t>A Kalwij - Applied Economics, 2000 - Taylor &amp; Francis</t>
  </si>
  <si>
    <t>https://www.tandfonline.com/doi/abs/10.1080/000368400322985</t>
  </si>
  <si>
    <t>https://pure.uvt.nl/ws/portalfiles/portal/524570/55.pdf</t>
  </si>
  <si>
    <t>The effect of educational mismatch on wages in Europe</t>
  </si>
  <si>
    <t>-8eMBcLxZz8J</t>
  </si>
  <si>
    <t>I Iriondo, T Pérez-Amaral - Journal of Policy Modeling, 2016 - Elsevier</t>
  </si>
  <si>
    <t>https://www.sciencedirect.com/science/article/pii/S0161893815001180</t>
  </si>
  <si>
    <t>Iriondo, Iñaki, and Teodosio Pérez-Amaral. "The effect of educational mismatch on wages in Europe." Journal of Policy Modeling 38, no. 2 (2016): 304-323.</t>
  </si>
  <si>
    <t>Returns to Education in Spain</t>
  </si>
  <si>
    <t>xGPnbtQn4CoJ</t>
  </si>
  <si>
    <t>L Requena - Mimeograph. University of Sheffield, 2015 - 2015.economicsofeducation.com</t>
  </si>
  <si>
    <t>https://2015.economicsofeducation.com/user/pdfsesiones/118.pdf</t>
  </si>
  <si>
    <t>Requena, Laura. "Returns to Education in Spain." Mimeograph. University of Sheffield (2015).</t>
  </si>
  <si>
    <t>Use of Education Disruptions to Identify Heterogeneous Returns to Schooling in Urban China: The Great Proletarian Cultural Revolution as an Instrument</t>
  </si>
  <si>
    <t>F_RP6m5Y4sAJ</t>
  </si>
  <si>
    <t>A Park - 2003 - agi.or.jp</t>
  </si>
  <si>
    <t>http://www.agi.or.jp/user03/928_170.pdf</t>
  </si>
  <si>
    <t>Park, Albert. "Use of Education Disruptions to Identify Heterogeneous Returns to Schooling in Urban China: The Great Proletarian Cultural Revolution as an Instrument." (2003).</t>
  </si>
  <si>
    <t>Skills, Exports, and the Wages of Seven Million Latin American Workers</t>
  </si>
  <si>
    <t>_uV0HEqAuTEJ</t>
  </si>
  <si>
    <t>I Brambilla, RD Carneiro, D Lederman, G Porto - 2010 - nber.org</t>
  </si>
  <si>
    <t>https://www.nber.org/papers/w15996</t>
  </si>
  <si>
    <t>https://www.nber.org/system/files/working_papers/w15996/w15996.pdf</t>
  </si>
  <si>
    <t>General education versus vocational training: How do they affect individual labour market performance?</t>
  </si>
  <si>
    <t>LMRQ28ngjFoJ</t>
  </si>
  <si>
    <t>P Karasiotou - Cahiers du CEREC, 2004 - dial.uclouvain.be</t>
  </si>
  <si>
    <t>https://dial.uclouvain.be/downloader/downloader.php?pid=boreal:6033&amp;datastream=PDF_01</t>
  </si>
  <si>
    <t>Karasiotou, Pavlina. "General education versus vocational training: How do they affect individual labour market performance?." Cahiers du CEREC (2004).</t>
  </si>
  <si>
    <t>New managerialism in higher education</t>
  </si>
  <si>
    <t>7863WRZm0XkJ</t>
  </si>
  <si>
    <t>R Deem - The International Encyclopedia of Higher Education …, 2020 - Springer</t>
  </si>
  <si>
    <t>https://link.springer.com/content/pdf/10.1007/978-94-017-8905-9_308.pdf</t>
  </si>
  <si>
    <t>Deem, Rosemary. "New managerialism in higher education." In The International Encyclopedia of Higher Education Systems and Institutions, pp. 2083-2088. Dordrecht: Springer Netherlands, 2020.</t>
  </si>
  <si>
    <t>CHANGES IN RETURN TO HIGHER EDUCATION IN POLAND 1998-2004.</t>
  </si>
  <si>
    <t>tHD-bIaoptgJ</t>
  </si>
  <si>
    <t>P Strawinski - 2007 - mpra.ub.uni-muenchen.de</t>
  </si>
  <si>
    <t>https://mpra.ub.uni-muenchen.de/id/eprint/5185</t>
  </si>
  <si>
    <t>https://mpra.ub.uni-muenchen.de/5185/1/MPRA_paper_5185.pdf</t>
  </si>
  <si>
    <t>Strawinski, Pawel. "CHANGES IN RETURN TO HIGHER EDUCATION IN POLAND 1998-2004." (2007).</t>
  </si>
  <si>
    <t>Heterogeneous economic returns to higher education: evidence from Italy</t>
  </si>
  <si>
    <t>7RoCJTt7k2gJ</t>
  </si>
  <si>
    <t>PG Lovaglio, S Verzillo - Quality &amp; Quantity, 2016 - Springer</t>
  </si>
  <si>
    <t>https://link.springer.com/article/10.1007/s11135-015-0176-2</t>
  </si>
  <si>
    <t>Lovaglio, P. G., and Stefano Verzillo. "Heterogeneous economic returns to higher education: evidence from Italy." Quality &amp; Quantity 50 (2016): 791-822.</t>
  </si>
  <si>
    <t>ZEW</t>
  </si>
  <si>
    <t>Y7aWNSoI5ygJ</t>
  </si>
  <si>
    <t>I Schnabel, R Schnabel</t>
  </si>
  <si>
    <t>Schnabel, Isabel, and Reinhold Schnabel. "ZEW."</t>
  </si>
  <si>
    <t>Returns to education of United States Arab immigrants</t>
  </si>
  <si>
    <t>wUp0QPO9g0IJ</t>
  </si>
  <si>
    <t>AESEA Aly - 2004 - search.proquest.com</t>
  </si>
  <si>
    <t>https://search.proquest.com/openview/f50ab34c92362b9c707e2c2fc4461817/1?pq-origsite=gscholar&amp;cbl=18750&amp;diss=y</t>
  </si>
  <si>
    <t>The returns to schooling unveiled</t>
  </si>
  <si>
    <t>1AdY99v6dE4J</t>
  </si>
  <si>
    <t>AR Cardoso, P Guimaraes, P Portugal, H Reis - 2018 - papers.ssrn.com</t>
  </si>
  <si>
    <t>https://papers.ssrn.com/sol3/papers.cfm?abstract_id=3153383</t>
  </si>
  <si>
    <t>https://www.econstor.eu/bitstream/10419/180437/1/dp11419.pdf</t>
  </si>
  <si>
    <t>Cardoso, Ana Rute, Paulo Guimaraes, Pedro Portugal, and Hugo Reis. "The returns to schooling unveiled." (2018).</t>
  </si>
  <si>
    <t>Disparities in the Benefits from Democratic Reform in Nigeria: A Gender Perspective</t>
  </si>
  <si>
    <t>cDyiCOLOJosJ</t>
  </si>
  <si>
    <t>RU Oyelere - The Developing Economies, 2010 - Wiley Online Library</t>
  </si>
  <si>
    <t>https://onlinelibrary.wiley.com/doi/abs/10.1111/j.1746-1049.2010.00111.x</t>
  </si>
  <si>
    <t>https://www.academia.edu/download/82022517/j.1746-1049.2010.00111.pdf</t>
  </si>
  <si>
    <t>Oyelere, Ruth Uwaifo. "Disparities in the Benefits from Democratic Reform in Nigeria: A Gender Perspective." The Developing Economies 48, no. 3 (2010): 345-375.</t>
  </si>
  <si>
    <t>The returns to vocational high school education in Turkey by disciplines</t>
  </si>
  <si>
    <t>uelHz_Wp-RgJ</t>
  </si>
  <si>
    <t>A Hayytjanova - 2015 - research.sabanciuniv.edu</t>
  </si>
  <si>
    <t>https://research.sabanciuniv.edu/id/eprint/34370/</t>
  </si>
  <si>
    <t>https://research.sabanciuniv.edu/id/eprint/34370/1/AylarHayytjanova_10086224.pdf</t>
  </si>
  <si>
    <t>Hayytjanova, Aylar. "The returns to vocational high school education in Turkey by disciplines." PhD diss., 2015.</t>
  </si>
  <si>
    <t>General Education Vs Vocational Training: How Do They Affect Individual Labour Market Performance?.</t>
  </si>
  <si>
    <t>Ltmf-Tx25a4J</t>
  </si>
  <si>
    <t>P Karasiotou - 2004 - core.ac.uk</t>
  </si>
  <si>
    <t>https://core.ac.uk/download/pdf/6227287.pdf</t>
  </si>
  <si>
    <t>Mobility in Latin America: Deeper Markets</t>
  </si>
  <si>
    <t>hDlrVdxb19AJ</t>
  </si>
  <si>
    <t>JR BEHRMAN, M SZÉKELY - … : Economic and Social Mobility in a …, 2001 - books.google.com</t>
  </si>
  <si>
    <t>https://books.google.com/books?hl=en&amp;lr=&amp;id=AeF3GyPJsvkC&amp;oi=fnd&amp;pg=PA135&amp;dq=(%22ability+bias%22+OR+%22intelligence+bias%22)+AND+(%22private+returns%22)+AND+(%22income%22+OR+%22earnings%22)+AND+(%22schooling%22+OR+%22education%22)&amp;ots=jEf5bB_X5_&amp;sig=e8UhvafCVzbmfduETPKQzrFOhMw</t>
  </si>
  <si>
    <t>BEHRMAN, JERE R., and MIGUEL SZÉKELY. "Mobility in Latin America: Deeper Markets." New Markets, New Opportunities?: Economic and Social Mobility in a Changing World (2001): 135.</t>
  </si>
  <si>
    <t>Opłacalność studiów w Polsce. Model i jego wyniki</t>
  </si>
  <si>
    <t>Zvqhyn5obqgJ</t>
  </si>
  <si>
    <t>P Strawiński - Ekonomista, 2008 - bazekon.icm.edu.pl</t>
  </si>
  <si>
    <t>http://bazekon.icm.edu.pl/bazekon/element/bwmeta1.element.ekon-element-000153343887</t>
  </si>
  <si>
    <t>Strawiński, Paweł. "Opłacalność studiów w Polsce. Model i jego wyniki." Ekonomista 4 (2008): 535-553.</t>
  </si>
  <si>
    <t>Communication externalities in cities</t>
  </si>
  <si>
    <t>yBgPmJjLMtkJ</t>
  </si>
  <si>
    <t>S Charlot, G Duranton - Journal of urban economics, 2004 - Elsevier</t>
  </si>
  <si>
    <t>https://www.sciencedirect.com/science/article/pii/S0094119004000750</t>
  </si>
  <si>
    <t>https://eprints.lse.ac.uk/20016/1/Communication_Externalities_in_Cities.pdf</t>
  </si>
  <si>
    <t>Charlot, Sylvie, and Gilles Duranton. "Communication externalities in cities." Journal of urban economics 56, no. 3 (2004): 581-613.</t>
  </si>
  <si>
    <t>The overall economic impact of Higher Education Institutions (HEIs) on their host sub-regions, multi-sectoral analysis for the city of Glasgow</t>
  </si>
  <si>
    <t>csvm2MM4dSEJ</t>
  </si>
  <si>
    <t>K Hermannsson - 2012 - stax.strath.ac.uk</t>
  </si>
  <si>
    <t>http://stax.strath.ac.uk/downloads/9w032327w</t>
  </si>
  <si>
    <t>Hermannsson, Kristinn. "The overall economic impact of Higher Education Institutions (HEIs) on their host sub-regions, multi-sectoral analysis for the city of Glasgow." (2012).</t>
  </si>
  <si>
    <t>ECONOMICS OF TERTIARY EDUCATION: ANALYSIS OF STUDENTS'DECISIONS AND OUTCOMES</t>
  </si>
  <si>
    <t>fMnT4xGJJIsJ</t>
  </si>
  <si>
    <t>T Bartolj, S Polanec - 2015 - cek.ef.uni-lj.si</t>
  </si>
  <si>
    <t>http://www.cek.ef.uni-lj.si/doktor/bartolj.pdf</t>
  </si>
  <si>
    <t>The benefit of STEM skills to individuals, society, and the economy</t>
  </si>
  <si>
    <t>7h_eQcTWwGEJ</t>
  </si>
  <si>
    <t>I Walker, Y Zhu - Report to Royal Society's Vision for Science and …, 2013 - royalsociety.org</t>
  </si>
  <si>
    <t>https://royalsociety.org/-/media/education/policy/vision/reports/ev-9-vision-research-report-20140624.pdf</t>
  </si>
  <si>
    <t>Schooling returns for migrant workers in China: Estimations from the perspective of the institutional environment in a rural setting</t>
  </si>
  <si>
    <t>XMP5le_co5YJ</t>
  </si>
  <si>
    <t>Y Yao, GS Chen, R Salim, X Yu - China Economic Review, 2018 - Elsevier</t>
  </si>
  <si>
    <t>https://www.sciencedirect.com/science/article/pii/S1043951X17301414</t>
  </si>
  <si>
    <t>Yao, Yao, George S. Chen, Ruhul Salim, and Xiaojun Yu. "Schooling returns for migrant workers in China: Estimations from the perspective of the institutional environment in a rural setting." China Economic Review 51 (2018): 240-256.</t>
  </si>
  <si>
    <t>Returns to foreign education: Yet another but different cross country analysis</t>
  </si>
  <si>
    <t>4GwtfWrTAU8J</t>
  </si>
  <si>
    <t>M Grütter - Available at SSRN 735164, 2005 - papers.ssrn.com</t>
  </si>
  <si>
    <t>https://papers.ssrn.com/sol3/papers.cfm?abstract_id=735164</t>
  </si>
  <si>
    <t>https://www.econstor.eu/bitstream/10419/33375/1/488845734.pdf</t>
  </si>
  <si>
    <t>Grütter, Max. "Returns to foreign education: Yet another but different cross country analysis." Available at SSRN 735164 (2005).</t>
  </si>
  <si>
    <t>Returns for Entrepreneurs versus Employees</t>
  </si>
  <si>
    <t>QRnNFrcporYJ</t>
  </si>
  <si>
    <t>M van Praag, A van Witteloostuijn, J van der Sluis - 2009 - iza.org</t>
  </si>
  <si>
    <t>http://www.iza.org/conference_files/EntreRes2010/van%20praag_m1318.pdf</t>
  </si>
  <si>
    <t>Measuring social capital and its economic impact</t>
  </si>
  <si>
    <t>F_IqiyI_vvAJ</t>
  </si>
  <si>
    <t>JT Durkin - 2001 - Citeseer</t>
  </si>
  <si>
    <t>https://citeseerx.ist.psu.edu/document?repid=rep1&amp;type=pdf&amp;doi=15e0ef15f03a184b9c52f60cd7cdfffae46c64a1</t>
  </si>
  <si>
    <t>Returns to cognitive skills: new evidence from 14 nations</t>
  </si>
  <si>
    <t>iJPHgKmJM38J</t>
  </si>
  <si>
    <t>ML Smith, P Anýžová, P Matějů - Innovation: The European Journal …, 2022 - Taylor &amp; Francis</t>
  </si>
  <si>
    <t>https://www.tandfonline.com/doi/abs/10.1080/13511610.2018.1508335</t>
  </si>
  <si>
    <t>Smith, Michael L., Petra Anýžová, and Petr Matějů. "Returns to cognitive skills: new evidence from 14 nations." Innovation: The European Journal of Social Science Research 35, no. 2 (2022): 323-345.</t>
  </si>
  <si>
    <t>School-to-Work Transitions and Labor Market Outcomes</t>
  </si>
  <si>
    <t>fBJftOwA9hkJ</t>
  </si>
  <si>
    <t>D Hügle - 2021 - refubium.fu-berlin.de</t>
  </si>
  <si>
    <t>https://refubium.fu-berlin.de/handle/fub188/31769</t>
  </si>
  <si>
    <t>https://refubium.fu-berlin.de/bitstream/handle/fub188/31769/Diss_Huegle.pdf?sequence=3&amp;isAllowed=y</t>
  </si>
  <si>
    <t>Hügle, Dominik. "School-to-Work Transitions and Labor Market Outcomes." PhD diss., 2021.</t>
  </si>
  <si>
    <t>Signalling and productivity effects of overeducation: is It really a waste of resources?</t>
  </si>
  <si>
    <t>mnnKAUgvbu4J</t>
  </si>
  <si>
    <t>A Kedir, A Kyrizi, F Martínez Mora - 2012 - recercat.cat</t>
  </si>
  <si>
    <t>https://www.recercat.cat/handle/2072/203170</t>
  </si>
  <si>
    <t>https://www.recercat.cat/bitstream/handle/2072/203170/201229.pdf?sequence=1</t>
  </si>
  <si>
    <t>Kedir, Abbi, Andri Kyrizi, and Francisco Martínez Mora. "Signalling and productivity effects of overeducation: is It really a waste of resources?." (2012).</t>
  </si>
  <si>
    <t>Empirical Decomposition of the IV–OLS Gap with Heterogeneous and Nonlinear Effects</t>
  </si>
  <si>
    <t>nayIDvqKyp4J</t>
  </si>
  <si>
    <t>S Ishimaru - The Review of Economics and Statistics, 2022 - direct.mit.edu</t>
  </si>
  <si>
    <t>https://direct.mit.edu/rest/article-abstract/doi/10.1162/rest_a_01169/109261</t>
  </si>
  <si>
    <t>https://arxiv.org/pdf/2101.04346</t>
  </si>
  <si>
    <t>Ishimaru, Shoya. "Empirical Decomposition of the IV–OLS Gap with Heterogeneous and Nonlinear Effects." The Review of Economics and Statistics (2022): 1-45.</t>
  </si>
  <si>
    <t>Longevity and lifetime labor supply: Evidence and implications</t>
  </si>
  <si>
    <t>IL4cmk0AgYsJ</t>
  </si>
  <si>
    <t>M Hazan - Econometrica, 2009 - Wiley Online Library</t>
  </si>
  <si>
    <t>https://onlinelibrary.wiley.com/doi/abs/10.3982/ECTA8107</t>
  </si>
  <si>
    <t>https://citeseerx.ist.psu.edu/document?repid=rep1&amp;type=pdf&amp;doi=05bd4b5194b2d9febb4a2fd2d301a80c68d0f3a5</t>
  </si>
  <si>
    <t>Hazan, Moshe. "Longevity and lifetime labor supply: Evidence and implications." Econometrica 77, no. 6 (2009): 1829-1863.</t>
  </si>
  <si>
    <t>USING ADMINISTRATIVE AND SURVEY DATA TO ESTIMATE RETURNS TO HIGHER EDUCATION IN CANADA</t>
  </si>
  <si>
    <t>vDdnEqDH7OgJ</t>
  </si>
  <si>
    <t>T McDonald, B Daigle, P Miah - unb.ca</t>
  </si>
  <si>
    <t>https://www.unb.ca/nbirdt/research/publications/_resources/pdf/nb-irdt-2019_07_pse-returns.pdf</t>
  </si>
  <si>
    <t>McDonald, Ted, Bethany Daigle, and Pablo Miah. "USING ADMINISTRATIVE AND SURVEY DATA TO ESTIMATE RETURNS TO HIGHER EDUCATION IN CANADA."</t>
  </si>
  <si>
    <t>Nonparametric methods and higher education</t>
  </si>
  <si>
    <t>dNv7SkNFPggJ</t>
  </si>
  <si>
    <t>C Daraio - The International Encyclopedia of Higher Education …, 2020 - Springer</t>
  </si>
  <si>
    <t>https://link.springer.com/content/pdf/10.1007/978-94-017-8905-9_82.pdf</t>
  </si>
  <si>
    <t>Daraio, Cinzia. "Nonparametric methods and higher education." In The International Encyclopedia of Higher Education Systems and Institutions, pp. 2109-2114. Dordrecht: Springer Netherlands, 2020.</t>
  </si>
  <si>
    <t>Convexities and the returns to education in South Africa</t>
  </si>
  <si>
    <t>sGW_l9JVlAEJ</t>
  </si>
  <si>
    <t>L Poswell - 2003 - open.uct.ac.za</t>
  </si>
  <si>
    <t>https://open.uct.ac.za/handle/11427/6079</t>
  </si>
  <si>
    <t>https://open.uct.ac.za/bitstream/handle/11427/6079/thesis_com_2003_poswell_lm.pdf?sequence=1</t>
  </si>
  <si>
    <t>Poswell, Laura. "Convexities and the returns to education in South Africa." Master's thesis, University of Cape Town, 2003.</t>
  </si>
  <si>
    <t>Returns to education in China: A meta-analysis</t>
  </si>
  <si>
    <t>IKcCBx5cxFYJ</t>
  </si>
  <si>
    <t>S Awaworyi, V Mishra - Department of Economics of Monash …, 2014 - monash.edu</t>
  </si>
  <si>
    <t>https://www.monash.edu/__data/assets/pdf_file/0006/925701/returns_to_education_in_china_a_meta-analysis.pdf</t>
  </si>
  <si>
    <t>Awaworyi, Sefa, and Vinod Mishra. "Returns to education in China: A meta-analysis." Department of Economics of Monash University Discussion Paper 41 (2014).</t>
  </si>
  <si>
    <t>Labor market flexibility and investment in human capital</t>
  </si>
  <si>
    <t>47274TDNTDEJ</t>
  </si>
  <si>
    <t>D Salehi-Isfahani, RD Murphy - 2007 - Citeseer</t>
  </si>
  <si>
    <t>https://citeseerx.ist.psu.edu/document?repid=rep1&amp;type=pdf&amp;doi=ffcec41f77ca6377144d63a06af23f2f396e51cc</t>
  </si>
  <si>
    <t>Education and class in Pakistan: The growth of the private sector</t>
  </si>
  <si>
    <t>DdQcXTok9U4J</t>
  </si>
  <si>
    <t>AS Memon - JISR management and social sciences &amp; …, 2006 - jisrmsse.szabist.edu.pk</t>
  </si>
  <si>
    <t>https://jisrmsse.szabist.edu.pk/index.php/szabist/article/view/372</t>
  </si>
  <si>
    <t>https://jisrmsse.szabist.edu.pk/index.php/szabist/article/download/372/336</t>
  </si>
  <si>
    <t>Memon, Asif Saeed. "Education and class in Pakistan: The growth of the private sector." JISR management and social sciences &amp; economics 4, no. 2 (2006): 32-39.</t>
  </si>
  <si>
    <t>Education and the Informal Sector: Evidence from Venezuela and Brazil</t>
  </si>
  <si>
    <t>QMNsuyK5LmAJ</t>
  </si>
  <si>
    <t>S Carpio - 2014 - theses.hal.science</t>
  </si>
  <si>
    <t>https://theses.hal.science/tel-01168572/</t>
  </si>
  <si>
    <t>https://theses.hal.science/tel-01168572/document</t>
  </si>
  <si>
    <t>Carpio, Susana. "Education and the Informal Sector: Evidence from Venezuela and Brazil." PhD diss., Université d'Auvergne-Clermont-Ferrand I, 2014.</t>
  </si>
  <si>
    <t>Schooling in Mexico: An Evaluation of Private Costs as a Determinant of Household Demand for Education, and the Benefits of a Free Textbook Program</t>
  </si>
  <si>
    <t>yeD9fK3DQysJ</t>
  </si>
  <si>
    <t>LK Moore - 2010 - digitalrepository.unm.edu</t>
  </si>
  <si>
    <t>https://digitalrepository.unm.edu/econ_etds/41/</t>
  </si>
  <si>
    <t>https://digitalrepository.unm.edu/cgi/viewcontent.cgi?article=1040&amp;context=econ_etds</t>
  </si>
  <si>
    <t>Moore, Lauren Kelly. "Schooling in Mexico: An Evaluation of Private Costs as a Determinant of Household Demand for Education, and the Benefits of a Free Textbook Program." (2010).</t>
  </si>
  <si>
    <t>The supply side of the race between demand and supply: Policies to foster skill in the modern economy</t>
  </si>
  <si>
    <t>6udyJg9si8MJ</t>
  </si>
  <si>
    <t>JJ Heckman - De Economist, 2003 - Springer</t>
  </si>
  <si>
    <t>https://link.springer.com/article/10.1023/A:1022970121410</t>
  </si>
  <si>
    <t>https://www.researchgate.net/profile/James-Heckman-2/publication/227019037_The_Supply_Side_of_the_Race_Between_Demand_and_Supply_Policies_to_Foster_Skill_in_the_Modern_Economy/links/546b9d690cf2f5eb18092281/The-Supply-Side-of-the-Race-Between-Demand-and-Supply-Policies-to-Foster-Skill-in-the-Modern-Economy.pdf</t>
  </si>
  <si>
    <t>Heckman, by James J. "The supply side of the race between demand and supply: Policies to foster skill in the modern economy." De Economist 151, no. 1 (2003): 1-34.</t>
  </si>
  <si>
    <t>Access and returns to education in Kazakhstan</t>
  </si>
  <si>
    <t>Z-fQXWmS-4QJ</t>
  </si>
  <si>
    <t>S Kemelbayeva - 2020 - theses.ncl.ac.uk</t>
  </si>
  <si>
    <t>http://theses.ncl.ac.uk/jspui/handle/10443/5288</t>
  </si>
  <si>
    <t>https://theses.ncl.ac.uk/jspui/bitstream/10443/5288/1/Kemelbayeva%20S%202020.pdf</t>
  </si>
  <si>
    <t>Kemelbayeva, Saule. "Access and returns to education in Kazakhstan." PhD diss., Newcastle University, 2020.</t>
  </si>
  <si>
    <t>Labour market returns to educational attainment, school quality, and numeracy in South Africa</t>
  </si>
  <si>
    <t>esABhRu7ZksJ</t>
  </si>
  <si>
    <t>H Van Broekhuizen - 2011 - scholar.sun.ac.za</t>
  </si>
  <si>
    <t>http://scholar.sun.ac.za/handle/10019.1/17820</t>
  </si>
  <si>
    <t>https://scholar.sun.ac.za/bitstream/handle/10019.1/17820/vanbroekhuizen_labour_2011.pdf?sequence=2&amp;isAllowed=y</t>
  </si>
  <si>
    <t>Van Broekhuizen, Hendrik. "Labour market returns to educational attainment, school quality, and numeracy in South Africa." PhD diss., Stellenbosch: Stellenbosch University, 2011.</t>
  </si>
  <si>
    <t>The labor market value of higher education: Now and in the future</t>
  </si>
  <si>
    <t>wnGrj0bJ5dkJ</t>
  </si>
  <si>
    <t>CR Belfield, TR Bailey - Higher Education: Handbook of Theory and …, 2019 - Springer</t>
  </si>
  <si>
    <t>https://link.springer.com/chapter/10.1007/978-3-030-03457-3_9</t>
  </si>
  <si>
    <t>Belfield, Clive R., and Thomas R. Bailey. "The labor market value of higher education: Now and in the future." Higher Education: Handbook of Theory and Research: Volume 34 (2019): 373-414.</t>
  </si>
  <si>
    <t>Higher Education in China: A Growth</t>
  </si>
  <si>
    <t>xS3aoBY120oJ</t>
  </si>
  <si>
    <t>BM Fleisher - Critical Issues in China's Growth and Development, 2005 - books.google.com</t>
  </si>
  <si>
    <t>https://books.google.com/books?hl=en&amp;lr=&amp;id=yElnDwAAQBAJ&amp;oi=fnd&amp;pg=PA3&amp;dq=(%22ability+bias%22+OR+%22intelligence+bias%22)+AND+(%22private+returns%22)+AND+(%22income%22+OR+%22earnings%22)+AND+(%22schooling%22+OR+%22education%22)&amp;ots=VjAmrru6dw&amp;sig=DwhPpACRs20pAeoFSvNu1EvgDnE</t>
  </si>
  <si>
    <t>Fleisher, Belton M. "Higher Education in China: A Growth." Critical Issues in China's Growth and Development (2005): 1.</t>
  </si>
  <si>
    <t>Education-job mismatch and gender wage gap: Evidence from recent college graduates in Korea</t>
  </si>
  <si>
    <t>"--BEEjfHOw8J"</t>
  </si>
  <si>
    <t>K Park - Asian Women, 2021 - e-asianwomen.org</t>
  </si>
  <si>
    <t>http://e-asianwomen.org/xml/28632/28632.pdf</t>
  </si>
  <si>
    <t>Park, Kihong. "Education-job mismatch and gender wage gap: Evidence from recent college graduates in Korea." Asian Women 37, no. 1 (2021): 1-24.</t>
  </si>
  <si>
    <t>Melbourne Institute Working Paper Series</t>
  </si>
  <si>
    <t>vQ6FDxC-MSgJ</t>
  </si>
  <si>
    <t>M Coelli, R Wilkins - 2008 - melbourneinstitute.unimelb.edu.au</t>
  </si>
  <si>
    <t>https://melbourneinstitute.unimelb.edu.au/downloads/working-paper-series/wp2008n11.pdf</t>
  </si>
  <si>
    <t>Coelli, Michael, and Roger Wilkins. "Melbourne Institute Working Paper Series." (2008).</t>
  </si>
  <si>
    <t>Does family income matter for schooling outcomes? Using adoption as a</t>
  </si>
  <si>
    <t>M3qGBkCijh0J</t>
  </si>
  <si>
    <t>E Plug, W Vijverberg - 2002 - Citeseer</t>
  </si>
  <si>
    <t>https://citeseerx.ist.psu.edu/document?repid=rep1&amp;type=pdf&amp;doi=4798575c8cc3650f718845ccdd488e3902db336e</t>
  </si>
  <si>
    <t>Plug, E., and W. Vijverberg. "Does family income matter for schooling outcomes? Using adoption as a." (2002).</t>
  </si>
  <si>
    <t>Education, labor market, and development: a review of the trends and issues in the Philippines for the past 25 years</t>
  </si>
  <si>
    <t>dom_-69O6nwJ</t>
  </si>
  <si>
    <t>AC Orbeta - 2002 - econstor.eu</t>
  </si>
  <si>
    <t>https://www.econstor.eu/handle/10419/127796</t>
  </si>
  <si>
    <t>https://www.econstor.eu/bitstream/10419/127796/1/pids-dps2002-19_rev.pdf</t>
  </si>
  <si>
    <t>Orbeta, Aniceto C. "Education, labor market, and development: a review of the trends and issues in the Philippines for the past 25 years." (2002).</t>
  </si>
  <si>
    <t>ECO/WKP (2007) 51 Un classified</t>
  </si>
  <si>
    <t>t8OI394XIS4J</t>
  </si>
  <si>
    <t>R Boarini, H Strauss - 2007 - ucetam.org</t>
  </si>
  <si>
    <t>http://www.ucetam.org/informacion/Noticias/documentos/not_2008_035_doc1.pdf</t>
  </si>
  <si>
    <t>Boarini, Romina, and Hubert Strauss. "ECO/WKP (2007) 51 Un classified." (2007).</t>
  </si>
  <si>
    <t>Economic Returns to Schooling in Urban China: Ordinary Least Squares the Instrumental Variables Approach</t>
  </si>
  <si>
    <t>wwbccnHaA3QJ</t>
  </si>
  <si>
    <t>G Chen, S Hamori, G Chen, S Hamori - … , and the New Dual Labor Market …, 2014 - Springer</t>
  </si>
  <si>
    <t>https://link.springer.com/chapter/10.1007/978-3-642-41109-0_8</t>
  </si>
  <si>
    <t>Chen, Guifu, Shigeyuki Hamori, Guifu Chen, and Shigeyuki Hamori. "Economic Returns to Schooling in Urban China: Ordinary Least Squares the Instrumental Variables Approach." Rural Labor Migration, Discrimination, and the New Dual Labor Market in China (2014): 97-114.</t>
  </si>
  <si>
    <t>Inequality and investment</t>
  </si>
  <si>
    <t>Qt1RxPtQQnkJ</t>
  </si>
  <si>
    <t>A Banerjee - Massachusetts Institute of Technology. Cambridge …, 2004 - economics.mit.edu</t>
  </si>
  <si>
    <t>https://economics.mit.edu/sites/default/files/publications/Inequality%20and%20Investment.pdf</t>
  </si>
  <si>
    <t>Banerjee, Abhijit. "Inequality and investment." Massachusetts Institute of Technology. Cambridge, Massachusetts (2004).</t>
  </si>
  <si>
    <t>Intergenerational Effects of Mother's Schooling on Children's Outcomes: Causal Links and Transmission Channels</t>
  </si>
  <si>
    <t>5S2N8-nG8jQJ</t>
  </si>
  <si>
    <t>P Carneiro, C Meghir, M Parey - 2005 - sgfm.elcorteingles.es</t>
  </si>
  <si>
    <t>https://sgfm.elcorteingles.es/SGFM/FRA/recursos/doc/Actos/2005/619376377_46200718204.pdf</t>
  </si>
  <si>
    <t>The economic value of intermediate vocational education and qualifications</t>
  </si>
  <si>
    <t>hqrZciZrq1kJ</t>
  </si>
  <si>
    <t>S McIntosh, R Garrett - 2009 - dera.ioe.ac.uk</t>
  </si>
  <si>
    <t>https://dera.ioe.ac.uk/11087/2/UKCES%20Full%20Report%2011.pdf</t>
  </si>
  <si>
    <t>McIntosh, Steven, and Richard Garrett. "The economic value of intermediate vocational education and qualifications." (2009).</t>
  </si>
  <si>
    <t>Movilidad de la enseñanza intergeneracional y condiciones macro y políticas de enseñanza en América Latina</t>
  </si>
  <si>
    <t>b_36obfFidgJ</t>
  </si>
  <si>
    <t>N Birdsall, JR Behrman - Workshop on Social Mobility at the …, 1998 - academia.edu</t>
  </si>
  <si>
    <t>https://www.academia.edu/download/51408473/Movilidad_de_la_enseanza_intergeneracion20170118-2337-19h0taf.pdf</t>
  </si>
  <si>
    <t>Birdsall, Nancy, and Jere R. Behrman. "Movilidad de la enseñanza intergeneracional y condiciones macro y políticas de enseñanza en América Latina." In Workshop on Social Mobility at the Brookings Institution, vol. 4, p. 5. 1998.</t>
  </si>
  <si>
    <t>The Role of agriculture and human capital in economic growth: farmers, schooling, and health</t>
  </si>
  <si>
    <t>wW0FWbWiZ5IJ</t>
  </si>
  <si>
    <t>WE Huffman, PF Orazem - 2004 - ageconsearch.umn.edu</t>
  </si>
  <si>
    <t>https://ageconsearch.umn.edu/record/18202/files/wp040016.pdf</t>
  </si>
  <si>
    <t>Industry Knowledge Spillovers: Do Workers Gain from Their Collective Experiences?</t>
  </si>
  <si>
    <t>fYk3A-r02akJ</t>
  </si>
  <si>
    <t>R Riley - 2010 - Citeseer</t>
  </si>
  <si>
    <t>https://citeseerx.ist.psu.edu/document?repid=rep1&amp;type=pdf&amp;doi=b1cead90c65467a0854f5edcdffabb729cac8280</t>
  </si>
  <si>
    <t>Three studies on the value and risk of higher education</t>
  </si>
  <si>
    <t>Fxp5N6QgqmEJ</t>
  </si>
  <si>
    <t>KL Best - 2013 - search.proquest.com</t>
  </si>
  <si>
    <t>https://search.proquest.com/openview/2b649c48d47f327e2d559fd99f4744fe/1?pq-origsite=gscholar&amp;cbl=18750</t>
  </si>
  <si>
    <t>https://deepblue.lib.umich.edu/bitstream/handle/2027.42/102325/katley_1.pdf;sequence=1</t>
  </si>
  <si>
    <t>Best, Katharina Ley. "Three studies on the value and risk of higher education." PhD diss., University of Michigan, 2013.</t>
  </si>
  <si>
    <t>Contributions of Zvi Griliches</t>
  </si>
  <si>
    <t>Ev0jlxGslqMJ</t>
  </si>
  <si>
    <t>JJ Heckman - 2006 - nber.org</t>
  </si>
  <si>
    <t>https://www.nber.org/system/files/working_papers/w12318/w12318.pdf</t>
  </si>
  <si>
    <t>Heckman, James J. "Contributions of Zvi Griliches." (2006).</t>
  </si>
  <si>
    <t>Cost of Educational Deprivation: A Case of Pakistan</t>
  </si>
  <si>
    <t>9MiGgj2BVpkJ</t>
  </si>
  <si>
    <t>N Rafique, I Khawaja - International Journal of Economics …, 2020 - pdfs.semanticscholar.org</t>
  </si>
  <si>
    <t>https://pdfs.semanticscholar.org/2aaf/56e1d4cdf3fc3a644d2d33fc30243be9ad73.pdf</t>
  </si>
  <si>
    <t>Rafique, Nayar, and Idrees Khawaja. "Cost of Educational Deprivation: A Case of Pakistan." International Journal of Economics and Financial Issues 10, no. 5 (2020): 187.</t>
  </si>
  <si>
    <t>What holds back the second generation? The intergenerational transmission of language human capital among immigrants</t>
  </si>
  <si>
    <t>yiIsSIkH2JsJ</t>
  </si>
  <si>
    <t>H Bleakley, A Chin - Journal of human resources, 2008 - jhr.uwpress.org</t>
  </si>
  <si>
    <t>http://jhr.uwpress.org/content/43/2/267.short</t>
  </si>
  <si>
    <t>https://www.ncbi.nlm.nih.gov/pmc/articles/PMC2440707/</t>
  </si>
  <si>
    <t>Bleakley, Hoyt, and Aimee Chin. "What holds back the second generation? The intergenerational transmission of language human capital among immigrants." Journal of human resources 43, no. 2 (2008): 267-298.</t>
  </si>
  <si>
    <t>The gender wage gap in Belarus</t>
  </si>
  <si>
    <t>XrBvJm4HuQ4J</t>
  </si>
  <si>
    <t>F Pastore, A Verashchagina - Transition Studies Review, 2005 - Springer</t>
  </si>
  <si>
    <t>https://link.springer.com/article/10.1007/s11300-005-0072-x</t>
  </si>
  <si>
    <t>https://www.researchgate.net/profile/Francesco-Pastore/publication/24065708_The_Gender_Wage_Gap_in_Belarus/links/0b921a9c31cc83eef007f4e2/The-Gender-Wage-Gap-in-Belarus.pdf</t>
  </si>
  <si>
    <t>Pastore, Francesco, and Alina Verashchagina. "The gender wage gap in Belarus." Transition Studies Review 12 (2005): 497-511.</t>
  </si>
  <si>
    <t>Gary S. Becker (1930–2014)</t>
  </si>
  <si>
    <t>IZG3m0CWkTMJ</t>
  </si>
  <si>
    <t>PN Teixeira - The Palgrave Companion to Chicago Economics, 2023 - Springer</t>
  </si>
  <si>
    <t>https://link.springer.com/chapter/10.1007/978-3-031-01775-9_32</t>
  </si>
  <si>
    <t>Teixeira, Pedro N. "Gary S. Becker (1930–2014)." In The Palgrave Companion to Chicago Economics, pp. 817-840. Cham: Springer International Publishing, 2023.</t>
  </si>
  <si>
    <t>Short and long term interactions among education, democratization, political stability, and growth</t>
  </si>
  <si>
    <t>ANlvcGLEX9EJ</t>
  </si>
  <si>
    <t>WW McMahon - Occasional Papers, 2004 - ideals.illinois.edu</t>
  </si>
  <si>
    <t>https://www.ideals.illinois.edu/items/1107</t>
  </si>
  <si>
    <t>https://www.ideals.illinois.edu/items/1107/bitstreams/4313/stream</t>
  </si>
  <si>
    <t>McMahon, Walter W. "Short and long term interactions among education, democratization, political stability, and growth." Occasional Papers (2004).</t>
  </si>
  <si>
    <t>WORKING PAPERS IN ECONOMICS &amp; ECONOMETRICS</t>
  </si>
  <si>
    <t>Hn_kSitcobQJ</t>
  </si>
  <si>
    <t>RTOEIN SOUTH, S BIAS - 2009 - cbe.anu.edu.au</t>
  </si>
  <si>
    <t>https://cbe.anu.edu.au/researchpapers/econ/wp510.pdf</t>
  </si>
  <si>
    <t>SOUTH, RETURNS TO EDUCATION IN, and SELECTION BIAS. "WORKING PAPERS IN ECONOMICS &amp; ECONOMETRICS." (2009).</t>
  </si>
  <si>
    <t>The importance of graduates to the Scottish economy: a “micro to macro" approach</t>
  </si>
  <si>
    <t>y0jkByi3fhgJ</t>
  </si>
  <si>
    <t>K Hermannsson, P McGregor, J Swales, P Lecca… - 2010 - strathprints.strath.ac.uk</t>
  </si>
  <si>
    <t>https://strathprints.strath.ac.uk/39716/</t>
  </si>
  <si>
    <t>https://strathprints.strath.ac.uk/39716/1/10_26.pdf</t>
  </si>
  <si>
    <t>Does your Education Payoff?</t>
  </si>
  <si>
    <t>4oXmEBtTgQwJ</t>
  </si>
  <si>
    <t>AH Fuglsang - Citeseer</t>
  </si>
  <si>
    <t>https://citeseerx.ist.psu.edu/document?repid=rep1&amp;type=pdf&amp;doi=cf08d0a2660bc64307174134987fa068b96f222d</t>
  </si>
  <si>
    <t>Fuglsang, Anette Hove. "Does your Education Payoff?."</t>
  </si>
  <si>
    <t>Do school subsidy programs generate lasting benefits? A five-year follow-up of Oportunidades participants</t>
  </si>
  <si>
    <t>shfK5Rk6EbYJ</t>
  </si>
  <si>
    <t>JR Behrman, SW Parker, PE Todd - University of Pennsylvania …, 2007 - researchgate.net</t>
  </si>
  <si>
    <t>https://www.researchgate.net/profile/Jere-Behrman/publication/228347959_Do_School_Subsidy_Programs_Generate_Lasting_Benefits_A_Five-Year_Follow-Up_of_Oportunidades_Participants/links/02bfe510292ab6abae000000/Do-School-Subsidy-Programs-Generate-Lasting-Benefits-A-Five-Year-Follow-Up-of-Oportunidades-Participants.pdf</t>
  </si>
  <si>
    <t>Behrman, Jere R., Susan W. Parker, and Petra E. Todd. "Do school subsidy programs generate lasting benefits? A five-year follow-up of Oportunidades participants." University of Pennsylvania and Centro de Investigación y Docencia Económicas (2007).</t>
  </si>
  <si>
    <t>Returns to Higher Education and Gender</t>
  </si>
  <si>
    <t>Y4IXoi1KhV8J</t>
  </si>
  <si>
    <t>H Figueiredo - The International Encyclopedia of Higher Education …, 2020 - Springer</t>
  </si>
  <si>
    <t>https://link.springer.com/content/pdf/10.1007/978-94-017-8905-9_112.pdf</t>
  </si>
  <si>
    <t>Figueiredo, Hugo. "Returns to Higher Education and Gender." In The International Encyclopedia of Higher Education Systems and Institutions, pp. 2474-2483. Dordrecht: Springer Netherlands, 2020.</t>
  </si>
  <si>
    <t>An economic analysis of household educational decisions in Malaysia</t>
  </si>
  <si>
    <t>0WyRN1FtIV0J</t>
  </si>
  <si>
    <t>HB Kenayathulla - 2012 - search.proquest.com</t>
  </si>
  <si>
    <t>https://search.proquest.com/openview/c72039136d8686131454639ad40b3b81/1?pq-origsite=gscholar&amp;cbl=18750</t>
  </si>
  <si>
    <t>Education, experience and earnings: a multilevel analysis-a case study of the manufacturing sector in Iran.</t>
  </si>
  <si>
    <t>4PcKLDvyaPEJ</t>
  </si>
  <si>
    <t>N Rushnavand - 1999 - discovery.ucl.ac.uk</t>
  </si>
  <si>
    <t>https://discovery.ucl.ac.uk/id/eprint/10020324/</t>
  </si>
  <si>
    <t>https://discovery.ucl.ac.uk/id/eprint/10020324/1/__d6_Shared%24_SUPP_Library_User%20Services_Circulation_Inter-Library%20Loans_IOE%20ETHOS_ETHOS%20digitised%20by%20ILL_NADERI%20RUSHNAVAND%2C%20A.pdf</t>
  </si>
  <si>
    <t>Rushnavand, Naderi. "Education, experience and earnings: a multilevel analysis-a case study of the manufacturing sector in Iran." PhD diss., Institute of Education, University of London, 1999.</t>
  </si>
  <si>
    <t>Capturing the overall economic impacts of HEIs</t>
  </si>
  <si>
    <t>AFlhGvLtR48J</t>
  </si>
  <si>
    <t>K Hermannsson, K Swales - Commissioned report, 2010 - eprints.gla.ac.uk</t>
  </si>
  <si>
    <t>https://eprints.gla.ac.uk/88205</t>
  </si>
  <si>
    <t>https://eprints.gla.ac.uk/88205/1/88205.pdf</t>
  </si>
  <si>
    <t>Hermannsson, Kristinn, and K. Swales. "Capturing the overall economic impacts of HEIs." Commissioned report (2010).</t>
  </si>
  <si>
    <t>Workers' Ability Index and Optimal Level of Schooling in Malaysian Service Sector</t>
  </si>
  <si>
    <t>3-oB1dwLTCwJ</t>
  </si>
  <si>
    <t>R Ismail, CK Wye, NS Lukman - Journal of Economic Cooperation …, 2019 - researchgate.net</t>
  </si>
  <si>
    <t>https://www.researchgate.net/profile/Chung-Khain-Wye/publication/338777807_Workers'_Ability_Index_and_Optimal_Level_of_Schooling_in_Malaysian_Service_Sector/links/5e29d51a4585150ee77de51d/Workers-Ability-Index-and-Optimal-Level-of-Schooling-in-Malaysian-Service-Sector.pdf</t>
  </si>
  <si>
    <t>Ismail, Rahmah, Chung-Khain Wye, and Noor Shakira Lukman. "Workers' Ability Index and Optimal Level of Schooling in Malaysian Service Sector." Journal of Economic Cooperation &amp; Development 40, no. 3 (2019): 37-68.</t>
  </si>
  <si>
    <t>The effect of language deficiency on immigrant labor market outcomes in Germany</t>
  </si>
  <si>
    <t>3Wm3_b_bOQ4J</t>
  </si>
  <si>
    <t>IE Isphording, S Otten, M Sinning - 11th SOEP User Conference (Berlin: DIW …, 2014 - diw.de</t>
  </si>
  <si>
    <t>https://www.diw.de/documents/dokumentenarchiv/17/diw_01.c.461222.de/032_soep2014abstract_isphording_otten_sinning.pdf</t>
  </si>
  <si>
    <t>Isphording, Ingo E., Sebastian Otten, and Mathias Sinning. "The effect of language deficiency on immigrant labor market outcomes in Germany." In 11th SOEP User Conference (Berlin: DIW). 2014.</t>
  </si>
  <si>
    <t>Estimates of the Return to Schooling and Variations Between Countries and Ability Groups</t>
  </si>
  <si>
    <t>tLcGRrl4z5sJ</t>
  </si>
  <si>
    <t>D Sandberg - 2021 - lup.lub.lu.se</t>
  </si>
  <si>
    <t>https://lup.lub.lu.se/luur/download?func=downloadFile&amp;recordOId=9061203&amp;fileOId=9061205</t>
  </si>
  <si>
    <t>Sandberg, David. "Estimates of the Return to Schooling and Variations Between Countries and Ability Groups." (2021).</t>
  </si>
  <si>
    <t>Returns to Education and Skills in the UK for the 1970 Cohort</t>
  </si>
  <si>
    <t>ows2O8_zzgwJ</t>
  </si>
  <si>
    <t>MK Aldrich - 2010 - ueaeprints.uea.ac.uk</t>
  </si>
  <si>
    <t>https://ueaeprints.uea.ac.uk/id/eprint/34232/1/Returns_to_Education_and_Skills_in_the_UK_for_the_1970_Cohort.pdf</t>
  </si>
  <si>
    <t>Aldrich, Matthew Kevin. "Returns to Education and Skills in the UK for the 1970 Cohort." PhD diss., University of East Anglia, 2010.</t>
  </si>
  <si>
    <t>The policy irrelevance of the economics of education: is 'normative as positive'just useless, or worse</t>
  </si>
  <si>
    <t>YDy-ezCsYPwJ</t>
  </si>
  <si>
    <t>L Pritchett - What works in Development, 2009 - Citeseer</t>
  </si>
  <si>
    <t>https://citeseerx.ist.psu.edu/document?repid=rep1&amp;type=pdf&amp;doi=d5047700f8e28e5723cc4298114b0b50f23e93a0</t>
  </si>
  <si>
    <t>Essays on overeducation</t>
  </si>
  <si>
    <t>bWiwcJlWpkkJ</t>
  </si>
  <si>
    <t>A Kyrizi - 2014 - leicester.figshare.com</t>
  </si>
  <si>
    <t>https://leicester.figshare.com/articles/thesis/Essays_on_Overeducation/10180697/files/18347720.pdf</t>
  </si>
  <si>
    <t>Kyrizi, Andri. "Essays on overeducation." PhD diss., University of Leicester, 2014.</t>
  </si>
  <si>
    <t>Will ASEAN mutual recognition arrangements induce skilled workers to move? A case study of the engineering labor market in Thailand</t>
  </si>
  <si>
    <t>d3yz242Ngn0J</t>
  </si>
  <si>
    <t>SW Paweenawat… - Skilled Labor Mobility and …, 2019 - elgaronline.com</t>
  </si>
  <si>
    <t>https://www.elgaronline.com/abstract/edcoll/9781788116169/9781788116169.00016.xml</t>
  </si>
  <si>
    <t>https://www.elgaronline.com/downloadpdf/edcoll/9781788116169/9781788116169.00016.pdf</t>
  </si>
  <si>
    <t>Paweenawat, Sasiwimon Warunsiri, and Jessica Vechbanyongratana. "Will ASEAN mutual recognition arrangements induce skilled workers to move? A case study of the engineering labor market in Thailand." In Skilled Labor Mobility and Migration, pp. 241-266. Edward Elgar Publishing, 2019.</t>
  </si>
  <si>
    <t>Self-employment: new empirical evidence on human capital and business cycles</t>
  </si>
  <si>
    <t>byjyRVWp4TcJ</t>
  </si>
  <si>
    <t>J Iglesias Garrido - 2014 - core.ac.uk</t>
  </si>
  <si>
    <t>https://core.ac.uk/download/pdf/60675592.pdf</t>
  </si>
  <si>
    <t>Iglesias Garrido, Jesús. "Self-employment: new empirical evidence on human capital and business cycles." (2014).</t>
  </si>
  <si>
    <t>Effects of education on Sub Saharan Africa</t>
  </si>
  <si>
    <t>_YtxQVuHznwJ</t>
  </si>
  <si>
    <t>WPJ Wong - 2012 - gupea.ub.gu.se</t>
  </si>
  <si>
    <t>https://gupea.ub.gu.se/handle/2077/29992</t>
  </si>
  <si>
    <t>https://gupea.ub.gu.se/bitstream/handle/2077/29992/gupea_2077_29992_1.pdf?sequence=1</t>
  </si>
  <si>
    <t>Wong, Wei Pei Juliana. "Effects of education on Sub Saharan Africa." (2012).</t>
  </si>
  <si>
    <t>Changes in economic returns to higher education in urban China, 2003–2017</t>
  </si>
  <si>
    <t>8E8EoAH1g08J</t>
  </si>
  <si>
    <t>M Song - 2021 - lup.lub.lu.se</t>
  </si>
  <si>
    <t>https://lup.lub.lu.se/student-papers/record/9049925/file/9049930.pdf</t>
  </si>
  <si>
    <t>Song, Minrui. "Changes in economic returns to higher education in urban China, 2003–2017." (2021).</t>
  </si>
  <si>
    <t>Rates of return to education in Sri Lanka</t>
  </si>
  <si>
    <t>c11CZdbes3QJ</t>
  </si>
  <si>
    <t>N Bandara, S Appleton, T Owens - 2018 - econstor.eu</t>
  </si>
  <si>
    <t>https://www.econstor.eu/handle/10419/210846</t>
  </si>
  <si>
    <t>https://www.econstor.eu/bitstream/10419/210846/1/102696265X.pdf</t>
  </si>
  <si>
    <t>Ability, parental background and education policy: empirical evidence from a social experiment</t>
  </si>
  <si>
    <t>_4CjBwwO3bcJ</t>
  </si>
  <si>
    <t>C Meghir, M Palme - 2003 - econstor.eu</t>
  </si>
  <si>
    <t>https://www.econstor.eu/handle/10419/71483</t>
  </si>
  <si>
    <t>https://www.econstor.eu/bitstream/10419/71483/1/362990271.pdf</t>
  </si>
  <si>
    <t>A macroeconomic perspective on education and inequality</t>
  </si>
  <si>
    <t>xoPJQLwPCCsJ</t>
  </si>
  <si>
    <t>R Asplund - 2004 - econstor.eu</t>
  </si>
  <si>
    <t>https://www.econstor.eu/handle/10419/63716</t>
  </si>
  <si>
    <t>https://www.econstor.eu/bitstream/10419/63716/1/383854911.pdf</t>
  </si>
  <si>
    <t>The Economic Value of Education: Three Statistical Approaches</t>
  </si>
  <si>
    <t>eByPeO0aRgIJ</t>
  </si>
  <si>
    <t>L Requena Casado - 2017 - etheses.whiterose.ac.uk</t>
  </si>
  <si>
    <t>https://etheses.whiterose.ac.uk/19610/</t>
  </si>
  <si>
    <t>https://etheses.whiterose.ac.uk/19610/1/Final_Thesis_Laura_Requena.pdf</t>
  </si>
  <si>
    <t>Requena Casado, Laura. "The Economic Value of Education: Three Statistical Approaches." PhD diss., University of Sheffield, 2017.</t>
  </si>
  <si>
    <t>Effective Tax and Subsidy Rates on Human Capital in Canada</t>
  </si>
  <si>
    <t>HhCot70BmvIJ</t>
  </si>
  <si>
    <t>J Davies - 2010 - economics.uwo.ca</t>
  </si>
  <si>
    <t>https://economics.uwo.ca/people/davies_docs/EffectiveTaxAndSubsidy_Dec2010.pdf</t>
  </si>
  <si>
    <t>Davies, James. "Effective Tax and Subsidy Rates on Human Capital in Canada." (2010).</t>
  </si>
  <si>
    <t>Revenue Generation, Higher Education Institutions</t>
  </si>
  <si>
    <t>PEhj5QeXCAcJ</t>
  </si>
  <si>
    <t>JW Alstete - The International Encyclopedia of Higher Education …, 2020 - Springer</t>
  </si>
  <si>
    <t>https://link.springer.com/content/pdf/10.1007/978-94-017-8905-9_536.pdf</t>
  </si>
  <si>
    <t>Alstete, Jeffrey W. "Revenue Generation, Higher Education Institutions." In The International Encyclopedia of Higher Education Systems and Institutions, pp. 2489-2495. Dordrecht: Springer Netherlands, 2020.</t>
  </si>
  <si>
    <t>Research on Higher Education and Europeanization</t>
  </si>
  <si>
    <t>87NYKYJ7vdAJ</t>
  </si>
  <si>
    <t>H Ertl, K Eeva - The International Encyclopedia of Higher Education …, 2020 - Springer</t>
  </si>
  <si>
    <t>https://link.springer.com/content/pdf/10.1007/978-94-017-8905-9_142.pdf</t>
  </si>
  <si>
    <t>Ertl, Hubert, and Katri Eeva. "Research on Higher Education and Europeanization." In The International Encyclopedia of Higher Education Systems and Institutions, pp. 2462-2467. Dordrecht: Springer Netherlands, 2020.</t>
  </si>
  <si>
    <t>2011-04 Effective Tax and Subsidy Rates on Human Capital in Canada</t>
  </si>
  <si>
    <t>Ws0npoUfblYJ</t>
  </si>
  <si>
    <t>JB Burbidge, KA Collins, JB Davies, L Magee - 2011 - ir.lib.uwo.ca</t>
  </si>
  <si>
    <t>https://ir.lib.uwo.ca/cgi/viewcontent.cgi?article=1066&amp;context=economicscibc</t>
  </si>
  <si>
    <t>Burbidge, John B., Kirk A. Collins, James B. Davies, and Lonnie Magee. "2011-04 Effective Tax and Subsidy Rates on Human Capital in Canada." (2011).</t>
  </si>
  <si>
    <t>New Modes of Student Mobility, Work Experience and Service Learning</t>
  </si>
  <si>
    <t>v9Hx-R5uS6IJ</t>
  </si>
  <si>
    <t>U Brandenburg - The International Encyclopedia of Higher Education …, 2020 - Springer</t>
  </si>
  <si>
    <t>https://link.springer.com/content/pdf/10.1007/978-94-017-8905-9_233.pdf</t>
  </si>
  <si>
    <t>Brandenburg, Uwe. "New Modes of Student Mobility, Work Experience and Service Learning." In The International Encyclopedia of Higher Education Systems and Institutions, pp. 2089-2092. Dordrecht: Springer Netherlands, 2020.</t>
  </si>
  <si>
    <t>Measuring family effects on future returns to childhood ability</t>
  </si>
  <si>
    <t>Fcf9YkqZZXUJ</t>
  </si>
  <si>
    <t>EJS Plug - 2000 - dare.uva.nl</t>
  </si>
  <si>
    <t>https://dare.uva.nl/document/2/35583</t>
  </si>
  <si>
    <t>Non-university higher education</t>
  </si>
  <si>
    <t>RF0c_FgdO3UJ</t>
  </si>
  <si>
    <t>M Seeber - The International Encyclopedia of Higher Education …, 2020 - Springer</t>
  </si>
  <si>
    <t>https://link.springer.com/content/pdf/10.1007/978-94-017-8905-9_26.pdf</t>
  </si>
  <si>
    <t>https://www.researchgate.net/profile/Marco-Seeber-2/publication/312572685_Non-university_Higher_Education/links/5a15a4a9aca272dfc1ecd8aa/Non-university-Higher-Education.pdf</t>
  </si>
  <si>
    <t>Seeber, Marco. "Non-university higher education." In The International Encyclopedia of Higher Education Systems and Institutions, pp. 2124-2128. Dordrecht: Springer Netherlands, 2020.</t>
  </si>
  <si>
    <t>The Role of Agriculture and Human Capital in Economic Growth: Farmers, Schooling, and Health</t>
  </si>
  <si>
    <t>HXElZW0_2H4J</t>
  </si>
  <si>
    <t>P Orazem, W Huffman - 2004</t>
  </si>
  <si>
    <t>Orazem, Peter, and Wallace Huffman. "The Role of Agriculture and Human Capital in Economic Growth: Farmers, Schooling, and Health." (2004).</t>
  </si>
  <si>
    <t>College for All?: Is There Too Much Emphasis on Getting a 4-year College Degree?</t>
  </si>
  <si>
    <t>UaWsCn6_g8wJ</t>
  </si>
  <si>
    <t>D Boesel - 1999 - books.google.com</t>
  </si>
  <si>
    <t>https://books.google.com/books?hl=en&amp;lr=&amp;id=a6h7cJ8f89YC&amp;oi=fnd&amp;pg=PP15&amp;dq=(%22ability+bias%22+OR+%22intelligence+bias%22)+AND+(%22private+returns%22)+AND+(%22income%22+OR+%22earnings%22)+AND+(%22schooling%22+OR+%22education%22)&amp;ots=_PyLmVZR6_&amp;sig=tARGv9GYqAluUGCwQ0q_jvrP7WA</t>
  </si>
  <si>
    <t>How Large Are Human-Capital</t>
  </si>
  <si>
    <t>T_C0m_y2rUkJ</t>
  </si>
  <si>
    <t>D Acemoglu, J Angrist - masteringmetrics.com</t>
  </si>
  <si>
    <t>http://masteringmetrics.com/wp-content/uploads/2015/02/AA2000.pdf</t>
  </si>
  <si>
    <t>Acemoglu, Daron, and Joshua Angrist. "How Large Are Human-Capital."</t>
  </si>
  <si>
    <t>Overeducation among Dutch higher vocational education graduates and its consequences for their wages</t>
  </si>
  <si>
    <t>oq2KQE9yn6MJ</t>
  </si>
  <si>
    <t>D Groenenberg - 2013 - thesis.eur.nl</t>
  </si>
  <si>
    <t>https://thesis.eur.nl/pub/9448/DannyGroenenberg.pdf</t>
  </si>
  <si>
    <t>Groenenberg, Danny. "Overeducation among Dutch higher vocational education graduates and its consequences for their wages." (2013).</t>
  </si>
  <si>
    <t>Daron Acemoglu and Joshua Angrist</t>
  </si>
  <si>
    <t>Xpmzgb3eXmEJ</t>
  </si>
  <si>
    <t>HLA Human-Capital, CS Laws - Nber Macroeconomics Annual …, 2001 - books.google.com</t>
  </si>
  <si>
    <t>https://books.google.com/books?hl=en&amp;lr=&amp;id=DnyGxWBicB4C&amp;oi=fnd&amp;pg=PA9&amp;dq=(%22ability+bias%22+OR+%22intelligence+bias%22)+AND+(%22private+returns%22)+AND+(%22income%22+OR+%22earnings%22)+AND+(%22schooling%22+OR+%22education%22)&amp;ots=HFZM9dOfrk&amp;sig=eTL-CO7Kds4NBKOYWM-fnYS6Gzk</t>
  </si>
  <si>
    <t>Human-Capital, How Large Are, and Compulsory Schooling Laws. "Daron Acemoglu and Joshua Angrist." Nber Macroeconomics Annual 2000 (2001): 9.</t>
  </si>
  <si>
    <t>Human capital and payment systems in Britain, 1833-1914</t>
  </si>
  <si>
    <t>XDNoVcS8z9sJ</t>
  </si>
  <si>
    <t>D Baines, P Howlett, P Johnson - 1992 - eprints.lse.ac.uk</t>
  </si>
  <si>
    <t>https://eprints.lse.ac.uk/22453/1/09_92.pdf</t>
  </si>
  <si>
    <t>Baines, Dudley, Peter Howlett, and Paul Johnson. "Human capital and payment systems in Britain, 1833-1914." (1992).</t>
  </si>
  <si>
    <t>The labor market consequences of dropping out of high school.</t>
  </si>
  <si>
    <t>nmaNi7q_hBAJ</t>
  </si>
  <si>
    <t>RH King - 1978 - search.proquest.com</t>
  </si>
  <si>
    <t>https://search.proquest.com/openview/47a01ae575a88f4b8cea12c94d88c68c/1?pq-origsite=gscholar&amp;cbl=18750&amp;diss=y</t>
  </si>
  <si>
    <t>https://etd.ohiolink.edu/apexprod/rws_etd/send_file/send?accession=osu1487077030855217&amp;disposition=inline</t>
  </si>
  <si>
    <t>The role of family risk attitudes in education and intergenerational mobility: An empirical analysis</t>
  </si>
  <si>
    <t>IP3bR0kBbMEJ</t>
  </si>
  <si>
    <t>M Huebener - 2012 - papers.ssrn.com</t>
  </si>
  <si>
    <t>https://papers.ssrn.com/sol3/papers.cfm?abstract_id=2197844</t>
  </si>
  <si>
    <t>https://www.econstor.eu/bitstream/10419/68442/1/734678584.pdf</t>
  </si>
  <si>
    <t>Huebener, Mathias. "The role of family risk attitudes in education and intergenerational mobility: An empirical analysis." (2012).</t>
  </si>
  <si>
    <t>Human capital and incentives in the creation of inventions: A study of Finnish inventors</t>
  </si>
  <si>
    <t>zrZPkENWQWQJ</t>
  </si>
  <si>
    <t>L Väänänen - 2010 - aaltodoc.aalto.fi</t>
  </si>
  <si>
    <t>https://aaltodoc.aalto.fi/handle/123456789/11545</t>
  </si>
  <si>
    <t>https://aaltodoc.aalto.fi/bitstream/handle/123456789/11545/a368.pdf?sequence=1&amp;isAllowed=y</t>
  </si>
  <si>
    <t>Three Essays on the Economics of Human Capital</t>
  </si>
  <si>
    <t>s7VQQmUbab0J</t>
  </si>
  <si>
    <t>S Zimmer - 2022 - search.proquest.com</t>
  </si>
  <si>
    <t>https://search.proquest.com/openview/775ff19fba04696b33f59eeaeef579f1/1?pq-origsite=gscholar&amp;cbl=18750&amp;diss=y</t>
  </si>
  <si>
    <t>Zimmer, Stephen. "Three Essays on the Economics of Human Capital." PhD diss., George Mason University, 2022.</t>
  </si>
  <si>
    <t>Education in Cambodia: Rate of return and personal equity finance</t>
  </si>
  <si>
    <t>nh7XRCKU_EQJ</t>
  </si>
  <si>
    <t>J Humphreys - 2016 - core.ac.uk</t>
  </si>
  <si>
    <t>https://core.ac.uk/download/pdf/43397176.pdf</t>
  </si>
  <si>
    <t>Humphreys, John. "Education in Cambodia: Rate of return and personal equity finance." (2016).</t>
  </si>
  <si>
    <t>Factors affecting labour productivity, skilled labour and returns to education in Malaysia</t>
  </si>
  <si>
    <t>NYC1ivzIIpcJ</t>
  </si>
  <si>
    <t>NM Yunus - Serdang: Universiti Putra Malaysia, 2014 - psasir.upm.edu.my</t>
  </si>
  <si>
    <t>http://psasir.upm.edu.my/id/eprint/70206/1/FEP%202014%2023%20-%20IR.pdf</t>
  </si>
  <si>
    <t>Yunus, NORHANISHAH MOHAMAD. "Factors affecting labour productivity, skilled labour and returns to education in Malaysia." Serdang: Universiti Putra Malaysia (2014).</t>
  </si>
  <si>
    <t>Where are the returns to lifelong learning?</t>
  </si>
  <si>
    <t>XL949lS_g3cJ</t>
  </si>
  <si>
    <t>M Coelli, D Tabasso - Empirical Economics, 2019 - Springer</t>
  </si>
  <si>
    <t>https://link.springer.com/article/10.1007/s00181-018-1433-8</t>
  </si>
  <si>
    <t>https://www.econstor.eu/bitstream/10419/125033/1/dp9509.pdf</t>
  </si>
  <si>
    <t>Coelli, Michael, and Domenico Tabasso. "Where are the returns to lifelong learning?." Empirical Economics 57 (2019): 205-237.</t>
  </si>
  <si>
    <t>Parametric and semi-parametric estimations of the return to schooling in South Africa</t>
  </si>
  <si>
    <t>Awn-7LlRgY0J</t>
  </si>
  <si>
    <t>S Bhalotra, C Sanhueza - … Poverty and Growth in Sub-Saharan …, 2002 - academia.edu</t>
  </si>
  <si>
    <t>https://www.academia.edu/download/3452578/up.26737.1082084771.pdf</t>
  </si>
  <si>
    <t>Bhalotra, Sonia, and Claudia Sanhueza. "Parametric and semi-parametric estimations of the return to schooling in South Africa." In Conference Understanding Poverty and Growth in Sub-Saharan Africa, Oxford University. 2002.</t>
  </si>
  <si>
    <t>The economic return to investment in human capital in Turkey: 1968–1994</t>
  </si>
  <si>
    <t>qZxrl8KGV1sJ</t>
  </si>
  <si>
    <t>O Kara - 2000 - search.proquest.com</t>
  </si>
  <si>
    <t>https://search.proquest.com/openview/10a5f6f03374d7cf6a82a640d3bd2a9e/1?pq-origsite=gscholar&amp;cbl=18750&amp;diss=y</t>
  </si>
  <si>
    <t>Estimating returns to schooling in Indonesia: Evidence from the Indonesia Family Life Survey, 1993–2000</t>
  </si>
  <si>
    <t>75yd-9EMZyEJ</t>
  </si>
  <si>
    <t>GDV Pattinasarany - 2003 - search.proquest.com</t>
  </si>
  <si>
    <t>https://search.proquest.com/openview/f0b120f2c42ad2b38ecd04d59e50d5fb/1?pq-origsite=gscholar&amp;cbl=18750&amp;diss=y</t>
  </si>
  <si>
    <t>The over-education wage penalty among PhD holders: a European perspective</t>
  </si>
  <si>
    <t>HVLU9kVt57MJ</t>
  </si>
  <si>
    <t>F Rycx, G Santosuosso, G Vermeylen - 2022 - papers.ssrn.com</t>
  </si>
  <si>
    <t>https://papers.ssrn.com/sol3/papers.cfm?abstract_id=4158730</t>
  </si>
  <si>
    <t>https://www.econstor.eu/bitstream/10419/263633/1/dp15417.pdf</t>
  </si>
  <si>
    <t>Rycx, François, Giulia Santosuosso, and Guillaume Vermeylen. "The over-education wage penalty among PhD holders: a European perspective." (2022).</t>
  </si>
  <si>
    <t>Essays on the influence of selection and school quality on earnings and educational attainment</t>
  </si>
  <si>
    <t>0NIIeyJzDHAJ</t>
  </si>
  <si>
    <t>AS Bedi - 1996 - search.proquest.com</t>
  </si>
  <si>
    <t>https://search.proquest.com/openview/b9328b90006a5e21e05d3c96afbb4589/1?pq-origsite=gscholar&amp;cbl=18750&amp;diss=y</t>
  </si>
  <si>
    <t>Bedi, Arjun Singh. "Essays on the influence of selection and school quality on earnings and educational attainment." PhD diss., Tulane University, Graduate Program in Biomedical Sciences, 1996.</t>
  </si>
  <si>
    <t>EENEE Report</t>
  </si>
  <si>
    <t>xAWU5x8ZHRYJ</t>
  </si>
  <si>
    <t>G Brunello, M De Paola - 2013 - education-economics.org</t>
  </si>
  <si>
    <t>http://www.education-economics.org/de/dms/EENEE/Analytical_Reports/EENEE_AR17.pdf</t>
  </si>
  <si>
    <t>Brunello, Giorgio, and Maria De Paola. "EENEE Report." (2013).</t>
  </si>
  <si>
    <t>and training</t>
  </si>
  <si>
    <t>643E1iG40HoJ</t>
  </si>
  <si>
    <t>C Ryan - 2002 - library.bsl.org.au</t>
  </si>
  <si>
    <t>https://library.bsl.org.au/jspui/bitstream/1/4003/1/Individual%20returns%20to%20vocational%20education%20and%20trianing%20qualifications_CRyan_NCVER_2002.pdf</t>
  </si>
  <si>
    <t>Ryan, Chris. "and training." (2002).</t>
  </si>
  <si>
    <t>Los rendimientos de la educación en México</t>
  </si>
  <si>
    <t>qQGTQKf5cvwJ</t>
  </si>
  <si>
    <t>E Morales-Ramos - 2011 - econstor.eu</t>
  </si>
  <si>
    <t>https://www.econstor.eu/handle/10419/83779</t>
  </si>
  <si>
    <t>https://www.econstor.eu/bitstream/10419/83779/1/671008579.pdf</t>
  </si>
  <si>
    <t>Wage returns to training: evidence from Finland</t>
  </si>
  <si>
    <t>NmCI7b6BqhIJ</t>
  </si>
  <si>
    <t>E Laukkanen - 2010 - researchgate.net</t>
  </si>
  <si>
    <t>https://www.researchgate.net/profile/Erkki-Laukkanen-3/publication/263931394_Wage_Returns_to_Training_Evidence_from_Finland/links/00b7d53c624bf64470000000/Wage-Returns-to-Training-Evidence-from-Finland.pdf</t>
  </si>
  <si>
    <t>The role of government in post-secondary education in Ontario</t>
  </si>
  <si>
    <t>"-rqP59KlKEo"</t>
  </si>
  <si>
    <t>WC Riddell, R Daniels, M Gunderson, B Robson… - 2003 - researchgate.net</t>
  </si>
  <si>
    <t>https://www.researchgate.net/profile/W-Craig-Riddell/publication/242621894_The_Role_of_Government_in_Post-Secondary_Education_in_Ontario/links/541911470cf2218008bf4f9c/The-Role-of-Government-in-Post-Secondary-Education-in-Ontario.pdf</t>
  </si>
  <si>
    <t>7. Intra-Household Distribution of Expenditures in Rural Ethiopia: A Demand Systems Approach</t>
  </si>
  <si>
    <t>dFuar2GKdbgJ</t>
  </si>
  <si>
    <t>B Kebede - Poverty, Income Distribution and Labour Markets in …, 2005 - books.google.com</t>
  </si>
  <si>
    <t>https://books.google.com/books?hl=en&amp;lr=&amp;id=x1tq4ejv8yUC&amp;oi=fnd&amp;pg=PA89&amp;dq=(%22ability+bias%22+OR+%22intelligence+bias%22)+AND+(%22private+returns%22)+AND+(%22income%22+OR+%22earnings%22)+AND+(%22schooling%22+OR+%22education%22)&amp;ots=iTrW__hAMd&amp;sig=IMdHv381IY9icEp_2mIJlt4HZwc</t>
  </si>
  <si>
    <t>https://ora.ox.ac.uk/objects/uuid:e861cba3-9746-46dd-a837-20bf8cd952f2/download_file?safe_filename=2003-08text.pdf&amp;file_format=pdf&amp;type_of_work=Working+paper</t>
  </si>
  <si>
    <t>Kebede, Bereket. "7. Intra-Household Distribution of Expenditures in Rural Ethiopia: A Demand Systems Approach." Poverty, Income Distribution and Labour Markets in Ethiopia (2005): 89.</t>
  </si>
  <si>
    <t>Three Essays on Returns to Education, Health and the Spatial Wage Curve in Turkey</t>
  </si>
  <si>
    <t>d39lnjQ05hMJ</t>
  </si>
  <si>
    <t>HM Karatas - 2017 - search.proquest.com</t>
  </si>
  <si>
    <t>https://search.proquest.com/openview/c7b1b94da1cdc6a7df22981d369699cc/1?pq-origsite=gscholar&amp;cbl=18750</t>
  </si>
  <si>
    <t>https://surface.syr.edu/cgi/viewcontent.cgi?article=1749&amp;context=etd</t>
  </si>
  <si>
    <t>Karatas, Haci Mevlut. "Three Essays on Returns to Education, Health and the Spatial Wage Curve in Turkey." PhD diss., Syracuse University, 2017.</t>
  </si>
  <si>
    <t>Gender differentials in the payoff to schooling in China</t>
  </si>
  <si>
    <t>Z0bvpFPCKggJ</t>
  </si>
  <si>
    <t>V Ren, PW Miller - 2010 - papers.ssrn.com</t>
  </si>
  <si>
    <t>https://papers.ssrn.com/sol3/papers.cfm?abstract_id=1675690</t>
  </si>
  <si>
    <t>https://www.econstor.eu/bitstream/10419/46040/1/657900052.pdf</t>
  </si>
  <si>
    <t>Ren, Vivian, and Paul W. Miller. "Gender differentials in the payoff to schooling in China." (2010).</t>
  </si>
  <si>
    <t>THE HIGHER EDUCATION ROLE IN BUILDING HUMAN CAPITAL. IMPACT EVALUATION OF HIGHER EDUCATION CAPACITY BUILDING INTERVENTIONS …</t>
  </si>
  <si>
    <t>6KRAqH1hiYIJ</t>
  </si>
  <si>
    <t>RE Urueña - 2015 - academia.edu</t>
  </si>
  <si>
    <t>https://www.academia.edu/download/55447672/Escarre_Thesis.pdf</t>
  </si>
  <si>
    <t>Urueña, Roberto Escarré. "THE HIGHER EDUCATION ROLE IN BUILDING HUMAN CAPITAL. IMPACT EVALUATION OF HIGHER EDUCATION CAPACITY BUILDING INTERVENTIONS IN DEVELOPING COUNTRIES." PhD diss., Doctoral thesis. University of Alicante, Spain, 2015.</t>
  </si>
  <si>
    <t>Essays on the Microeconomics of Development in the Middle East and North Africa</t>
  </si>
  <si>
    <t>WDLIDcFcQFEJ</t>
  </si>
  <si>
    <t>CG Krafft - 2015 - search.proquest.com</t>
  </si>
  <si>
    <t>https://search.proquest.com/openview/b34f8ed8a548bc3f72e0f4a47c73d3a3/1?pq-origsite=gscholar&amp;cbl=18750</t>
  </si>
  <si>
    <t>https://conservancy.umn.edu/bitstream/handle/11299/175215/Krafft_umn_0130E_16323.pdf?sequence=1</t>
  </si>
  <si>
    <t>Krafft, Caroline Gould. "Essays on the Microeconomics of Development in the Middle East and North Africa." PhD diss., University of Minnesota, 2015.</t>
  </si>
  <si>
    <t>Trade liberalisation does not always raise wage premia: evidence from Ugandan districts</t>
  </si>
  <si>
    <t>SrbIWPoT5RMJ</t>
  </si>
  <si>
    <t>M Calì - 2012 - papers.ssrn.com</t>
  </si>
  <si>
    <t>https://papers.ssrn.com/sol3/papers.cfm?abstract_id=2097481</t>
  </si>
  <si>
    <t>https://eprints.lse.ac.uk/59247/1/__lse.ac.uk_storage_LIBRARY_Secondary_libfile_shared_repository_Content_LSE%20Spatial%20Economic%20Research%20Centre_sercdp0114.pdf</t>
  </si>
  <si>
    <t>Calì, Massimiliano. "Trade liberalisation does not always raise wage premia: evidence from Ugandan districts." (2012).</t>
  </si>
  <si>
    <t>Analysis of Two-year Colleges: Transfer, Retention and Graduation</t>
  </si>
  <si>
    <t>0CvEszUJNN0J</t>
  </si>
  <si>
    <t>DP Patel - 2011 - uknowledge.uky.edu</t>
  </si>
  <si>
    <t>https://uknowledge.uky.edu/gradschool_diss/829/</t>
  </si>
  <si>
    <t>https://uknowledge.uky.edu/cgi/viewcontent.cgi?article=1832&amp;context=gradschool_diss</t>
  </si>
  <si>
    <t>Patel, Darshak P. "Analysis of Two-year Colleges: Transfer, Retention and Graduation." (2011).</t>
  </si>
  <si>
    <t>Governance and management of research universities: funding and budgeting as instruments of change</t>
  </si>
  <si>
    <t>x4VJeaLznpsJ</t>
  </si>
  <si>
    <t>M Herbst - 2004 - researchgate.net</t>
  </si>
  <si>
    <t>https://www.researchgate.net/profile/Marcel-Herbst/publication/316620940_Governance_and_Management_of_Research_Universities_Funding_and_Budgeting_as_Instruments_of_Change/links/5d4944b692851cd046a59f97/Governance-and-Management-of-Research-Universities-Funding-and-Budgeting-as-Instruments-of-Change.pdf</t>
  </si>
  <si>
    <t>Over-education and long-term unemployment</t>
  </si>
  <si>
    <t>JLe00QOwNKwJ</t>
  </si>
  <si>
    <t>B Decreuse - unpublished paper, Universitѐ de la Mѐditerranѐe, 2000 - legacy.iza.org</t>
  </si>
  <si>
    <t>https://legacy.iza.org/en/papers/summerschool/3_decreuse.pdf</t>
  </si>
  <si>
    <t>Decreuse, Bruno. "Over-education and long-term unemployment." unpublished paper, Universitѐ de la Mѐditerranѐe (2000).</t>
  </si>
  <si>
    <t>ECONOMY</t>
  </si>
  <si>
    <t>KDOUK9e2DVYJ</t>
  </si>
  <si>
    <t>E Canton, A Thum-Thysen, P Voigt - 2018 - researchgate.net</t>
  </si>
  <si>
    <t>https://www.researchgate.net/profile/Anna-Thum-Thysen/publication/325988009_Economists'_Musings_on_Human_Capital_Investment_How_Efficient_is_Public_Spending_on_Education_in_EU_Member_States/links/5b31f4aca6fdcc8506d00cdb/Economists-Musings-on-Human-Capital-Investment-How-Efficient-is-Public-Spending-on-Education-in-EU-Member-States.pdf</t>
  </si>
  <si>
    <t>Canton, Erik, Anna Thum-Thysen, and Peter Voigt. "ECONOMY." (2018).</t>
  </si>
  <si>
    <t>Impact of United States income tax on education: A panel study</t>
  </si>
  <si>
    <t>L-V7uN81KGAJ</t>
  </si>
  <si>
    <t>F Khaleque - 1994 - search.proquest.com</t>
  </si>
  <si>
    <t>https://search.proquest.com/openview/9b0240a071eb6249a388e2a5e3a353a3/1?pq-origsite=gscholar&amp;cbl=18750&amp;diss=y</t>
  </si>
  <si>
    <t>Of Metaphors, Tribes and Territories</t>
  </si>
  <si>
    <t>eLF34dntH60J</t>
  </si>
  <si>
    <t>P Teixeira - economix.fr</t>
  </si>
  <si>
    <t>https://www.economix.fr/uploads/source/doc/workshops/2008_history_economics/Teixeira.pdf</t>
  </si>
  <si>
    <t>Teixeira, Pedro. "Of Metaphors, Tribes and Territories."</t>
  </si>
  <si>
    <t>The Effects of Education and Cognitive Skills on Employability and Earnings for Labor Market Entrants: Evidence from Large-Scale Worldwide Survey Data</t>
  </si>
  <si>
    <t>RxlZRepT1ncJ</t>
  </si>
  <si>
    <t>Y Zhao - 2022 - search.proquest.com</t>
  </si>
  <si>
    <t>https://search.proquest.com/openview/1d1c8987ef827be4eaee32d6eb91d853/1?pq-origsite=gscholar&amp;cbl=18750&amp;diss=y</t>
  </si>
  <si>
    <t>https://academicworks.cuny.edu/cgi/viewcontent.cgi?article=5838&amp;context=gc_etds</t>
  </si>
  <si>
    <t>Investment in education, technological change, and the structure of wage differentials in developing countries: the case of Korea</t>
  </si>
  <si>
    <t>BTi4f3ePfxEJ</t>
  </si>
  <si>
    <t>K Choi - 1993 - search.proquest.com</t>
  </si>
  <si>
    <t>https://search.proquest.com/openview/b0dd59bcebc23e9c1c41e53a7b00c7da/1?pq-origsite=gscholar&amp;cbl=18750&amp;diss=y</t>
  </si>
  <si>
    <t>Graduate winners</t>
  </si>
  <si>
    <t>32cfZ9YTm3QJ</t>
  </si>
  <si>
    <t>A Norton - Assessing the Public and Private, 2012 - grattan.edu.au</t>
  </si>
  <si>
    <t>https://grattan.edu.au/wp-content/uploads/2014/04/162_graduate_winners_report.pdf</t>
  </si>
  <si>
    <t>Norton, Andrew. "Graduate winners." Assessing the Public and Private (2012).</t>
  </si>
  <si>
    <t>The determination of wages: from the Mincer equation to the scarring effects</t>
  </si>
  <si>
    <t>kOEWgXBu7mYJ</t>
  </si>
  <si>
    <t>M Spinazze - 2012 - 157.138.7.91</t>
  </si>
  <si>
    <t>http://157.138.7.91/handle/10579/2028</t>
  </si>
  <si>
    <t>http://157.138.7.91/bitstream/handle/10579/2028/806113-1163899.pdf?sequence=2</t>
  </si>
  <si>
    <t>Spinazze, Marco. "The determination of wages: from the Mincer equation to the scarring effects." (2012).</t>
  </si>
  <si>
    <t>Commentary: Human capital and economic growth</t>
  </si>
  <si>
    <t>OCeRsEccNzIJ</t>
  </si>
  <si>
    <t>LF Katz - Policies for long-run growth: A symposium sponsored …, 1992 - kansascityfed.org</t>
  </si>
  <si>
    <t>https://www.kansascityfed.org/documents/6910/FullPub_JH92.pdf#page=253</t>
  </si>
  <si>
    <t>Katz, Lawrence F. "Commentary: Human capital and economic growth." In Policies for long-run growth: A symposium sponsored by the Federal Reserve Bank of Kansas City, pp. 217-24. 1992.</t>
  </si>
  <si>
    <t>Wages and on-the-job training in Tunisia</t>
  </si>
  <si>
    <t>09F4r-6tq4EJ</t>
  </si>
  <si>
    <t>C Muller, CJ Nordman - Middle East Development Journal, 2017 - Taylor &amp; Francis</t>
  </si>
  <si>
    <t>https://www.tandfonline.com/doi/abs/10.1080/17938120.2017.1366771</t>
  </si>
  <si>
    <t>https://www.tandfonline.com/doi/pdf/10.1080/17938120.2017.1366771</t>
  </si>
  <si>
    <t>Muller, Christophe, and Christophe J. Nordman. "Wages and on-the-job training in Tunisia." Middle East Development Journal 9, no. 2 (2017): 294-318.</t>
  </si>
  <si>
    <t>Long-term outcomes from Australian vocational education</t>
  </si>
  <si>
    <t>NVgC9eDHVy4J</t>
  </si>
  <si>
    <t>C Polidano, C Ryan - 2016 - papers.ssrn.com</t>
  </si>
  <si>
    <t>https://papers.ssrn.com/sol3/papers.cfm?abstract_id=2870762</t>
  </si>
  <si>
    <t>https://melbourneinstitute.unimelb.edu.au/downloads/working-paper-series/wp2016n35.pdf</t>
  </si>
  <si>
    <t>Polidano, Cain, and Chris Ryan. "Long-term outcomes from Australian vocational education." (2016).</t>
  </si>
  <si>
    <t>The Economics of Public Primary and Secondary Education with Special Emphasis on Rural People and Rural Economic Development: An Annotated Guide to …</t>
  </si>
  <si>
    <t>a6BeOOSKfbYJ</t>
  </si>
  <si>
    <t>D Hoover - srdc.msstate.edu</t>
  </si>
  <si>
    <t>http://srdc.msstate.edu/publications/archive/186.pdf</t>
  </si>
  <si>
    <t>Are the Children of Uneducated Farmers Doubly Disadvantaged?</t>
  </si>
  <si>
    <t>UUZF9g3rHrUJ</t>
  </si>
  <si>
    <t>N Farm - 2015 - documents.worldbank.org</t>
  </si>
  <si>
    <t>https://documents.worldbank.org/curated/en/795151468186250534/pdf/Are0the0childr0ility0in0rural0China.pdf</t>
  </si>
  <si>
    <t>Farm, Nonfarm. "Are the Children of Uneducated Farmers Doubly Disadvantaged?." (2015).</t>
  </si>
  <si>
    <t>The effect of educational mismatch on wages using European panel data</t>
  </si>
  <si>
    <t>FSl6FeuCREcJ</t>
  </si>
  <si>
    <t>I Iriondo, T Pérez-Amaral - 2013 - econstor.eu</t>
  </si>
  <si>
    <t>https://www.econstor.eu/handle/10419/97350</t>
  </si>
  <si>
    <t>https://www.econstor.eu/bitstream/10419/97350/1/734643004.pdf</t>
  </si>
  <si>
    <t>Essays on development: Labor markets in rural Philippines</t>
  </si>
  <si>
    <t>HR_LtrZOrcgJ</t>
  </si>
  <si>
    <t>JA Maluccio - 1997 - search.proquest.com</t>
  </si>
  <si>
    <t>https://search.proquest.com/openview/98197de05dd7c6e619f535952d7ad671/1?pq-origsite=gscholar&amp;cbl=18750&amp;diss=y</t>
  </si>
  <si>
    <t>Are the children of uneducated farmers doubly disadvantaged? Farm, nonfarm and intergenerational educational mobility in rural China</t>
  </si>
  <si>
    <t>C2XRrUI5aCUJ</t>
  </si>
  <si>
    <t>MS Emran, Y Sun - … Educational Mobility in Rural China (October …, 2015 - papers.ssrn.com</t>
  </si>
  <si>
    <t>https://papers.ssrn.com/sol3/papers.cfm?abstract_id=2680471</t>
  </si>
  <si>
    <t>Private monies, public universities: Implications for access and university behavior. A study of Makerere University</t>
  </si>
  <si>
    <t>q3AFchNcx10J</t>
  </si>
  <si>
    <t>B Carrol - 2005 - search.proquest.com</t>
  </si>
  <si>
    <t>https://search.proquest.com/openview/4895a76f8d60aa5448783c799271000b/1?pq-origsite=gscholar&amp;cbl=18750&amp;diss=y</t>
  </si>
  <si>
    <t>Does Obesity Hurt your Wages more in Helsinki! than in Madrid? Evidence from ECHP</t>
  </si>
  <si>
    <t>tOwAbZyxbIAJ</t>
  </si>
  <si>
    <t>GB Béatrice dlHombres - Citeseer</t>
  </si>
  <si>
    <t>https://citeseerx.ist.psu.edu/document?repid=rep1&amp;type=pdf&amp;doi=73445ea3eeaf7cf094332d4b905d43133be3d2fe</t>
  </si>
  <si>
    <t>Béatrice dlHombres, Giorgio Brunello. "Does Obesity Hurt your Wages more in Helsinki! than in Madrid? Evidence from ECHP."</t>
  </si>
  <si>
    <t>Essays in Labor Economics</t>
  </si>
  <si>
    <t>O6A41T47MoYJ</t>
  </si>
  <si>
    <t>JM McAdams - 2013 - search.proquest.com</t>
  </si>
  <si>
    <t>https://search.proquest.com/openview/81ab3c20552b9ada8981a2c65efbb86a/1?pq-origsite=gscholar&amp;cbl=18750</t>
  </si>
  <si>
    <t>https://escholarship.org/content/qt77t5h7hf/qt77t5h7hf.pdf</t>
  </si>
  <si>
    <t>Are the Children of Uneducated Farmers Doubly Disadvantaged? Economic Reform, Structural Change and Intergenerational Educational Mobility in Rural …</t>
  </si>
  <si>
    <t>VQMgW5wWVlEJ</t>
  </si>
  <si>
    <t>MS Emran, Y Sun - aeaweb.org</t>
  </si>
  <si>
    <t>https://www.aeaweb.org/conference/2016/retrieve.php?pdfid=13152&amp;tk=T64h3Stn</t>
  </si>
  <si>
    <t>Emran, M. Shahe, and Yan Sun. "Are the Children of Uneducated Farmers Doubly Disadvantaged? Economic Reform, Structural Change and Intergenerational Educational Mobility in Rural China."</t>
  </si>
  <si>
    <t>How institutions affect workers' well-being: An international study of differences in the gender pay gap, rates of return to education, and workers' incomplete …</t>
  </si>
  <si>
    <t>4ee-VtwjrigJ</t>
  </si>
  <si>
    <t>J Xiang - 2005 - search.proquest.com</t>
  </si>
  <si>
    <t>https://search.proquest.com/openview/abbc53baef8914b004419b75d15c7fb0/1?pq-origsite=gscholar&amp;cbl=18750&amp;diss=y</t>
  </si>
  <si>
    <t>Education and the labour market: three essays on interrelations and multiple effects during lifetime</t>
  </si>
  <si>
    <t>LFR4AuQcLncJ</t>
  </si>
  <si>
    <t>P Karasiatou - 2010 - books.google.com</t>
  </si>
  <si>
    <t>https://books.google.com/books?hl=en&amp;lr=&amp;id=TwvXBXIOaLYC&amp;oi=fnd&amp;pg=PA1&amp;dq=(%22ability+bias%22+OR+%22intelligence+bias%22)+AND+(%22private+returns%22)+AND+(%22income%22+OR+%22earnings%22)+AND+(%22schooling%22+OR+%22education%22)&amp;ots=3T3G0x8in0&amp;sig=CdO6vogvo5FkHJKSrpLkHG2mOmM</t>
  </si>
  <si>
    <t>https://dial.uclouvain.be/pr/boreal/object/boreal%3A30424/datastream/PDF_01/view</t>
  </si>
  <si>
    <t>Education for development: science and technology in third world agriculture</t>
  </si>
  <si>
    <t>u-uftl5OKTUJ</t>
  </si>
  <si>
    <t>D Ursone - 1993 - search.proquest.com</t>
  </si>
  <si>
    <t>https://search.proquest.com/openview/44d0b73aa1bc19e224b2094290451294/1?pq-origsite=gscholar&amp;cbl=18750&amp;diss=y</t>
  </si>
  <si>
    <t>IThoBqWsgnIJ</t>
  </si>
  <si>
    <t>MS Emran, Y Sun - 2015 - openknowledge.worldbank.org</t>
  </si>
  <si>
    <t>https://openknowledge.worldbank.org/handle/10986/22882</t>
  </si>
  <si>
    <t>https://openknowledge.worldbank.org/bitstream/handle/10986/22882/Are0the0childr0ility0in0rural0China.pdf?sequence=1</t>
  </si>
  <si>
    <t>Spatial aspects of the economic development process</t>
  </si>
  <si>
    <t>QABOEvv5SKEJ</t>
  </si>
  <si>
    <t>M Cali - 2009 - search.proquest.com</t>
  </si>
  <si>
    <t>https://search.proquest.com/openview/40306c9d44ea9693f3366bd09b7441d4/1?pq-origsite=gscholar&amp;cbl=51922</t>
  </si>
  <si>
    <t>http://etheses.lse.ac.uk/2068/1/U514456.pdf</t>
  </si>
  <si>
    <t>The Impact of Financial Incentives on Academic Achievement and Household Behavior: Evidence from a Randomized Trial in Nepal</t>
  </si>
  <si>
    <t>CKc98usEkTYJ</t>
  </si>
  <si>
    <t>D Sharma - 2011 - rave.ohiolink.edu</t>
  </si>
  <si>
    <t>https://rave.ohiolink.edu/etdc/view?acc_num=osu1300977995</t>
  </si>
  <si>
    <t>https://etd.ohiolink.edu/apexprod/rws_etd/send_file/send?accession=osu1300977995&amp;disposition=inline</t>
  </si>
  <si>
    <t>Sharma, Dhiraj. "The Impact of Financial Incentives on Academic Achievement and Household Behavior: Evidence from a Randomized Trial in Nepal." PhD diss., The Ohio State University, 2011.</t>
  </si>
  <si>
    <t>The algebra obstacle: Access, race, and the math achievement gap</t>
  </si>
  <si>
    <t>JRt1Cw3weeAJ</t>
  </si>
  <si>
    <t>TM Diette - 2005 - search.proquest.com</t>
  </si>
  <si>
    <t>https://search.proquest.com/openview/49f3e3bfa92e36046ee0cb06f0f9ce28/1?pq-origsite=gscholar&amp;cbl=18750&amp;diss=y</t>
  </si>
  <si>
    <t>Determinants and consequences of educational choices in the UK</t>
  </si>
  <si>
    <t>M3vl4yzWakAJ</t>
  </si>
  <si>
    <t>M Bratti - 2004 - core.ac.uk</t>
  </si>
  <si>
    <t>https://core.ac.uk/download/pdf/47293.pdf</t>
  </si>
  <si>
    <t>Bratti, Massimiliano. "Determinants and consequences of educational choices in the UK." PhD diss., University of Warwick, 2004.</t>
  </si>
  <si>
    <t>8NZ1BfS2UzUJ</t>
  </si>
  <si>
    <t>I Iriondo Múgica, T Pérez-Amaral - 2016 - eprints.ucm.es</t>
  </si>
  <si>
    <t>https://eprints.ucm.es/id/eprint/55765/</t>
  </si>
  <si>
    <t>https://eprints.ucm.es/id/eprint/55765/1/paper%20IRIONDO%20TEO%20revision1.pdf</t>
  </si>
  <si>
    <t>The effect of grants on university dropout rates: Evidence from the Italian case</t>
  </si>
  <si>
    <t>ZQj6tVmJo_8J</t>
  </si>
  <si>
    <t>F Modena, E Rettore, GM Tanzi - Journal of Human Capital, 2020 - journals.uchicago.edu</t>
  </si>
  <si>
    <t>https://www.journals.uchicago.edu/doi/abs/10.1086/710220</t>
  </si>
  <si>
    <t>https://www.econstor.eu/bitstream/10419/215282/1/dp12886.pdf</t>
  </si>
  <si>
    <t>Modena, Francesca, Enrico Rettore, and Giulia Martina Tanzi. "The effect of grants on university dropout rates: Evidence from the Italian case." Journal of Human Capital 14, no. 3 (2020): 343-370.</t>
  </si>
  <si>
    <t>What we learn in school: Cognitive and non-cognitive skills in the educational production function</t>
  </si>
  <si>
    <t>7OrJFmpxIdgJ</t>
  </si>
  <si>
    <t>MEG García - 2013 - search.proquest.com</t>
  </si>
  <si>
    <t>https://search.proquest.com/openview/54248a21c0ba01cce61ea685e279726a/1?pq-origsite=gscholar&amp;cbl=18750</t>
  </si>
  <si>
    <t>https://core.ac.uk/download/pdf/161444232.pdf</t>
  </si>
  <si>
    <t>Essays on labor markets</t>
  </si>
  <si>
    <t>easxA1MHZwIJ</t>
  </si>
  <si>
    <t>F Colonna - 2008 - search.proquest.com</t>
  </si>
  <si>
    <t>https://search.proquest.com/openview/31c1387ed067a4fa56604562fd85c80f/1?pq-origsite=gscholar&amp;cbl=18750</t>
  </si>
  <si>
    <t>Causal relation between basic education, child health and nutrition for children in sub-Saharan African countries: the case of Tanzania</t>
  </si>
  <si>
    <t>QPzHeKbETgwJ</t>
  </si>
  <si>
    <t>L Luzi - 2010 - dspace.unive.it</t>
  </si>
  <si>
    <t>http://dspace.unive.it/handle/10579/935</t>
  </si>
  <si>
    <t>http://dspace.unive.it/bitstream/handle/10579/935/Luzi_Doctoral_Dissertation_A_1b.pdf?sequence=1</t>
  </si>
  <si>
    <t>Luzi, Lucia. "Causal relation between basic education, child health and nutrition for children in sub-Saharan African countries: the case of Tanzania." (2010).</t>
  </si>
  <si>
    <t>Occupational choice in Vietnam: entrepreneurship or wage employment?-investigation of determinants and policy implications; final draft</t>
  </si>
  <si>
    <t>5NXuEOD1n2sJ</t>
  </si>
  <si>
    <t>TT Thanh, ND Hung - 2015 - idl-bnc-idrc.dspacedirect.org</t>
  </si>
  <si>
    <t>https://idl-bnc-idrc.dspacedirect.org/handle/10625/54690</t>
  </si>
  <si>
    <t>https://idl-bnc-idrc.dspacedirect.org/bitstream/handle/10625/54690/IDL-54690.pdf?bitstreamId=115252&amp;locale-attribute=en</t>
  </si>
  <si>
    <t>Thanh, To Trung, and Nguyen Duc Hung. "Occupational choice in Vietnam: entrepreneurship or wage employment?-investigation of determinants and policy implications; final draft." (2015).</t>
  </si>
  <si>
    <t>The university and the economy: pathways to growth and economic development</t>
  </si>
  <si>
    <t>Iu-5J02euaEJ</t>
  </si>
  <si>
    <t>A Geuna, F Rossi - 2015 - books.google.com</t>
  </si>
  <si>
    <t>https://books.google.com/books?hl=en&amp;lr=&amp;id=Ek7fBgAAQBAJ&amp;oi=fnd&amp;pg=PT9&amp;dq=(%22ability+bias%22+OR+%22intelligence+bias%22)+AND+(%22private+returns%22)+AND+(%22income%22+OR+%22earnings%22)+AND+(%22schooling%22+OR+%22education%22)&amp;ots=lq6ZCLn-2w&amp;sig=sgL65rgebKou82ZcOYlPS4z32e4</t>
  </si>
  <si>
    <t>eHaM4ns6u7UJ</t>
  </si>
  <si>
    <t>C Muller, CJ Nordman - Economic Research Forum Working Papers, 2013 - erf.org.eg</t>
  </si>
  <si>
    <t>https://erf.org.eg/app/uploads/2014/07/762.pdf</t>
  </si>
  <si>
    <t>Whither the Progressive Tax?</t>
  </si>
  <si>
    <t>AOwfcgZB8M4J</t>
  </si>
  <si>
    <t>S Dessy, S Ragued - 2013 - papers.ssrn.com</t>
  </si>
  <si>
    <t>https://papers.ssrn.com/sol3/papers.cfm?abstract_id=2350272</t>
  </si>
  <si>
    <t>https://citeseerx.ist.psu.edu/document?repid=rep1&amp;type=pdf&amp;doi=29e87184f1eae9346e933245e57f9e1d6c765e78</t>
  </si>
  <si>
    <t>Dessy, Sylvain, and Safa Ragued. "Whither the Progressive Tax?." (2013).</t>
  </si>
  <si>
    <t>Four essays in economics of education</t>
  </si>
  <si>
    <t>xbEkI4p9gdQJ</t>
  </si>
  <si>
    <t>SIP de Sousa - 2016 - search.proquest.com</t>
  </si>
  <si>
    <t>https://search.proquest.com/openview/d826bd602089a50579185d87a2f363bb/1?pq-origsite=gscholar&amp;cbl=2026366</t>
  </si>
  <si>
    <t>de Sousa, Sandra Isabel Portas. "Four essays in economics of education." PhD diss., Universidade do Minho (Portugal), 2016.</t>
  </si>
  <si>
    <t>GNX_pcegam0J</t>
  </si>
  <si>
    <t>D Tabasso, M Coelli - Empirical Economics, 2019 - repository.essex.ac.uk</t>
  </si>
  <si>
    <t>https://repository.essex.ac.uk/21661/</t>
  </si>
  <si>
    <t>https://repository.essex.ac.uk/21661/7/EE%2520MS2016753_Resubmission_Nov2017.pdf</t>
  </si>
  <si>
    <t>Creation and expansion of firms, human capital and economic growth in transition countries</t>
  </si>
  <si>
    <t>bL9OBMVkBW8J</t>
  </si>
  <si>
    <t>T Khitarishvili - 2003 - search.proquest.com</t>
  </si>
  <si>
    <t>https://search.proquest.com/openview/50968080abfa54b1ddbef1da3d6663af/1?pq-origsite=gscholar&amp;cbl=18750&amp;diss=y</t>
  </si>
  <si>
    <t>Essays on labor and product markets</t>
  </si>
  <si>
    <t>AwACrwe4AB0J</t>
  </si>
  <si>
    <t>H Lee - 2016 - search.proquest.com</t>
  </si>
  <si>
    <t>https://search.proquest.com/openview/3c67c687e1d08ed823bdcb5d65fa77c3/1?pq-origsite=gscholar&amp;cbl=18750</t>
  </si>
  <si>
    <t>http://d-scholarship.pitt.edu/28132/1/hakki-etd.pdf</t>
  </si>
  <si>
    <t>Lee, Hakki. "Essays on labor and product markets." PhD diss., University of Pittsburgh, 2016.</t>
  </si>
  <si>
    <t>VERY PRELIMINARY DRAFT</t>
  </si>
  <si>
    <t>vu0hQxJHccAJ</t>
  </si>
  <si>
    <t>D Pozzoli - 2006 - aiel.it</t>
  </si>
  <si>
    <t>https://www.aiel.it/Old/bacheca/UDINE/free/Pozzoli.pdf</t>
  </si>
  <si>
    <t>Pozzoli, Dario. "VERY PRELIMINARY DRAFT." (2006).</t>
  </si>
  <si>
    <t>The risk of investment in human capital</t>
  </si>
  <si>
    <t>eMYsrl7pcJEJ</t>
  </si>
  <si>
    <t>SM Raita - 2005 - books.google.com</t>
  </si>
  <si>
    <t>https://books.google.com/books?hl=en&amp;lr=&amp;id=Y9LvTbwIyzkC&amp;oi=fnd&amp;pg=PP9&amp;dq=(%22ability+bias%22+OR+%22intelligence+bias%22)+AND+(%22private+returns%22)+AND+(%22income%22+OR+%22earnings%22)+AND+(%22schooling%22+OR+%22education%22)&amp;ots=955ulH-2c9&amp;sig=L92pooxrQktPnsCH8dd6TZIPsSU</t>
  </si>
  <si>
    <t>https://www.researchgate.net/profile/Joop-Hartog-2/publication/24079222_Simulating_the_Risk_of_Investment_in_Human_Capital/links/0f317537b2706e29c3000000/Simulating-the-Risk-of-Investment-in-Human-Capital.pdf</t>
  </si>
  <si>
    <t>Better Lives</t>
  </si>
  <si>
    <t>xcnIj-yCjjgJ</t>
  </si>
  <si>
    <t>A Izquierdo, C Pessino - flagships.iadb.org</t>
  </si>
  <si>
    <t>https://flagships.iadb.org/sites/default/files/dia/chapters/DIA-2018-Chapter-3-The-%28In%29Efficiency-of-Public-Spending.pdf</t>
  </si>
  <si>
    <t>Izquierdo, Alejandro, and Carola Pessino. "Better Lives."</t>
  </si>
  <si>
    <t>High School Dropout and Youth Labour Market outcomes in Sub-Saharan Africa: Evidence from South Africa</t>
  </si>
  <si>
    <t>Sg0O91wEKOcJ</t>
  </si>
  <si>
    <t>GO Eigbiremolen - 2019 - scholar.archive.org</t>
  </si>
  <si>
    <t>https://scholar.archive.org/work/4qjyd4kd4nc27jikxfiznm5bmi/access/wayback/https://kar.kent.ac.uk/81160/1/228High_School_Dropout_and_Youth_Labour_Market_outcomes_in_Sub-Saharan_Africa_Ev.pdf</t>
  </si>
  <si>
    <t>Eigbiremolen, Godstime Osekhebhen. "High School Dropout and Youth Labour Market outcomes in Sub-Saharan Africa: Evidence from South Africa." PhD diss., University of Kent, 2019.</t>
  </si>
  <si>
    <t>Critical issues in China's growth and development</t>
  </si>
  <si>
    <t>SaSg324mx_UJ</t>
  </si>
  <si>
    <t>SH Eden - 2017 - taylorfrancis.com</t>
  </si>
  <si>
    <t>https://www.taylorfrancis.com/books/mono/10.4324/9781351160681/critical-issues-china-growth-development-eden-yu</t>
  </si>
  <si>
    <t>The wage effects of over-education among young STEM graduates</t>
  </si>
  <si>
    <t>lyA2okcl-oIJ</t>
  </si>
  <si>
    <t>K Park, D Jang - The Singapore Economic Review, 2019 - World Scientific</t>
  </si>
  <si>
    <t>https://www.worldscientific.com/doi/abs/10.1142/S0217590817500059</t>
  </si>
  <si>
    <t>Park, Kihong, and Dooseok Jang. "The wage effects of over-education among young STEM graduates." The Singapore Economic Review 64, no. 05 (2019): 1351-1370.</t>
  </si>
  <si>
    <t>Schooling and citizenship: evidence from compulsory schooling reforms</t>
  </si>
  <si>
    <t>b1J6bq7-GhIJ</t>
  </si>
  <si>
    <t>T Siedler - 2007 - papers.ssrn.com</t>
  </si>
  <si>
    <t>https://papers.ssrn.com/sol3/papers.cfm?abstract_id=961381</t>
  </si>
  <si>
    <t>https://www.econstor.eu/bitstream/10419/92060/1/2007-02.pdf</t>
  </si>
  <si>
    <t>Siedler, Thomas. "Schooling and citizenship: evidence from compulsory schooling reforms." (2007).</t>
  </si>
  <si>
    <t>Local human capital externalities and wages at the firm level: The case of Italian Manufacturing</t>
  </si>
  <si>
    <t>xBa5mbp8ga0J</t>
  </si>
  <si>
    <t>M Bratti, M Leombruni - AIEL version, 2010 - aiel.it</t>
  </si>
  <si>
    <t>https://www.aiel.it/Old/bacheca/PESCARA/papers/Bratti.pdf</t>
  </si>
  <si>
    <t>Bratti, M., and M. Leombruni. "Local human capital externalities and wages at the firm level: The case of Italian Manufacturing." AIEL version (2010).</t>
  </si>
  <si>
    <t>If at First You Don't Succeed</t>
  </si>
  <si>
    <t>bR9RcOKA5pQJ</t>
  </si>
  <si>
    <t>T Drewes, T Meredith - Citeseer</t>
  </si>
  <si>
    <t>https://citeseerx.ist.psu.edu/document?repid=rep1&amp;type=pdf&amp;doi=ba70033fd5bc1bfe2f6f02426c14eb4ad4598ee0</t>
  </si>
  <si>
    <t>AThAqvWpbBwJ</t>
  </si>
  <si>
    <t>ME García García - 2013 - academiccommons.columbia.edu</t>
  </si>
  <si>
    <t>https://academiccommons.columbia.edu/doi/10.7916/D8FF40KP</t>
  </si>
  <si>
    <t>https://academiccommons.columbia.edu/doi/10.7916/D80V8M21/download</t>
  </si>
  <si>
    <t>Skill Development in India and Its Labour Market Outcomes</t>
  </si>
  <si>
    <t>5uaJwfGDaTkJ</t>
  </si>
  <si>
    <t>N Jain - Available at SSRN 4237546, 2022 - papers.ssrn.com</t>
  </si>
  <si>
    <t>https://papers.ssrn.com/sol3/papers.cfm?abstract_id=4237546</t>
  </si>
  <si>
    <t>Jain, Neha. "Skill Development in India and Its Labour Market Outcomes." Available at SSRN 4237546 (2022).</t>
  </si>
  <si>
    <t>The Effect of VET Completion on the Wages of Young People.</t>
  </si>
  <si>
    <t>KKop1ZLu7jcJ</t>
  </si>
  <si>
    <t>N Herault, R Zakirova, H Buddelmeyer - 2011 - ERIC</t>
  </si>
  <si>
    <t>https://eric.ed.gov/?id=ED521740</t>
  </si>
  <si>
    <t>https://files.eric.ed.gov/fulltext/ED521740.pdf</t>
  </si>
  <si>
    <t>Essays on schooling and child labour in Portugal</t>
  </si>
  <si>
    <t>Moy23VuYZr0J</t>
  </si>
  <si>
    <t>P Goulart - 2011 - repub.eur.nl</t>
  </si>
  <si>
    <t>https://repub.eur.nl/pub/26111/FinalThesis-2.pdf</t>
  </si>
  <si>
    <t>Post-Secondary Schooling Quality and Manufacturing Capacity in Africa</t>
  </si>
  <si>
    <t>KptbJsNvWJ8J</t>
  </si>
  <si>
    <t>AM Adeolu, O Ola-David - Available at SSRN 2539489, 2014 - papers.ssrn.com</t>
  </si>
  <si>
    <t>https://papers.ssrn.com/sol3/papers.cfm?abstract_id=2539489</t>
  </si>
  <si>
    <t>http://repository.elizadeuniversity.edu.ng:8080/bitstream/20.500.12398/668/1/Post-Secondary%20Schooling%20Quality%20and%20Manufacturing%20Capacity%20in%20Africa.pdf</t>
  </si>
  <si>
    <t>Adeolu, Adewole Musiliu, and Oluyomi Ola-David. "Post-Secondary Schooling Quality and Manufacturing Capacity in Africa." Available at SSRN 2539489 (2014).</t>
  </si>
  <si>
    <t>Cost-benefit analysis applied to labour market programmes</t>
  </si>
  <si>
    <t>8iDZv5_E8V8J</t>
  </si>
  <si>
    <t>M Campolieti, M Gunderson - Handbook of Research on Cost …, 2009 - elgaronline.com</t>
  </si>
  <si>
    <t>https://www.elgaronline.com/downloadpdf/9781847200693.pdf#page=175</t>
  </si>
  <si>
    <t>State of knowledge review of the wider benefits of adult learning</t>
  </si>
  <si>
    <t>RYqX_X-Ltx0J</t>
  </si>
  <si>
    <t>K Myers, M Frenette, A Sweetman, B Dostle, C Langlois - 2014 - srdc.org</t>
  </si>
  <si>
    <t>https://www.srdc.org/media/199754/adult-learning-state-of-knowledge.pdf</t>
  </si>
  <si>
    <t>Three essays on migration, education, and household development in rural China</t>
  </si>
  <si>
    <t>pKPdA6_xCGkJ</t>
  </si>
  <si>
    <t>AD De Brauw - 2002 - search.proquest.com</t>
  </si>
  <si>
    <t>https://search.proquest.com/openview/a38cfd4426a81e6f2f397c907144ccb7/1?pq-origsite=gscholar&amp;cbl=18750&amp;diss=y</t>
  </si>
  <si>
    <t>The capability approach to understanding student outcomes: Expanding the concept of human capital</t>
  </si>
  <si>
    <t>PZda-fBQPrAJ</t>
  </si>
  <si>
    <t>M Rafaj - 2011 - search.proquest.com</t>
  </si>
  <si>
    <t>https://search.proquest.com/openview/f3937ad1eb63bd5b8ac0384afa9f38e7/1?pq-origsite=gscholar&amp;cbl=18750</t>
  </si>
  <si>
    <t>The Impact of Student Performance on Large-Scale Assessments: A View of Long-Term Health, Career, and Societal Outcomes</t>
  </si>
  <si>
    <t>5T2MmCsjMaEJ</t>
  </si>
  <si>
    <t>R Usatin - 2014 - scholarship.shu.edu</t>
  </si>
  <si>
    <t>https://scholarship.shu.edu/dissertations/2009/</t>
  </si>
  <si>
    <t>https://scholarship.shu.edu/cgi/viewcontent.cgi?article=3027&amp;context=dissertations</t>
  </si>
  <si>
    <t>Usatin, Roman. "The Impact of Student Performance on Large-Scale Assessments: A View of Long-Term Health, Career, and Societal Outcomes." (2014).</t>
  </si>
  <si>
    <t>Essays on educational achievement</t>
  </si>
  <si>
    <t>pKPp7cLpfNEJ</t>
  </si>
  <si>
    <t>SK Ampaabeng - 2013 - search.proquest.com</t>
  </si>
  <si>
    <t>https://search.proquest.com/openview/99f8b3f64922435f693f727feb3c53db/1?pq-origsite=gscholar&amp;cbl=18750</t>
  </si>
  <si>
    <t>THE BEST AND BRIGHTEST OR JUST MEDIOCRE?</t>
  </si>
  <si>
    <t>NaylcO4dvxwJ</t>
  </si>
  <si>
    <t>S Smid - 2017 - research.cbs.dk</t>
  </si>
  <si>
    <t>https://research.cbs.dk/files/60749807/236274_THESIS2.0_FINAL_withoutCPR.pdf</t>
  </si>
  <si>
    <t>Smid, Sina. "THE BEST AND BRIGHTEST OR JUST MEDIOCRE?." (2017).</t>
  </si>
  <si>
    <t>The impact of developmental education on community college persistence and vertical transfer</t>
  </si>
  <si>
    <t>MISSDH-SwSgJ</t>
  </si>
  <si>
    <t>G Crisp, C Delgado - Community College Review, 2014 - journals.sagepub.com</t>
  </si>
  <si>
    <t>https://journals.sagepub.com/doi/pdf/10.1177/0091552113516488</t>
  </si>
  <si>
    <t>https://www.academia.edu/download/33288605/Crisp___Delgado_(2014).pdf</t>
  </si>
  <si>
    <t>Crisp, Gloria, and Chryssa Delgado. "The impact of developmental education on community college persistence and vertical transfer." Community College Review 42, no. 2 (2014): 99-117.</t>
  </si>
  <si>
    <t>Transfer of learning between higher education and the workplace</t>
  </si>
  <si>
    <t>bsjJZdC-4twJ</t>
  </si>
  <si>
    <t>GMDF Oliveira - 2017 - etheses.whiterose.ac.uk</t>
  </si>
  <si>
    <t>https://etheses.whiterose.ac.uk/17719/</t>
  </si>
  <si>
    <t>https://etheses.whiterose.ac.uk/17719/1/OLIVEIRA_2017_TRANSFER-OF-LEARNING-BETWEEN-HIGHER-EDUCATION-AND-THE-WORKPLACE_PHD-THESIS.pdf</t>
  </si>
  <si>
    <t>Oliveira, Gisela Maria Dias Ferreira. "Transfer of learning between higher education and the workplace." PhD diss., University of Leeds, 2017.</t>
  </si>
  <si>
    <t>On interaction and efficiency: prematch investments with hidden characteristics</t>
  </si>
  <si>
    <t>zXVesobeqfsJ</t>
  </si>
  <si>
    <t>C Bidner - 2008 - open.library.ubc.ca</t>
  </si>
  <si>
    <t>https://open.library.ubc.ca/soa/cIRcle/collections/ubctheses/24/items/1.0066903</t>
  </si>
  <si>
    <t>https://open.library.ubc.ca/media/download/pdf/24/1.0066903/1</t>
  </si>
  <si>
    <t>Bidner, Christopher. "On interaction and efficiency: prematch investments with hidden characteristics." PhD diss., University of British Columbia, 2008.</t>
  </si>
  <si>
    <t>Safer elections and women turnout: Evidence from India</t>
  </si>
  <si>
    <t>CssHhcztQdMJ</t>
  </si>
  <si>
    <t>D Singh - 2017 - isid.ac.in</t>
  </si>
  <si>
    <t>https://www.isid.ac.in/~epu/acegd2017/papers/DivyaSingh.pdf</t>
  </si>
  <si>
    <t>Investment efficiency and the distribution of wealth</t>
  </si>
  <si>
    <t>D-FZTcNFCksJ</t>
  </si>
  <si>
    <t>AV Banerjee - 2009 - books.google.com</t>
  </si>
  <si>
    <t>https://books.google.com/books?hl=en&amp;lr=&amp;id=YQyQuK-vgmQC&amp;oi=fnd&amp;pg=PA71&amp;dq=(%22ability+bias%22+OR+%22intelligence+bias%22)+AND+(%22private+returns%22)+AND+(%22income%22+OR+%22earnings%22)+AND+(%22schooling%22+OR+%22education%22)&amp;ots=RFX93sohlk&amp;sig=ElEneB_ug4XFoQ78IGIwGN_QRuY</t>
  </si>
  <si>
    <t>Labor markets in developing countries: Usual trends in unusual economies</t>
  </si>
  <si>
    <t>x0EOPu66auAJ</t>
  </si>
  <si>
    <t>M Bassi - 2004 - search.proquest.com</t>
  </si>
  <si>
    <t>https://search.proquest.com/openview/ab5263764e9569aec01532dffa8e57f2/1?pq-origsite=gscholar&amp;cbl=18750&amp;diss=y</t>
  </si>
  <si>
    <t>Rethinking the role of human Capital in Growth Models</t>
  </si>
  <si>
    <t>CBENtDyObKUJ</t>
  </si>
  <si>
    <t>SG Zimmer - The Review of Austrian Economics, 2021 - Springer</t>
  </si>
  <si>
    <t>https://link.springer.com/article/10.1007/s11138-021-00561-w</t>
  </si>
  <si>
    <t>https://www.researchgate.net/profile/Stephen-Zimmer/publication/355668201_Rethinking_the_role_of_human_Capital_in_Growth_Models/links/61792c5a0be8ec17a9373543/Rethinking-the-role-of-human-Capital-in-Growth-Models.pdf</t>
  </si>
  <si>
    <t>Zimmer, Stephen G. "Rethinking the role of human Capital in Growth Models." The Review of Austrian Economics (2021): 1-22.</t>
  </si>
  <si>
    <t>Human capital and productivity in the Irish context</t>
  </si>
  <si>
    <t>a5HX0enATPAJ</t>
  </si>
  <si>
    <t>C Kavanagh, E Doyle - Dublin: Expert Group on Future Skills …, 2006 - researchgate.net</t>
  </si>
  <si>
    <t>https://www.researchgate.net/profile/Eleanor-Doyle-2/publication/253066022_Human_Capital_and_Productivity_in_the_Irish_Context/links/0deec52979276c8775000000/Human-Capital-and-Productivity-in-the-Irish-Context.pdf</t>
  </si>
  <si>
    <t>Kavanagh, Catherine, and Eleanor Doyle. "Human capital and productivity in the Irish context." Dublin: Expert Group on Future Skills Need (2006).</t>
  </si>
  <si>
    <t>Essays on Student Higher Education Participation and Attainment in the United Kingdom</t>
  </si>
  <si>
    <t>-O4zxEm1-3wJ</t>
  </si>
  <si>
    <t>C Nwosu - 2022 - kclpure.kcl.ac.uk</t>
  </si>
  <si>
    <t>https://kclpure.kcl.ac.uk/portal/files/181475635/2022_Nwosu_Chiamaka_1726476_ethesis.pdf</t>
  </si>
  <si>
    <t>Nwosu, Chiamaka. "Essays on Student Higher Education Participation and Attainment in the United Kingdom." PhD diss., King's College London, 2022.</t>
  </si>
  <si>
    <t>Does what you export matter?: In search of empirical guidance for industrial policies</t>
  </si>
  <si>
    <t>TSw2o6xTjJcJ</t>
  </si>
  <si>
    <t>D Lederman, W Maloney - 2012 - books.google.com</t>
  </si>
  <si>
    <t>https://books.google.com/books?hl=en&amp;lr=&amp;id=On0t8es-s6sC&amp;oi=fnd&amp;pg=PR9&amp;dq=(%22ability+bias%22+OR+%22intelligence+bias%22)+AND+(%22private+returns%22)+AND+(%22income%22+OR+%22earnings%22)+AND+(%22schooling%22+OR+%22education%22)&amp;ots=1aZg4vftyR&amp;sig=9WhNsKPDgDDbhJVvvl6ZPkC0RyI</t>
  </si>
  <si>
    <t>Essays on Language Skills and Labour Market Outcomes</t>
  </si>
  <si>
    <t>erXcJPP02HQJ</t>
  </si>
  <si>
    <t>S Ridala - scholar.archive.org</t>
  </si>
  <si>
    <t>https://scholar.archive.org/work/roik7a5f2nfavdbkky2s46z4vy/access/wayback/https://digikogu.taltech.ee/et/Download/c7767416-54c1-4f74-9eee-452aca12adbd/EssaysonLanguageSkillsandLabourMarketOutcom.pdf</t>
  </si>
  <si>
    <t>Ridala, Svetlana. "Essays on Language Skills and Labour Market Outcomes."</t>
  </si>
  <si>
    <t>About the research</t>
  </si>
  <si>
    <t>jG8ISnJOKscJ</t>
  </si>
  <si>
    <t>N Hérault, R Zakirova, H Buddelmeyer - ncver.edu.au</t>
  </si>
  <si>
    <t>https://www.ncver.edu.au/__data/assets/file/0013/4063/2379.docx</t>
  </si>
  <si>
    <t>Hérault, Nicolas, Rezida Zakirova, and Hielke Buddelmeyer. "About the research."</t>
  </si>
  <si>
    <t>Adoption and impacts of renewable energy: Evidence from a randomized controlled trial in rural Kenya</t>
  </si>
  <si>
    <t>cnHxoAwF-QkJ</t>
  </si>
  <si>
    <t>A Rom - 2018 - research-collection.ethz.ch</t>
  </si>
  <si>
    <t>https://www.research-collection.ethz.ch/handle/20.500.11850/330108</t>
  </si>
  <si>
    <t>https://www.research-collection.ethz.ch/bitstream/handle/20.500.11850/330108/1/2019.03.08_PhD_Adina_Rom.pdf</t>
  </si>
  <si>
    <t>Rom, Adina. "Adoption and impacts of renewable energy: Evidence from a randomized controlled trial in rural Kenya." PhD diss., ETH Zurich, 2018.</t>
  </si>
  <si>
    <t>Leading locally, competing globally: Measuring the University of Wollongong's contribution to economic and social prosperity</t>
  </si>
  <si>
    <t>sevum0vw3b0J</t>
  </si>
  <si>
    <t>B Braithwaite, G West, C Harvie, N Hartgerink - 2013 - ro.uow.edu.au</t>
  </si>
  <si>
    <t>https://ro.uow.edu.au/buspapers/172/</t>
  </si>
  <si>
    <t>https://ro.uow.edu.au/cgi/viewcontent.cgi?article=1174&amp;context=buspapers</t>
  </si>
  <si>
    <t>Braithwaite, Brad, Guy West, Charles Harvie, and Nick Hartgerink. "Leading locally, competing globally: Measuring the University of Wollongong's contribution to economic and social prosperity." (2013).</t>
  </si>
  <si>
    <t>National VET Research Report Austria</t>
  </si>
  <si>
    <t>VjWEpLCfeY0J</t>
  </si>
  <si>
    <t>G Brandstetter, A Fingerlos, K Luomi-Messerer… - 2009 - irihs.ihs.ac.at</t>
  </si>
  <si>
    <t>https://irihs.ihs.ac.at/id/eprint/5743/1/ihs-report-2009-lassnigg-vogtenhuber-et-al-national-vet-research-report-austria.pdf</t>
  </si>
  <si>
    <t>State of the Nation: A review of evidence on the supply and demand of quantitative skills</t>
  </si>
  <si>
    <t>gG0rPhMqz2EJ</t>
  </si>
  <si>
    <t>G Mason, M Nathan, A Rosso - 2015 - mei.org.uk</t>
  </si>
  <si>
    <t>https://www.mei.org.uk/app/uploads/2021/08/BA-NIESR_State_of_the_Nation_-_A_review_of_evidence_on_the_supply_and_demand_of_QS.pdf</t>
  </si>
  <si>
    <t>Mason, Geoff, Max Nathan, and Anna Rosso. "State of the Nation: A review of evidence on the supply and demand of quantitative skills." (2015).</t>
  </si>
  <si>
    <t>Four Essays in Labor Economics and Microeconometrics: Effects of Educational, Marital, and Fertility Decisions on Labor Market Outcomes</t>
  </si>
  <si>
    <t>ERU-tAq0xl0J</t>
  </si>
  <si>
    <t>J Zhang - 2017 - ynu.repo.nii.ac.jp</t>
  </si>
  <si>
    <t>https://ynu.repo.nii.ac.jp/?action=repository_action_common_download&amp;item_id=8215&amp;item_no=1&amp;attribute_id=20&amp;file_no=1</t>
  </si>
  <si>
    <t>Zhang, Junchao. "Four Essays in Labor Economics and Microeconometrics: Effects of Educational, Marital, and Fertility Decisions on Labor Market Outcomes." PhD diss., Yokohama National University, 2017.</t>
  </si>
  <si>
    <t>The impact of labor market conditions on choice of college major</t>
  </si>
  <si>
    <t>J5b77GJS05wJ</t>
  </si>
  <si>
    <t>U Lee - 2010 - search.proquest.com</t>
  </si>
  <si>
    <t>https://search.proquest.com/openview/90c3ce7103f9554e68028eb624ddb50d/1?pq-origsite=gscholar&amp;cbl=18750</t>
  </si>
  <si>
    <t>Does Diversity Matter?: Evidence from the Relationship Between an Institution's Diversity and the Salaries of its Graduates</t>
  </si>
  <si>
    <t>rh7-AOjmJ4QJ</t>
  </si>
  <si>
    <t>D Lynch - 2013 - search.proquest.com</t>
  </si>
  <si>
    <t>https://search.proquest.com/openview/a6b0ec197dba2cbab240c76e76614571/1?pq-origsite=gscholar&amp;cbl=18750</t>
  </si>
  <si>
    <t>https://academiccommons.columbia.edu/doi/10.7916/D8377GV1/download</t>
  </si>
  <si>
    <t>The role of education in wage determination in Poland</t>
  </si>
  <si>
    <t>O3bcikESJ8sJ</t>
  </si>
  <si>
    <t>P Broniatowska - 2021 - depotuw.ceon.pl</t>
  </si>
  <si>
    <t>http://depotuw.ceon.pl/handle/item/3981</t>
  </si>
  <si>
    <t>http://depotuw.ceon.pl/bitstream/handle/item/3981/1_mgr_Paulina_Broniatowska_-_rozprawa_doktorska.pdf?sequence=1</t>
  </si>
  <si>
    <t>Broniatowska, Paulina. "The role of education in wage determination in Poland." (2021).</t>
  </si>
  <si>
    <t>The use of and training provision for healthcare assistants and support workers in the National Health Service in England</t>
  </si>
  <si>
    <t>vUsXjPcaHU0J</t>
  </si>
  <si>
    <t>WJ Knibb - 2005 - search.proquest.com</t>
  </si>
  <si>
    <t>https://search.proquest.com/openview/ee2046d1f505248fd470b5f0c16b33fc/1?pq-origsite=gscholar&amp;cbl=51922&amp;diss=y</t>
  </si>
  <si>
    <t>https://openresearch.surrey.ac.uk/view/delivery/44SUR_INST/12139717080002346/13140595910002346</t>
  </si>
  <si>
    <t>eport 4</t>
  </si>
  <si>
    <t>gLHuyToN0CUJ</t>
  </si>
  <si>
    <t>TOM KARMEL, J RICE - 2011 - academia.edu</t>
  </si>
  <si>
    <t>https://www.academia.edu/download/30789756/NCVERReport4Theeconomicsofapprenticeshipstraineeships.pdf</t>
  </si>
  <si>
    <t>KARMEL, TOM, and JOHN RICE. "eport 4." (2011).</t>
  </si>
  <si>
    <t>Inwiefern zahlt sich Bildung aus? Bildungsrenditen aus individueller und gesellschaftlicher Sicht</t>
  </si>
  <si>
    <t>ckQLgkFmGyAJ</t>
  </si>
  <si>
    <t>M Rudin - … –Erwachsenwerden: Ein interdisziplinärer Blick auf die …, 2012 - Springer</t>
  </si>
  <si>
    <t>https://link.springer.com/chapter/10.1007/978-3-531-19071-6_16</t>
  </si>
  <si>
    <t>Bildungsökonomie</t>
  </si>
  <si>
    <t>9Zi4Exbf9MIJ</t>
  </si>
  <si>
    <t>S Hummelsheim, D Timmermann - 2010 - Springer</t>
  </si>
  <si>
    <t>https://link.springer.com/chapter/10.1007/978-3-531-92015-3_5</t>
  </si>
  <si>
    <t>Do spillovers justify subsidies to commercial R&amp;D?</t>
  </si>
  <si>
    <t>IB0Vm52DwVkJ</t>
  </si>
  <si>
    <t>J Moen - academia.edu</t>
  </si>
  <si>
    <t>https://www.academia.edu/download/78358395/Moen_2002.pdf</t>
  </si>
  <si>
    <t>Moen, Jarle. "Do spillovers justify subsidies to commercial R&amp;D?."</t>
  </si>
  <si>
    <t>pkgwXi76nCoJ</t>
  </si>
  <si>
    <t>S Hummelsheim, D Timmermann - Handbuch Bildungsforschung, 2018 - Springer</t>
  </si>
  <si>
    <t>https://link.springer.com/chapter/10.1007/978-3-531-19981-8_4</t>
  </si>
  <si>
    <t>Inntektseffekter av utdanning i Norge: en litteraturoversikt</t>
  </si>
  <si>
    <t>l3QzAa1NwpMJ</t>
  </si>
  <si>
    <t>O Raaum - Arbeidsnotat, 1999 - frisch.uio.no</t>
  </si>
  <si>
    <t>https://www.frisch.uio.no/publikasjoner/pdf/arbnot99_02.pdf</t>
  </si>
  <si>
    <t>Raaum, Oddbjørn. "Inntektseffekter av utdanning i Norge: en litteraturoversikt." Arbeidsnotat 2 (1999): 1999.</t>
  </si>
  <si>
    <t>2. Grundlagen der bildungsökonomischen Forschung</t>
  </si>
  <si>
    <t>8cM7uL2DgJgJ</t>
  </si>
  <si>
    <t>S Hummelsheim, D Timmermann - Handbuch Bildungsforschung, 2010 - books.google.com</t>
  </si>
  <si>
    <t>https://books.google.com/books?hl=en&amp;lr=&amp;id=KtVioO27V4cC&amp;oi=fnd&amp;pg=PA93&amp;dq=(%22ability+bias%22+OR+%22intelligence+bias%22)+AND+(%22private+returns%22)+AND+(%22income%22+OR+%22earnings%22)+AND+(%22schooling%22+OR+%22education%22)&amp;ots=lr-dwa4we5&amp;sig=TvBhP0DM63_FaLQgKTvOEdNYzaY</t>
  </si>
  <si>
    <t>Hummelsheim, Stefan, and Dieter Timmermann. "2. Grundlagen der bildungsökonomischen Forschung." Handbuch Bildungsforschung (2010): 93.</t>
  </si>
  <si>
    <t>Czy w Polsce opłaca się studiować? Wyniki modelu inwestycji w wyższe wykształcenie</t>
  </si>
  <si>
    <t>MkukFmqHZYMJ</t>
  </si>
  <si>
    <t>P Strawiński - 2007 - coin.wne.uw.edu.pl</t>
  </si>
  <si>
    <t>http://coin.wne.uw.edu.pl/pstrawinski/publ/oplacal.pdf</t>
  </si>
  <si>
    <t>Strawiński, Paweł. "Czy w Polsce opłaca się studiować? Wyniki modelu inwestycji w wyższe wykształcenie." (2007).</t>
  </si>
  <si>
    <t>Efekt zewnętrzny wykształcenia</t>
  </si>
  <si>
    <t>vf1iHsftTBgJ</t>
  </si>
  <si>
    <t>P Strawiński - Gospodarka Narodowa. The Polish Journal of …, 2009 - bibliotekanauki.pl</t>
  </si>
  <si>
    <t>https://bibliotekanauki.pl/articles/575744.pdf</t>
  </si>
  <si>
    <t>Strawiński, Paweł. "Efekt zewnętrzny wykształcenia." Gospodarka Narodowa. The Polish Journal of Economics 232, no. 5-6 (2009): 39-60.</t>
  </si>
  <si>
    <t>ZEWNĘTRZNY ZWROT Z WYKSZTAŁCENIA</t>
  </si>
  <si>
    <t>M0g7d6bQal4J</t>
  </si>
  <si>
    <t>P Strawiński - coin.wne.uw.edu.pl</t>
  </si>
  <si>
    <t>http://coin.wne.uw.edu.pl/pstrawinski/publ/external_pl.pdf</t>
  </si>
  <si>
    <t>Strawiński, Paweł. "ZEWNĘTRZNY ZWROT Z WYKSZTAŁCENIA."</t>
  </si>
  <si>
    <t>OS RETORNOS SALARIAIS À EDUCAÇÃO NAS ÁREAS STEM E NÃO-STEM PARA ESTUDANTES GRADUADOS NA UNIVERSIDADE DE AVEIRO</t>
  </si>
  <si>
    <t>J_JBcPoT6KwJ</t>
  </si>
  <si>
    <t>A Augusto, O Souta - core.ac.uk</t>
  </si>
  <si>
    <t>https://core.ac.uk/download/pdf/157771861.pdf</t>
  </si>
  <si>
    <t>Augusto, André, and Oliveira Souta. "OS RETORNOS SALARIAIS À EDUCAÇÃO NAS ÁREAS STEM E NÃO-STEM PARA ESTUDANTES GRADUADOS NA UNIVERSIDADE DE AVEIRO."</t>
  </si>
  <si>
    <t>Total studies:</t>
  </si>
  <si>
    <t>Study title</t>
  </si>
  <si>
    <t>Cited by</t>
  </si>
  <si>
    <t>Citation</t>
  </si>
  <si>
    <t>Study link</t>
  </si>
  <si>
    <t>File link</t>
  </si>
  <si>
    <t>Result id</t>
  </si>
  <si>
    <t>Publication info summary</t>
  </si>
  <si>
    <t>Available citations:</t>
  </si>
  <si>
    <t>Missing citations:</t>
  </si>
  <si>
    <t>Blundell, Richard, Lorraine Dearden, and Barbara Sianesi. "Evaluating the effect of education on earnings: models, methods and results from the National Child Development Survey." Journal of the Royal Statistical Society: Series A (Statistics in Society) 168, no. 3 (2005): 473-512.</t>
  </si>
  <si>
    <t>Mishra, Vinod, and Russell Smyth. "Returns to schooling in urban China: New evidence using heteroskedasticity restrictions to obtain identification without exclusion restrictions." Department of Economics, Monash University, Discussion Paper 33 (2012): 12.</t>
  </si>
  <si>
    <t>Shimada, Kentaro, Zeba Khan, Suguru Mizunoya, and Ayako Wakano. "An Update of the Returns to Education in Kenya: Accounting both endogeneity and sample selection biases." Discussion Papers In Economics And Business U6-ctx_ver= Z39. 88-2004&amp;ctx_enc= info% 3Aofi% 2Fenc% 3AUTF-8&amp;rfr_id= info% 3Asid% 2Fsummon. serialssolutions. com&amp;rft_val_fmt= info% 3Aofi% 2Ffmt% 3Akev% 3Amtx% 3Ajournal&amp;rft. genre= article&amp;rft. atitle= An+ Update+ of+ the+ Return (2016).</t>
  </si>
  <si>
    <t>Kuhn, Louise, A. Whiteside, R. Mattes, S. Willan, R. Manning, Nicoli Nattrass, Susan Levine et al. "The Administrative Officer Centre for Social Science Research University of Cape Town Private Bag Rondebosch, 7701." CSSR (2002).</t>
  </si>
  <si>
    <t>Belskaya, Olga, and Klara Sabirianova Peter. "How does the expansion of higher education change the returns to college quality? Insights from sixty years of Russian history." In 9th IZA/World Bank Conference on Employment and Development. URl:(cit. on pp. 3, 25). 2014.</t>
  </si>
  <si>
    <t>Zhao, Yongchao. "The Effects of Education and Cognitive Skills on Employability and Earnings for Labor Market Entrants: Evidence from Large-Scale Worldwide Survey Data." PhD diss., City University of New York, 2022.</t>
  </si>
  <si>
    <t>Hoover, Dale. "The Economics of Public Primary and Secondary Education with Special Emphasis on Rural People and Rural Economic Development: An Annotated Guide to the Literature."</t>
  </si>
  <si>
    <t>Emran, M. Shahe, and Yan Sun. "Are the children of uneducated farmers doubly disadvantaged? Farm, nonfarm and intergenerational educational mobility in rural China." Farm, Nonfarm and Intergenerational Educational Mobility in Rural China (October 26, 2015). World Bank Policy Research Working Paper 7459 (2015).</t>
  </si>
  <si>
    <t>Xiang, Jun. "How institutions affect workers' well-being: An international study of differences in the gender pay gap, rates of return to education, and workers' incomplete information on wages." State University of New York at Binghamton, 2005.</t>
  </si>
  <si>
    <t>Rudin, Melania. "Inwiefern zahlt sich Bildung aus? Bildungsrenditen aus individueller und gesellschaftlicher Sicht." Bildung–Arbeit–Erwachsenwerden: Ein interdisziplinärer Blick auf die Transition im Jugend und jungen Erwachsenenalter (2012): 333-352.</t>
  </si>
  <si>
    <t>No double quotes:</t>
  </si>
  <si>
    <t>Griliches, Zvi. "R&amp;D, education, and productivity: A retrospective." Harvard University Press, 2000.</t>
  </si>
  <si>
    <t>Odink, Joop, and Jeroen Smits. "5. THE INEQUALITY OF THE WAGE DISTRIBUTION IN 15 EUROPEAN COUNTRIES 9." PUBLIC FUNDING AND PRIVATE RETURNS TO EDUCATION (2001): 33.</t>
  </si>
  <si>
    <t>Leigh (2008)</t>
  </si>
  <si>
    <t>Leigh</t>
  </si>
  <si>
    <t>Belzil (2005)</t>
  </si>
  <si>
    <t>Belzil</t>
  </si>
  <si>
    <t>Card (1999)</t>
  </si>
  <si>
    <t>Card</t>
  </si>
  <si>
    <t>Harmon et al. (2003)</t>
  </si>
  <si>
    <t>Harmon et al.</t>
  </si>
  <si>
    <t>Bartolj et al. (2013)</t>
  </si>
  <si>
    <t>Bartolj et al.</t>
  </si>
  <si>
    <t>Salas-Velasco (2006)</t>
  </si>
  <si>
    <t>Salas-Velasco</t>
  </si>
  <si>
    <t>Ning (2005)</t>
  </si>
  <si>
    <t>Ning</t>
  </si>
  <si>
    <t>Harmon et al. (2001)</t>
  </si>
  <si>
    <t>Wincenciak (2020)</t>
  </si>
  <si>
    <t>Wincenciak</t>
  </si>
  <si>
    <t>Okuwa (2004)</t>
  </si>
  <si>
    <t>Okuwa</t>
  </si>
  <si>
    <t>Appiah (2013)</t>
  </si>
  <si>
    <t>Appiah</t>
  </si>
  <si>
    <t>Blundell et al. (1999)</t>
  </si>
  <si>
    <t>Blundell et al.</t>
  </si>
  <si>
    <t>Vila (2005)</t>
  </si>
  <si>
    <t>Vila</t>
  </si>
  <si>
    <t>Griliches (1997)</t>
  </si>
  <si>
    <t>Griliches</t>
  </si>
  <si>
    <t>Colclough et al. (2009)</t>
  </si>
  <si>
    <t>Colclough et al.</t>
  </si>
  <si>
    <t>Norell (2019)</t>
  </si>
  <si>
    <t>Norell</t>
  </si>
  <si>
    <t>Webbink (2004)</t>
  </si>
  <si>
    <t>Webbink</t>
  </si>
  <si>
    <t>Colclough et al. (2010)</t>
  </si>
  <si>
    <t>Lang (1992)</t>
  </si>
  <si>
    <t>Lang</t>
  </si>
  <si>
    <t>Luongo et al. (2010)</t>
  </si>
  <si>
    <t>Luongo et al.</t>
  </si>
  <si>
    <t>Depken et al. (2019)</t>
  </si>
  <si>
    <t>Depken et al.</t>
  </si>
  <si>
    <t>Purnastuti et al. (2015)</t>
  </si>
  <si>
    <t>Purnastuti et al.</t>
  </si>
  <si>
    <t>Berman et al. (2003)</t>
  </si>
  <si>
    <t>Berman et al.</t>
  </si>
  <si>
    <t>Umar et al. (2014)</t>
  </si>
  <si>
    <t>Umar et al.</t>
  </si>
  <si>
    <t>Sinning (2014)</t>
  </si>
  <si>
    <t>Sinning</t>
  </si>
  <si>
    <t>Aslam (2009)</t>
  </si>
  <si>
    <t>Aslam</t>
  </si>
  <si>
    <t>Hartog et al. (1999)</t>
  </si>
  <si>
    <t>Hartog et al.</t>
  </si>
  <si>
    <t>Agrawal (2012)</t>
  </si>
  <si>
    <t>Sackey (2008)</t>
  </si>
  <si>
    <t>Sackey</t>
  </si>
  <si>
    <t>Blundell et al. (2005)</t>
  </si>
  <si>
    <t>Patrinos et al. (2021)</t>
  </si>
  <si>
    <t>Patrinos et al.</t>
  </si>
  <si>
    <t>Giles et al. (2019)</t>
  </si>
  <si>
    <t>Giles et al.</t>
  </si>
  <si>
    <t>Van Der Hoeven</t>
  </si>
  <si>
    <t>Hout (2012)</t>
  </si>
  <si>
    <t>Hout</t>
  </si>
  <si>
    <t>Harmon et al. (2000)</t>
  </si>
  <si>
    <t>Ginsburgh et al. (2011)</t>
  </si>
  <si>
    <t>Ginsburgh et al.</t>
  </si>
  <si>
    <t>Jamal (2015)</t>
  </si>
  <si>
    <t>Jamal</t>
  </si>
  <si>
    <t>Qiu (2007)</t>
  </si>
  <si>
    <t>Qiu</t>
  </si>
  <si>
    <t>Aslam (2007)</t>
  </si>
  <si>
    <t>Salehi-Isfahani et al. (2009)</t>
  </si>
  <si>
    <t>Salehi-Isfahani et al.</t>
  </si>
  <si>
    <t>D'Amato et al. (2012)</t>
  </si>
  <si>
    <t>D'Amato et al.</t>
  </si>
  <si>
    <t>Fleisher et al. (2011)</t>
  </si>
  <si>
    <t>Fleisher et al.</t>
  </si>
  <si>
    <t>De &amp; Rozelle</t>
  </si>
  <si>
    <t>Sabates et al. (2021)</t>
  </si>
  <si>
    <t>Sabates et al.</t>
  </si>
  <si>
    <t>Chanis et al. (2021)</t>
  </si>
  <si>
    <t>Chanis et al.</t>
  </si>
  <si>
    <t>Gabe (2009)</t>
  </si>
  <si>
    <t>Gabe</t>
  </si>
  <si>
    <t>Riddell</t>
  </si>
  <si>
    <t>Vasudeva Dutta (2006)</t>
  </si>
  <si>
    <t>Vasudeva Dutta</t>
  </si>
  <si>
    <t>Gerochi (2010)</t>
  </si>
  <si>
    <t>Gerochi</t>
  </si>
  <si>
    <t>Hawley (2004)</t>
  </si>
  <si>
    <t>Hawley</t>
  </si>
  <si>
    <t>Harmon et al. (2002)</t>
  </si>
  <si>
    <t>Lillo (None)</t>
  </si>
  <si>
    <t>Lillo</t>
  </si>
  <si>
    <t>Borooah et al. (2008)</t>
  </si>
  <si>
    <t>Borooah et al.</t>
  </si>
  <si>
    <t>Tansel (2021)</t>
  </si>
  <si>
    <t>Cegolon (2014)</t>
  </si>
  <si>
    <t>Cegolon</t>
  </si>
  <si>
    <t>Agyeman (2012)</t>
  </si>
  <si>
    <t>Agyeman</t>
  </si>
  <si>
    <t>Zhong (2011)</t>
  </si>
  <si>
    <t>Zhong</t>
  </si>
  <si>
    <t>Lewin (2006)</t>
  </si>
  <si>
    <t>Lewin</t>
  </si>
  <si>
    <t>Bakis et al. (2009)</t>
  </si>
  <si>
    <t>Bakis et al.</t>
  </si>
  <si>
    <t>Krafft (2018)</t>
  </si>
  <si>
    <t>Krafft</t>
  </si>
  <si>
    <t>Fabunmi (2012)</t>
  </si>
  <si>
    <t>Fabunmi</t>
  </si>
  <si>
    <t>Desalegn (2018)</t>
  </si>
  <si>
    <t>Desalegn</t>
  </si>
  <si>
    <t>Wambugu (2003)</t>
  </si>
  <si>
    <t>Tatlah et al. (2011)</t>
  </si>
  <si>
    <t>Tatlah et al.</t>
  </si>
  <si>
    <t>Aryal et al. (2022)</t>
  </si>
  <si>
    <t>Aryal et al.</t>
  </si>
  <si>
    <t>Baffour (2016)</t>
  </si>
  <si>
    <t>Bakis et al. (2013)</t>
  </si>
  <si>
    <t>Campaniello et al. (2016)</t>
  </si>
  <si>
    <t>Campaniello et al.</t>
  </si>
  <si>
    <t>Joseph (2020)</t>
  </si>
  <si>
    <t>Joseph</t>
  </si>
  <si>
    <t>Dumauli (2015)</t>
  </si>
  <si>
    <t>Dumauli</t>
  </si>
  <si>
    <t>Griliches (1976)</t>
  </si>
  <si>
    <t>Fersterer et al. (2008)</t>
  </si>
  <si>
    <t>Fersterer et al.</t>
  </si>
  <si>
    <t>Sinning (2017)</t>
  </si>
  <si>
    <t>Tobias (2003)</t>
  </si>
  <si>
    <t>Tobias</t>
  </si>
  <si>
    <t>Purnastuti (2013)</t>
  </si>
  <si>
    <t>Purnastuti</t>
  </si>
  <si>
    <t>Fasih et al.</t>
  </si>
  <si>
    <t>Campaniello et al. (2015)</t>
  </si>
  <si>
    <t>Arkes (2010)</t>
  </si>
  <si>
    <t>Arkes</t>
  </si>
  <si>
    <t>Guo et al. (2019)</t>
  </si>
  <si>
    <t>Guo et al.</t>
  </si>
  <si>
    <t>Wang et al. (2007)</t>
  </si>
  <si>
    <t>Wang et al.</t>
  </si>
  <si>
    <t>Walker (2020)</t>
  </si>
  <si>
    <t>Walker</t>
  </si>
  <si>
    <t>Blundell et al. (2001)</t>
  </si>
  <si>
    <t>Ayyash et al. (2020)</t>
  </si>
  <si>
    <t>Ayyash et al.</t>
  </si>
  <si>
    <t>Sinning (None)</t>
  </si>
  <si>
    <t>Ruiz et al. (2010)</t>
  </si>
  <si>
    <t>Ruiz et al.</t>
  </si>
  <si>
    <t>Oliver et al. (1999)</t>
  </si>
  <si>
    <t>Oliver et al.</t>
  </si>
  <si>
    <t>Mazrekaj et al. (2019)</t>
  </si>
  <si>
    <t>Mazrekaj et al.</t>
  </si>
  <si>
    <t>Behrman et al. (1999)</t>
  </si>
  <si>
    <t>Behrman et al.</t>
  </si>
  <si>
    <t>Simeon et al. (2020)</t>
  </si>
  <si>
    <t>Simeon et al.</t>
  </si>
  <si>
    <t>Frazer (None)</t>
  </si>
  <si>
    <t>Frazer</t>
  </si>
  <si>
    <t>Doan et al. (2020)</t>
  </si>
  <si>
    <t>Doan et al.</t>
  </si>
  <si>
    <t>Van &amp; Reitsma (2004)</t>
  </si>
  <si>
    <t>Van &amp; Reitsma</t>
  </si>
  <si>
    <t>Zhu (None)</t>
  </si>
  <si>
    <t>Zhu</t>
  </si>
  <si>
    <t>Davies (2003)</t>
  </si>
  <si>
    <t>Davies</t>
  </si>
  <si>
    <t>Ramos Morilla et al. (1999)</t>
  </si>
  <si>
    <t>Ramos Morilla et al.</t>
  </si>
  <si>
    <t>Devoto et al. (2012)</t>
  </si>
  <si>
    <t>Devoto et al.</t>
  </si>
  <si>
    <t>Teixeira (2014)</t>
  </si>
  <si>
    <t>Teixeira</t>
  </si>
  <si>
    <t>Krishnan et al. (1998)</t>
  </si>
  <si>
    <t>Krishnan et al.</t>
  </si>
  <si>
    <t>Grootes (2004)</t>
  </si>
  <si>
    <t>Grootes</t>
  </si>
  <si>
    <t>Van Praag et al. (2013)</t>
  </si>
  <si>
    <t>Van Praag et al.</t>
  </si>
  <si>
    <t>Sousa et al. (2015)</t>
  </si>
  <si>
    <t>Sousa et al.</t>
  </si>
  <si>
    <t>Boothby et al. (2002)</t>
  </si>
  <si>
    <t>Boothby et al.</t>
  </si>
  <si>
    <t>Britton et al. (2016)</t>
  </si>
  <si>
    <t>Britton et al.</t>
  </si>
  <si>
    <t>Blanden et al. (2005)</t>
  </si>
  <si>
    <t>Blanden et al.</t>
  </si>
  <si>
    <t>Fang et al. (2012)</t>
  </si>
  <si>
    <t>Fang et al.</t>
  </si>
  <si>
    <t>Sanroman (2006)</t>
  </si>
  <si>
    <t>Sanroman</t>
  </si>
  <si>
    <t>Gronau (2003)</t>
  </si>
  <si>
    <t>Gronau</t>
  </si>
  <si>
    <t>Wincenciak et al. (2022)</t>
  </si>
  <si>
    <t>Wincenciak et al.</t>
  </si>
  <si>
    <t>Lundborg (2008)</t>
  </si>
  <si>
    <t>Lundborg</t>
  </si>
  <si>
    <t>Changqing (2013)</t>
  </si>
  <si>
    <t>Changqing</t>
  </si>
  <si>
    <t>Riddell (2006)</t>
  </si>
  <si>
    <t>Mastromarco et al. (2011)</t>
  </si>
  <si>
    <t>Mastromarco et al.</t>
  </si>
  <si>
    <t>Vogtenhuber (2009)</t>
  </si>
  <si>
    <t>Vogtenhuber</t>
  </si>
  <si>
    <t>Hermannsson (2016)</t>
  </si>
  <si>
    <t>Hermannsson</t>
  </si>
  <si>
    <t>Miller et al. (2004)</t>
  </si>
  <si>
    <t>Miller et al.</t>
  </si>
  <si>
    <t>Purnastuti (2011)</t>
  </si>
  <si>
    <t>Sanmukhiya (2007)</t>
  </si>
  <si>
    <t>Sanmukhiya</t>
  </si>
  <si>
    <t>Krafft et al. (2019)</t>
  </si>
  <si>
    <t>Krafft et al.</t>
  </si>
  <si>
    <t>Corliss et al. (2013)</t>
  </si>
  <si>
    <t>Corliss et al.</t>
  </si>
  <si>
    <t>Patrinos et al. (2020)</t>
  </si>
  <si>
    <t>Peters et al. (2022)</t>
  </si>
  <si>
    <t>Peters et al.</t>
  </si>
  <si>
    <t>Tien (2014)</t>
  </si>
  <si>
    <t>Tien</t>
  </si>
  <si>
    <t>Choi et al. (4903)</t>
  </si>
  <si>
    <t>Choi et al.</t>
  </si>
  <si>
    <t>Sloane et al. (2003)</t>
  </si>
  <si>
    <t>Sloane et al.</t>
  </si>
  <si>
    <t>Bhuller (2008)</t>
  </si>
  <si>
    <t>Bhuller</t>
  </si>
  <si>
    <t>Griliches (2000)</t>
  </si>
  <si>
    <t>Kuepie et al. (2006)</t>
  </si>
  <si>
    <t>Kuepie et al.</t>
  </si>
  <si>
    <t>Fleischhauer (2007)</t>
  </si>
  <si>
    <t>Fleischhauer</t>
  </si>
  <si>
    <t>Xie (2004)</t>
  </si>
  <si>
    <t>Xie</t>
  </si>
  <si>
    <t>Schoellman (2008)</t>
  </si>
  <si>
    <t>Schoellman</t>
  </si>
  <si>
    <t>Aakvik et al. (2001)</t>
  </si>
  <si>
    <t>Aakvik et al.</t>
  </si>
  <si>
    <t>Giles et al. (2008)</t>
  </si>
  <si>
    <t>Vatta et al. (2016)</t>
  </si>
  <si>
    <t>Vatta et al.</t>
  </si>
  <si>
    <t>Akhmedjonov (2011)</t>
  </si>
  <si>
    <t>Akhmedjonov</t>
  </si>
  <si>
    <t>Halyna (2004)</t>
  </si>
  <si>
    <t>Halyna</t>
  </si>
  <si>
    <t>Aakviky et al. (2001)</t>
  </si>
  <si>
    <t>Aakviky et al.</t>
  </si>
  <si>
    <t>Birdsall et al. (1998)</t>
  </si>
  <si>
    <t>Birdsall et al.</t>
  </si>
  <si>
    <t>Jurajda (2003)</t>
  </si>
  <si>
    <t>Jurajda</t>
  </si>
  <si>
    <t>Ozougwu (2020)</t>
  </si>
  <si>
    <t>Ozougwu</t>
  </si>
  <si>
    <t>Schoellman (2009)</t>
  </si>
  <si>
    <t>Bratti et al. (2006)</t>
  </si>
  <si>
    <t>Bratti et al.</t>
  </si>
  <si>
    <t>Van Praag et al. (2009)</t>
  </si>
  <si>
    <t>O'Donoghue (2002)</t>
  </si>
  <si>
    <t>O'Donoghue</t>
  </si>
  <si>
    <t>Hertz (2001)</t>
  </si>
  <si>
    <t>Hertz</t>
  </si>
  <si>
    <t>Dearden (1995)</t>
  </si>
  <si>
    <t>Dearden</t>
  </si>
  <si>
    <t>Kurosaki (2001)</t>
  </si>
  <si>
    <t>Kurosaki</t>
  </si>
  <si>
    <t>Badescu et al. (2011)</t>
  </si>
  <si>
    <t>Badescu et al.</t>
  </si>
  <si>
    <t>Khan (2008)</t>
  </si>
  <si>
    <t>Khan</t>
  </si>
  <si>
    <t>Khitarishvili (2010)</t>
  </si>
  <si>
    <t>Khitarishvili</t>
  </si>
  <si>
    <t>Liang et al. (2016)</t>
  </si>
  <si>
    <t>Liang et al.</t>
  </si>
  <si>
    <t>Dercon et al. (2005)</t>
  </si>
  <si>
    <t>Dercon et al.</t>
  </si>
  <si>
    <t>Kumara (2015)</t>
  </si>
  <si>
    <t>Kumara</t>
  </si>
  <si>
    <t>Lanka (2015)</t>
  </si>
  <si>
    <t>Lanka</t>
  </si>
  <si>
    <t>Shimada et al. (2016)</t>
  </si>
  <si>
    <t>Shimada et al.</t>
  </si>
  <si>
    <t>Fang (2006)</t>
  </si>
  <si>
    <t>Fang</t>
  </si>
  <si>
    <t>Griffin (2016)</t>
  </si>
  <si>
    <t>Griffin</t>
  </si>
  <si>
    <t>Alqattan (2013)</t>
  </si>
  <si>
    <t>Jahic et al. (2020)</t>
  </si>
  <si>
    <t>Jahic et al.</t>
  </si>
  <si>
    <t>Pfister et al. (2015)</t>
  </si>
  <si>
    <t>Pfister et al.</t>
  </si>
  <si>
    <t>Backman (2013)</t>
  </si>
  <si>
    <t>Backman</t>
  </si>
  <si>
    <t>Wang (2012)</t>
  </si>
  <si>
    <t>Wang</t>
  </si>
  <si>
    <t>Bratti et al. (2005)</t>
  </si>
  <si>
    <t>Behrman (2004)</t>
  </si>
  <si>
    <t>Behrman</t>
  </si>
  <si>
    <t>Henderson (1981)</t>
  </si>
  <si>
    <t>Henderson</t>
  </si>
  <si>
    <t>Sweetman (2002)</t>
  </si>
  <si>
    <t>Sweetman</t>
  </si>
  <si>
    <t>Kemelbayeva (2020)</t>
  </si>
  <si>
    <t>Kemelbayeva</t>
  </si>
  <si>
    <t>Hanushek (2012)</t>
  </si>
  <si>
    <t>Hanushek</t>
  </si>
  <si>
    <t>Zhu (2011)</t>
  </si>
  <si>
    <t>Jones (2008)</t>
  </si>
  <si>
    <t>Van Der Sluis et al. (2007)</t>
  </si>
  <si>
    <t>Van Der Sluis et al.</t>
  </si>
  <si>
    <t>Banzragch (2010)</t>
  </si>
  <si>
    <t>Banzragch</t>
  </si>
  <si>
    <t>Hill et al. (2005)</t>
  </si>
  <si>
    <t>Hill et al.</t>
  </si>
  <si>
    <t>Bratti et al. (2008)</t>
  </si>
  <si>
    <t>Caamal Olvera (2013)</t>
  </si>
  <si>
    <t>Caamal Olvera</t>
  </si>
  <si>
    <t>Melo (2017)</t>
  </si>
  <si>
    <t>Melo</t>
  </si>
  <si>
    <t>Flabbi (1999)</t>
  </si>
  <si>
    <t>Flabbi</t>
  </si>
  <si>
    <t>Kuhn et al. (2002)</t>
  </si>
  <si>
    <t>Kuhn et al.</t>
  </si>
  <si>
    <t>Johnes (1993)</t>
  </si>
  <si>
    <t>Johnes</t>
  </si>
  <si>
    <t>Zhu (2015)</t>
  </si>
  <si>
    <t>Oyelere (2008)</t>
  </si>
  <si>
    <t>Ayyash (2014)</t>
  </si>
  <si>
    <t>Ayyash</t>
  </si>
  <si>
    <t>Strawinski (2008)</t>
  </si>
  <si>
    <t>Strawinski</t>
  </si>
  <si>
    <t>Savadogo (2016)</t>
  </si>
  <si>
    <t>Savadogo</t>
  </si>
  <si>
    <t>Heuermann et al. (2010)</t>
  </si>
  <si>
    <t>Heuermann et al.</t>
  </si>
  <si>
    <t>Courant et al. (2006)</t>
  </si>
  <si>
    <t>Courant et al.</t>
  </si>
  <si>
    <t>Barceinas et al. (2000)</t>
  </si>
  <si>
    <t>Barceinas et al.</t>
  </si>
  <si>
    <t>Fleisher (2002)</t>
  </si>
  <si>
    <t>Fleisher</t>
  </si>
  <si>
    <t>Macgregor (2007)</t>
  </si>
  <si>
    <t>Macgregor</t>
  </si>
  <si>
    <t>Nazier (2013)</t>
  </si>
  <si>
    <t>Nazier</t>
  </si>
  <si>
    <t>Behrman (2010)</t>
  </si>
  <si>
    <t>Riddell (2001)</t>
  </si>
  <si>
    <t>Moh (2022)</t>
  </si>
  <si>
    <t>Moh</t>
  </si>
  <si>
    <t>Vahidmanesh (2017)</t>
  </si>
  <si>
    <t>Vahidmanesh</t>
  </si>
  <si>
    <t>Monarrez (None)</t>
  </si>
  <si>
    <t>Monarrez</t>
  </si>
  <si>
    <t>Britton et al. (2019)</t>
  </si>
  <si>
    <t>Education (2004)</t>
  </si>
  <si>
    <t>Education</t>
  </si>
  <si>
    <t>Splinter (2009)</t>
  </si>
  <si>
    <t>Splinter</t>
  </si>
  <si>
    <t>Staneva et al. (2022)</t>
  </si>
  <si>
    <t>Staneva et al.</t>
  </si>
  <si>
    <t>Ji (2016)</t>
  </si>
  <si>
    <t>Ji</t>
  </si>
  <si>
    <t>Bothun (2011)</t>
  </si>
  <si>
    <t>Bothun</t>
  </si>
  <si>
    <t>Udry (1997)</t>
  </si>
  <si>
    <t>Udry</t>
  </si>
  <si>
    <t>Bakis et al. (2010)</t>
  </si>
  <si>
    <t>Siedler (2010)</t>
  </si>
  <si>
    <t>Siedler</t>
  </si>
  <si>
    <t>Kedir (2013)</t>
  </si>
  <si>
    <t>Kedir</t>
  </si>
  <si>
    <t>Gurgand et al. (2011)</t>
  </si>
  <si>
    <t>Gurgand et al.</t>
  </si>
  <si>
    <t>Holmes (2017)</t>
  </si>
  <si>
    <t>Holmes</t>
  </si>
  <si>
    <t>Charlot et al. (2003)</t>
  </si>
  <si>
    <t>Charlot et al.</t>
  </si>
  <si>
    <t>Herbst (2007)</t>
  </si>
  <si>
    <t>Herbst</t>
  </si>
  <si>
    <t>Asplund (1992)</t>
  </si>
  <si>
    <t>Kalwij (2000)</t>
  </si>
  <si>
    <t>Kalwij</t>
  </si>
  <si>
    <t>Requena (2015)</t>
  </si>
  <si>
    <t>Requena</t>
  </si>
  <si>
    <t>Park (2003)</t>
  </si>
  <si>
    <t>Park</t>
  </si>
  <si>
    <t>Brambilla et al. (2010)</t>
  </si>
  <si>
    <t>Brambilla et al.</t>
  </si>
  <si>
    <t>Karasiotou (2004)</t>
  </si>
  <si>
    <t>Karasiotou</t>
  </si>
  <si>
    <t>Deem (2020)</t>
  </si>
  <si>
    <t>Deem</t>
  </si>
  <si>
    <t>Strawinski (2007)</t>
  </si>
  <si>
    <t>Aly (2004)</t>
  </si>
  <si>
    <t>Aly</t>
  </si>
  <si>
    <t>Cardoso et al. (2018)</t>
  </si>
  <si>
    <t>Cardoso et al.</t>
  </si>
  <si>
    <t>Hayytjanova (2015)</t>
  </si>
  <si>
    <t>Hayytjanova</t>
  </si>
  <si>
    <t>Hermannsson (2012)</t>
  </si>
  <si>
    <t>Yao et al. (2018)</t>
  </si>
  <si>
    <t>Yao et al.</t>
  </si>
  <si>
    <t>Durkin (2001)</t>
  </si>
  <si>
    <t>Durkin</t>
  </si>
  <si>
    <t>Smith et al. (2022)</t>
  </si>
  <si>
    <t>Smith et al.</t>
  </si>
  <si>
    <t>Kedir et al. (2012)</t>
  </si>
  <si>
    <t>Kedir et al.</t>
  </si>
  <si>
    <t>Ishimaru (2022)</t>
  </si>
  <si>
    <t>Ishimaru</t>
  </si>
  <si>
    <t>Hazan (2009)</t>
  </si>
  <si>
    <t>Hazan</t>
  </si>
  <si>
    <t>Mcdonald et al. (None)</t>
  </si>
  <si>
    <t>Mcdonald et al.</t>
  </si>
  <si>
    <t>Daraio (2020)</t>
  </si>
  <si>
    <t>Daraio</t>
  </si>
  <si>
    <t>Poswell (2003)</t>
  </si>
  <si>
    <t>Poswell</t>
  </si>
  <si>
    <t>Memon (2006)</t>
  </si>
  <si>
    <t>Memon</t>
  </si>
  <si>
    <t>Carpio (2014)</t>
  </si>
  <si>
    <t>Carpio</t>
  </si>
  <si>
    <t>Moore (2010)</t>
  </si>
  <si>
    <t>Moore</t>
  </si>
  <si>
    <t>Heckman (2003)</t>
  </si>
  <si>
    <t>Heckman</t>
  </si>
  <si>
    <t>Van Broekhuizen (2011)</t>
  </si>
  <si>
    <t>Van Broekhuizen</t>
  </si>
  <si>
    <t>Fleisher (2005)</t>
  </si>
  <si>
    <t>Park (2021)</t>
  </si>
  <si>
    <t>Orbeta (2002)</t>
  </si>
  <si>
    <t>Orbeta</t>
  </si>
  <si>
    <t>Chen et al. (2014)</t>
  </si>
  <si>
    <t>Chen et al.</t>
  </si>
  <si>
    <t>Banerjee (2004)</t>
  </si>
  <si>
    <t>Banerjee</t>
  </si>
  <si>
    <t>Carneiro et al. (2005)</t>
  </si>
  <si>
    <t>Carneiro et al.</t>
  </si>
  <si>
    <t>Riley (2010)</t>
  </si>
  <si>
    <t>Riley</t>
  </si>
  <si>
    <t>Best (2013)</t>
  </si>
  <si>
    <t>Best</t>
  </si>
  <si>
    <t>Heckman (2006)</t>
  </si>
  <si>
    <t>Teixeira (2023)</t>
  </si>
  <si>
    <t>Hermannsson et al. (2010)</t>
  </si>
  <si>
    <t>Hermannsson et al.</t>
  </si>
  <si>
    <t>Fuglsang (None)</t>
  </si>
  <si>
    <t>Fuglsang</t>
  </si>
  <si>
    <t>Behrman et al. (2007)</t>
  </si>
  <si>
    <t>Figueiredo (2020)</t>
  </si>
  <si>
    <t>Figueiredo</t>
  </si>
  <si>
    <t>Kenayathulla (2012)</t>
  </si>
  <si>
    <t>Rushnavand (1999)</t>
  </si>
  <si>
    <t>Rushnavand</t>
  </si>
  <si>
    <t>Ismail et al. (2019)</t>
  </si>
  <si>
    <t>Ismail et al.</t>
  </si>
  <si>
    <t>Isphording et al. (2014)</t>
  </si>
  <si>
    <t>Isphording et al.</t>
  </si>
  <si>
    <t>Sandberg (2021)</t>
  </si>
  <si>
    <t>Sandberg</t>
  </si>
  <si>
    <t>Aldrich (2010)</t>
  </si>
  <si>
    <t>Aldrich</t>
  </si>
  <si>
    <t>Pritchett (2009)</t>
  </si>
  <si>
    <t>Pritchett</t>
  </si>
  <si>
    <t>Kyrizi (2014)</t>
  </si>
  <si>
    <t>Kyrizi</t>
  </si>
  <si>
    <t>Iglesias Garrido (2014)</t>
  </si>
  <si>
    <t>Iglesias Garrido</t>
  </si>
  <si>
    <t>Wong (2012)</t>
  </si>
  <si>
    <t>Wong</t>
  </si>
  <si>
    <t>Song (2021)</t>
  </si>
  <si>
    <t>Song</t>
  </si>
  <si>
    <t>Bandara et al. (2018)</t>
  </si>
  <si>
    <t>Bandara et al.</t>
  </si>
  <si>
    <t>Asplund (2004)</t>
  </si>
  <si>
    <t>Requena Casado (2017)</t>
  </si>
  <si>
    <t>Requena Casado</t>
  </si>
  <si>
    <t>Davies (2010)</t>
  </si>
  <si>
    <t>Alstete (2020)</t>
  </si>
  <si>
    <t>Alstete</t>
  </si>
  <si>
    <t>Burbidge et al. (2011)</t>
  </si>
  <si>
    <t>Burbidge et al.</t>
  </si>
  <si>
    <t>Brandenburg (2020)</t>
  </si>
  <si>
    <t>Brandenburg</t>
  </si>
  <si>
    <t>Plug (2000)</t>
  </si>
  <si>
    <t>Plug</t>
  </si>
  <si>
    <t>Seeber (2020)</t>
  </si>
  <si>
    <t>Seeber</t>
  </si>
  <si>
    <t>Boesel (1999)</t>
  </si>
  <si>
    <t>Boesel</t>
  </si>
  <si>
    <t>Groenenberg (2013)</t>
  </si>
  <si>
    <t>Groenenberg</t>
  </si>
  <si>
    <t>Baines et al. (1992)</t>
  </si>
  <si>
    <t>Baines et al.</t>
  </si>
  <si>
    <t>King (1978)</t>
  </si>
  <si>
    <t>King</t>
  </si>
  <si>
    <t>Huebener (2012)</t>
  </si>
  <si>
    <t>Huebener</t>
  </si>
  <si>
    <t>Zimmer (2022)</t>
  </si>
  <si>
    <t>Zimmer</t>
  </si>
  <si>
    <t>Humphreys (2016)</t>
  </si>
  <si>
    <t>Humphreys</t>
  </si>
  <si>
    <t>Yunus (2014)</t>
  </si>
  <si>
    <t>Yunus</t>
  </si>
  <si>
    <t>Kara (2000)</t>
  </si>
  <si>
    <t>Pattinasarany (2003)</t>
  </si>
  <si>
    <t>Pattinasarany</t>
  </si>
  <si>
    <t>Rycx et al. (2022)</t>
  </si>
  <si>
    <t>Rycx et al.</t>
  </si>
  <si>
    <t>Bedi (1996)</t>
  </si>
  <si>
    <t>Ryan (2002)</t>
  </si>
  <si>
    <t>Ryan</t>
  </si>
  <si>
    <t>Morales-Ramos (2011)</t>
  </si>
  <si>
    <t>Morales-Ramos</t>
  </si>
  <si>
    <t>Laukkanen (2010)</t>
  </si>
  <si>
    <t>Laukkanen</t>
  </si>
  <si>
    <t>Riddell et al. (2003)</t>
  </si>
  <si>
    <t>Riddell et al.</t>
  </si>
  <si>
    <t>Kebede (2005)</t>
  </si>
  <si>
    <t>Kebede</t>
  </si>
  <si>
    <t>Karatas (2017)</t>
  </si>
  <si>
    <t>Karatas</t>
  </si>
  <si>
    <t>Krafft (2015)</t>
  </si>
  <si>
    <t>Patel (2011)</t>
  </si>
  <si>
    <t>Patel</t>
  </si>
  <si>
    <t>Herbst (2004)</t>
  </si>
  <si>
    <t>Decreuse (2000)</t>
  </si>
  <si>
    <t>Decreuse</t>
  </si>
  <si>
    <t>Canton et al. (2018)</t>
  </si>
  <si>
    <t>Canton et al.</t>
  </si>
  <si>
    <t>Khaleque (1994)</t>
  </si>
  <si>
    <t>Khaleque</t>
  </si>
  <si>
    <t>Teixeira (None)</t>
  </si>
  <si>
    <t>Zhao (2022)</t>
  </si>
  <si>
    <t>Zhao</t>
  </si>
  <si>
    <t>Norton (2012)</t>
  </si>
  <si>
    <t>Norton</t>
  </si>
  <si>
    <t>Spinazze (2012)</t>
  </si>
  <si>
    <t>Spinazze</t>
  </si>
  <si>
    <t>Katz (1992)</t>
  </si>
  <si>
    <t>Katz</t>
  </si>
  <si>
    <t>Hoover (None)</t>
  </si>
  <si>
    <t>Hoover</t>
  </si>
  <si>
    <t>Farm (2015)</t>
  </si>
  <si>
    <t>Farm</t>
  </si>
  <si>
    <t>Maluccio (1997)</t>
  </si>
  <si>
    <t>Carrol (2005)</t>
  </si>
  <si>
    <t>Carrol</t>
  </si>
  <si>
    <t>Mcadams (2013)</t>
  </si>
  <si>
    <t>Mcadams</t>
  </si>
  <si>
    <t>Xiang (2005)</t>
  </si>
  <si>
    <t>Xiang</t>
  </si>
  <si>
    <t>Karasiatou (2010)</t>
  </si>
  <si>
    <t>Karasiatou</t>
  </si>
  <si>
    <t>Ursone (1993)</t>
  </si>
  <si>
    <t>Ursone</t>
  </si>
  <si>
    <t>Cali (2009)</t>
  </si>
  <si>
    <t>Cali</t>
  </si>
  <si>
    <t>Sharma (2011)</t>
  </si>
  <si>
    <t>Sharma</t>
  </si>
  <si>
    <t>Diette (2005)</t>
  </si>
  <si>
    <t>Diette</t>
  </si>
  <si>
    <t>Bratti (2004)</t>
  </si>
  <si>
    <t>Bratti</t>
  </si>
  <si>
    <t>Modena et al. (2020)</t>
  </si>
  <si>
    <t>Modena et al.</t>
  </si>
  <si>
    <t>Colonna (2008)</t>
  </si>
  <si>
    <t>Colonna</t>
  </si>
  <si>
    <t>Luzi (2010)</t>
  </si>
  <si>
    <t>Luzi</t>
  </si>
  <si>
    <t>De Sousa (2016)</t>
  </si>
  <si>
    <t>De Sousa</t>
  </si>
  <si>
    <t>Khitarishvili (2003)</t>
  </si>
  <si>
    <t>Lee (2016)</t>
  </si>
  <si>
    <t>Lee</t>
  </si>
  <si>
    <t>Pozzoli (2006)</t>
  </si>
  <si>
    <t>Pozzoli</t>
  </si>
  <si>
    <t>Raita (2005)</t>
  </si>
  <si>
    <t>Raita</t>
  </si>
  <si>
    <t>Eigbiremolen (2019)</t>
  </si>
  <si>
    <t>Eigbiremolen</t>
  </si>
  <si>
    <t>Eden (2017)</t>
  </si>
  <si>
    <t>Eden</t>
  </si>
  <si>
    <t>Siedler (2007)</t>
  </si>
  <si>
    <t>Jain (2022)</t>
  </si>
  <si>
    <t>Jain</t>
  </si>
  <si>
    <t>Herault et al. (2011)</t>
  </si>
  <si>
    <t>Herault et al.</t>
  </si>
  <si>
    <t>Goulart (2011)</t>
  </si>
  <si>
    <t>Goulart</t>
  </si>
  <si>
    <t>Campolieti et al. (2009)</t>
  </si>
  <si>
    <t>Campolieti et al.</t>
  </si>
  <si>
    <t>Myers et al. (2014)</t>
  </si>
  <si>
    <t>Myers et al.</t>
  </si>
  <si>
    <t>De Brauw (2002)</t>
  </si>
  <si>
    <t>De Brauw</t>
  </si>
  <si>
    <t>Rafaj (2011)</t>
  </si>
  <si>
    <t>Rafaj</t>
  </si>
  <si>
    <t>Usatin (2014)</t>
  </si>
  <si>
    <t>Usatin</t>
  </si>
  <si>
    <t>Ampaabeng (2013)</t>
  </si>
  <si>
    <t>Ampaabeng</t>
  </si>
  <si>
    <t>Smid (2017)</t>
  </si>
  <si>
    <t>Smid</t>
  </si>
  <si>
    <t>Oliveira (2017)</t>
  </si>
  <si>
    <t>Oliveira</t>
  </si>
  <si>
    <t>Bidner (2008)</t>
  </si>
  <si>
    <t>Bidner</t>
  </si>
  <si>
    <t>Singh (2017)</t>
  </si>
  <si>
    <t>Singh</t>
  </si>
  <si>
    <t>Banerjee (2009)</t>
  </si>
  <si>
    <t>Bassi (2004)</t>
  </si>
  <si>
    <t>Bassi</t>
  </si>
  <si>
    <t>Zimmer (2021)</t>
  </si>
  <si>
    <t>Nwosu (2022)</t>
  </si>
  <si>
    <t>Nwosu</t>
  </si>
  <si>
    <t>Ridala (None)</t>
  </si>
  <si>
    <t>Ridala</t>
  </si>
  <si>
    <t>Rom (2018)</t>
  </si>
  <si>
    <t>Rom</t>
  </si>
  <si>
    <t>Braithwaite et al. (2013)</t>
  </si>
  <si>
    <t>Braithwaite et al.</t>
  </si>
  <si>
    <t>Brandstetter et al. (2009)</t>
  </si>
  <si>
    <t>Brandstetter et al.</t>
  </si>
  <si>
    <t>Mason et al. (2015)</t>
  </si>
  <si>
    <t>Mason et al.</t>
  </si>
  <si>
    <t>Zhang (2017)</t>
  </si>
  <si>
    <t>Zhang</t>
  </si>
  <si>
    <t>Lee (2010)</t>
  </si>
  <si>
    <t>Lynch (2013)</t>
  </si>
  <si>
    <t>Lynch</t>
  </si>
  <si>
    <t>Broniatowska (2021)</t>
  </si>
  <si>
    <t>Broniatowska</t>
  </si>
  <si>
    <t>Knibb (2005)</t>
  </si>
  <si>
    <t>Knibb</t>
  </si>
  <si>
    <t>Rudin (2012)</t>
  </si>
  <si>
    <t>Rudin</t>
  </si>
  <si>
    <t>Moen (None)</t>
  </si>
  <si>
    <t>Moen</t>
  </si>
  <si>
    <t>Raaum (1999)</t>
  </si>
  <si>
    <t>Raaum</t>
  </si>
  <si>
    <t>Hällsten (2012)</t>
  </si>
  <si>
    <t>Hällsten</t>
  </si>
  <si>
    <t>Wößmann (2003)</t>
  </si>
  <si>
    <t>Wößmann</t>
  </si>
  <si>
    <t>Karataş (2018)</t>
  </si>
  <si>
    <t>Karataş</t>
  </si>
  <si>
    <t>Akgüç (2011)</t>
  </si>
  <si>
    <t>Akgüç</t>
  </si>
  <si>
    <t>Casado-Díaz (None)</t>
  </si>
  <si>
    <t>Casado-Díaz</t>
  </si>
  <si>
    <t>Strawiński (2008)</t>
  </si>
  <si>
    <t>Strawiński</t>
  </si>
  <si>
    <t>Grütter (2005)</t>
  </si>
  <si>
    <t>Grütter</t>
  </si>
  <si>
    <t>Hügle (2021)</t>
  </si>
  <si>
    <t>Hügle</t>
  </si>
  <si>
    <t>Väänänen (2010)</t>
  </si>
  <si>
    <t>Väänänen</t>
  </si>
  <si>
    <t>Urueña (2015)</t>
  </si>
  <si>
    <t>Urueña</t>
  </si>
  <si>
    <t>Calì (2012)</t>
  </si>
  <si>
    <t>Calì</t>
  </si>
  <si>
    <t>Béatrice Dlhombres (None)</t>
  </si>
  <si>
    <t>Béatrice Dlhombres</t>
  </si>
  <si>
    <t>García (2013)</t>
  </si>
  <si>
    <t>García</t>
  </si>
  <si>
    <t>Hérault et al. (None)</t>
  </si>
  <si>
    <t>Hérault et al.</t>
  </si>
  <si>
    <t>Strawiński (2007)</t>
  </si>
  <si>
    <t>Strawiński (2009)</t>
  </si>
  <si>
    <t>Strawiński (None)</t>
  </si>
  <si>
    <t>﻿Leigh, Andrew. "Returns to education in Australia." Economic Papers: A journal of applied economics and policy 27, no. 3 (2008): 233-249.</t>
  </si>
  <si>
    <t>Harmon, Colm, Ian Walker, and Niels C. Westergærd-Nielsen, eds. "Education and earnings in Europe: A cross country analysis of the returns to education." Edward Elgar Publishing, 2001.</t>
  </si>
  <si>
    <t>Okuwa, O. B. "Private returns to higher education in Nigeria." AERC, 2004.</t>
  </si>
  <si>
    <t>NORELL, John. "Estimating the social returns to education." 2019.</t>
  </si>
  <si>
    <t>COLCLOUGH, Christopher; KINGDON, Geeta; PATRINOS, Harry. "The changing pattern of wage returns to education and its implications." Development Policy Review, 2010, 28.6: 733-747.</t>
  </si>
  <si>
    <t>KENAYATHULLA, Husaina Banu. "Higher levels of education for higher private returns: New evidence from Malaysia." International Journal of Educational Development, 2013, 33.4: 380-393.</t>
  </si>
  <si>
    <t>Maluccio, John A. "Endogeneity of schooling in the wage function: Evidence from the rural Philippines." No. 583-2016-39673. 1998.</t>
  </si>
  <si>
    <t>BERMAN, Eli; LANG, Kevin; SINIVER, Erez. "Language-skill complementarity: returns to immigrant language acquisition." Labour Economics, 2003, 10.3: 265-290.</t>
  </si>
  <si>
    <t>HARTOG, Joop; ODINK, Joop; SMITS, Jeroen. "Private returns to education in the Netherlands: A review of the literature." Returns to human capital in Europe: A literature review, Helsinki: ELTA, 1999.</t>
  </si>
  <si>
    <t>Harmon, Colm, Hessel Oosterbeek, and Ian Walker. "The returns to education: a review of evidence, issues and deficiencies in the literature." No. 5. Centre for the Economics of Education, London School of Economics and Political Science, 2000.</t>
  </si>
  <si>
    <t>GINSBURGH, Victor A.; PRIETO-RODRIGUEZ, Juan. "Returns to foreign languages of native workers in the European Union." ILR Review, 2011, 64.3: 599-618.</t>
  </si>
  <si>
    <t>D'AMATO, Marcello, et al. "Educational signaling, credit constraints and inequality dynamics." Boston Univ., Department of Economics, Inst. for Economic Development, 2012.</t>
  </si>
  <si>
    <t>BOROOAH, Vani K.; MANGAN, John. "Education, occupational class, and unemployment in the regions of the United Kingdom." Education Economics, 2008, 16.4: 351-370.</t>
  </si>
  <si>
    <t>McMahon, Walter W. "Higher learning, greater good: The private and social benefits of higher education." JHU Press, 2009.</t>
  </si>
  <si>
    <t>Wambugu, Anthony. "Essays on earnings and human capital in Kenya." No. 124. 2003.</t>
  </si>
  <si>
    <t>Griliches, Zvi. "The changing economics of education." Palgrave Macmillan UK, 1976.</t>
  </si>
  <si>
    <t>FERSTERER, Josef; PISCHKE, Jörn‐Steffen; WINTER‐EBMER, Rudolf. "Returns to apprenticeship training in Austria: Evidence from failed firms." The Scandinavian Journal of Economics, 2008, 110.4: 733-753.</t>
  </si>
  <si>
    <t>Fischer, Benjamin, and Dominik Hügle. "The private and fiscal returns to higher education: a simulation approach for a young German cohort." No. 2020/21. Discussion Paper, 2020.</t>
  </si>
  <si>
    <t>Li, Haizheng, and Aselia Urmanbetova. "14 The effect of education and wage determination in China's rural industry." Private Enterprises and China's Economic Development (2007): 235.</t>
  </si>
  <si>
    <t>Behrman, Jere R., Nancy Birdsall, and Miguel Székely. "Intergenerational mobility in Latin America: deeper markets and better schools make a difference." Vol. 3. Carnegie Endowment for International Peace, Global Policy Program, 1999.</t>
  </si>
  <si>
    <t>Davies, Jim. "Empirical evidence on human capital externalities." Department of Finance, 2003.</t>
  </si>
  <si>
    <t>Teixeira, Pedro Nuno. "Gary Becker's early work on human capital–collaborations and distinctiveness." IZA Journal of Labor Economics 3 (2014): 1-20.</t>
  </si>
  <si>
    <t>Mishra, Vinod, and Russell Smyth. "Returns to Education in China's Urban Labour Market: Evidence from Matched Employer-Employee Data for Shanghai." Urban China in the New Era: Market Reforms, Current State, and the Road Forward (2014): 169-183.</t>
  </si>
  <si>
    <t>BOOTHBY, Daniel; ROWE, Geoff. "Rate of Return to Education: A Distributional Analysis Using the LifePaths Model." Human Resources Development Canada. Service Canada, Ottawa, ON K1A 0J9, Canada, 2002.</t>
  </si>
  <si>
    <t>Britton, Jack, Lorraine Dearden, Neil Shephard, and Anna Vignoles. "How English domiciled graduate earnings vary with gender, institution attended, subject and socio-economic background." No. W16/06. IFS working papers, 2016.</t>
  </si>
  <si>
    <t>Fang, Hai, Karen N. Eggleston, John A. Rizzo, Scott Rozelle, and Richard J. Zeckhauser. "The returns to education in China: Evidence from the 1986 compulsory education law." No. w18189. National Bureau of Economic Research, 2012.</t>
  </si>
  <si>
    <t>Riddell, William Craig. "The impact of education on economic and social outcomes: An overview of recent advances in economics." Canadian Policy Research Networks, 2006.</t>
  </si>
  <si>
    <t>Nakamuro, Makiko, and Tomohiko Inui. "The returns to college quality in Japan: Does your college choice affect your earnings?." Vol. 306. ESRI Discussion Paper Series, 2013.</t>
  </si>
  <si>
    <t>Krafft, Caroline, Zea Branson, and Taylor Flak. "What's the value of a degree? Evidence from Egypt, Jordan and Tunisia." Compare: A Journal of Comparative and International Education (2019).</t>
  </si>
  <si>
    <t>Singhari, Smrutirekha, and S. Madheswaran. "The changing Rates of Return to Education in India: Evidence from NSS data." Bangalore: Institute for Social and Economic Change, 2016.</t>
  </si>
  <si>
    <t>CHOI, Daeheon; CHUNG, Chune Young; TRUONG, Ha. "Return on education in two major Vietnamese cities." Sustainability, 2019, 11.18: 4903.</t>
  </si>
  <si>
    <t>Sloane, Peter, Nigel O'Leary, Philip Murphy, and David Blackaby. "Welsh Assembly Government." (2003).</t>
  </si>
  <si>
    <t>WÖßMANN, Ludger. "Returns to education in Europe." 2003.</t>
  </si>
  <si>
    <t>Aakvik, Arild, Kjell G. Salvanes, and Kjell Vaage. "Measuring the effect of a school reform on educational attainment and earnings." mimeo, Norwegian School of Economics and Business Administration, Bergen, 2001.</t>
  </si>
  <si>
    <t>Jurajda, Štěpán. "Czech Returns to Schooling: Does the Short Supply of College Education Bite?." CERGE-EI, 2003.</t>
  </si>
  <si>
    <t>Bratti, Massimiliano, Robin Naylor, and Jeremy Smith. "Different returns to different degrees? Evidence from the British Cohort Study 1970." No. 2068-2018-1578. 2006.</t>
  </si>
  <si>
    <t>O'Donoghue, Cathal. "The redistributive impact of education in the European Union." Communication préparée pour le séminaire organisé par le CERC,«Les effets redistributifs de l'éducation: les enseignements d'une approche monétaire statique (2002).</t>
  </si>
  <si>
    <t>Hertz, Thomas Nathaniel. "Education, inequality and economic mobility in South Africa." University of Massachusetts Amherst, 2001.</t>
  </si>
  <si>
    <t>Dearden, Lorraine. "Education, training and earnings in Australia and Britain." University of London, University College London (United Kingdom), 1995.</t>
  </si>
  <si>
    <t>Badescu, Mircea, Béatrice D'Hombres, and Ernesto Villalba. "Returns to education in European countries." Ispra Italy, European Commission–JRC (2011).</t>
  </si>
  <si>
    <t>Wahrenburg, Mark, and Martin Weldi. "Return on investment in higher education: Evidence for different subjects, degrees and gender in Germany." Johann Wolfgang Goethe Univ., Chair of Banking and Finance, 2007.</t>
  </si>
  <si>
    <t>Akgüç, Mehtap. "The effects of different stages of education on income across countries." Working paper, Toulouse School of Economics (TSE), 2011.</t>
  </si>
  <si>
    <t>Khan, Amir Jahan. "Pay Offs to Schooling and Returns to Credentials." Social Policy and Development Centre, 2008.</t>
  </si>
  <si>
    <t>Abbasa, Qaisar, and James Foreman-Peck. "The Mincer human capital model in Pakistan: Implications for educational policy." No. E2007/24. Cardiff Economics Working Papers, 2007.</t>
  </si>
  <si>
    <t>KHITARISHVILI, Tamar. "Assessing the returns to education in Georgia." Bard College Levy Economics Institute Working Paper, 2010, 608.</t>
  </si>
  <si>
    <t>Van Praag, C. Mirjam, Arjen Van Witteloostuijn, and Justin Van der Sluis. "Returns for Entrepreneurs vs. Employees: The Effect of Education and Personal Control on the Relative Performance of Entrepreneurs vs. Wage Employees." No. 4628. IZA Discussion Papers, 2009.</t>
  </si>
  <si>
    <t>D'Amato, Marcello, and Dilip Mookherjee. "Welfare Economics of Education when Signaling and Credit Constraints Co-exist."</t>
  </si>
  <si>
    <t>Raudenská, Petra, and Martina Mysíková. "Returns to bachelor's and master's degree in tertiary education: the case of the Czech Republic after the Bologna Process." Innovation: The European Journal of Social Science Research (2020): 1-17.</t>
  </si>
  <si>
    <t>Vatta, Kamal, and Takahiro Sato. "Indian Labour Markets and Returns to Education, 1983 to 2009-10." No. DP2012-33. 2012.</t>
  </si>
  <si>
    <t>Lanka, Sri. "THE FINAL PUBLISHED VERSION OF THIS ARTICLE IS AVAILABLE ON THE PUBLISHER'S PLATFORM." Education Economics 2015 (2015): 01-30.</t>
  </si>
  <si>
    <t>Pfister, Curdin, Simone Tuor Sartore, and Uschi Backes-Gellner. "Earnings Returns to Different Educational Careers: The Relative Importance of Type vs. Field of Education." No. 107. Leading House Working Paper, 2015.</t>
  </si>
  <si>
    <t>Backman, Mikaela. "Regional variation of returns to education." Centre of Excellence for Science and Innovation Studies, The Royal Institute of Technology, 2013.</t>
  </si>
  <si>
    <t>KUROSAKI, Takashi. "Effects of human capital on farm and non-farm productivity in rural Pakistan." Hitotsubashi University, 2001.</t>
  </si>
  <si>
    <t>Henderson, James William. "Earnings, returns to schooling, earnings inequality, and the impact of the elasticity of substitution across skill levels: The case of the LDC." Southern Methodist University, 1981.</t>
  </si>
  <si>
    <t>Van der Sluis, Justin, Mirjam Van Praag, and Arjen Van Witteloostuijn. "Why are the returns to education higher for entrepreneurs than for employees?." Vol. 3058. IZA, 2007.</t>
  </si>
  <si>
    <t>Banzragch, Otgontugs. "Education and the labor market in Central Asia: The cases of Mongolia and Tajikistan." Columbia University, 2010.</t>
  </si>
  <si>
    <t>Flabbi, Luca. "Returns to schooling in Italy, OLS, IV and gender differences." Università Bocconi, 1999.</t>
  </si>
  <si>
    <t>JOHNES, Geraint. "A degree of waste: A dissenting view." Oxford Review of Education, 1993, 19.4: 459-464.</t>
  </si>
  <si>
    <t>Oyelere, Ruth Uwaifo. "Understanding low average returns to education in Africa: the role of heterogeneity across education levels and the importance of political and economic reforms." Forschungsinst. zur Zukunft der Arbeit, 2008.</t>
  </si>
  <si>
    <t>Powdthavee, Nattavudh, and Anna Vignoles. "Using rate of return analyses to understand sector skill needs." No. 70. Centre for the Economics of Education, London School of Economics and Political Science, 2006.</t>
  </si>
  <si>
    <t>Hoffman, Dennis L., and Kent Hill. "The contribution of universities to regional economies." Center for Competitiveness and Prosperity Research, L. William Seidman Research Institute, WP Carey School of Business, Arizona State University, 2008.</t>
  </si>
  <si>
    <t>Riddell, W. Craig. "Education and skills: An assessment of recent Canadian experience." Centre for the Study of Living Standards, 2001.</t>
  </si>
  <si>
    <t>O'Mahony, Mary, and Philip Stevens. "International comparisons of performance in the provision of public services: Outcome based measures for education." In Royal Economic Society Annual Conference, Swansea. 2004.</t>
  </si>
  <si>
    <t>Bothun, Sara. "Reassessing the benefits of education: Three papers on the effects of education in Ghana." Clark University, 2011.</t>
  </si>
  <si>
    <t>Kurosaki, Takashi, and Humayun Khan. "Effects of human capital on farm and non-farm productivity and occupational stratification in rural Pakistan." Tokyo: Institute of Economic Research, Hitotsubashi University, 2004.</t>
  </si>
  <si>
    <t>Oyelere, Ruth Uwaifo. "Understanding low average returns to education in Africa: the role of heterogeneity across education levels and the importance of political and economic reforms." Forschungsinst. zur Zukunft der Arbeit, 2008.</t>
  </si>
  <si>
    <t>CHARLOT, Sylvie, et al. "Externalities in cities." 2003.</t>
  </si>
  <si>
    <t>Asplund, Rita. "Human Capital Earnings Functions: A Theoretical Introduction." No. 405. ETLA Discussion Papers, 1992.</t>
  </si>
  <si>
    <t>KALWIJ, Adriaan. "Estimating the economic return to schooling on the basis of panel data." Applied Economics, 2000, 32.1: 61-71.</t>
  </si>
  <si>
    <t>BRAMBILLA, Irene, et al. "Skills, Exports, and the Wages of Seven Million Latin American Workers." National Bureau of Economic Research, 2010.</t>
  </si>
  <si>
    <t>Aly, Ashraf El-Sayed El-Araby. "Returns to education of United States Arab immigrants." Kansas State University, 2004.</t>
  </si>
  <si>
    <t>Karasiotou, Pavlina. "General Education Vs Vocational Training: How Do They Affect Individual Labour Market Performance?." No. UCL-Université Catholique de Louvain. Institut de Recherches Economiques et Sociales, 2004.</t>
  </si>
  <si>
    <t>Bartolj, T. J. A. Š. A., and S. Polanec. "ECONOMICS OF TERTIARY EDUCATION: ANALYSIS OF STUDENTS'DECISIONS AND OUTCOMES." PhD diss., Doctoral dissertation. Ljubljana: T. Bartolj, 2015.</t>
  </si>
  <si>
    <t>Walker, Ian, and Yu Zhu. "The benefit of STEM skills to individuals, society, and the economy." Report to Royal Society's Vision for Science and Mathematics (2013): 1-38.</t>
  </si>
  <si>
    <t>VAN PRAAG, Mirjam; VAN WITTELOOSTUIJN, Arjen; VAN DER SLUIS, Justin. "Returns for Entrepreneurs versus Employees." 2009.</t>
  </si>
  <si>
    <t>Durkin, John T. "Measuring social capital and its economic impact." Irving B. Harris Graduate School of Public Policy Studies, University of Chicago, 2001.</t>
  </si>
  <si>
    <t>Salehi-Isfahani, Djavad, and Russell D. Murphy. "Labor market flexibility and investment in human capital." Department of Economics, Virginia Polytechnic Inst. and State Univ., 2007.</t>
  </si>
  <si>
    <t>Carneiro, Pedro, Costas Meghir, and Matthias Parey. "Intergenerational Effects of Mother's Schooling on Children's Outcomes: Causal Links and Transmission Channels." MIMEO, 2005.</t>
  </si>
  <si>
    <t>Huffman, Wallace E., and Peter F. Orazem. "The Role of agriculture and human capital in economic growth: farmers, schooling, and health." No. 1043-2016-85345. 2004.</t>
  </si>
  <si>
    <t>Riley, Rebecca. "Industry Knowledge Spillovers: Do Workers Gain from Their Collective Experiences?." Centre for Learning and Life Chances in Knowledge Economies and Societies, 2010.</t>
  </si>
  <si>
    <t>HERMANNSSON, Kristinn, et al. "The importance of graduates to the Scottish economy: a “micro to macro" approach." 2010.</t>
  </si>
  <si>
    <t>Kenayathulla, Husaina Banu. "An economic analysis of household educational decisions in Malaysia." Indiana University, 2012.</t>
  </si>
  <si>
    <t>Pritchett, Lant. "The policy irrelevance of the economics of education: is 'normative as positive'just useless, or worse." What works in Development (2009): 130-73.</t>
  </si>
  <si>
    <t>Bandara, Nirodha, Simon Appleton, and Trudy Owens. "Rates of return to education in Sri Lanka." No. 18/08. CREDIT Research Paper, 2018.</t>
  </si>
  <si>
    <t>Meghir, Costas, and Mårten Palme. "Ability, parental background and education policy: empirical evidence from a social experiment." No. 03/05. IFS Working Papers, 2003.</t>
  </si>
  <si>
    <t>Asplund, Rita. "A macroeconomic perspective on education and inequality." No. 906. ETLA Discussion Papers, 2004.</t>
  </si>
  <si>
    <t>Plug, Erik JS. "Measuring family effects on future returns to childhood ability." SCHOLAR, 2000.</t>
  </si>
  <si>
    <t>Boesel, David. "College for All?: Is There Too Much Emphasis on Getting a 4-year College Degree?." National Library of Education, Office of Educational Research and Improvement, US Department of Education, 1999.</t>
  </si>
  <si>
    <t>King, Randall Howard. "The labor market consequences of dropping out of high school." The Ohio State University, 1978.</t>
  </si>
  <si>
    <t>Väänänen, Lotta. "Human capital and incentives in the creation of inventions: A study of Finnish inventors." Helsinki School of Economics, 2010.</t>
  </si>
  <si>
    <t>Kara, Orhan. "The economic return to investment in human capital in Turkey: 1968–1994." The University of Wisconsin-Madison, 2000.</t>
  </si>
  <si>
    <t>Pattinasarany, Gregorius Daan Vincent. "Estimating returns to schooling in Indonesia: Evidence from the Indonesia Family Life Survey, 1993–2000." Michigan State University, 2003.</t>
  </si>
  <si>
    <t>Morales-Ramos, Eduardo. "Los rendimientos de la educación en México." No. 2011-07. Working Papers, 2011.</t>
  </si>
  <si>
    <t>Laukkanen, Erkki. "Wage returns to training: evidence from Finland." Labour Institute for Economic Research, 2010.</t>
  </si>
  <si>
    <t>Riddell, W. Craig, Ron Daniels, Morley Gunderson, Bill Robson, Arthur Sweetman, and Michael Trebilcock. "The role of government in post-secondary education in Ontario." Government of Ontario, 2003.</t>
  </si>
  <si>
    <t>Herbst, Marcel. "Governance and management of research universities: funding and budgeting as instruments of change." CEST, Center for Science and Technology Studies, 2004.</t>
  </si>
  <si>
    <t>Khaleque, Farzana. "Impact of United States income tax on education: A panel study." University of Illinois at Urbana-Champaign, 1994.</t>
  </si>
  <si>
    <t>Choi, Kang-shik. "Investment in education, technological change, and the structure of wage differentials in developing countries: the case of Korea." Yale University, 1993.</t>
  </si>
  <si>
    <t>Iriondo, Iñaki, and Teodosio Pérez-Amaral. "The effect of educational mismatch on wages using European panel data." No. 700. Working Paper, 2013.</t>
  </si>
  <si>
    <t>Maluccio, John Anthony. "Essays on development: Labor markets in rural Philippines." Yale University, 1997.</t>
  </si>
  <si>
    <t>Carrol, Bidemi. "Private monies, public universities: Implications for access and university behavior. A study of Makerere University." Stanford University, 2005.</t>
  </si>
  <si>
    <t>McAdams, John M. "Essays in Labor Economics." University of California, San Diego, 2013.</t>
  </si>
  <si>
    <t>KARASIATOU, Pavlina. "Education and the labour market: three essays on interrelations and multiple effects during lifetime." Presses univ. de Louvain, 2010.</t>
  </si>
  <si>
    <t>Ursone, Diane. "Education for development: science and technology in third world agriculture." North Carolina State University, 1993.</t>
  </si>
  <si>
    <t>Cali, Massimiliano. "Spatial aspects of the economic development process." London School of Economics and Political Science (United Kingdom), 2009.</t>
  </si>
  <si>
    <t>Diette, Timothy M. "The algebra obstacle: Access, race, and the math achievement gap." The University of North Carolina at Chapel Hill, 2005.</t>
  </si>
  <si>
    <t>García, María Emma García. "What we learn in school: Cognitive and non-cognitive skills in the educational production function." Columbia University, 2013.</t>
  </si>
  <si>
    <t>COLONNA, Fabrizio. "Essays on labor markets." University of Minnesota, 2008.</t>
  </si>
  <si>
    <t>Geuna, Aldo, and Federica Rossi. "The university and the economy: pathways to growth and economic development." Edward Elgar Publishing, 2015.</t>
  </si>
  <si>
    <t>Khitarishvili, Tamar. "Creation and expansion of firms, human capital and economic growth in transition countries." University of Minnesota, 2003.</t>
  </si>
  <si>
    <t>Raita, Simona Maria. "The risk of investment in human capital." No. 365. Rozenberg Publishers, 2005.</t>
  </si>
  <si>
    <t>Eden, S. H. "Critical issues in China's growth and development." Routledge, 2017.</t>
  </si>
  <si>
    <t>Drewes, Torben, and Tyler Meredith. "If at First You Don't Succeed."</t>
  </si>
  <si>
    <t>Herault, Nicolas, Rezida Zakirova, and Hielke Buddelmeyer. "The Effect of VET Completion on the Wages of Young People." National Centre for Vocational Education Research Ltd. PO Box 8288, Stational Arcade, Adelaide, SA 5000, Australia, 2011.</t>
  </si>
  <si>
    <t>GOULART, Pedro. "Essays on schooling and child labour in Portugal." 2011.</t>
  </si>
  <si>
    <t>CAMPOLIETI, Michele; GUNDERSON, Morley. "Cost-benefit analysis applied to labour market programmes." Handbook of Research on Cost-Benefit Analysis. US: Edward Elgar, 2009, 161-184.</t>
  </si>
  <si>
    <t>Myers, Karen, Marc Frenette, Arthur Sweetman, B. Dostle, and Christopher Langlois. "State of knowledge review of the wider benefits of adult learning." Social Research and Demonstration Corporation, 2014.</t>
  </si>
  <si>
    <t>De Brauw, Alan D. "Three essays on migration, education, and household development in rural China." University of California, Davis, 2002.</t>
  </si>
  <si>
    <t>Rafaj, Maria. "The capability approach to understanding student outcomes: Expanding the concept of human capital." American University, 2011.</t>
  </si>
  <si>
    <t>Ampaabeng, Samuel Kofi. "Essays on educational achievement." Clark University, 2013.</t>
  </si>
  <si>
    <t>Singh, Divya. "Safer elections and women turnout: Evidence from India." Working Paper, 2017.</t>
  </si>
  <si>
    <t>Banerjee, Abhijit V. "Investment efficiency and the distribution of wealth." World Bank, 2009.</t>
  </si>
  <si>
    <t>Bassi, Marina. "Labor markets in developing countries: Usual trends in unusual economies." University of California, Los Angeles, 2004.</t>
  </si>
  <si>
    <t>Lederman, Daniel, and William Maloney. "Does what you export matter?: In search of empirical guidance for industrial policies." World Bank Publications, 2012.</t>
  </si>
  <si>
    <t>BRANDSTETTER, Genoveva, et al. "National VET Research Report Austria." 2009.</t>
  </si>
  <si>
    <t>Lee, Uisok. "The impact of labor market conditions on choice of college major." Columbia University, 2010.</t>
  </si>
  <si>
    <t>Lynch, Douglas. "Does Diversity Matter?: Evidence from the Relationship Between an Institution's Diversity and the Salaries of its Graduates." Columbia University, 2013.</t>
  </si>
  <si>
    <t>Knibb, Wendy Jane. "The use of and training provision for healthcare assistants and support workers in the National Health Service in England." University of Surrey (United Kingdom), 2005.</t>
  </si>
  <si>
    <t>Hummelsheim, Stefan, and Dieter Timmermann. "Bildungsökonomie." VS Verlag für Sozialwissenschaften, 2010.</t>
  </si>
  <si>
    <t>Fasih, Tazeen. "Linking education policy to labor market outcomes." World Bank Publications, 2008.</t>
  </si>
  <si>
    <t>Fasih</t>
  </si>
  <si>
    <t>Fasih (2008)</t>
  </si>
  <si>
    <t>Appiah, Elizabeth Naabena. "Race and gender differences in educational attainment, field of study, and increments to earnings (evidence from University of Illinois tracer studies and nationwide earnings data)." University of Illinois at Urbana-Champaign, 2002.</t>
  </si>
  <si>
    <t>Race and gender differences in educational attainment, field of study, and increments to earnings (evidence from University of Illinois tracer studies and nationwide earnings data).</t>
  </si>
  <si>
    <t>Appiah (2002)</t>
  </si>
  <si>
    <t>Psacharopoulos, George, and Harry Anthony Patrinos. "Returns to investment in education: a further update." Education economics 12, no. 2 (2004): 111-134.</t>
  </si>
  <si>
    <t>Gunderson &amp; Oreopolous</t>
  </si>
  <si>
    <t>Psacharopoulos &amp; Patrinos</t>
  </si>
  <si>
    <t>Harberger &amp; Guillermo-Peón</t>
  </si>
  <si>
    <t>Lillo-Bañuls &amp; Mcasado-Díaz</t>
  </si>
  <si>
    <t>Patrinos &amp; Psacharopoulos</t>
  </si>
  <si>
    <t>Saksonova &amp; Vilerts</t>
  </si>
  <si>
    <t>Boeri &amp; Ours</t>
  </si>
  <si>
    <t>Pastore &amp; Verashchagina</t>
  </si>
  <si>
    <t>Vural &amp; Gülcan</t>
  </si>
  <si>
    <t>Amaghionyeodiwe &amp; Osinubi</t>
  </si>
  <si>
    <t>Acemoglu &amp; Angrist</t>
  </si>
  <si>
    <t>Vivatsurakit &amp; Vechbanyongratana</t>
  </si>
  <si>
    <t>Makowsky &amp; Cmiller</t>
  </si>
  <si>
    <t>Mphuka &amp; Simumba</t>
  </si>
  <si>
    <t>Gebel &amp; Heineck</t>
  </si>
  <si>
    <t>Lobo &amp; Aburke-Smalley</t>
  </si>
  <si>
    <t>Himaz &amp; Aturupane</t>
  </si>
  <si>
    <t>Warunsiri &amp; Mcnown</t>
  </si>
  <si>
    <t>Wolfe &amp; Hhaveman</t>
  </si>
  <si>
    <t>Mendiratta &amp; Gupt</t>
  </si>
  <si>
    <t>Girma &amp; Kedir</t>
  </si>
  <si>
    <t>Barouni &amp; Broecke</t>
  </si>
  <si>
    <t>Bils &amp; Jklenow</t>
  </si>
  <si>
    <t>Krueger &amp; Lindahl</t>
  </si>
  <si>
    <t>Paweenawat &amp; Vechbanyongratana</t>
  </si>
  <si>
    <t>Gibson &amp; Fatai</t>
  </si>
  <si>
    <t>Boarini &amp; Strauss</t>
  </si>
  <si>
    <t>Sauler &amp; Tomaliwan</t>
  </si>
  <si>
    <t>Walker &amp; Zhu</t>
  </si>
  <si>
    <t>Fischer &amp; Hügle</t>
  </si>
  <si>
    <t>Björklund &amp; Kjellström</t>
  </si>
  <si>
    <t>Strauss &amp; Maisonneuve</t>
  </si>
  <si>
    <t>Livanos &amp; Pouliakas</t>
  </si>
  <si>
    <t>Li &amp; Urmanbetova</t>
  </si>
  <si>
    <t>Sakellariou &amp; Fang</t>
  </si>
  <si>
    <t>Stenberg &amp; Westerlund</t>
  </si>
  <si>
    <t>Bergman &amp; Schöön</t>
  </si>
  <si>
    <t>Brown &amp; Gsessions</t>
  </si>
  <si>
    <t>Guifu &amp; Hamori</t>
  </si>
  <si>
    <t>Mishra &amp; Smyth</t>
  </si>
  <si>
    <t>Morgan &amp; Rmorgan</t>
  </si>
  <si>
    <t>Kolstad &amp; Wiig</t>
  </si>
  <si>
    <t>Cohn &amp; Taddison</t>
  </si>
  <si>
    <t>Campos &amp; Reis</t>
  </si>
  <si>
    <t>Nakamuro &amp; Inui</t>
  </si>
  <si>
    <t>Casado-Díaz &amp; Lillo-Bañuls</t>
  </si>
  <si>
    <t>Singhari &amp; Smadheswaran</t>
  </si>
  <si>
    <t>Simkovic &amp; Mcintyre</t>
  </si>
  <si>
    <t>Plug &amp; Vijverberg</t>
  </si>
  <si>
    <t>Fossen &amp; Büttner</t>
  </si>
  <si>
    <t>Hanushek &amp; Wößmann</t>
  </si>
  <si>
    <t>Hanushek &amp; Aluque</t>
  </si>
  <si>
    <t>Contingent &amp; Sector</t>
  </si>
  <si>
    <t>Abbas &amp; Foreman-Peck</t>
  </si>
  <si>
    <t>Fiaschi &amp; Gabbriellini</t>
  </si>
  <si>
    <t>Kabbani &amp; Salloum</t>
  </si>
  <si>
    <t>Foltz &amp; Gajigo</t>
  </si>
  <si>
    <t>Cattan &amp; Crawford</t>
  </si>
  <si>
    <t>Schnabel &amp; Schnabel</t>
  </si>
  <si>
    <t>Lillo-Bañulsa &amp; Mcasado-Díazb</t>
  </si>
  <si>
    <t>Brunello &amp; Paola</t>
  </si>
  <si>
    <t>Lederman &amp; Rojas</t>
  </si>
  <si>
    <t>Toivanen &amp; Väänänen</t>
  </si>
  <si>
    <t>Guille &amp; Skalli</t>
  </si>
  <si>
    <t>Wahrenburg &amp; Weldi</t>
  </si>
  <si>
    <t>Abbasa &amp; Foreman-Peck</t>
  </si>
  <si>
    <t>D'Amato &amp; Mookherjee</t>
  </si>
  <si>
    <t>Hanushek &amp; Woessmann</t>
  </si>
  <si>
    <t>Raudenská &amp; Mysíková</t>
  </si>
  <si>
    <t>Parker &amp; Praag</t>
  </si>
  <si>
    <t>Vatta &amp; Sato</t>
  </si>
  <si>
    <t>Orazem &amp; Mking</t>
  </si>
  <si>
    <t>López-Bazo &amp; Moreno</t>
  </si>
  <si>
    <t>Churchill &amp; Mishra</t>
  </si>
  <si>
    <t>O'Leary &amp; Jsloane</t>
  </si>
  <si>
    <t>Ablay &amp; Lange</t>
  </si>
  <si>
    <t>Huffman &amp; Forazem</t>
  </si>
  <si>
    <t>Odink &amp; Smits</t>
  </si>
  <si>
    <t>Powdthavee &amp; Vignoles</t>
  </si>
  <si>
    <t>Alvi &amp; Dendir</t>
  </si>
  <si>
    <t>Hoffman &amp; Hill</t>
  </si>
  <si>
    <t>Keswell &amp; Poswell</t>
  </si>
  <si>
    <t>Khan &amp; Khan</t>
  </si>
  <si>
    <t>Casieri &amp; Diodato</t>
  </si>
  <si>
    <t>Daly &amp; Liu</t>
  </si>
  <si>
    <t>O'Mahony &amp; Stevens</t>
  </si>
  <si>
    <t>Mariotti &amp; Meinecke</t>
  </si>
  <si>
    <t>Kurosaki &amp; Khan</t>
  </si>
  <si>
    <t>Pischke &amp; Wachter</t>
  </si>
  <si>
    <t>Denny &amp; O'Sullivan</t>
  </si>
  <si>
    <t>Belskaya &amp; Peter</t>
  </si>
  <si>
    <t>Huang &amp; Zhu</t>
  </si>
  <si>
    <t>Gurgand &amp; Maurin</t>
  </si>
  <si>
    <t>Barth &amp; Roed</t>
  </si>
  <si>
    <t>Iriondo &amp; Pérez-Amaral</t>
  </si>
  <si>
    <t>Lovaglio &amp; Verzillo</t>
  </si>
  <si>
    <t>Behrman &amp; Székely</t>
  </si>
  <si>
    <t>Charlot &amp; Duranton</t>
  </si>
  <si>
    <t>Bartolj &amp; Spolanec</t>
  </si>
  <si>
    <t>Awaworyi &amp; Mishra</t>
  </si>
  <si>
    <t>Salehi-Isfahani &amp; Dmurphy</t>
  </si>
  <si>
    <t>Belfield &amp; Rbailey</t>
  </si>
  <si>
    <t>Coelli &amp; Wilkins</t>
  </si>
  <si>
    <t>Plug &amp; Wvijverberg</t>
  </si>
  <si>
    <t>Mcintosh &amp; Garrett</t>
  </si>
  <si>
    <t>Birdsall &amp; Rbehrman</t>
  </si>
  <si>
    <t>Rafique &amp; Khawaja</t>
  </si>
  <si>
    <t>Bleakley &amp; Chin</t>
  </si>
  <si>
    <t>South &amp; Bias</t>
  </si>
  <si>
    <t>Hermannsson &amp; Kswales</t>
  </si>
  <si>
    <t>Meghir &amp; Palme</t>
  </si>
  <si>
    <t>Ertl &amp; Eeva</t>
  </si>
  <si>
    <t>Orazem &amp; Huffman</t>
  </si>
  <si>
    <t>Human-Capital &amp; Laws</t>
  </si>
  <si>
    <t>Coelli &amp; Tabasso</t>
  </si>
  <si>
    <t>Bhalotra &amp; Sanhueza</t>
  </si>
  <si>
    <t>Ren &amp; Wmiller</t>
  </si>
  <si>
    <t>Muller &amp; Jnordman</t>
  </si>
  <si>
    <t>Polidano &amp; Ryan</t>
  </si>
  <si>
    <t>Emran &amp; Sun</t>
  </si>
  <si>
    <t>Thanh &amp; Hung</t>
  </si>
  <si>
    <t>Geuna &amp; Rossi</t>
  </si>
  <si>
    <t>Dessy &amp; Ragued</t>
  </si>
  <si>
    <t>Izquierdo &amp; Pessino</t>
  </si>
  <si>
    <t>Park &amp; Jang</t>
  </si>
  <si>
    <t>Bratti &amp; Mleombruni</t>
  </si>
  <si>
    <t>Drewes &amp; Meredith</t>
  </si>
  <si>
    <t>Adeolu &amp; Ola-David</t>
  </si>
  <si>
    <t>Crisp &amp; Delgado</t>
  </si>
  <si>
    <t>Kavanagh &amp; Doyle</t>
  </si>
  <si>
    <t>Lederman &amp; Maloney</t>
  </si>
  <si>
    <t>Karmel &amp; Rice</t>
  </si>
  <si>
    <t>Hummelsheim &amp; Timmermann</t>
  </si>
  <si>
    <t>Augusto &amp; Souta</t>
  </si>
  <si>
    <t>Gunderson &amp; Oreopolous (2020)</t>
  </si>
  <si>
    <t>Psacharopoulos &amp; Patrinos (2018)</t>
  </si>
  <si>
    <t>Harberger &amp; Guillermo-Peón (2012)</t>
  </si>
  <si>
    <t>Patrinos &amp; Psacharopoulos (2020)</t>
  </si>
  <si>
    <t>Saksonova &amp; Vilerts (2015)</t>
  </si>
  <si>
    <t>Psacharopoulos &amp; Patrinos (2004)</t>
  </si>
  <si>
    <t>Boeri &amp; Ours (2010)</t>
  </si>
  <si>
    <t>Pastore &amp; Verashchagina (2006)</t>
  </si>
  <si>
    <t>Vural &amp; Gülcan (2008)</t>
  </si>
  <si>
    <t>Amaghionyeodiwe &amp; Osinubi (2007)</t>
  </si>
  <si>
    <t>Acemoglu &amp; Angrist (1999)</t>
  </si>
  <si>
    <t>Vivatsurakit &amp; Vechbanyongratana (2020)</t>
  </si>
  <si>
    <t>Makowsky &amp; Cmiller (2014)</t>
  </si>
  <si>
    <t>Mphuka &amp; Simumba (2012)</t>
  </si>
  <si>
    <t>Gebel &amp; Heineck (2019)</t>
  </si>
  <si>
    <t>Lobo &amp; Aburke-Smalley (2018)</t>
  </si>
  <si>
    <t>Himaz &amp; Aturupane (2016)</t>
  </si>
  <si>
    <t>Girma &amp; Kedir (2005)</t>
  </si>
  <si>
    <t>Barouni &amp; Broecke (2014)</t>
  </si>
  <si>
    <t>Krueger &amp; Lindahl (1999)</t>
  </si>
  <si>
    <t>Krueger &amp; Lindahl (2001)</t>
  </si>
  <si>
    <t>Paweenawat &amp; Vechbanyongratana (2015)</t>
  </si>
  <si>
    <t>Gibson &amp; Fatai (2006)</t>
  </si>
  <si>
    <t>Boarini &amp; Strauss (2010)</t>
  </si>
  <si>
    <t>Sauler &amp; Tomaliwan (2017)</t>
  </si>
  <si>
    <t>Barouni &amp; Broecke (2012)</t>
  </si>
  <si>
    <t>Walker &amp; Zhu (2008)</t>
  </si>
  <si>
    <t>Acemoglu &amp; Angrist (2000)</t>
  </si>
  <si>
    <t>Fischer &amp; Hügle (2020)</t>
  </si>
  <si>
    <t>Björklund &amp; Kjellström (2002)</t>
  </si>
  <si>
    <t>Strauss &amp; Maisonneuve (2009)</t>
  </si>
  <si>
    <t>Livanos &amp; Pouliakas (2011)</t>
  </si>
  <si>
    <t>Li &amp; Urmanbetova (2007)</t>
  </si>
  <si>
    <t>Sakellariou &amp; Fang (2015)</t>
  </si>
  <si>
    <t>Stenberg &amp; Westerlund (2016)</t>
  </si>
  <si>
    <t>Bergman &amp; Schöön (2018)</t>
  </si>
  <si>
    <t>Brown &amp; Gsessions (2004)</t>
  </si>
  <si>
    <t>Boarini &amp; Strauss (2007)</t>
  </si>
  <si>
    <t>Guifu &amp; Hamori (2009)</t>
  </si>
  <si>
    <t>Mishra &amp; Smyth (2014)</t>
  </si>
  <si>
    <t>Morgan &amp; Rmorgan (1998)</t>
  </si>
  <si>
    <t>Kolstad &amp; Wiig (2015)</t>
  </si>
  <si>
    <t>Cohn &amp; Taddison (1998)</t>
  </si>
  <si>
    <t>Campos &amp; Reis (2017)</t>
  </si>
  <si>
    <t>Nakamuro &amp; Inui (2013)</t>
  </si>
  <si>
    <t>Mishra &amp; Smyth (2012)</t>
  </si>
  <si>
    <t>Casado-Díaz &amp; Lillo-Bañuls (2005)</t>
  </si>
  <si>
    <t>Singhari &amp; Smadheswaran (2016)</t>
  </si>
  <si>
    <t>Sakellariou &amp; Fang (2016)</t>
  </si>
  <si>
    <t>Simkovic &amp; Mcintyre (2014)</t>
  </si>
  <si>
    <t>Plug &amp; Vijverberg (2005)</t>
  </si>
  <si>
    <t>Fossen &amp; Büttner (2013)</t>
  </si>
  <si>
    <t>Hanushek &amp; Wößmann (2007)</t>
  </si>
  <si>
    <t>Hanushek &amp; Aluque (2003)</t>
  </si>
  <si>
    <t>Contingent &amp; Sector (2007)</t>
  </si>
  <si>
    <t>Abbas &amp; Foreman-Peck (2008)</t>
  </si>
  <si>
    <t>Fiaschi &amp; Gabbriellini (2013)</t>
  </si>
  <si>
    <t>Kabbani &amp; Salloum (2011)</t>
  </si>
  <si>
    <t>Foltz &amp; Gajigo (2012)</t>
  </si>
  <si>
    <t>Mishra &amp; Smyth (2015)</t>
  </si>
  <si>
    <t>Cattan &amp; Crawford (2013)</t>
  </si>
  <si>
    <t>Schnabel &amp; Schnabel (2002)</t>
  </si>
  <si>
    <t>Campos &amp; Reis (2018)</t>
  </si>
  <si>
    <t>Lillo-Bañulsa &amp; Mcasado-Díazb (None)</t>
  </si>
  <si>
    <t>Brunello &amp; Paola (2014)</t>
  </si>
  <si>
    <t>Lederman &amp; Rojas (2014)</t>
  </si>
  <si>
    <t>Toivanen &amp; Väänänen (2012)</t>
  </si>
  <si>
    <t>Guille &amp; Skalli (1999)</t>
  </si>
  <si>
    <t>Wahrenburg &amp; Weldi (2007)</t>
  </si>
  <si>
    <t>Abbasa &amp; Foreman-Peck (2007)</t>
  </si>
  <si>
    <t>D'Amato &amp; Mookherjee (None)</t>
  </si>
  <si>
    <t>Hanushek &amp; Woessmann (2008)</t>
  </si>
  <si>
    <t>Raudenská &amp; Mysíková (2020)</t>
  </si>
  <si>
    <t>Parker &amp; Praag (2006)</t>
  </si>
  <si>
    <t>Vatta &amp; Sato (2012)</t>
  </si>
  <si>
    <t>Orazem &amp; Mking (2007)</t>
  </si>
  <si>
    <t>López-Bazo &amp; Moreno (2007)</t>
  </si>
  <si>
    <t>Churchill &amp; Mishra (2018)</t>
  </si>
  <si>
    <t>O'Leary &amp; Jsloane (2008)</t>
  </si>
  <si>
    <t>Ablay &amp; Lange (2022)</t>
  </si>
  <si>
    <t>Huffman &amp; Forazem (2007)</t>
  </si>
  <si>
    <t>Odink &amp; Smits (2001)</t>
  </si>
  <si>
    <t>Walker &amp; Zhu (2001)</t>
  </si>
  <si>
    <t>Powdthavee &amp; Vignoles (2006)</t>
  </si>
  <si>
    <t>Alvi &amp; Dendir (2020)</t>
  </si>
  <si>
    <t>Hoffman &amp; Hill (2008)</t>
  </si>
  <si>
    <t>Keswell &amp; Poswell (2002)</t>
  </si>
  <si>
    <t>Khan &amp; Khan (2020)</t>
  </si>
  <si>
    <t>Casieri &amp; Diodato (2020)</t>
  </si>
  <si>
    <t>Daly &amp; Liu (2018)</t>
  </si>
  <si>
    <t>O'Mahony &amp; Stevens (2004)</t>
  </si>
  <si>
    <t>Mariotti &amp; Meinecke (2010)</t>
  </si>
  <si>
    <t>Kurosaki &amp; Khan (2004)</t>
  </si>
  <si>
    <t>Strauss &amp; Maisonneuve (2007)</t>
  </si>
  <si>
    <t>Pischke &amp; Wachter (2004)</t>
  </si>
  <si>
    <t>Denny &amp; O'Sullivan (2004)</t>
  </si>
  <si>
    <t>Belskaya &amp; Peter (2014)</t>
  </si>
  <si>
    <t>Huang &amp; Zhu (2020)</t>
  </si>
  <si>
    <t>Gurgand &amp; Maurin (2007)</t>
  </si>
  <si>
    <t>Barth &amp; Roed (1999)</t>
  </si>
  <si>
    <t>Iriondo &amp; Pérez-Amaral (2016)</t>
  </si>
  <si>
    <t>Lovaglio &amp; Verzillo (2016)</t>
  </si>
  <si>
    <t>Schnabel &amp; Schnabel (None)</t>
  </si>
  <si>
    <t>Behrman &amp; Székely (2001)</t>
  </si>
  <si>
    <t>Charlot &amp; Duranton (2004)</t>
  </si>
  <si>
    <t>Bartolj &amp; Spolanec (2015)</t>
  </si>
  <si>
    <t>Walker &amp; Zhu (2013)</t>
  </si>
  <si>
    <t>Awaworyi &amp; Mishra (2014)</t>
  </si>
  <si>
    <t>Salehi-Isfahani &amp; Dmurphy (2007)</t>
  </si>
  <si>
    <t>Belfield &amp; Rbailey (2019)</t>
  </si>
  <si>
    <t>Coelli &amp; Wilkins (2008)</t>
  </si>
  <si>
    <t>Plug &amp; Wvijverberg (2002)</t>
  </si>
  <si>
    <t>Mcintosh &amp; Garrett (2009)</t>
  </si>
  <si>
    <t>Birdsall &amp; Rbehrman (1998)</t>
  </si>
  <si>
    <t>Huffman &amp; Forazem (2004)</t>
  </si>
  <si>
    <t>Rafique &amp; Khawaja (2020)</t>
  </si>
  <si>
    <t>Bleakley &amp; Chin (2008)</t>
  </si>
  <si>
    <t>Pastore &amp; Verashchagina (2005)</t>
  </si>
  <si>
    <t>South &amp; Bias (2009)</t>
  </si>
  <si>
    <t>Hermannsson &amp; Kswales (2010)</t>
  </si>
  <si>
    <t>Paweenawat &amp; Vechbanyongratana (2019)</t>
  </si>
  <si>
    <t>Meghir &amp; Palme (2003)</t>
  </si>
  <si>
    <t>Ertl &amp; Eeva (2020)</t>
  </si>
  <si>
    <t>Orazem &amp; Huffman (2004)</t>
  </si>
  <si>
    <t>Acemoglu &amp; Angrist (None)</t>
  </si>
  <si>
    <t>Human-Capital &amp; Laws (2001)</t>
  </si>
  <si>
    <t>Coelli &amp; Tabasso (2019)</t>
  </si>
  <si>
    <t>Bhalotra &amp; Sanhueza (2002)</t>
  </si>
  <si>
    <t>Brunello &amp; Paola (2013)</t>
  </si>
  <si>
    <t>Ren &amp; Wmiller (2010)</t>
  </si>
  <si>
    <t>Muller &amp; Jnordman (2017)</t>
  </si>
  <si>
    <t>Polidano &amp; Ryan (2016)</t>
  </si>
  <si>
    <t>Iriondo &amp; Pérez-Amaral (2013)</t>
  </si>
  <si>
    <t>Emran &amp; Sun (2015)</t>
  </si>
  <si>
    <t>Emran &amp; Sun (None)</t>
  </si>
  <si>
    <t>Thanh &amp; Hung (2015)</t>
  </si>
  <si>
    <t>Geuna &amp; Rossi (2015)</t>
  </si>
  <si>
    <t>Dessy &amp; Ragued (2013)</t>
  </si>
  <si>
    <t>Izquierdo &amp; Pessino (None)</t>
  </si>
  <si>
    <t>Park &amp; Jang (2019)</t>
  </si>
  <si>
    <t>Bratti &amp; Mleombruni (2010)</t>
  </si>
  <si>
    <t>Drewes &amp; Meredith (None)</t>
  </si>
  <si>
    <t>Adeolu &amp; Ola-David (2014)</t>
  </si>
  <si>
    <t>Crisp &amp; Delgado (2014)</t>
  </si>
  <si>
    <t>Kavanagh &amp; Doyle (2006)</t>
  </si>
  <si>
    <t>Lederman &amp; Maloney (2012)</t>
  </si>
  <si>
    <t>Karmel &amp; Rice (2011)</t>
  </si>
  <si>
    <t>Hummelsheim &amp; Timmermann (2010)</t>
  </si>
  <si>
    <t>Augusto &amp; Souta (None)</t>
  </si>
  <si>
    <t>Riddell, W. Craig. "The social benefits of education: new evidence on an old question." Taking Public Universities Seriously (2005): 138-163.</t>
  </si>
  <si>
    <t>De Brauw &amp; Rozelle (2008)</t>
  </si>
  <si>
    <t>Riddell (2005)</t>
  </si>
  <si>
    <t>Lillo-Bañuls &amp; Casado-Díaz (2010)</t>
  </si>
  <si>
    <t>Wolfe &amp; Haveman (2002)</t>
  </si>
  <si>
    <t>Bils &amp; Klenow (2000)</t>
  </si>
  <si>
    <t>Arias &amp; McMahon (2001)</t>
  </si>
  <si>
    <t>Mendiratta &amp; Gupt (2013)</t>
  </si>
  <si>
    <t>De Brauw &amp; Rozelle (2007)</t>
  </si>
  <si>
    <t>De Brauw &amp; Rozelle (2012)</t>
  </si>
  <si>
    <t>Warunsiri &amp; McNown (2010)</t>
  </si>
  <si>
    <t>van der Hoeven (2013)</t>
  </si>
  <si>
    <t>TRY LATER</t>
  </si>
  <si>
    <t>Arias &amp; WMcMahon</t>
  </si>
  <si>
    <t>McMahon (2009)</t>
  </si>
  <si>
    <t>McMahon (1998)</t>
  </si>
  <si>
    <t>McMahon (2020)</t>
  </si>
  <si>
    <t>McMahon (2004)</t>
  </si>
  <si>
    <t>https://www.scirp.org/pdf/ME_2016042915390861.pdf</t>
  </si>
  <si>
    <t>Ability bias</t>
  </si>
  <si>
    <t>Is aware of ability bias, but does not control for it</t>
  </si>
  <si>
    <t>Does not mention ability bias at all</t>
  </si>
  <si>
    <t>X</t>
  </si>
  <si>
    <t>x</t>
  </si>
  <si>
    <t>Very useful, thouh, deals thoroughly with the ability bias issue</t>
  </si>
  <si>
    <t>Duplicate values</t>
  </si>
  <si>
    <t>Legend</t>
  </si>
  <si>
    <t>Psacharopoulos &amp; Patrinos (2004b)</t>
  </si>
  <si>
    <t>Psacharopoulos &amp; Patrinos (2004a)</t>
  </si>
  <si>
    <t>Effects of Education on Farm and Non-Farm Productivity in Rural Pakistan</t>
  </si>
  <si>
    <t>KUROSAKI, Takashi. "Effects of Education on Farm and Non-Farm Productivity in Rural Pakistan." (2001).</t>
  </si>
  <si>
    <t>DOWNLOADED</t>
  </si>
  <si>
    <t>IDENTIFIED</t>
  </si>
  <si>
    <t>Not sure if years of schooling are used properly, otherwise good theory</t>
  </si>
  <si>
    <t>Too granular focus of dep var</t>
  </si>
  <si>
    <t>Must use</t>
  </si>
  <si>
    <t>https://www.tandfonline.com/doi/pdf/10.1080/00036846.2015.1085642?download=true</t>
  </si>
  <si>
    <t>New approach</t>
  </si>
  <si>
    <t>Would control, but does not have data</t>
  </si>
  <si>
    <t>Not sure if instrument is what I am looking for</t>
  </si>
  <si>
    <t>Search in text</t>
  </si>
  <si>
    <t>Can be disregarded, possibly</t>
  </si>
  <si>
    <t>Deals with twins, read thoroughly to confirm categorization</t>
  </si>
  <si>
    <t>A list of studies that were identified as relevant</t>
  </si>
  <si>
    <t>outside of the query, e.g. by branching from studies,</t>
  </si>
  <si>
    <t>various research etc.</t>
  </si>
  <si>
    <t>Ashenfelter, Orley, and Cecilia Rouse. "Income, schooling, and ability: Evidence from a new sample of identical twins." The Quarterly Journal of Economics 113, no. 1 (1998): 253-284.</t>
  </si>
  <si>
    <t>Ashenfelter &amp; Rouse</t>
  </si>
  <si>
    <t>Ashenfelter &amp; Rouse (1998)</t>
  </si>
  <si>
    <t>https://www.nber.org/system/files/working_papers/w6106/w6106.pdf</t>
  </si>
  <si>
    <t>s4DtN_vNn-UJ</t>
  </si>
  <si>
    <t>Ashenfelter, Orley, and Alan Krueger. "Estimates of the economic return to schooling from a new sample of twins." The American economic review (1994): 1157-1173.</t>
  </si>
  <si>
    <t>1MDl5htKEv4J</t>
  </si>
  <si>
    <t>http://masteringmetrics.com/wp-content/uploads/2015/02/Ashenfelter_Krueger_1994.pdf</t>
  </si>
  <si>
    <t>Estimates of the economic return to schooling from a new sample of twins</t>
  </si>
  <si>
    <t>Income, schooling, and ability: Evidence from a new sample of identical twins</t>
  </si>
  <si>
    <t>Ashenfelter &amp; Krueger</t>
  </si>
  <si>
    <t>Ashenfelter &amp; Krueger (1994)</t>
  </si>
  <si>
    <t>Rouse, Cecilia Elena. "Further estimates of the economic return to schooling from a new sample of twins." Economics of Education Review 18, no. 2 (1999): 149-157.</t>
  </si>
  <si>
    <t>GjTR8cG09_QJ</t>
  </si>
  <si>
    <t>https://www.sciencedirect.com/science/article/pii/S0272775798000387/pdfft?isDTMRedir=true&amp;download=true</t>
  </si>
  <si>
    <t>https://www.sciencedirect.com/science/article/pii/S0272775798000387</t>
  </si>
  <si>
    <t>Further estimates of the economic return to schooling from a new sample of twins</t>
  </si>
  <si>
    <t>Check whether indeed 1</t>
  </si>
  <si>
    <t>Dude, 354 pages, how can you even write that. Look for 2013 or 2015 by the same author - more concise publications with the same approach.</t>
  </si>
  <si>
    <t>Too long, no effort on ability bias</t>
  </si>
  <si>
    <t>Lillo-Bañuls &amp; Casado-Díaz (None)</t>
  </si>
  <si>
    <t>Bonjour et al. (2003)</t>
  </si>
  <si>
    <t>Li et al. (2012)</t>
  </si>
  <si>
    <t>Miller et al. (1995)</t>
  </si>
  <si>
    <t>Behrman et al. (1994)</t>
  </si>
  <si>
    <t>Behrman and Rosenzweig (1999)</t>
  </si>
  <si>
    <t>Usually studies dealing with twin experiments</t>
  </si>
  <si>
    <t>Fu66ftcvmckJ</t>
  </si>
  <si>
    <t>https://eprints.lse.ac.uk/19520/1/Returns_to_Education_Evidence_from_UK_Twins.pdf</t>
  </si>
  <si>
    <t>Bonjour et al.</t>
  </si>
  <si>
    <t>Li et al.</t>
  </si>
  <si>
    <t>Taubman</t>
  </si>
  <si>
    <t>Behrman and Rosenzweig</t>
  </si>
  <si>
    <t>Returns to education: Evidence from UK twins</t>
  </si>
  <si>
    <t>Bonjour, Dorothe, Lynn F. Cherkas, Jonathan E. Haskel, Denise D. Hawkes, and Tim D. Spector. "Returns to education: Evidence from UK twins." American Economic Review 93, no. 5 (2003): 1799-1812.</t>
  </si>
  <si>
    <t>Li, Hongbin, Pak Wai Liu, and Junsen Zhang. "Estimating returns to education using twins in urban China." Journal of Development Economics 97, no. 2 (2012): 494-504.</t>
  </si>
  <si>
    <t>Estimating returns to education using twins in urban China</t>
  </si>
  <si>
    <t>4GvWfAwgrWIJ</t>
  </si>
  <si>
    <t>http://fsi-live.s3.us-west-1.amazonaws.com/s3fs-public/estimate.pdf</t>
  </si>
  <si>
    <t>What do twins studies reveal about the economic returns to education? A comparison of Australian and US findings</t>
  </si>
  <si>
    <t>Miller, Paul, Charles Mulvey, and Nick Martin. "What do twins studies reveal about the economic returns to education? A comparison of Australian and US findings." The American Economic Review 85, no. 3 (1995): 586-599.</t>
  </si>
  <si>
    <t>xubYfbu20sIJ</t>
  </si>
  <si>
    <t>https://www.researchgate.net/profile/Charles-Mulvey/publication/4901303_What_Do_Twins_Studies_Reveal_About_the_Economic_Returns_to_Education_A_Comparison_of_Australian_and_US_Findings/links/5dcbc167458515143506df81/What-Do-Twins-Studies-Reveal-About-the-Economic-Returns-to-Education-A-Comparison-of-Australian-and-US-Findings.pdf</t>
  </si>
  <si>
    <t>Taubman (1976)</t>
  </si>
  <si>
    <t>The determinants of earnings: Genetics, family, and other environments: A study of white male twins</t>
  </si>
  <si>
    <t>Taubman, Paul. "The determinants of earnings: Genetics, family, and other environments: A study of white male twins." The American Economic Review 66, no. 5 (1976): 858-870.</t>
  </si>
  <si>
    <t>SS9rzvcuvZkJ</t>
  </si>
  <si>
    <t>https://www.jstor.org/stable/pdf/1827497.pdf?refreqid=excelsior%3A65985ad5ad118aff33e2e8897703eed9&amp;ab_segments=&amp;origin=&amp;acceptTC=1</t>
  </si>
  <si>
    <t>zjHqohf8afwJ</t>
  </si>
  <si>
    <t>https://www.journals.uchicago.edu/doi/abs/10.1086/261966</t>
  </si>
  <si>
    <t>Behrman, Jere R., Mark R. Rosenzweig, and Paul Taubman. "Endowments and the allocation of schooling in the family and in the marriage market: the twins experiment." Journal of political economy 102, no. 6 (1994): 1131-1174.</t>
  </si>
  <si>
    <t>Endowments and the allocation of schooling in the family and in the marriage market: the twins experiment</t>
  </si>
  <si>
    <t>oUVk-1ntMgwJ</t>
  </si>
  <si>
    <t>https://repository.upenn.edu/cgi/viewcontent.cgi?article=1060&amp;context=parc_working_papers</t>
  </si>
  <si>
    <t>“Ability” biases in schooling returns and twins: a test and new estimates</t>
  </si>
  <si>
    <t>Behrman, Jere R., and Mark R. Rosenzweig. "“Ability” biases in schooling returns and twins: a test and new estimates." Economics of education review 18, no. 2 (1999): 159-167.</t>
  </si>
  <si>
    <t>Altonji, Joseph G., and Thomas A. Dunn. "Using siblings to estimate the effect of school quality on wages." The Review of Economics and Statistics (1996): 665-671.</t>
  </si>
  <si>
    <t>coRGeUocOSoJ</t>
  </si>
  <si>
    <t>https://www.jstor.org/stable/2109953</t>
  </si>
  <si>
    <t>Altonji &amp; Dunn (1996)</t>
  </si>
  <si>
    <t>Altonji &amp; Dunn</t>
  </si>
  <si>
    <t>Using siblings to estimate the effect of school quality on wages</t>
  </si>
  <si>
    <t>Belzil, Christian, and Jörgen Hansen. "Unobserved ability and the return to schooling." Econometrica 70, no. 5 (2002): 2075-2091.</t>
  </si>
  <si>
    <t>ezQKpLmXhosJ</t>
  </si>
  <si>
    <t>https://www.econstor.eu/bitstream/10419/21433/1/dp508.pdf</t>
  </si>
  <si>
    <t>Unobserved ability and the return to schooling</t>
  </si>
  <si>
    <t>Belzil &amp; Hansen</t>
  </si>
  <si>
    <t>Belzil &amp; Hansen (2002)</t>
  </si>
  <si>
    <t>Gensowski, Miriam. "Personality, IQ, and lifetime earnings." Labour Economics 51 (2018): 170-183.</t>
  </si>
  <si>
    <t>1AmpL352mVcJ</t>
  </si>
  <si>
    <t>https://www.econstor.eu/bitstream/10419/99046/1/dp8235.pdf</t>
  </si>
  <si>
    <t>?</t>
  </si>
  <si>
    <t>Gensowski (2018)</t>
  </si>
  <si>
    <t>Gensowski</t>
  </si>
  <si>
    <t>Personality, IQ, and lifetime earnings</t>
  </si>
  <si>
    <t>Nakamuro, Makiko, and Tomohiko Inui. "Estimating the Returns to Education Using a Sample of Twins–The case of Japan." In RIETI Discussion Paper Series 12-E-076. 2012.</t>
  </si>
  <si>
    <t>mCUFe0WPKV4J</t>
  </si>
  <si>
    <t>http://www.rieti.go.jp/jp/publications/dp/12e076.pdf</t>
  </si>
  <si>
    <t>Nakamuro &amp; Tomohiko (2012)</t>
  </si>
  <si>
    <t>Nakamuro &amp; Tomohiko</t>
  </si>
  <si>
    <t>Estimating the Returns to Education Using a Sample of Twins–The case of Japan</t>
  </si>
  <si>
    <t>https://www.nber.org/system/files/working_papers/w26407/w26407.pdf</t>
  </si>
  <si>
    <t>Feigenbaum &amp; Tan</t>
  </si>
  <si>
    <t>Feigenbaum, James J., and Hui Ren Tan. "The return to education in the mid-twentieth century: Evidence from twins." The Journal of Economic History 80, no. 4 (2020): 1101-1142.</t>
  </si>
  <si>
    <t>wrWsF19KieoJ</t>
  </si>
  <si>
    <t>Feigenbaum &amp; Tan (2020)</t>
  </si>
  <si>
    <t>The return to education in the mid-twentieth century: Evidence from twins</t>
  </si>
  <si>
    <t>Ability bias group</t>
  </si>
  <si>
    <t>Ability bias group legend</t>
  </si>
  <si>
    <t>Collected</t>
  </si>
  <si>
    <t>Collected:</t>
  </si>
  <si>
    <t>Is focused on innate ability, includes a direct variable in the regression, such as IQ</t>
  </si>
  <si>
    <t>Does not focus on innate ability, but controls for ability bias by a proxy (IV, parents' education, etc.)</t>
  </si>
  <si>
    <t>To collect:</t>
  </si>
  <si>
    <t>Twins</t>
  </si>
  <si>
    <t>notes</t>
  </si>
  <si>
    <t>from main query</t>
  </si>
  <si>
    <t>lwol</t>
  </si>
  <si>
    <t>ch4, well written theory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</si>
</sst>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theme="1"/>
      <name val="Times New Roman"/>
      <family val="1"/>
    </font>
    <font>
      <b/>
      <sz val="11"/>
      <color theme="1"/>
      <name val="Calibri"/>
      <family val="2"/>
      <charset val="238"/>
      <scheme val="minor"/>
    </font>
    <font>
      <b/>
      <sz val="10"/>
      <color theme="1"/>
      <name val="Times New Roman"/>
      <family val="1"/>
      <charset val="238"/>
    </font>
    <font>
      <sz val="9"/>
      <color indexed="81"/>
      <name val="Tahoma"/>
      <family val="2"/>
      <charset val="238"/>
    </font>
    <font>
      <b/>
      <sz val="9"/>
      <color indexed="81"/>
      <name val="Tahoma"/>
      <family val="2"/>
      <charset val="238"/>
    </font>
    <font>
      <sz val="11"/>
      <color rgb="FFFF0000"/>
      <name val="Calibri"/>
      <family val="2"/>
      <scheme val="minor"/>
    </font>
    <font>
      <b/>
      <sz val="11"/>
      <color rgb="FFFF0000"/>
      <name val="Calibri"/>
      <family val="2"/>
      <scheme val="minor"/>
    </font>
    <font>
      <u/>
      <sz val="11"/>
      <color theme="1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5" tint="0.79998168889431442"/>
        <bgColor indexed="64"/>
      </patternFill>
    </fill>
  </fills>
  <borders count="19">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diagonal/>
    </border>
    <border>
      <left style="thin">
        <color indexed="64"/>
      </left>
      <right/>
      <top style="medium">
        <color indexed="64"/>
      </top>
      <bottom style="medium">
        <color indexed="64"/>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medium">
        <color indexed="64"/>
      </top>
      <bottom style="medium">
        <color indexed="64"/>
      </bottom>
      <diagonal/>
    </border>
    <border>
      <left/>
      <right/>
      <top style="thin">
        <color indexed="64"/>
      </top>
      <bottom style="medium">
        <color indexed="64"/>
      </bottom>
      <diagonal/>
    </border>
    <border>
      <left/>
      <right/>
      <top style="medium">
        <color indexed="64"/>
      </top>
      <bottom/>
      <diagonal/>
    </border>
    <border>
      <left/>
      <right/>
      <top style="thin">
        <color indexed="64"/>
      </top>
      <bottom/>
      <diagonal/>
    </border>
    <border>
      <left/>
      <right/>
      <top/>
      <bottom style="dotted">
        <color auto="1"/>
      </bottom>
      <diagonal/>
    </border>
    <border>
      <left/>
      <right style="thin">
        <color indexed="64"/>
      </right>
      <top/>
      <bottom style="dotted">
        <color auto="1"/>
      </bottom>
      <diagonal/>
    </border>
  </borders>
  <cellStyleXfs count="2">
    <xf numFmtId="0" fontId="0" fillId="0" borderId="0"/>
    <xf numFmtId="0" fontId="8" fillId="0" borderId="0" applyNumberFormat="0" applyFill="0" applyBorder="0" applyAlignment="0" applyProtection="0"/>
  </cellStyleXfs>
  <cellXfs count="40">
    <xf numFmtId="0" fontId="0" fillId="0" borderId="0" xfId="0"/>
    <xf numFmtId="0" fontId="1" fillId="0" borderId="0" xfId="0" applyFont="1"/>
    <xf numFmtId="0" fontId="2" fillId="0" borderId="0" xfId="0" applyFont="1"/>
    <xf numFmtId="0" fontId="0" fillId="0" borderId="4" xfId="0" applyBorder="1"/>
    <xf numFmtId="0" fontId="3" fillId="0" borderId="0" xfId="0" applyFont="1"/>
    <xf numFmtId="0" fontId="2" fillId="0" borderId="4" xfId="0" applyFont="1" applyBorder="1"/>
    <xf numFmtId="0" fontId="3" fillId="0" borderId="6" xfId="0" applyFont="1"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2" fillId="2" borderId="11" xfId="0" applyFont="1" applyFill="1" applyBorder="1" applyAlignment="1">
      <alignment horizontal="center"/>
    </xf>
    <xf numFmtId="0" fontId="2" fillId="2" borderId="12" xfId="0" applyFont="1" applyFill="1" applyBorder="1" applyAlignment="1">
      <alignment horizontal="center"/>
    </xf>
    <xf numFmtId="0" fontId="2" fillId="0" borderId="6" xfId="0" applyFont="1" applyBorder="1"/>
    <xf numFmtId="0" fontId="2" fillId="2" borderId="6" xfId="0" applyFont="1" applyFill="1" applyBorder="1" applyAlignment="1">
      <alignment horizontal="center"/>
    </xf>
    <xf numFmtId="0" fontId="2" fillId="2" borderId="0" xfId="0" applyFont="1" applyFill="1"/>
    <xf numFmtId="0" fontId="2" fillId="2" borderId="4" xfId="0" applyFont="1" applyFill="1" applyBorder="1"/>
    <xf numFmtId="0" fontId="2" fillId="2" borderId="6" xfId="0" applyFont="1" applyFill="1" applyBorder="1"/>
    <xf numFmtId="0" fontId="2" fillId="2" borderId="7" xfId="0" applyFont="1" applyFill="1" applyBorder="1"/>
    <xf numFmtId="0" fontId="2" fillId="2" borderId="8" xfId="0" applyFont="1" applyFill="1" applyBorder="1"/>
    <xf numFmtId="0" fontId="2" fillId="2" borderId="1" xfId="0" applyFont="1" applyFill="1" applyBorder="1"/>
    <xf numFmtId="0" fontId="2" fillId="2" borderId="13" xfId="0" applyFont="1" applyFill="1" applyBorder="1"/>
    <xf numFmtId="0" fontId="2" fillId="2" borderId="2" xfId="0" applyFont="1" applyFill="1" applyBorder="1"/>
    <xf numFmtId="0" fontId="2" fillId="2" borderId="5" xfId="0" applyFont="1" applyFill="1" applyBorder="1"/>
    <xf numFmtId="0" fontId="2" fillId="2" borderId="3" xfId="0" applyFont="1" applyFill="1" applyBorder="1"/>
    <xf numFmtId="4" fontId="0" fillId="0" borderId="0" xfId="0" applyNumberFormat="1"/>
    <xf numFmtId="0" fontId="0" fillId="3" borderId="0" xfId="0" applyFill="1"/>
    <xf numFmtId="0" fontId="2" fillId="2" borderId="14" xfId="0" applyFont="1" applyFill="1" applyBorder="1"/>
    <xf numFmtId="0" fontId="0" fillId="3" borderId="14" xfId="0" applyFill="1" applyBorder="1"/>
    <xf numFmtId="0" fontId="6" fillId="0" borderId="0" xfId="0" applyFont="1"/>
    <xf numFmtId="0" fontId="7" fillId="0" borderId="0" xfId="0" applyFont="1"/>
    <xf numFmtId="0" fontId="8" fillId="0" borderId="0" xfId="1"/>
    <xf numFmtId="0" fontId="0" fillId="3" borderId="6" xfId="0" applyFill="1" applyBorder="1"/>
    <xf numFmtId="0" fontId="0" fillId="0" borderId="16" xfId="0" applyBorder="1"/>
    <xf numFmtId="0" fontId="0" fillId="0" borderId="15" xfId="0" applyBorder="1"/>
    <xf numFmtId="0" fontId="0" fillId="0" borderId="17" xfId="0" applyBorder="1"/>
    <xf numFmtId="0" fontId="0" fillId="0" borderId="18" xfId="0" applyBorder="1"/>
    <xf numFmtId="0" fontId="0" fillId="4" borderId="0" xfId="0" applyFill="1"/>
    <xf numFmtId="0" fontId="0" fillId="5" borderId="0" xfId="0" applyFill="1"/>
  </cellXfs>
  <cellStyles count="2">
    <cellStyle name="Hyperlink" xfId="1" builtinId="8"/>
    <cellStyle name="Normal" xfId="0" builtinId="0"/>
  </cellStyles>
  <dxfs count="31">
    <dxf>
      <fill>
        <patternFill>
          <bgColor theme="9" tint="0.59996337778862885"/>
        </patternFill>
      </fill>
    </dxf>
    <dxf>
      <fill>
        <patternFill>
          <bgColor rgb="FFFAACAC"/>
        </patternFill>
      </fill>
    </dxf>
    <dxf>
      <fill>
        <patternFill>
          <bgColor rgb="FFBA8CDC"/>
        </patternFill>
      </fill>
    </dxf>
    <dxf>
      <fill>
        <patternFill>
          <bgColor rgb="FF92D050"/>
        </patternFill>
      </fill>
    </dxf>
    <dxf>
      <fill>
        <patternFill>
          <bgColor rgb="FFFF6969"/>
        </patternFill>
      </fill>
    </dxf>
    <dxf>
      <fill>
        <patternFill>
          <bgColor theme="9" tint="0.59996337778862885"/>
        </patternFill>
      </fill>
    </dxf>
    <dxf>
      <fill>
        <patternFill>
          <bgColor rgb="FFFF7979"/>
        </patternFill>
      </fill>
    </dxf>
    <dxf>
      <fill>
        <patternFill>
          <bgColor rgb="FFC0E399"/>
        </patternFill>
      </fill>
    </dxf>
    <dxf>
      <fill>
        <patternFill>
          <bgColor rgb="FFFFC5C5"/>
        </patternFill>
      </fill>
    </dxf>
    <dxf>
      <fill>
        <patternFill>
          <bgColor rgb="FFFAACAC"/>
        </patternFill>
      </fill>
    </dxf>
    <dxf>
      <fill>
        <patternFill>
          <bgColor theme="9" tint="0.59996337778862885"/>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rgb="FFFAACAC"/>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theme="9" tint="0.59996337778862885"/>
        </patternFill>
      </fill>
    </dxf>
    <dxf>
      <fill>
        <patternFill>
          <bgColor rgb="FFFAACAC"/>
        </patternFill>
      </fill>
    </dxf>
    <dxf>
      <fill>
        <patternFill>
          <bgColor rgb="FFBA8CDC"/>
        </patternFill>
      </fill>
    </dxf>
    <dxf>
      <fill>
        <patternFill>
          <bgColor rgb="FFFF6161"/>
        </patternFill>
      </fill>
    </dxf>
    <dxf>
      <fill>
        <patternFill>
          <bgColor rgb="FFFAACAC"/>
        </patternFill>
      </fill>
    </dxf>
    <dxf>
      <fill>
        <patternFill>
          <bgColor theme="9" tint="0.59996337778862885"/>
        </patternFill>
      </fill>
    </dxf>
    <dxf>
      <font>
        <strike val="0"/>
        <color theme="4" tint="-0.24994659260841701"/>
      </font>
      <fill>
        <patternFill>
          <bgColor theme="4" tint="0.79998168889431442"/>
        </patternFill>
      </fill>
    </dxf>
    <dxf>
      <fill>
        <patternFill>
          <bgColor rgb="FFFAACAC"/>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rgb="FFFF0000"/>
        </patternFill>
      </fill>
    </dxf>
    <dxf>
      <fill>
        <patternFill>
          <bgColor theme="9" tint="0.39994506668294322"/>
        </patternFill>
      </fill>
    </dxf>
    <dxf>
      <fill>
        <patternFill>
          <bgColor rgb="FFFF6161"/>
        </patternFill>
      </fill>
    </dxf>
    <dxf>
      <fill>
        <patternFill>
          <bgColor rgb="FFFF0000"/>
        </patternFill>
      </fill>
    </dxf>
    <dxf>
      <fill>
        <patternFill>
          <bgColor theme="9" tint="0.39994506668294322"/>
        </patternFill>
      </fill>
    </dxf>
  </dxfs>
  <tableStyles count="0" defaultTableStyle="TableStyleMedium2" defaultPivotStyle="PivotStyleLight16"/>
  <colors>
    <mruColors>
      <color rgb="FFF66A6A"/>
      <color rgb="FFFF9393"/>
      <color rgb="FFFF6161"/>
      <color rgb="FFBA8CDC"/>
      <color rgb="FFFAACA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books.google.com/books?hl=en&amp;lr=&amp;id=xHdLezAGFFMC&amp;oi=fnd&amp;pg=PP13&amp;dq=(%22ability+bias%22+OR+%22intelligence+bias%22)+AND+(%22private+returns%22)+AND+(%22income%22+OR+%22earnings%22)+AND+(%22schooling%22+OR+%22education%22)&amp;ots=AMWBbfJpWa&amp;sig=HzNyY_GdLkNjo-PvjNkJ8XDbCMo" TargetMode="External"/><Relationship Id="rId2" Type="http://schemas.openxmlformats.org/officeDocument/2006/relationships/hyperlink" Target="https://www.academia.edu/download/55304760/2006_Higher_Education.pdf" TargetMode="External"/><Relationship Id="rId1" Type="http://schemas.openxmlformats.org/officeDocument/2006/relationships/hyperlink" Target="https://www.researchgate.net/profile/Jill-Johnes/publication/215785110_The_International_Handbook_on_the_Economics_of_Education/links/09e4150ad0f7e1fee9000000/The-International-Handbook-on-the-Economics-of-Education.pdf"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D4E9F8-720A-49C1-8678-F81C22E3A380}">
  <dimension ref="A1:Z575"/>
  <sheetViews>
    <sheetView tabSelected="1" workbookViewId="0">
      <pane ySplit="1" topLeftCell="A53" activePane="bottomLeft" state="frozen"/>
      <selection pane="bottomLeft" activeCell="Q58" sqref="Q58"/>
    </sheetView>
  </sheetViews>
  <sheetFormatPr defaultRowHeight="14.4" x14ac:dyDescent="0.3"/>
  <cols>
    <col min="1" max="1" width="5.6640625" customWidth="1"/>
    <col min="2" max="2" width="36" customWidth="1"/>
    <col min="3" max="4" width="5.6640625" customWidth="1"/>
    <col min="5" max="5" width="30.33203125" customWidth="1"/>
    <col min="6" max="6" width="17.21875" customWidth="1"/>
    <col min="7" max="7" width="10.33203125" customWidth="1"/>
    <col min="12" max="12" width="6.44140625" customWidth="1"/>
    <col min="13" max="13" width="11.44140625" customWidth="1"/>
    <col min="14" max="14" width="14" customWidth="1"/>
    <col min="15" max="15" width="9.6640625" customWidth="1"/>
    <col min="16" max="16" width="10.5546875" customWidth="1"/>
    <col min="18" max="18" width="13.88671875" customWidth="1"/>
    <col min="19" max="19" width="7.109375" customWidth="1"/>
    <col min="20" max="20" width="6.5546875" customWidth="1"/>
    <col min="21" max="21" width="10.21875" customWidth="1"/>
    <col min="22" max="22" width="6.44140625" customWidth="1"/>
  </cols>
  <sheetData>
    <row r="1" spans="1:26" ht="15" customHeight="1" thickBot="1" x14ac:dyDescent="0.35">
      <c r="A1" s="21" t="s">
        <v>0</v>
      </c>
      <c r="B1" s="23" t="s">
        <v>1</v>
      </c>
      <c r="C1" s="22" t="s">
        <v>2</v>
      </c>
      <c r="D1" s="23" t="s">
        <v>3</v>
      </c>
      <c r="E1" s="23" t="s">
        <v>3905</v>
      </c>
      <c r="F1" s="23" t="s">
        <v>3907</v>
      </c>
      <c r="G1" s="23" t="s">
        <v>3911</v>
      </c>
      <c r="H1" s="23" t="s">
        <v>3906</v>
      </c>
      <c r="I1" s="23" t="s">
        <v>3910</v>
      </c>
      <c r="J1" s="23" t="s">
        <v>3908</v>
      </c>
      <c r="K1" s="23" t="s">
        <v>3909</v>
      </c>
      <c r="L1" s="24" t="s">
        <v>7</v>
      </c>
      <c r="M1" s="24" t="s">
        <v>965</v>
      </c>
      <c r="N1" s="24" t="s">
        <v>962</v>
      </c>
      <c r="O1" s="24" t="s">
        <v>5152</v>
      </c>
      <c r="P1" s="25" t="s">
        <v>5150</v>
      </c>
      <c r="Q1" s="5" t="s">
        <v>5158</v>
      </c>
      <c r="R1" s="28" t="s">
        <v>5048</v>
      </c>
      <c r="S1" s="29">
        <f>COUNTIFS($N:$N, "YES", $F:$F, "&lt;&gt;") + Twins!S1</f>
        <v>105</v>
      </c>
      <c r="U1" s="28" t="s">
        <v>5049</v>
      </c>
      <c r="V1" s="29">
        <f>COUNTIF($M$2:$M$575, "&lt;&gt; ") +Twins!V1</f>
        <v>241</v>
      </c>
      <c r="W1" s="31"/>
      <c r="X1" s="31"/>
      <c r="Y1" s="31"/>
      <c r="Z1" s="30"/>
    </row>
    <row r="2" spans="1:26" s="34" customFormat="1" x14ac:dyDescent="0.3">
      <c r="A2" s="34">
        <v>1</v>
      </c>
      <c r="B2" s="34" t="s">
        <v>3927</v>
      </c>
      <c r="C2" s="34" t="s">
        <v>3928</v>
      </c>
      <c r="D2" s="34">
        <v>2008</v>
      </c>
      <c r="E2" s="34" t="s">
        <v>1023</v>
      </c>
      <c r="F2" s="34" t="s">
        <v>4598</v>
      </c>
      <c r="G2" s="34" t="s">
        <v>1025</v>
      </c>
      <c r="H2" s="34">
        <v>134</v>
      </c>
      <c r="I2" s="34" t="s">
        <v>1024</v>
      </c>
      <c r="J2" s="34" t="s">
        <v>1026</v>
      </c>
      <c r="K2" s="34" t="s">
        <v>1027</v>
      </c>
      <c r="L2" s="34" t="s">
        <v>3927</v>
      </c>
      <c r="M2" s="34" t="s">
        <v>963</v>
      </c>
      <c r="N2" s="34" t="s">
        <v>963</v>
      </c>
      <c r="O2" s="34" t="s">
        <v>963</v>
      </c>
      <c r="P2" s="9">
        <v>2</v>
      </c>
      <c r="S2" s="34" t="s">
        <v>904</v>
      </c>
    </row>
    <row r="3" spans="1:26" x14ac:dyDescent="0.3">
      <c r="A3">
        <v>2</v>
      </c>
      <c r="B3" t="s">
        <v>4868</v>
      </c>
      <c r="C3" t="s">
        <v>4734</v>
      </c>
      <c r="D3">
        <v>2020</v>
      </c>
      <c r="E3" t="s">
        <v>1028</v>
      </c>
      <c r="F3" t="s">
        <v>1032</v>
      </c>
      <c r="G3" t="s">
        <v>1030</v>
      </c>
      <c r="H3">
        <v>105</v>
      </c>
      <c r="I3" t="s">
        <v>1029</v>
      </c>
      <c r="J3" t="s">
        <v>1031</v>
      </c>
      <c r="K3" t="s">
        <v>904</v>
      </c>
      <c r="L3" t="s">
        <v>4868</v>
      </c>
      <c r="M3" t="s">
        <v>963</v>
      </c>
      <c r="N3" t="s">
        <v>964</v>
      </c>
      <c r="O3" t="s">
        <v>966</v>
      </c>
      <c r="P3" s="7" t="s">
        <v>5039</v>
      </c>
      <c r="S3" t="s">
        <v>904</v>
      </c>
    </row>
    <row r="4" spans="1:26" x14ac:dyDescent="0.3">
      <c r="A4">
        <v>3</v>
      </c>
      <c r="B4" t="s">
        <v>3929</v>
      </c>
      <c r="C4" t="s">
        <v>3930</v>
      </c>
      <c r="D4">
        <v>2005</v>
      </c>
      <c r="E4" t="s">
        <v>1033</v>
      </c>
      <c r="F4" t="s">
        <v>1037</v>
      </c>
      <c r="G4" t="s">
        <v>1035</v>
      </c>
      <c r="H4">
        <v>1</v>
      </c>
      <c r="I4" t="s">
        <v>1034</v>
      </c>
      <c r="J4" t="s">
        <v>1036</v>
      </c>
      <c r="K4" t="s">
        <v>1036</v>
      </c>
      <c r="L4" t="s">
        <v>3929</v>
      </c>
      <c r="M4" t="s">
        <v>974</v>
      </c>
      <c r="N4" t="s">
        <v>966</v>
      </c>
      <c r="O4" t="s">
        <v>966</v>
      </c>
      <c r="P4" s="7" t="s">
        <v>5039</v>
      </c>
      <c r="R4" s="2" t="s">
        <v>3904</v>
      </c>
      <c r="S4">
        <f>COUNTA(E:E) - 1</f>
        <v>574</v>
      </c>
      <c r="U4" s="2" t="s">
        <v>5156</v>
      </c>
      <c r="V4">
        <f>COUNTIFS($N:$N, "YES", $M:$M, "&lt;&gt;PRIMARY STUDY", $Q:$Q, "&lt;&gt;Twins")</f>
        <v>85</v>
      </c>
    </row>
    <row r="5" spans="1:26" x14ac:dyDescent="0.3">
      <c r="A5">
        <v>4</v>
      </c>
      <c r="B5" t="s">
        <v>3931</v>
      </c>
      <c r="C5" t="s">
        <v>3932</v>
      </c>
      <c r="D5">
        <v>1999</v>
      </c>
      <c r="E5" t="s">
        <v>1038</v>
      </c>
      <c r="F5" t="s">
        <v>1043</v>
      </c>
      <c r="G5" t="s">
        <v>1040</v>
      </c>
      <c r="H5">
        <v>5827</v>
      </c>
      <c r="I5" t="s">
        <v>1039</v>
      </c>
      <c r="J5" t="s">
        <v>1041</v>
      </c>
      <c r="K5" t="s">
        <v>1042</v>
      </c>
      <c r="L5" t="s">
        <v>3931</v>
      </c>
      <c r="M5" t="s">
        <v>967</v>
      </c>
      <c r="N5" t="s">
        <v>963</v>
      </c>
      <c r="O5" t="s">
        <v>966</v>
      </c>
      <c r="P5" s="7" t="s">
        <v>5039</v>
      </c>
      <c r="R5" s="2" t="s">
        <v>3912</v>
      </c>
      <c r="S5">
        <f>COUNTA(F2:F575)</f>
        <v>574</v>
      </c>
      <c r="U5" s="2" t="s">
        <v>5153</v>
      </c>
      <c r="V5" s="38">
        <f>COUNTIFS($O:$O, "YES", $F:$F, "&lt;&gt;")</f>
        <v>23</v>
      </c>
    </row>
    <row r="6" spans="1:26" x14ac:dyDescent="0.3">
      <c r="A6">
        <v>5</v>
      </c>
      <c r="B6" t="s">
        <v>4869</v>
      </c>
      <c r="C6" t="s">
        <v>4735</v>
      </c>
      <c r="D6">
        <v>2018</v>
      </c>
      <c r="E6" t="s">
        <v>1044</v>
      </c>
      <c r="F6" t="s">
        <v>1049</v>
      </c>
      <c r="G6" t="s">
        <v>1046</v>
      </c>
      <c r="H6">
        <v>723</v>
      </c>
      <c r="I6" t="s">
        <v>1045</v>
      </c>
      <c r="J6" t="s">
        <v>1047</v>
      </c>
      <c r="K6" t="s">
        <v>1048</v>
      </c>
      <c r="L6" t="s">
        <v>4869</v>
      </c>
      <c r="M6" t="s">
        <v>967</v>
      </c>
      <c r="N6" t="s">
        <v>963</v>
      </c>
      <c r="O6" t="s">
        <v>966</v>
      </c>
      <c r="P6" s="7" t="s">
        <v>5039</v>
      </c>
      <c r="R6" s="2" t="s">
        <v>3913</v>
      </c>
      <c r="S6">
        <f>S4-S5</f>
        <v>0</v>
      </c>
    </row>
    <row r="7" spans="1:26" x14ac:dyDescent="0.3">
      <c r="A7">
        <v>6</v>
      </c>
      <c r="B7" t="s">
        <v>3933</v>
      </c>
      <c r="C7" t="s">
        <v>3934</v>
      </c>
      <c r="D7">
        <v>2003</v>
      </c>
      <c r="E7" t="s">
        <v>1050</v>
      </c>
      <c r="F7" t="s">
        <v>1055</v>
      </c>
      <c r="G7" t="s">
        <v>1052</v>
      </c>
      <c r="H7">
        <v>840</v>
      </c>
      <c r="I7" t="s">
        <v>1051</v>
      </c>
      <c r="J7" t="s">
        <v>1053</v>
      </c>
      <c r="K7" t="s">
        <v>1054</v>
      </c>
      <c r="L7" t="s">
        <v>3933</v>
      </c>
      <c r="M7" t="s">
        <v>974</v>
      </c>
      <c r="N7" t="s">
        <v>966</v>
      </c>
      <c r="O7" t="s">
        <v>966</v>
      </c>
      <c r="P7" s="7" t="s">
        <v>5039</v>
      </c>
    </row>
    <row r="8" spans="1:26" x14ac:dyDescent="0.3">
      <c r="A8">
        <v>7</v>
      </c>
      <c r="B8" t="s">
        <v>3935</v>
      </c>
      <c r="C8" t="s">
        <v>3936</v>
      </c>
      <c r="D8">
        <v>2013</v>
      </c>
      <c r="E8" t="s">
        <v>1056</v>
      </c>
      <c r="F8" t="s">
        <v>1061</v>
      </c>
      <c r="G8" t="s">
        <v>1058</v>
      </c>
      <c r="H8">
        <v>16</v>
      </c>
      <c r="I8" t="s">
        <v>1057</v>
      </c>
      <c r="J8" t="s">
        <v>1059</v>
      </c>
      <c r="K8" t="s">
        <v>1060</v>
      </c>
      <c r="L8" t="s">
        <v>3935</v>
      </c>
      <c r="M8" t="s">
        <v>963</v>
      </c>
      <c r="N8" t="s">
        <v>963</v>
      </c>
      <c r="O8" t="s">
        <v>963</v>
      </c>
      <c r="P8" s="7">
        <v>1</v>
      </c>
      <c r="R8" s="2" t="s">
        <v>3924</v>
      </c>
      <c r="S8" cm="1">
        <f t="array" ref="S8">SUM(IF(ISNUMBER(SEARCH("""",F2:F575)),0,1))</f>
        <v>0</v>
      </c>
    </row>
    <row r="9" spans="1:26" x14ac:dyDescent="0.3">
      <c r="A9">
        <v>8</v>
      </c>
      <c r="B9" t="s">
        <v>3937</v>
      </c>
      <c r="C9" t="s">
        <v>3938</v>
      </c>
      <c r="D9">
        <v>2006</v>
      </c>
      <c r="E9" t="s">
        <v>1062</v>
      </c>
      <c r="F9" t="s">
        <v>1067</v>
      </c>
      <c r="G9" t="s">
        <v>1064</v>
      </c>
      <c r="H9">
        <v>33</v>
      </c>
      <c r="I9" t="s">
        <v>1063</v>
      </c>
      <c r="J9" t="s">
        <v>1065</v>
      </c>
      <c r="K9" s="32" t="s">
        <v>1066</v>
      </c>
      <c r="L9" s="32" t="s">
        <v>3937</v>
      </c>
      <c r="M9" t="s">
        <v>963</v>
      </c>
      <c r="N9" t="s">
        <v>963</v>
      </c>
      <c r="O9" t="s">
        <v>963</v>
      </c>
      <c r="P9" s="7">
        <v>2</v>
      </c>
    </row>
    <row r="10" spans="1:26" x14ac:dyDescent="0.3">
      <c r="A10">
        <v>9</v>
      </c>
      <c r="B10" t="s">
        <v>4869</v>
      </c>
      <c r="C10" t="s">
        <v>4735</v>
      </c>
      <c r="D10">
        <v>2018</v>
      </c>
      <c r="E10" t="s">
        <v>1068</v>
      </c>
      <c r="F10" t="s">
        <v>968</v>
      </c>
      <c r="G10" t="s">
        <v>1070</v>
      </c>
      <c r="H10">
        <v>393</v>
      </c>
      <c r="I10" t="s">
        <v>1069</v>
      </c>
      <c r="J10" t="s">
        <v>1071</v>
      </c>
      <c r="K10" t="s">
        <v>1072</v>
      </c>
      <c r="L10" t="s">
        <v>4869</v>
      </c>
      <c r="M10" t="s">
        <v>969</v>
      </c>
      <c r="N10" t="s">
        <v>966</v>
      </c>
      <c r="O10" t="s">
        <v>966</v>
      </c>
      <c r="P10" s="7" t="s">
        <v>5039</v>
      </c>
    </row>
    <row r="11" spans="1:26" x14ac:dyDescent="0.3">
      <c r="A11" s="39">
        <v>10</v>
      </c>
      <c r="B11" s="39" t="s">
        <v>3939</v>
      </c>
      <c r="C11" s="39" t="s">
        <v>3940</v>
      </c>
      <c r="D11" s="39">
        <v>2005</v>
      </c>
      <c r="E11" s="39" t="s">
        <v>1073</v>
      </c>
      <c r="F11" s="39" t="s">
        <v>970</v>
      </c>
      <c r="G11" s="39" t="s">
        <v>1075</v>
      </c>
      <c r="H11" s="39">
        <v>1</v>
      </c>
      <c r="I11" s="39" t="s">
        <v>1074</v>
      </c>
      <c r="J11" s="39" t="s">
        <v>1076</v>
      </c>
      <c r="K11" s="39" t="s">
        <v>1076</v>
      </c>
      <c r="L11" s="39" t="s">
        <v>3939</v>
      </c>
      <c r="M11" t="s">
        <v>963</v>
      </c>
      <c r="N11" t="s">
        <v>963</v>
      </c>
      <c r="O11" t="s">
        <v>966</v>
      </c>
      <c r="P11" s="7">
        <v>1</v>
      </c>
      <c r="Q11" t="s">
        <v>5157</v>
      </c>
      <c r="S11" s="2" t="s">
        <v>5151</v>
      </c>
    </row>
    <row r="12" spans="1:26" x14ac:dyDescent="0.3">
      <c r="A12">
        <v>11</v>
      </c>
      <c r="B12" t="s">
        <v>5023</v>
      </c>
      <c r="C12" t="s">
        <v>5030</v>
      </c>
      <c r="D12">
        <v>2001</v>
      </c>
      <c r="E12" t="s">
        <v>1077</v>
      </c>
      <c r="F12" t="s">
        <v>1082</v>
      </c>
      <c r="G12" t="s">
        <v>1079</v>
      </c>
      <c r="H12">
        <v>81</v>
      </c>
      <c r="I12" t="s">
        <v>1078</v>
      </c>
      <c r="J12" t="s">
        <v>1080</v>
      </c>
      <c r="K12" t="s">
        <v>1081</v>
      </c>
      <c r="L12" t="s">
        <v>5023</v>
      </c>
      <c r="M12" t="s">
        <v>974</v>
      </c>
      <c r="N12" t="s">
        <v>966</v>
      </c>
      <c r="O12" t="s">
        <v>966</v>
      </c>
      <c r="P12" s="7" t="s">
        <v>5039</v>
      </c>
      <c r="R12">
        <v>1</v>
      </c>
      <c r="S12" t="s">
        <v>5154</v>
      </c>
    </row>
    <row r="13" spans="1:26" x14ac:dyDescent="0.3">
      <c r="A13">
        <v>12</v>
      </c>
      <c r="B13" t="s">
        <v>3941</v>
      </c>
      <c r="C13" t="s">
        <v>3934</v>
      </c>
      <c r="D13">
        <v>2001</v>
      </c>
      <c r="E13" t="s">
        <v>1083</v>
      </c>
      <c r="F13" t="s">
        <v>4599</v>
      </c>
      <c r="G13" t="s">
        <v>1085</v>
      </c>
      <c r="H13">
        <v>295</v>
      </c>
      <c r="I13" t="s">
        <v>1084</v>
      </c>
      <c r="J13" s="32" t="s">
        <v>1086</v>
      </c>
      <c r="K13" t="s">
        <v>1087</v>
      </c>
      <c r="L13" t="s">
        <v>3941</v>
      </c>
      <c r="M13" t="s">
        <v>974</v>
      </c>
      <c r="N13" t="s">
        <v>966</v>
      </c>
      <c r="O13" t="s">
        <v>966</v>
      </c>
      <c r="P13" s="7" t="s">
        <v>5039</v>
      </c>
      <c r="R13">
        <v>2</v>
      </c>
      <c r="S13" t="s">
        <v>5155</v>
      </c>
    </row>
    <row r="14" spans="1:26" x14ac:dyDescent="0.3">
      <c r="A14">
        <v>13</v>
      </c>
      <c r="B14" t="s">
        <v>4870</v>
      </c>
      <c r="C14" t="s">
        <v>4736</v>
      </c>
      <c r="D14">
        <v>2012</v>
      </c>
      <c r="E14" t="s">
        <v>1088</v>
      </c>
      <c r="F14" t="s">
        <v>1092</v>
      </c>
      <c r="G14" t="s">
        <v>1090</v>
      </c>
      <c r="H14">
        <v>28</v>
      </c>
      <c r="I14" t="s">
        <v>1089</v>
      </c>
      <c r="J14" t="s">
        <v>1091</v>
      </c>
      <c r="K14" t="s">
        <v>1091</v>
      </c>
      <c r="L14" t="s">
        <v>4870</v>
      </c>
      <c r="M14" t="s">
        <v>974</v>
      </c>
      <c r="N14" t="s">
        <v>966</v>
      </c>
      <c r="O14" t="s">
        <v>966</v>
      </c>
      <c r="P14" s="7" t="s">
        <v>5039</v>
      </c>
      <c r="R14">
        <v>3</v>
      </c>
      <c r="S14" t="s">
        <v>5037</v>
      </c>
    </row>
    <row r="15" spans="1:26" x14ac:dyDescent="0.3">
      <c r="A15">
        <v>14</v>
      </c>
      <c r="B15" t="s">
        <v>5020</v>
      </c>
      <c r="C15" t="s">
        <v>4737</v>
      </c>
      <c r="D15">
        <v>2010</v>
      </c>
      <c r="E15" t="s">
        <v>1093</v>
      </c>
      <c r="F15" t="s">
        <v>1097</v>
      </c>
      <c r="G15" t="s">
        <v>1095</v>
      </c>
      <c r="H15">
        <v>36</v>
      </c>
      <c r="I15" t="s">
        <v>1094</v>
      </c>
      <c r="J15" t="s">
        <v>1096</v>
      </c>
      <c r="K15" t="s">
        <v>904</v>
      </c>
      <c r="L15" t="s">
        <v>5020</v>
      </c>
      <c r="M15" t="s">
        <v>963</v>
      </c>
      <c r="N15" t="s">
        <v>963</v>
      </c>
      <c r="O15" t="s">
        <v>963</v>
      </c>
      <c r="P15" s="7">
        <v>3</v>
      </c>
      <c r="R15">
        <v>4</v>
      </c>
      <c r="S15" t="s">
        <v>5038</v>
      </c>
    </row>
    <row r="16" spans="1:26" x14ac:dyDescent="0.3">
      <c r="A16">
        <v>15</v>
      </c>
      <c r="B16" t="s">
        <v>3942</v>
      </c>
      <c r="C16" t="s">
        <v>3943</v>
      </c>
      <c r="D16">
        <v>2020</v>
      </c>
      <c r="E16" t="s">
        <v>1098</v>
      </c>
      <c r="F16" t="s">
        <v>1103</v>
      </c>
      <c r="G16" t="s">
        <v>1100</v>
      </c>
      <c r="H16">
        <v>2</v>
      </c>
      <c r="I16" t="s">
        <v>1099</v>
      </c>
      <c r="J16" t="s">
        <v>1101</v>
      </c>
      <c r="K16" t="s">
        <v>1102</v>
      </c>
      <c r="L16" t="s">
        <v>3942</v>
      </c>
      <c r="M16" t="s">
        <v>963</v>
      </c>
      <c r="N16" t="s">
        <v>963</v>
      </c>
      <c r="O16" t="s">
        <v>963</v>
      </c>
      <c r="P16" s="7">
        <v>3</v>
      </c>
    </row>
    <row r="17" spans="1:19" x14ac:dyDescent="0.3">
      <c r="A17">
        <v>16</v>
      </c>
      <c r="B17" t="s">
        <v>3944</v>
      </c>
      <c r="C17" t="s">
        <v>3945</v>
      </c>
      <c r="D17">
        <v>2004</v>
      </c>
      <c r="E17" t="s">
        <v>1104</v>
      </c>
      <c r="F17" t="s">
        <v>4600</v>
      </c>
      <c r="G17" t="s">
        <v>1106</v>
      </c>
      <c r="H17">
        <v>65</v>
      </c>
      <c r="I17" t="s">
        <v>1105</v>
      </c>
      <c r="J17" t="s">
        <v>1107</v>
      </c>
      <c r="K17" t="s">
        <v>1108</v>
      </c>
      <c r="L17" t="s">
        <v>3944</v>
      </c>
      <c r="M17" t="s">
        <v>963</v>
      </c>
      <c r="N17" t="s">
        <v>963</v>
      </c>
      <c r="O17" t="s">
        <v>963</v>
      </c>
      <c r="P17" s="7">
        <v>4</v>
      </c>
      <c r="R17" s="2" t="s">
        <v>5043</v>
      </c>
    </row>
    <row r="18" spans="1:19" x14ac:dyDescent="0.3">
      <c r="A18">
        <v>17</v>
      </c>
      <c r="B18" t="s">
        <v>3946</v>
      </c>
      <c r="C18" t="s">
        <v>3947</v>
      </c>
      <c r="D18">
        <v>2013</v>
      </c>
      <c r="E18" t="s">
        <v>1109</v>
      </c>
      <c r="F18" t="s">
        <v>1113</v>
      </c>
      <c r="G18" t="s">
        <v>1111</v>
      </c>
      <c r="H18">
        <v>7</v>
      </c>
      <c r="I18" t="s">
        <v>1110</v>
      </c>
      <c r="J18" t="s">
        <v>1112</v>
      </c>
      <c r="K18" t="s">
        <v>904</v>
      </c>
      <c r="L18" t="s">
        <v>3946</v>
      </c>
      <c r="M18" t="s">
        <v>974</v>
      </c>
      <c r="N18" t="s">
        <v>966</v>
      </c>
      <c r="O18" t="s">
        <v>966</v>
      </c>
      <c r="P18" s="7" t="s">
        <v>5039</v>
      </c>
      <c r="R18" t="s">
        <v>5042</v>
      </c>
    </row>
    <row r="19" spans="1:19" x14ac:dyDescent="0.3">
      <c r="A19">
        <v>18</v>
      </c>
      <c r="B19" t="s">
        <v>3948</v>
      </c>
      <c r="C19" t="s">
        <v>3949</v>
      </c>
      <c r="D19">
        <v>1999</v>
      </c>
      <c r="E19" t="s">
        <v>1114</v>
      </c>
      <c r="F19" t="s">
        <v>1119</v>
      </c>
      <c r="G19" t="s">
        <v>1116</v>
      </c>
      <c r="H19">
        <v>1346</v>
      </c>
      <c r="I19" t="s">
        <v>1115</v>
      </c>
      <c r="J19" t="s">
        <v>1117</v>
      </c>
      <c r="K19" t="s">
        <v>1118</v>
      </c>
      <c r="L19" t="s">
        <v>3948</v>
      </c>
      <c r="M19" t="s">
        <v>972</v>
      </c>
      <c r="N19" t="s">
        <v>966</v>
      </c>
      <c r="O19" t="s">
        <v>966</v>
      </c>
      <c r="P19" s="7" t="s">
        <v>5039</v>
      </c>
      <c r="R19" t="s">
        <v>5042</v>
      </c>
    </row>
    <row r="20" spans="1:19" x14ac:dyDescent="0.3">
      <c r="A20">
        <v>19</v>
      </c>
      <c r="B20" t="s">
        <v>3950</v>
      </c>
      <c r="C20" t="s">
        <v>3951</v>
      </c>
      <c r="D20">
        <v>2005</v>
      </c>
      <c r="E20" t="s">
        <v>1120</v>
      </c>
      <c r="F20" t="s">
        <v>1124</v>
      </c>
      <c r="G20" t="s">
        <v>1122</v>
      </c>
      <c r="H20">
        <v>77</v>
      </c>
      <c r="I20" t="s">
        <v>1121</v>
      </c>
      <c r="J20" t="s">
        <v>1123</v>
      </c>
      <c r="K20" t="s">
        <v>904</v>
      </c>
      <c r="L20" t="s">
        <v>3950</v>
      </c>
      <c r="M20" t="s">
        <v>972</v>
      </c>
      <c r="N20" t="s">
        <v>966</v>
      </c>
      <c r="O20" t="s">
        <v>966</v>
      </c>
      <c r="P20" s="7" t="s">
        <v>5039</v>
      </c>
      <c r="S20" t="s">
        <v>904</v>
      </c>
    </row>
    <row r="21" spans="1:19" x14ac:dyDescent="0.3">
      <c r="A21">
        <v>20</v>
      </c>
      <c r="B21" t="s">
        <v>4871</v>
      </c>
      <c r="C21" t="s">
        <v>4738</v>
      </c>
      <c r="D21">
        <v>2020</v>
      </c>
      <c r="E21" t="s">
        <v>1125</v>
      </c>
      <c r="F21" t="s">
        <v>1129</v>
      </c>
      <c r="G21" t="s">
        <v>1127</v>
      </c>
      <c r="H21">
        <v>136</v>
      </c>
      <c r="I21" t="s">
        <v>1126</v>
      </c>
      <c r="J21" t="s">
        <v>1128</v>
      </c>
      <c r="K21" t="s">
        <v>904</v>
      </c>
      <c r="L21" t="s">
        <v>4871</v>
      </c>
      <c r="M21" t="s">
        <v>967</v>
      </c>
      <c r="N21" t="s">
        <v>967</v>
      </c>
      <c r="O21" t="s">
        <v>966</v>
      </c>
      <c r="P21" s="7" t="s">
        <v>5040</v>
      </c>
      <c r="S21" t="s">
        <v>904</v>
      </c>
    </row>
    <row r="22" spans="1:19" x14ac:dyDescent="0.3">
      <c r="A22">
        <v>21</v>
      </c>
      <c r="B22" t="s">
        <v>3952</v>
      </c>
      <c r="C22" t="s">
        <v>3953</v>
      </c>
      <c r="D22">
        <v>1997</v>
      </c>
      <c r="E22" t="s">
        <v>1130</v>
      </c>
      <c r="F22" t="s">
        <v>1135</v>
      </c>
      <c r="G22" t="s">
        <v>1132</v>
      </c>
      <c r="H22">
        <v>400</v>
      </c>
      <c r="I22" t="s">
        <v>1131</v>
      </c>
      <c r="J22" t="s">
        <v>1133</v>
      </c>
      <c r="K22" t="s">
        <v>1134</v>
      </c>
      <c r="L22" t="s">
        <v>3952</v>
      </c>
      <c r="M22" t="s">
        <v>966</v>
      </c>
      <c r="N22" t="s">
        <v>966</v>
      </c>
      <c r="O22" t="s">
        <v>966</v>
      </c>
      <c r="P22" s="7" t="s">
        <v>5039</v>
      </c>
      <c r="S22" t="s">
        <v>904</v>
      </c>
    </row>
    <row r="23" spans="1:19" x14ac:dyDescent="0.3">
      <c r="A23">
        <v>22</v>
      </c>
      <c r="B23" t="s">
        <v>3954</v>
      </c>
      <c r="C23" t="s">
        <v>3955</v>
      </c>
      <c r="D23">
        <v>2009</v>
      </c>
      <c r="E23" t="s">
        <v>1136</v>
      </c>
      <c r="F23" t="s">
        <v>973</v>
      </c>
      <c r="G23" t="s">
        <v>1138</v>
      </c>
      <c r="H23">
        <v>73</v>
      </c>
      <c r="I23" t="s">
        <v>1137</v>
      </c>
      <c r="J23" t="s">
        <v>1139</v>
      </c>
      <c r="K23" t="s">
        <v>1140</v>
      </c>
      <c r="L23" t="s">
        <v>3954</v>
      </c>
      <c r="M23" t="s">
        <v>974</v>
      </c>
      <c r="N23" t="s">
        <v>966</v>
      </c>
      <c r="O23" t="s">
        <v>966</v>
      </c>
      <c r="P23" s="7" t="s">
        <v>5039</v>
      </c>
      <c r="S23" t="s">
        <v>904</v>
      </c>
    </row>
    <row r="24" spans="1:19" x14ac:dyDescent="0.3">
      <c r="A24">
        <v>23</v>
      </c>
      <c r="B24" t="s">
        <v>3956</v>
      </c>
      <c r="C24" t="s">
        <v>3957</v>
      </c>
      <c r="D24">
        <v>2019</v>
      </c>
      <c r="E24" t="s">
        <v>1141</v>
      </c>
      <c r="F24" t="s">
        <v>4601</v>
      </c>
      <c r="G24" t="s">
        <v>1143</v>
      </c>
      <c r="H24">
        <v>0</v>
      </c>
      <c r="I24" t="s">
        <v>1142</v>
      </c>
      <c r="J24" t="s">
        <v>1144</v>
      </c>
      <c r="K24" t="s">
        <v>1144</v>
      </c>
      <c r="L24" t="s">
        <v>3956</v>
      </c>
      <c r="M24" t="s">
        <v>972</v>
      </c>
      <c r="N24" t="s">
        <v>966</v>
      </c>
      <c r="O24" t="s">
        <v>966</v>
      </c>
      <c r="P24" s="7" t="s">
        <v>5039</v>
      </c>
      <c r="S24" t="s">
        <v>904</v>
      </c>
    </row>
    <row r="25" spans="1:19" x14ac:dyDescent="0.3">
      <c r="A25">
        <v>24</v>
      </c>
      <c r="B25" t="s">
        <v>3958</v>
      </c>
      <c r="C25" t="s">
        <v>3959</v>
      </c>
      <c r="D25">
        <v>2004</v>
      </c>
      <c r="E25" t="s">
        <v>1145</v>
      </c>
      <c r="F25" t="s">
        <v>976</v>
      </c>
      <c r="G25" t="s">
        <v>1147</v>
      </c>
      <c r="H25">
        <v>0</v>
      </c>
      <c r="I25" t="s">
        <v>1146</v>
      </c>
      <c r="J25" t="s">
        <v>1148</v>
      </c>
      <c r="K25" t="s">
        <v>1148</v>
      </c>
      <c r="L25" t="s">
        <v>3958</v>
      </c>
      <c r="M25" t="s">
        <v>963</v>
      </c>
      <c r="N25" t="s">
        <v>963</v>
      </c>
      <c r="O25" t="s">
        <v>963</v>
      </c>
      <c r="P25" s="7">
        <v>3</v>
      </c>
      <c r="S25" t="s">
        <v>904</v>
      </c>
    </row>
    <row r="26" spans="1:19" x14ac:dyDescent="0.3">
      <c r="A26">
        <v>25</v>
      </c>
      <c r="B26" t="s">
        <v>3960</v>
      </c>
      <c r="C26" t="s">
        <v>3955</v>
      </c>
      <c r="D26">
        <v>2010</v>
      </c>
      <c r="E26" t="s">
        <v>1149</v>
      </c>
      <c r="F26" t="s">
        <v>4602</v>
      </c>
      <c r="G26" t="s">
        <v>1151</v>
      </c>
      <c r="H26">
        <v>165</v>
      </c>
      <c r="I26" t="s">
        <v>1150</v>
      </c>
      <c r="J26" t="s">
        <v>1152</v>
      </c>
      <c r="K26" t="s">
        <v>1153</v>
      </c>
      <c r="L26" t="s">
        <v>3960</v>
      </c>
      <c r="M26" t="s">
        <v>974</v>
      </c>
      <c r="N26" t="s">
        <v>966</v>
      </c>
      <c r="O26" t="s">
        <v>966</v>
      </c>
      <c r="P26" s="7" t="s">
        <v>5039</v>
      </c>
      <c r="S26" t="s">
        <v>904</v>
      </c>
    </row>
    <row r="27" spans="1:19" x14ac:dyDescent="0.3">
      <c r="A27">
        <v>26</v>
      </c>
      <c r="B27" t="s">
        <v>454</v>
      </c>
      <c r="C27" t="s">
        <v>455</v>
      </c>
      <c r="D27">
        <v>2013</v>
      </c>
      <c r="E27" t="s">
        <v>1154</v>
      </c>
      <c r="F27" t="s">
        <v>4603</v>
      </c>
      <c r="G27" t="s">
        <v>1156</v>
      </c>
      <c r="H27">
        <v>44</v>
      </c>
      <c r="I27" t="s">
        <v>1155</v>
      </c>
      <c r="J27" t="s">
        <v>1157</v>
      </c>
      <c r="K27" t="s">
        <v>904</v>
      </c>
      <c r="L27" t="s">
        <v>454</v>
      </c>
      <c r="M27" t="s">
        <v>963</v>
      </c>
      <c r="N27" t="s">
        <v>963</v>
      </c>
      <c r="O27" t="s">
        <v>963</v>
      </c>
      <c r="P27" s="7">
        <v>3</v>
      </c>
      <c r="S27" t="s">
        <v>904</v>
      </c>
    </row>
    <row r="28" spans="1:19" x14ac:dyDescent="0.3">
      <c r="A28">
        <v>27</v>
      </c>
      <c r="B28" t="s">
        <v>4872</v>
      </c>
      <c r="C28" t="s">
        <v>4739</v>
      </c>
      <c r="D28">
        <v>2015</v>
      </c>
      <c r="E28" t="s">
        <v>1158</v>
      </c>
      <c r="F28" t="s">
        <v>1163</v>
      </c>
      <c r="G28" t="s">
        <v>1160</v>
      </c>
      <c r="H28">
        <v>10</v>
      </c>
      <c r="I28" t="s">
        <v>1159</v>
      </c>
      <c r="J28" t="s">
        <v>1161</v>
      </c>
      <c r="K28" t="s">
        <v>1162</v>
      </c>
      <c r="L28" t="s">
        <v>4872</v>
      </c>
      <c r="M28" t="s">
        <v>966</v>
      </c>
      <c r="N28" t="s">
        <v>966</v>
      </c>
      <c r="O28" t="s">
        <v>966</v>
      </c>
      <c r="P28" s="7" t="s">
        <v>5039</v>
      </c>
      <c r="S28" t="s">
        <v>904</v>
      </c>
    </row>
    <row r="29" spans="1:19" x14ac:dyDescent="0.3">
      <c r="A29">
        <v>28</v>
      </c>
      <c r="B29" t="s">
        <v>5045</v>
      </c>
      <c r="C29" t="s">
        <v>4735</v>
      </c>
      <c r="D29">
        <v>2004</v>
      </c>
      <c r="E29" t="s">
        <v>1164</v>
      </c>
      <c r="F29" t="s">
        <v>4733</v>
      </c>
      <c r="G29" t="s">
        <v>1166</v>
      </c>
      <c r="H29">
        <v>4799</v>
      </c>
      <c r="I29" t="s">
        <v>1165</v>
      </c>
      <c r="J29" t="s">
        <v>1167</v>
      </c>
      <c r="K29" t="s">
        <v>1168</v>
      </c>
      <c r="L29" t="s">
        <v>4873</v>
      </c>
      <c r="M29" t="s">
        <v>967</v>
      </c>
      <c r="N29" t="s">
        <v>967</v>
      </c>
      <c r="O29" t="s">
        <v>966</v>
      </c>
      <c r="P29" s="7" t="s">
        <v>5040</v>
      </c>
      <c r="S29" t="s">
        <v>904</v>
      </c>
    </row>
    <row r="30" spans="1:19" x14ac:dyDescent="0.3">
      <c r="A30">
        <v>29</v>
      </c>
      <c r="B30" t="s">
        <v>3961</v>
      </c>
      <c r="C30" t="s">
        <v>3962</v>
      </c>
      <c r="D30">
        <v>1992</v>
      </c>
      <c r="E30" t="s">
        <v>1169</v>
      </c>
      <c r="F30" t="s">
        <v>975</v>
      </c>
      <c r="G30" t="s">
        <v>1171</v>
      </c>
      <c r="H30">
        <v>71</v>
      </c>
      <c r="I30" t="s">
        <v>1170</v>
      </c>
      <c r="J30" t="s">
        <v>1172</v>
      </c>
      <c r="K30" t="s">
        <v>1173</v>
      </c>
      <c r="L30" t="s">
        <v>3961</v>
      </c>
      <c r="M30" t="s">
        <v>972</v>
      </c>
      <c r="N30" t="s">
        <v>966</v>
      </c>
      <c r="O30" t="s">
        <v>966</v>
      </c>
      <c r="P30" s="7" t="s">
        <v>5039</v>
      </c>
      <c r="S30" t="s">
        <v>904</v>
      </c>
    </row>
    <row r="31" spans="1:19" x14ac:dyDescent="0.3">
      <c r="A31">
        <v>30</v>
      </c>
      <c r="B31" t="s">
        <v>78</v>
      </c>
      <c r="C31" t="s">
        <v>79</v>
      </c>
      <c r="D31">
        <v>2006</v>
      </c>
      <c r="E31" t="s">
        <v>1174</v>
      </c>
      <c r="F31" t="s">
        <v>1179</v>
      </c>
      <c r="G31" t="s">
        <v>1176</v>
      </c>
      <c r="H31">
        <v>187</v>
      </c>
      <c r="I31" t="s">
        <v>1175</v>
      </c>
      <c r="J31" t="s">
        <v>1177</v>
      </c>
      <c r="K31" t="s">
        <v>1178</v>
      </c>
      <c r="L31" t="s">
        <v>78</v>
      </c>
      <c r="M31" t="s">
        <v>963</v>
      </c>
      <c r="N31" t="s">
        <v>963</v>
      </c>
      <c r="O31" t="s">
        <v>963</v>
      </c>
      <c r="P31" s="7">
        <v>4</v>
      </c>
      <c r="S31" t="s">
        <v>904</v>
      </c>
    </row>
    <row r="32" spans="1:19" x14ac:dyDescent="0.3">
      <c r="A32">
        <v>31</v>
      </c>
      <c r="B32" t="s">
        <v>4874</v>
      </c>
      <c r="C32" t="s">
        <v>4740</v>
      </c>
      <c r="D32">
        <v>2010</v>
      </c>
      <c r="E32" t="s">
        <v>1180</v>
      </c>
      <c r="F32" t="s">
        <v>977</v>
      </c>
      <c r="G32" t="s">
        <v>1182</v>
      </c>
      <c r="H32">
        <v>5</v>
      </c>
      <c r="I32" t="s">
        <v>1181</v>
      </c>
      <c r="J32" t="s">
        <v>1183</v>
      </c>
      <c r="K32" t="s">
        <v>1183</v>
      </c>
      <c r="L32" t="s">
        <v>4874</v>
      </c>
      <c r="M32" t="s">
        <v>972</v>
      </c>
      <c r="N32" t="s">
        <v>966</v>
      </c>
      <c r="O32" t="s">
        <v>966</v>
      </c>
      <c r="P32" s="7" t="s">
        <v>5039</v>
      </c>
      <c r="S32" t="s">
        <v>904</v>
      </c>
    </row>
    <row r="33" spans="1:19" x14ac:dyDescent="0.3">
      <c r="A33">
        <v>32</v>
      </c>
      <c r="B33" t="s">
        <v>3963</v>
      </c>
      <c r="C33" t="s">
        <v>3964</v>
      </c>
      <c r="D33">
        <v>2010</v>
      </c>
      <c r="E33" t="s">
        <v>1184</v>
      </c>
      <c r="F33" t="s">
        <v>1188</v>
      </c>
      <c r="G33" t="s">
        <v>1186</v>
      </c>
      <c r="H33">
        <v>1</v>
      </c>
      <c r="I33" t="s">
        <v>1185</v>
      </c>
      <c r="J33" t="s">
        <v>1187</v>
      </c>
      <c r="K33" t="s">
        <v>904</v>
      </c>
      <c r="L33" t="s">
        <v>3963</v>
      </c>
      <c r="M33" t="s">
        <v>966</v>
      </c>
      <c r="N33" t="s">
        <v>966</v>
      </c>
      <c r="O33" t="s">
        <v>966</v>
      </c>
      <c r="P33" s="7" t="s">
        <v>5039</v>
      </c>
      <c r="S33" t="s">
        <v>904</v>
      </c>
    </row>
    <row r="34" spans="1:19" x14ac:dyDescent="0.3">
      <c r="A34">
        <v>33</v>
      </c>
      <c r="B34" t="s">
        <v>551</v>
      </c>
      <c r="C34" t="s">
        <v>552</v>
      </c>
      <c r="D34">
        <v>1998</v>
      </c>
      <c r="E34" t="s">
        <v>1189</v>
      </c>
      <c r="F34" t="s">
        <v>4604</v>
      </c>
      <c r="G34" t="s">
        <v>1191</v>
      </c>
      <c r="H34">
        <v>110</v>
      </c>
      <c r="I34" t="s">
        <v>1190</v>
      </c>
      <c r="J34" t="s">
        <v>1192</v>
      </c>
      <c r="K34" t="s">
        <v>1193</v>
      </c>
      <c r="L34" t="s">
        <v>551</v>
      </c>
      <c r="M34" t="s">
        <v>963</v>
      </c>
      <c r="N34" t="s">
        <v>963</v>
      </c>
      <c r="O34" t="s">
        <v>963</v>
      </c>
      <c r="P34" s="7">
        <v>2</v>
      </c>
      <c r="S34" t="s">
        <v>904</v>
      </c>
    </row>
    <row r="35" spans="1:19" x14ac:dyDescent="0.3">
      <c r="A35">
        <v>34</v>
      </c>
      <c r="B35" t="s">
        <v>4875</v>
      </c>
      <c r="C35" t="s">
        <v>4741</v>
      </c>
      <c r="D35">
        <v>2006</v>
      </c>
      <c r="E35" t="s">
        <v>1194</v>
      </c>
      <c r="F35" t="s">
        <v>1199</v>
      </c>
      <c r="G35" t="s">
        <v>1196</v>
      </c>
      <c r="H35">
        <v>80</v>
      </c>
      <c r="I35" t="s">
        <v>1195</v>
      </c>
      <c r="J35" t="s">
        <v>1197</v>
      </c>
      <c r="K35" t="s">
        <v>1198</v>
      </c>
      <c r="L35" t="s">
        <v>4875</v>
      </c>
      <c r="M35" t="s">
        <v>974</v>
      </c>
      <c r="N35" t="s">
        <v>966</v>
      </c>
      <c r="O35" t="s">
        <v>966</v>
      </c>
      <c r="P35" s="7" t="s">
        <v>5039</v>
      </c>
      <c r="S35" t="s">
        <v>904</v>
      </c>
    </row>
    <row r="36" spans="1:19" x14ac:dyDescent="0.3">
      <c r="A36">
        <v>35</v>
      </c>
      <c r="B36" t="s">
        <v>3965</v>
      </c>
      <c r="C36" t="s">
        <v>3966</v>
      </c>
      <c r="D36">
        <v>2019</v>
      </c>
      <c r="E36" t="s">
        <v>1200</v>
      </c>
      <c r="F36" t="s">
        <v>1205</v>
      </c>
      <c r="G36" t="s">
        <v>1202</v>
      </c>
      <c r="H36">
        <v>12</v>
      </c>
      <c r="I36" t="s">
        <v>1201</v>
      </c>
      <c r="J36" t="s">
        <v>1203</v>
      </c>
      <c r="K36" t="s">
        <v>1204</v>
      </c>
      <c r="L36" t="s">
        <v>3965</v>
      </c>
      <c r="M36" t="s">
        <v>963</v>
      </c>
      <c r="N36" t="s">
        <v>963</v>
      </c>
      <c r="O36" t="s">
        <v>963</v>
      </c>
      <c r="P36" s="7">
        <v>2</v>
      </c>
      <c r="S36" t="s">
        <v>904</v>
      </c>
    </row>
    <row r="37" spans="1:19" x14ac:dyDescent="0.3">
      <c r="A37">
        <v>36</v>
      </c>
      <c r="B37" t="s">
        <v>3967</v>
      </c>
      <c r="C37" t="s">
        <v>3968</v>
      </c>
      <c r="D37">
        <v>2015</v>
      </c>
      <c r="E37" t="s">
        <v>1206</v>
      </c>
      <c r="F37" t="s">
        <v>1211</v>
      </c>
      <c r="G37" t="s">
        <v>1208</v>
      </c>
      <c r="H37">
        <v>23</v>
      </c>
      <c r="I37" t="s">
        <v>1207</v>
      </c>
      <c r="J37" t="s">
        <v>1209</v>
      </c>
      <c r="K37" t="s">
        <v>1210</v>
      </c>
      <c r="L37" t="s">
        <v>3967</v>
      </c>
      <c r="M37" t="s">
        <v>963</v>
      </c>
      <c r="N37" t="s">
        <v>963</v>
      </c>
      <c r="O37" t="s">
        <v>963</v>
      </c>
      <c r="P37" s="7">
        <v>2</v>
      </c>
      <c r="S37" t="s">
        <v>904</v>
      </c>
    </row>
    <row r="38" spans="1:19" x14ac:dyDescent="0.3">
      <c r="A38" s="39">
        <v>37</v>
      </c>
      <c r="B38" s="39" t="s">
        <v>3969</v>
      </c>
      <c r="C38" s="39" t="s">
        <v>3970</v>
      </c>
      <c r="D38" s="39">
        <v>2003</v>
      </c>
      <c r="E38" s="39" t="s">
        <v>1212</v>
      </c>
      <c r="F38" s="39" t="s">
        <v>4605</v>
      </c>
      <c r="G38" s="39" t="s">
        <v>1214</v>
      </c>
      <c r="H38" s="39">
        <v>265</v>
      </c>
      <c r="I38" s="39" t="s">
        <v>1213</v>
      </c>
      <c r="J38" s="39" t="s">
        <v>1215</v>
      </c>
      <c r="K38" s="39" t="s">
        <v>1216</v>
      </c>
      <c r="L38" s="39" t="s">
        <v>3969</v>
      </c>
      <c r="M38" t="s">
        <v>963</v>
      </c>
      <c r="N38" t="s">
        <v>963</v>
      </c>
      <c r="O38" t="s">
        <v>966</v>
      </c>
      <c r="P38" s="7">
        <v>1</v>
      </c>
      <c r="Q38" t="s">
        <v>5157</v>
      </c>
      <c r="S38" t="s">
        <v>904</v>
      </c>
    </row>
    <row r="39" spans="1:19" x14ac:dyDescent="0.3">
      <c r="A39">
        <v>38</v>
      </c>
      <c r="B39" t="s">
        <v>5160</v>
      </c>
      <c r="C39" t="s">
        <v>3972</v>
      </c>
      <c r="D39">
        <v>2014</v>
      </c>
      <c r="E39" t="s">
        <v>1217</v>
      </c>
      <c r="F39" t="s">
        <v>1221</v>
      </c>
      <c r="G39" t="s">
        <v>1219</v>
      </c>
      <c r="H39">
        <v>3</v>
      </c>
      <c r="I39" t="s">
        <v>1218</v>
      </c>
      <c r="J39" t="s">
        <v>1220</v>
      </c>
      <c r="K39" t="s">
        <v>1220</v>
      </c>
      <c r="L39" t="s">
        <v>3971</v>
      </c>
      <c r="M39" t="s">
        <v>963</v>
      </c>
      <c r="N39" t="s">
        <v>963</v>
      </c>
      <c r="O39" t="s">
        <v>963</v>
      </c>
      <c r="P39" s="7">
        <v>3</v>
      </c>
      <c r="S39" t="s">
        <v>904</v>
      </c>
    </row>
    <row r="40" spans="1:19" x14ac:dyDescent="0.3">
      <c r="A40">
        <v>39</v>
      </c>
      <c r="B40" t="s">
        <v>3973</v>
      </c>
      <c r="C40" t="s">
        <v>3974</v>
      </c>
      <c r="D40">
        <v>2014</v>
      </c>
      <c r="E40" t="s">
        <v>1222</v>
      </c>
      <c r="F40" t="s">
        <v>1225</v>
      </c>
      <c r="G40" t="s">
        <v>1224</v>
      </c>
      <c r="H40">
        <v>5</v>
      </c>
      <c r="I40" t="s">
        <v>1223</v>
      </c>
      <c r="J40" t="s">
        <v>904</v>
      </c>
      <c r="K40" t="s">
        <v>904</v>
      </c>
      <c r="L40" t="s">
        <v>3973</v>
      </c>
      <c r="M40" t="s">
        <v>963</v>
      </c>
      <c r="N40" t="s">
        <v>963</v>
      </c>
      <c r="O40" t="s">
        <v>963</v>
      </c>
      <c r="P40" s="7">
        <v>4</v>
      </c>
      <c r="S40" t="s">
        <v>904</v>
      </c>
    </row>
    <row r="41" spans="1:19" x14ac:dyDescent="0.3">
      <c r="A41">
        <v>40</v>
      </c>
      <c r="B41" t="s">
        <v>3975</v>
      </c>
      <c r="C41" t="s">
        <v>3976</v>
      </c>
      <c r="D41">
        <v>2009</v>
      </c>
      <c r="E41" t="s">
        <v>1226</v>
      </c>
      <c r="F41" t="s">
        <v>1231</v>
      </c>
      <c r="G41" t="s">
        <v>1228</v>
      </c>
      <c r="H41">
        <v>125</v>
      </c>
      <c r="I41" t="s">
        <v>1227</v>
      </c>
      <c r="J41" t="s">
        <v>1229</v>
      </c>
      <c r="K41" t="s">
        <v>1230</v>
      </c>
      <c r="L41" t="s">
        <v>3975</v>
      </c>
      <c r="M41" s="27" t="s">
        <v>963</v>
      </c>
      <c r="N41" t="s">
        <v>963</v>
      </c>
      <c r="O41" t="s">
        <v>963</v>
      </c>
      <c r="P41" s="7">
        <v>2</v>
      </c>
      <c r="S41" t="s">
        <v>904</v>
      </c>
    </row>
    <row r="42" spans="1:19" s="27" customFormat="1" x14ac:dyDescent="0.3">
      <c r="A42" s="27">
        <v>41</v>
      </c>
      <c r="B42" s="27" t="s">
        <v>3977</v>
      </c>
      <c r="C42" s="27" t="s">
        <v>3978</v>
      </c>
      <c r="D42" s="27">
        <v>1999</v>
      </c>
      <c r="E42" s="27" t="s">
        <v>1232</v>
      </c>
      <c r="F42" s="27" t="s">
        <v>4606</v>
      </c>
      <c r="G42" s="27" t="s">
        <v>1234</v>
      </c>
      <c r="H42" s="27">
        <v>7</v>
      </c>
      <c r="I42" s="27" t="s">
        <v>1233</v>
      </c>
      <c r="J42" s="27" t="s">
        <v>1235</v>
      </c>
      <c r="K42" s="27" t="s">
        <v>1235</v>
      </c>
      <c r="L42" s="27" t="s">
        <v>3977</v>
      </c>
      <c r="M42" s="27" t="s">
        <v>967</v>
      </c>
      <c r="N42" s="27" t="s">
        <v>967</v>
      </c>
      <c r="O42" s="27" t="s">
        <v>966</v>
      </c>
      <c r="P42" s="33" t="s">
        <v>5039</v>
      </c>
      <c r="S42" s="27" t="s">
        <v>904</v>
      </c>
    </row>
    <row r="43" spans="1:19" x14ac:dyDescent="0.3">
      <c r="A43">
        <v>42</v>
      </c>
      <c r="B43" t="s">
        <v>3979</v>
      </c>
      <c r="C43" t="s">
        <v>13</v>
      </c>
      <c r="D43">
        <v>2012</v>
      </c>
      <c r="E43" t="s">
        <v>1236</v>
      </c>
      <c r="F43" t="s">
        <v>979</v>
      </c>
      <c r="G43" t="s">
        <v>1238</v>
      </c>
      <c r="H43">
        <v>106</v>
      </c>
      <c r="I43" t="s">
        <v>1237</v>
      </c>
      <c r="J43" t="s">
        <v>1239</v>
      </c>
      <c r="K43" t="s">
        <v>1240</v>
      </c>
      <c r="L43" t="s">
        <v>3979</v>
      </c>
      <c r="M43" t="s">
        <v>963</v>
      </c>
      <c r="N43" t="s">
        <v>963</v>
      </c>
      <c r="O43" t="s">
        <v>963</v>
      </c>
      <c r="P43" s="7">
        <v>3</v>
      </c>
      <c r="S43" t="s">
        <v>904</v>
      </c>
    </row>
    <row r="44" spans="1:19" x14ac:dyDescent="0.3">
      <c r="A44">
        <v>43</v>
      </c>
      <c r="B44" t="s">
        <v>3980</v>
      </c>
      <c r="C44" t="s">
        <v>3981</v>
      </c>
      <c r="D44">
        <v>2008</v>
      </c>
      <c r="E44" t="s">
        <v>1241</v>
      </c>
      <c r="F44" t="s">
        <v>978</v>
      </c>
      <c r="G44" t="s">
        <v>1243</v>
      </c>
      <c r="H44">
        <v>30</v>
      </c>
      <c r="I44" t="s">
        <v>1242</v>
      </c>
      <c r="J44" t="s">
        <v>1244</v>
      </c>
      <c r="K44" t="s">
        <v>1244</v>
      </c>
      <c r="L44" t="s">
        <v>3980</v>
      </c>
      <c r="M44" t="s">
        <v>963</v>
      </c>
      <c r="N44" t="s">
        <v>963</v>
      </c>
      <c r="O44" t="s">
        <v>963</v>
      </c>
      <c r="P44" s="7">
        <v>2</v>
      </c>
      <c r="S44" t="s">
        <v>904</v>
      </c>
    </row>
    <row r="45" spans="1:19" x14ac:dyDescent="0.3">
      <c r="A45">
        <v>44</v>
      </c>
      <c r="B45" t="s">
        <v>3982</v>
      </c>
      <c r="C45" t="s">
        <v>3949</v>
      </c>
      <c r="D45">
        <v>2005</v>
      </c>
      <c r="E45" t="s">
        <v>1245</v>
      </c>
      <c r="F45" t="s">
        <v>3914</v>
      </c>
      <c r="G45" t="s">
        <v>1247</v>
      </c>
      <c r="H45">
        <v>618</v>
      </c>
      <c r="I45" t="s">
        <v>1246</v>
      </c>
      <c r="J45" t="s">
        <v>1248</v>
      </c>
      <c r="K45" t="s">
        <v>1249</v>
      </c>
      <c r="L45" t="s">
        <v>3982</v>
      </c>
      <c r="M45" t="s">
        <v>974</v>
      </c>
      <c r="N45" t="s">
        <v>966</v>
      </c>
      <c r="O45" t="s">
        <v>966</v>
      </c>
      <c r="P45" s="7" t="s">
        <v>5039</v>
      </c>
      <c r="S45" t="s">
        <v>904</v>
      </c>
    </row>
    <row r="46" spans="1:19" x14ac:dyDescent="0.3">
      <c r="A46">
        <v>45</v>
      </c>
      <c r="B46" t="s">
        <v>3983</v>
      </c>
      <c r="C46" t="s">
        <v>3984</v>
      </c>
      <c r="D46">
        <v>2021</v>
      </c>
      <c r="E46" t="s">
        <v>1250</v>
      </c>
      <c r="F46" t="s">
        <v>1254</v>
      </c>
      <c r="G46" t="s">
        <v>1252</v>
      </c>
      <c r="H46">
        <v>14</v>
      </c>
      <c r="I46" t="s">
        <v>1251</v>
      </c>
      <c r="J46" t="s">
        <v>1253</v>
      </c>
      <c r="K46" t="s">
        <v>904</v>
      </c>
      <c r="L46" t="s">
        <v>3983</v>
      </c>
      <c r="M46" t="s">
        <v>963</v>
      </c>
      <c r="N46" t="s">
        <v>963</v>
      </c>
      <c r="O46" t="s">
        <v>963</v>
      </c>
      <c r="P46" s="7">
        <v>2</v>
      </c>
      <c r="S46" t="s">
        <v>904</v>
      </c>
    </row>
    <row r="47" spans="1:19" x14ac:dyDescent="0.3">
      <c r="A47">
        <v>46</v>
      </c>
      <c r="B47" t="s">
        <v>4876</v>
      </c>
      <c r="C47" t="s">
        <v>4742</v>
      </c>
      <c r="D47">
        <v>2008</v>
      </c>
      <c r="E47" t="s">
        <v>1255</v>
      </c>
      <c r="F47" t="s">
        <v>1259</v>
      </c>
      <c r="G47" t="s">
        <v>1257</v>
      </c>
      <c r="H47">
        <v>27</v>
      </c>
      <c r="I47" t="s">
        <v>1256</v>
      </c>
      <c r="J47" t="s">
        <v>1258</v>
      </c>
      <c r="K47" t="s">
        <v>904</v>
      </c>
      <c r="L47" t="s">
        <v>4876</v>
      </c>
      <c r="M47" t="s">
        <v>963</v>
      </c>
      <c r="N47" t="s">
        <v>964</v>
      </c>
      <c r="O47" t="s">
        <v>966</v>
      </c>
      <c r="P47" s="7" t="s">
        <v>5039</v>
      </c>
      <c r="S47" t="s">
        <v>904</v>
      </c>
    </row>
    <row r="48" spans="1:19" x14ac:dyDescent="0.3">
      <c r="A48">
        <v>47</v>
      </c>
      <c r="B48" t="s">
        <v>4877</v>
      </c>
      <c r="C48" t="s">
        <v>4743</v>
      </c>
      <c r="D48">
        <v>2007</v>
      </c>
      <c r="E48" t="s">
        <v>1260</v>
      </c>
      <c r="F48" t="s">
        <v>1265</v>
      </c>
      <c r="G48" t="s">
        <v>1262</v>
      </c>
      <c r="H48">
        <v>22</v>
      </c>
      <c r="I48" t="s">
        <v>1261</v>
      </c>
      <c r="J48" t="s">
        <v>1263</v>
      </c>
      <c r="K48" t="s">
        <v>1264</v>
      </c>
      <c r="L48" t="s">
        <v>4877</v>
      </c>
      <c r="M48" t="s">
        <v>974</v>
      </c>
      <c r="N48" t="s">
        <v>966</v>
      </c>
      <c r="O48" t="s">
        <v>966</v>
      </c>
      <c r="P48" s="7" t="s">
        <v>5039</v>
      </c>
      <c r="S48" t="s">
        <v>904</v>
      </c>
    </row>
    <row r="49" spans="1:19" x14ac:dyDescent="0.3">
      <c r="A49">
        <v>48</v>
      </c>
      <c r="B49" t="s">
        <v>3985</v>
      </c>
      <c r="C49" t="s">
        <v>3986</v>
      </c>
      <c r="D49">
        <v>2019</v>
      </c>
      <c r="E49" t="s">
        <v>1266</v>
      </c>
      <c r="F49" t="s">
        <v>1271</v>
      </c>
      <c r="G49" t="s">
        <v>1268</v>
      </c>
      <c r="H49">
        <v>129</v>
      </c>
      <c r="I49" t="s">
        <v>1267</v>
      </c>
      <c r="J49" t="s">
        <v>1269</v>
      </c>
      <c r="K49" t="s">
        <v>1270</v>
      </c>
      <c r="L49" t="s">
        <v>3985</v>
      </c>
      <c r="M49" t="s">
        <v>963</v>
      </c>
      <c r="N49" t="s">
        <v>963</v>
      </c>
      <c r="O49" t="s">
        <v>963</v>
      </c>
      <c r="P49" s="7">
        <v>2</v>
      </c>
      <c r="S49" t="s">
        <v>904</v>
      </c>
    </row>
    <row r="50" spans="1:19" x14ac:dyDescent="0.3">
      <c r="A50">
        <v>49</v>
      </c>
      <c r="B50" t="s">
        <v>5028</v>
      </c>
      <c r="C50" t="s">
        <v>3987</v>
      </c>
      <c r="D50">
        <v>2013</v>
      </c>
      <c r="E50" t="s">
        <v>1272</v>
      </c>
      <c r="F50" t="s">
        <v>980</v>
      </c>
      <c r="G50" t="s">
        <v>1274</v>
      </c>
      <c r="H50">
        <v>0</v>
      </c>
      <c r="I50" t="s">
        <v>1273</v>
      </c>
      <c r="J50" t="s">
        <v>1275</v>
      </c>
      <c r="K50" t="s">
        <v>1275</v>
      </c>
      <c r="L50" t="s">
        <v>5028</v>
      </c>
      <c r="M50" t="s">
        <v>963</v>
      </c>
      <c r="N50" t="s">
        <v>963</v>
      </c>
      <c r="O50" t="s">
        <v>963</v>
      </c>
      <c r="P50" s="7">
        <v>2</v>
      </c>
      <c r="S50" t="s">
        <v>904</v>
      </c>
    </row>
    <row r="51" spans="1:19" x14ac:dyDescent="0.3">
      <c r="A51">
        <v>50</v>
      </c>
      <c r="B51" t="s">
        <v>3988</v>
      </c>
      <c r="C51" t="s">
        <v>3989</v>
      </c>
      <c r="D51">
        <v>2012</v>
      </c>
      <c r="E51" t="s">
        <v>1276</v>
      </c>
      <c r="F51" t="s">
        <v>1281</v>
      </c>
      <c r="G51" t="s">
        <v>1278</v>
      </c>
      <c r="H51">
        <v>1167</v>
      </c>
      <c r="I51" t="s">
        <v>1277</v>
      </c>
      <c r="J51" t="s">
        <v>1279</v>
      </c>
      <c r="K51" t="s">
        <v>1280</v>
      </c>
      <c r="L51" t="s">
        <v>3988</v>
      </c>
      <c r="M51" t="s">
        <v>971</v>
      </c>
      <c r="N51" t="s">
        <v>966</v>
      </c>
      <c r="O51" t="s">
        <v>966</v>
      </c>
      <c r="P51" s="7" t="s">
        <v>5039</v>
      </c>
      <c r="S51" t="s">
        <v>904</v>
      </c>
    </row>
    <row r="52" spans="1:19" x14ac:dyDescent="0.3">
      <c r="A52">
        <v>51</v>
      </c>
      <c r="B52" t="s">
        <v>3990</v>
      </c>
      <c r="C52" t="s">
        <v>3934</v>
      </c>
      <c r="D52">
        <v>2000</v>
      </c>
      <c r="E52" t="s">
        <v>1282</v>
      </c>
      <c r="F52" t="s">
        <v>4607</v>
      </c>
      <c r="G52" t="s">
        <v>1284</v>
      </c>
      <c r="H52">
        <v>174</v>
      </c>
      <c r="I52" t="s">
        <v>1283</v>
      </c>
      <c r="J52" t="s">
        <v>1285</v>
      </c>
      <c r="K52" t="s">
        <v>1285</v>
      </c>
      <c r="L52" t="s">
        <v>3990</v>
      </c>
      <c r="M52" t="s">
        <v>969</v>
      </c>
      <c r="N52" t="s">
        <v>966</v>
      </c>
      <c r="O52" t="s">
        <v>966</v>
      </c>
      <c r="P52" s="7" t="s">
        <v>5039</v>
      </c>
      <c r="S52" t="s">
        <v>904</v>
      </c>
    </row>
    <row r="53" spans="1:19" x14ac:dyDescent="0.3">
      <c r="A53">
        <v>52</v>
      </c>
      <c r="B53" t="s">
        <v>4878</v>
      </c>
      <c r="C53" t="s">
        <v>4744</v>
      </c>
      <c r="D53">
        <v>1999</v>
      </c>
      <c r="E53" t="s">
        <v>1286</v>
      </c>
      <c r="F53" t="s">
        <v>981</v>
      </c>
      <c r="G53" t="s">
        <v>1288</v>
      </c>
      <c r="H53">
        <v>591</v>
      </c>
      <c r="I53" t="s">
        <v>1287</v>
      </c>
      <c r="J53" t="s">
        <v>1289</v>
      </c>
      <c r="K53" t="s">
        <v>1290</v>
      </c>
      <c r="L53" t="s">
        <v>4878</v>
      </c>
      <c r="M53" t="s">
        <v>963</v>
      </c>
      <c r="N53" t="s">
        <v>963</v>
      </c>
      <c r="O53" t="s">
        <v>963</v>
      </c>
      <c r="P53" s="7">
        <v>4</v>
      </c>
      <c r="S53" t="s">
        <v>904</v>
      </c>
    </row>
    <row r="54" spans="1:19" x14ac:dyDescent="0.3">
      <c r="A54">
        <v>53</v>
      </c>
      <c r="B54" t="s">
        <v>3991</v>
      </c>
      <c r="C54" t="s">
        <v>3992</v>
      </c>
      <c r="D54">
        <v>2011</v>
      </c>
      <c r="E54" t="s">
        <v>1291</v>
      </c>
      <c r="F54" t="s">
        <v>4608</v>
      </c>
      <c r="G54" t="s">
        <v>1293</v>
      </c>
      <c r="H54">
        <v>143</v>
      </c>
      <c r="I54" t="s">
        <v>1292</v>
      </c>
      <c r="J54" t="s">
        <v>1294</v>
      </c>
      <c r="K54" t="s">
        <v>1295</v>
      </c>
      <c r="L54" t="s">
        <v>3991</v>
      </c>
      <c r="M54" t="s">
        <v>966</v>
      </c>
      <c r="N54" t="s">
        <v>966</v>
      </c>
      <c r="O54" t="s">
        <v>966</v>
      </c>
      <c r="P54" s="7" t="s">
        <v>5039</v>
      </c>
      <c r="S54" t="s">
        <v>904</v>
      </c>
    </row>
    <row r="55" spans="1:19" x14ac:dyDescent="0.3">
      <c r="A55">
        <v>54</v>
      </c>
      <c r="B55" t="s">
        <v>4879</v>
      </c>
      <c r="C55" t="s">
        <v>4745</v>
      </c>
      <c r="D55">
        <v>2020</v>
      </c>
      <c r="E55" t="s">
        <v>1296</v>
      </c>
      <c r="F55" t="s">
        <v>1300</v>
      </c>
      <c r="G55" t="s">
        <v>1298</v>
      </c>
      <c r="H55">
        <v>3</v>
      </c>
      <c r="I55" t="s">
        <v>1297</v>
      </c>
      <c r="J55" t="s">
        <v>1299</v>
      </c>
      <c r="K55" t="s">
        <v>904</v>
      </c>
      <c r="L55" t="s">
        <v>4879</v>
      </c>
      <c r="M55" t="s">
        <v>963</v>
      </c>
      <c r="N55" t="s">
        <v>963</v>
      </c>
      <c r="O55" t="s">
        <v>963</v>
      </c>
      <c r="P55" s="7">
        <v>2</v>
      </c>
      <c r="S55" t="s">
        <v>904</v>
      </c>
    </row>
    <row r="56" spans="1:19" x14ac:dyDescent="0.3">
      <c r="A56">
        <v>55</v>
      </c>
      <c r="B56" t="s">
        <v>3993</v>
      </c>
      <c r="C56" t="s">
        <v>3994</v>
      </c>
      <c r="D56">
        <v>2015</v>
      </c>
      <c r="E56" t="s">
        <v>1301</v>
      </c>
      <c r="F56" t="s">
        <v>982</v>
      </c>
      <c r="G56" t="s">
        <v>1303</v>
      </c>
      <c r="H56">
        <v>0</v>
      </c>
      <c r="I56" t="s">
        <v>1302</v>
      </c>
      <c r="J56" t="s">
        <v>904</v>
      </c>
      <c r="K56" t="s">
        <v>904</v>
      </c>
      <c r="L56" t="s">
        <v>3993</v>
      </c>
      <c r="M56" t="s">
        <v>969</v>
      </c>
      <c r="N56" t="s">
        <v>966</v>
      </c>
      <c r="O56" t="s">
        <v>966</v>
      </c>
      <c r="P56" s="7" t="s">
        <v>5039</v>
      </c>
      <c r="S56" t="s">
        <v>904</v>
      </c>
    </row>
    <row r="57" spans="1:19" x14ac:dyDescent="0.3">
      <c r="A57">
        <v>56</v>
      </c>
      <c r="B57" t="s">
        <v>3995</v>
      </c>
      <c r="C57" t="s">
        <v>3996</v>
      </c>
      <c r="D57">
        <v>2007</v>
      </c>
      <c r="E57" t="s">
        <v>1304</v>
      </c>
      <c r="F57" t="s">
        <v>983</v>
      </c>
      <c r="G57" t="s">
        <v>1306</v>
      </c>
      <c r="H57">
        <v>3</v>
      </c>
      <c r="I57" t="s">
        <v>1305</v>
      </c>
      <c r="J57" t="s">
        <v>1307</v>
      </c>
      <c r="K57" t="s">
        <v>1307</v>
      </c>
      <c r="L57" t="s">
        <v>3995</v>
      </c>
      <c r="M57" t="s">
        <v>963</v>
      </c>
      <c r="N57" t="s">
        <v>963</v>
      </c>
      <c r="O57" t="s">
        <v>963</v>
      </c>
      <c r="P57" s="7">
        <v>2</v>
      </c>
      <c r="Q57" t="s">
        <v>5161</v>
      </c>
      <c r="S57" t="s">
        <v>904</v>
      </c>
    </row>
    <row r="58" spans="1:19" x14ac:dyDescent="0.3">
      <c r="A58">
        <v>57</v>
      </c>
      <c r="B58" t="s">
        <v>4880</v>
      </c>
      <c r="C58" t="s">
        <v>4746</v>
      </c>
      <c r="D58">
        <v>2014</v>
      </c>
      <c r="E58" t="s">
        <v>1308</v>
      </c>
      <c r="F58" t="s">
        <v>1313</v>
      </c>
      <c r="G58" t="s">
        <v>1310</v>
      </c>
      <c r="H58">
        <v>17</v>
      </c>
      <c r="I58" t="s">
        <v>1309</v>
      </c>
      <c r="J58" t="s">
        <v>1311</v>
      </c>
      <c r="K58" t="s">
        <v>1312</v>
      </c>
      <c r="L58" t="s">
        <v>4880</v>
      </c>
      <c r="M58" t="s">
        <v>966</v>
      </c>
      <c r="N58" t="s">
        <v>966</v>
      </c>
      <c r="O58" t="s">
        <v>966</v>
      </c>
      <c r="P58" s="7" t="s">
        <v>5039</v>
      </c>
      <c r="S58" t="s">
        <v>904</v>
      </c>
    </row>
    <row r="59" spans="1:19" x14ac:dyDescent="0.3">
      <c r="A59">
        <v>58</v>
      </c>
      <c r="B59" t="s">
        <v>4881</v>
      </c>
      <c r="C59" t="s">
        <v>4747</v>
      </c>
      <c r="D59">
        <v>2012</v>
      </c>
      <c r="E59" t="s">
        <v>1314</v>
      </c>
      <c r="F59" t="s">
        <v>984</v>
      </c>
      <c r="G59" t="s">
        <v>1316</v>
      </c>
      <c r="H59">
        <v>2</v>
      </c>
      <c r="I59" t="s">
        <v>1315</v>
      </c>
      <c r="J59" t="s">
        <v>1317</v>
      </c>
      <c r="K59" t="s">
        <v>1318</v>
      </c>
      <c r="L59" t="s">
        <v>4881</v>
      </c>
      <c r="M59" t="s">
        <v>963</v>
      </c>
      <c r="N59" t="s">
        <v>963</v>
      </c>
      <c r="P59" s="7"/>
      <c r="S59" t="s">
        <v>904</v>
      </c>
    </row>
    <row r="60" spans="1:19" x14ac:dyDescent="0.3">
      <c r="A60">
        <v>59</v>
      </c>
      <c r="B60" t="s">
        <v>4882</v>
      </c>
      <c r="C60" t="s">
        <v>4748</v>
      </c>
      <c r="D60">
        <v>2019</v>
      </c>
      <c r="E60" t="s">
        <v>1319</v>
      </c>
      <c r="F60" t="s">
        <v>1323</v>
      </c>
      <c r="G60" t="s">
        <v>1321</v>
      </c>
      <c r="H60">
        <v>12</v>
      </c>
      <c r="I60" t="s">
        <v>1320</v>
      </c>
      <c r="J60" t="s">
        <v>1322</v>
      </c>
      <c r="K60" t="s">
        <v>904</v>
      </c>
      <c r="L60" t="s">
        <v>4882</v>
      </c>
      <c r="M60" t="s">
        <v>966</v>
      </c>
      <c r="N60" t="s">
        <v>966</v>
      </c>
      <c r="O60" t="s">
        <v>966</v>
      </c>
      <c r="P60" s="7" t="s">
        <v>5039</v>
      </c>
      <c r="S60" t="s">
        <v>904</v>
      </c>
    </row>
    <row r="61" spans="1:19" x14ac:dyDescent="0.3">
      <c r="A61">
        <v>60</v>
      </c>
      <c r="B61" t="s">
        <v>4883</v>
      </c>
      <c r="C61" t="s">
        <v>4749</v>
      </c>
      <c r="D61">
        <v>2018</v>
      </c>
      <c r="E61" t="s">
        <v>1324</v>
      </c>
      <c r="F61" t="s">
        <v>1329</v>
      </c>
      <c r="G61" t="s">
        <v>1326</v>
      </c>
      <c r="H61">
        <v>37</v>
      </c>
      <c r="I61" t="s">
        <v>1325</v>
      </c>
      <c r="J61" t="s">
        <v>1327</v>
      </c>
      <c r="K61" t="s">
        <v>1328</v>
      </c>
      <c r="L61" t="s">
        <v>4883</v>
      </c>
      <c r="M61" t="s">
        <v>966</v>
      </c>
      <c r="N61" t="s">
        <v>966</v>
      </c>
      <c r="O61" t="s">
        <v>966</v>
      </c>
      <c r="P61" s="7" t="s">
        <v>5039</v>
      </c>
      <c r="S61" t="s">
        <v>904</v>
      </c>
    </row>
    <row r="62" spans="1:19" x14ac:dyDescent="0.3">
      <c r="A62">
        <v>61</v>
      </c>
      <c r="B62" t="s">
        <v>3997</v>
      </c>
      <c r="C62" t="s">
        <v>3976</v>
      </c>
      <c r="D62">
        <v>2007</v>
      </c>
      <c r="E62" t="s">
        <v>1330</v>
      </c>
      <c r="F62" t="s">
        <v>985</v>
      </c>
      <c r="G62" t="s">
        <v>1332</v>
      </c>
      <c r="H62">
        <v>83</v>
      </c>
      <c r="I62" t="s">
        <v>1331</v>
      </c>
      <c r="J62" t="s">
        <v>1333</v>
      </c>
      <c r="K62" t="s">
        <v>1334</v>
      </c>
      <c r="L62" t="s">
        <v>3997</v>
      </c>
      <c r="M62" t="s">
        <v>963</v>
      </c>
      <c r="N62" t="s">
        <v>963</v>
      </c>
      <c r="P62" s="7"/>
      <c r="S62" t="s">
        <v>904</v>
      </c>
    </row>
    <row r="63" spans="1:19" x14ac:dyDescent="0.3">
      <c r="A63">
        <v>62</v>
      </c>
      <c r="B63" t="s">
        <v>4884</v>
      </c>
      <c r="C63" t="s">
        <v>4750</v>
      </c>
      <c r="D63">
        <v>2016</v>
      </c>
      <c r="E63" t="s">
        <v>1335</v>
      </c>
      <c r="F63" t="s">
        <v>1340</v>
      </c>
      <c r="G63" t="s">
        <v>1337</v>
      </c>
      <c r="H63">
        <v>39</v>
      </c>
      <c r="I63" t="s">
        <v>1336</v>
      </c>
      <c r="J63" t="s">
        <v>1338</v>
      </c>
      <c r="K63" t="s">
        <v>1339</v>
      </c>
      <c r="L63" t="s">
        <v>4884</v>
      </c>
      <c r="M63" t="s">
        <v>963</v>
      </c>
      <c r="N63" t="s">
        <v>963</v>
      </c>
      <c r="P63" s="7"/>
      <c r="S63" t="s">
        <v>904</v>
      </c>
    </row>
    <row r="64" spans="1:19" x14ac:dyDescent="0.3">
      <c r="A64">
        <v>63</v>
      </c>
      <c r="B64" t="s">
        <v>5027</v>
      </c>
      <c r="C64" t="s">
        <v>4751</v>
      </c>
      <c r="D64">
        <v>2010</v>
      </c>
      <c r="E64" t="s">
        <v>1341</v>
      </c>
      <c r="F64" t="s">
        <v>1346</v>
      </c>
      <c r="G64" t="s">
        <v>1343</v>
      </c>
      <c r="H64">
        <v>127</v>
      </c>
      <c r="I64" t="s">
        <v>1342</v>
      </c>
      <c r="J64" t="s">
        <v>1344</v>
      </c>
      <c r="K64" t="s">
        <v>1345</v>
      </c>
      <c r="L64" t="s">
        <v>5027</v>
      </c>
      <c r="M64" t="s">
        <v>963</v>
      </c>
      <c r="N64" t="s">
        <v>963</v>
      </c>
      <c r="P64" s="7"/>
      <c r="S64" t="s">
        <v>904</v>
      </c>
    </row>
    <row r="65" spans="1:19" x14ac:dyDescent="0.3">
      <c r="A65">
        <v>64</v>
      </c>
      <c r="B65" t="s">
        <v>73</v>
      </c>
      <c r="C65" t="s">
        <v>74</v>
      </c>
      <c r="D65">
        <v>2006</v>
      </c>
      <c r="E65" t="s">
        <v>1347</v>
      </c>
      <c r="F65" t="s">
        <v>1352</v>
      </c>
      <c r="G65" t="s">
        <v>1349</v>
      </c>
      <c r="H65">
        <v>58</v>
      </c>
      <c r="I65" t="s">
        <v>1348</v>
      </c>
      <c r="J65" t="s">
        <v>1350</v>
      </c>
      <c r="K65" t="s">
        <v>1351</v>
      </c>
      <c r="L65" t="s">
        <v>73</v>
      </c>
      <c r="M65" t="s">
        <v>963</v>
      </c>
      <c r="N65" t="s">
        <v>963</v>
      </c>
      <c r="P65" s="7"/>
      <c r="S65" t="s">
        <v>904</v>
      </c>
    </row>
    <row r="66" spans="1:19" x14ac:dyDescent="0.3">
      <c r="A66">
        <v>65</v>
      </c>
      <c r="B66" t="s">
        <v>3998</v>
      </c>
      <c r="C66" t="s">
        <v>3999</v>
      </c>
      <c r="D66">
        <v>2009</v>
      </c>
      <c r="E66" t="s">
        <v>1353</v>
      </c>
      <c r="F66" t="s">
        <v>1358</v>
      </c>
      <c r="G66" t="s">
        <v>1355</v>
      </c>
      <c r="H66">
        <v>97</v>
      </c>
      <c r="I66" t="s">
        <v>1354</v>
      </c>
      <c r="J66" t="s">
        <v>1356</v>
      </c>
      <c r="K66" t="s">
        <v>1357</v>
      </c>
      <c r="L66" t="s">
        <v>3998</v>
      </c>
      <c r="M66" t="s">
        <v>963</v>
      </c>
      <c r="N66" t="s">
        <v>963</v>
      </c>
      <c r="P66" s="7"/>
      <c r="S66" t="s">
        <v>904</v>
      </c>
    </row>
    <row r="67" spans="1:19" x14ac:dyDescent="0.3">
      <c r="A67">
        <v>66</v>
      </c>
      <c r="B67" t="s">
        <v>5021</v>
      </c>
      <c r="C67" t="s">
        <v>4752</v>
      </c>
      <c r="D67">
        <v>2002</v>
      </c>
      <c r="E67" t="s">
        <v>1359</v>
      </c>
      <c r="F67" t="s">
        <v>1363</v>
      </c>
      <c r="G67" t="s">
        <v>1361</v>
      </c>
      <c r="H67">
        <v>313</v>
      </c>
      <c r="I67" t="s">
        <v>1360</v>
      </c>
      <c r="J67" t="s">
        <v>1362</v>
      </c>
      <c r="K67" t="s">
        <v>1362</v>
      </c>
      <c r="L67" t="s">
        <v>5021</v>
      </c>
      <c r="M67" t="s">
        <v>966</v>
      </c>
      <c r="N67" t="s">
        <v>966</v>
      </c>
      <c r="O67" t="s">
        <v>966</v>
      </c>
      <c r="P67" s="7" t="s">
        <v>5039</v>
      </c>
      <c r="S67" t="s">
        <v>904</v>
      </c>
    </row>
    <row r="68" spans="1:19" x14ac:dyDescent="0.3">
      <c r="A68">
        <v>67</v>
      </c>
      <c r="B68" t="s">
        <v>134</v>
      </c>
      <c r="C68" t="s">
        <v>135</v>
      </c>
      <c r="D68">
        <v>2007</v>
      </c>
      <c r="E68" t="s">
        <v>1364</v>
      </c>
      <c r="F68" t="s">
        <v>1368</v>
      </c>
      <c r="G68" t="s">
        <v>1366</v>
      </c>
      <c r="H68">
        <v>3</v>
      </c>
      <c r="I68" t="s">
        <v>1365</v>
      </c>
      <c r="J68" t="s">
        <v>1367</v>
      </c>
      <c r="K68" t="s">
        <v>1367</v>
      </c>
      <c r="L68" t="s">
        <v>134</v>
      </c>
      <c r="M68" t="s">
        <v>963</v>
      </c>
      <c r="N68" t="s">
        <v>963</v>
      </c>
      <c r="P68" s="7"/>
      <c r="S68" t="s">
        <v>904</v>
      </c>
    </row>
    <row r="69" spans="1:19" x14ac:dyDescent="0.3">
      <c r="A69">
        <v>68</v>
      </c>
      <c r="B69" t="s">
        <v>5024</v>
      </c>
      <c r="C69" t="s">
        <v>4753</v>
      </c>
      <c r="D69">
        <v>2013</v>
      </c>
      <c r="E69" t="s">
        <v>1369</v>
      </c>
      <c r="F69" t="s">
        <v>1374</v>
      </c>
      <c r="G69" t="s">
        <v>1371</v>
      </c>
      <c r="H69">
        <v>9</v>
      </c>
      <c r="I69" t="s">
        <v>1370</v>
      </c>
      <c r="J69" t="s">
        <v>1372</v>
      </c>
      <c r="K69" t="s">
        <v>1373</v>
      </c>
      <c r="L69" t="s">
        <v>5024</v>
      </c>
      <c r="M69" t="s">
        <v>963</v>
      </c>
      <c r="N69" t="s">
        <v>963</v>
      </c>
      <c r="P69" s="7"/>
      <c r="S69" t="s">
        <v>904</v>
      </c>
    </row>
    <row r="70" spans="1:19" x14ac:dyDescent="0.3">
      <c r="A70">
        <v>69</v>
      </c>
      <c r="B70" t="s">
        <v>4000</v>
      </c>
      <c r="C70" t="s">
        <v>4001</v>
      </c>
      <c r="D70">
        <v>2012</v>
      </c>
      <c r="E70" t="s">
        <v>1375</v>
      </c>
      <c r="F70" t="s">
        <v>4609</v>
      </c>
      <c r="G70" t="s">
        <v>1377</v>
      </c>
      <c r="H70">
        <v>10</v>
      </c>
      <c r="I70" t="s">
        <v>1376</v>
      </c>
      <c r="J70" t="s">
        <v>1378</v>
      </c>
      <c r="K70" t="s">
        <v>1378</v>
      </c>
      <c r="L70" t="s">
        <v>4000</v>
      </c>
      <c r="M70" t="s">
        <v>972</v>
      </c>
      <c r="N70" t="s">
        <v>966</v>
      </c>
      <c r="O70" t="s">
        <v>966</v>
      </c>
      <c r="P70" s="7" t="s">
        <v>5039</v>
      </c>
      <c r="S70" t="s">
        <v>904</v>
      </c>
    </row>
    <row r="71" spans="1:19" x14ac:dyDescent="0.3">
      <c r="A71">
        <v>70</v>
      </c>
      <c r="B71" t="s">
        <v>3993</v>
      </c>
      <c r="C71" t="s">
        <v>3994</v>
      </c>
      <c r="D71">
        <v>2015</v>
      </c>
      <c r="E71" t="s">
        <v>1379</v>
      </c>
      <c r="F71" t="s">
        <v>986</v>
      </c>
      <c r="G71" t="s">
        <v>1381</v>
      </c>
      <c r="H71">
        <v>13</v>
      </c>
      <c r="I71" t="s">
        <v>1380</v>
      </c>
      <c r="J71" t="s">
        <v>1382</v>
      </c>
      <c r="K71" t="s">
        <v>1383</v>
      </c>
      <c r="L71" t="s">
        <v>3993</v>
      </c>
      <c r="M71" t="s">
        <v>963</v>
      </c>
      <c r="N71" t="s">
        <v>963</v>
      </c>
      <c r="P71" s="7"/>
      <c r="S71" t="s">
        <v>904</v>
      </c>
    </row>
    <row r="72" spans="1:19" x14ac:dyDescent="0.3">
      <c r="A72">
        <v>71</v>
      </c>
      <c r="B72" t="s">
        <v>4885</v>
      </c>
      <c r="C72" t="s">
        <v>4754</v>
      </c>
      <c r="D72">
        <v>2005</v>
      </c>
      <c r="E72" t="s">
        <v>1384</v>
      </c>
      <c r="F72" t="s">
        <v>1389</v>
      </c>
      <c r="G72" t="s">
        <v>1386</v>
      </c>
      <c r="H72">
        <v>46</v>
      </c>
      <c r="I72" t="s">
        <v>1385</v>
      </c>
      <c r="J72" t="s">
        <v>1387</v>
      </c>
      <c r="K72" t="s">
        <v>1388</v>
      </c>
      <c r="L72" t="s">
        <v>4885</v>
      </c>
      <c r="M72" t="s">
        <v>963</v>
      </c>
      <c r="N72" t="s">
        <v>963</v>
      </c>
      <c r="P72" s="7"/>
      <c r="S72" t="s">
        <v>904</v>
      </c>
    </row>
    <row r="73" spans="1:19" x14ac:dyDescent="0.3">
      <c r="A73">
        <v>72</v>
      </c>
      <c r="B73" t="s">
        <v>4002</v>
      </c>
      <c r="C73" t="s">
        <v>4003</v>
      </c>
      <c r="D73">
        <v>2011</v>
      </c>
      <c r="E73" t="s">
        <v>1390</v>
      </c>
      <c r="F73" t="s">
        <v>1395</v>
      </c>
      <c r="G73" t="s">
        <v>1392</v>
      </c>
      <c r="H73">
        <v>151</v>
      </c>
      <c r="I73" t="s">
        <v>1391</v>
      </c>
      <c r="J73" t="s">
        <v>1393</v>
      </c>
      <c r="K73" t="s">
        <v>1394</v>
      </c>
      <c r="L73" t="s">
        <v>4002</v>
      </c>
      <c r="M73" t="s">
        <v>966</v>
      </c>
      <c r="N73" t="s">
        <v>966</v>
      </c>
      <c r="O73" t="s">
        <v>966</v>
      </c>
      <c r="P73" s="7" t="s">
        <v>5039</v>
      </c>
      <c r="S73" t="s">
        <v>904</v>
      </c>
    </row>
    <row r="74" spans="1:19" x14ac:dyDescent="0.3">
      <c r="A74">
        <v>73</v>
      </c>
      <c r="B74" t="s">
        <v>4886</v>
      </c>
      <c r="C74" t="s">
        <v>4755</v>
      </c>
      <c r="D74">
        <v>2014</v>
      </c>
      <c r="E74" t="s">
        <v>1396</v>
      </c>
      <c r="F74" t="s">
        <v>1400</v>
      </c>
      <c r="G74" t="s">
        <v>1398</v>
      </c>
      <c r="H74">
        <v>43</v>
      </c>
      <c r="I74" t="s">
        <v>1397</v>
      </c>
      <c r="J74" t="s">
        <v>1399</v>
      </c>
      <c r="K74" t="s">
        <v>904</v>
      </c>
      <c r="L74" t="s">
        <v>4886</v>
      </c>
      <c r="M74" t="s">
        <v>974</v>
      </c>
      <c r="N74" t="s">
        <v>966</v>
      </c>
      <c r="O74" t="s">
        <v>966</v>
      </c>
      <c r="P74" s="7" t="s">
        <v>5039</v>
      </c>
      <c r="S74" t="s">
        <v>904</v>
      </c>
    </row>
    <row r="75" spans="1:19" x14ac:dyDescent="0.3">
      <c r="A75">
        <v>74</v>
      </c>
      <c r="B75" t="s">
        <v>5022</v>
      </c>
      <c r="C75" t="s">
        <v>4756</v>
      </c>
      <c r="D75">
        <v>2000</v>
      </c>
      <c r="E75" t="s">
        <v>1401</v>
      </c>
      <c r="F75" t="s">
        <v>1406</v>
      </c>
      <c r="G75" t="s">
        <v>1403</v>
      </c>
      <c r="H75">
        <v>3009</v>
      </c>
      <c r="I75" t="s">
        <v>1402</v>
      </c>
      <c r="J75" t="s">
        <v>1404</v>
      </c>
      <c r="K75" t="s">
        <v>1405</v>
      </c>
      <c r="L75" t="s">
        <v>5022</v>
      </c>
      <c r="M75" t="s">
        <v>974</v>
      </c>
      <c r="N75" t="s">
        <v>966</v>
      </c>
      <c r="O75" t="s">
        <v>966</v>
      </c>
      <c r="P75" s="7" t="s">
        <v>5039</v>
      </c>
      <c r="S75" t="s">
        <v>904</v>
      </c>
    </row>
    <row r="76" spans="1:19" x14ac:dyDescent="0.3">
      <c r="A76">
        <v>75</v>
      </c>
      <c r="B76" t="s">
        <v>4887</v>
      </c>
      <c r="C76" t="s">
        <v>4757</v>
      </c>
      <c r="D76">
        <v>1999</v>
      </c>
      <c r="E76" t="s">
        <v>1407</v>
      </c>
      <c r="F76" t="s">
        <v>987</v>
      </c>
      <c r="G76" t="s">
        <v>1409</v>
      </c>
      <c r="H76">
        <v>285</v>
      </c>
      <c r="I76" t="s">
        <v>1408</v>
      </c>
      <c r="J76" t="s">
        <v>1410</v>
      </c>
      <c r="K76" t="s">
        <v>1411</v>
      </c>
      <c r="L76" t="s">
        <v>4887</v>
      </c>
      <c r="M76" t="s">
        <v>988</v>
      </c>
      <c r="N76" t="s">
        <v>966</v>
      </c>
      <c r="O76" t="s">
        <v>966</v>
      </c>
      <c r="P76" s="7" t="s">
        <v>5039</v>
      </c>
      <c r="S76" t="s">
        <v>904</v>
      </c>
    </row>
    <row r="77" spans="1:19" x14ac:dyDescent="0.3">
      <c r="A77">
        <v>76</v>
      </c>
      <c r="B77" t="s">
        <v>5018</v>
      </c>
      <c r="C77" t="s">
        <v>4004</v>
      </c>
      <c r="D77">
        <v>2008</v>
      </c>
      <c r="E77" t="s">
        <v>1412</v>
      </c>
      <c r="F77" t="s">
        <v>1417</v>
      </c>
      <c r="G77" t="s">
        <v>1414</v>
      </c>
      <c r="H77">
        <v>226</v>
      </c>
      <c r="I77" t="s">
        <v>1413</v>
      </c>
      <c r="J77" t="s">
        <v>1415</v>
      </c>
      <c r="K77" t="s">
        <v>1416</v>
      </c>
      <c r="L77" t="s">
        <v>5018</v>
      </c>
      <c r="M77" t="s">
        <v>963</v>
      </c>
      <c r="N77" t="s">
        <v>963</v>
      </c>
      <c r="P77" s="7"/>
      <c r="S77" t="s">
        <v>904</v>
      </c>
    </row>
    <row r="78" spans="1:19" x14ac:dyDescent="0.3">
      <c r="A78">
        <v>77</v>
      </c>
      <c r="B78" t="s">
        <v>4005</v>
      </c>
      <c r="C78" t="s">
        <v>4006</v>
      </c>
      <c r="D78">
        <v>2021</v>
      </c>
      <c r="E78" t="s">
        <v>1418</v>
      </c>
      <c r="F78" t="s">
        <v>1423</v>
      </c>
      <c r="G78" t="s">
        <v>1420</v>
      </c>
      <c r="H78">
        <v>0</v>
      </c>
      <c r="I78" t="s">
        <v>1419</v>
      </c>
      <c r="J78" t="s">
        <v>1421</v>
      </c>
      <c r="K78" t="s">
        <v>1422</v>
      </c>
      <c r="L78" t="s">
        <v>4005</v>
      </c>
      <c r="M78" t="s">
        <v>974</v>
      </c>
      <c r="N78" t="s">
        <v>966</v>
      </c>
      <c r="O78" t="s">
        <v>966</v>
      </c>
      <c r="P78" s="7" t="s">
        <v>5039</v>
      </c>
      <c r="S78" t="s">
        <v>904</v>
      </c>
    </row>
    <row r="79" spans="1:19" x14ac:dyDescent="0.3">
      <c r="A79">
        <v>78</v>
      </c>
      <c r="B79" t="s">
        <v>4007</v>
      </c>
      <c r="C79" t="s">
        <v>4008</v>
      </c>
      <c r="D79">
        <v>2021</v>
      </c>
      <c r="E79" t="s">
        <v>1424</v>
      </c>
      <c r="F79" t="s">
        <v>1428</v>
      </c>
      <c r="G79" t="s">
        <v>1426</v>
      </c>
      <c r="H79">
        <v>0</v>
      </c>
      <c r="I79" t="s">
        <v>1425</v>
      </c>
      <c r="J79" t="s">
        <v>1427</v>
      </c>
      <c r="K79" t="s">
        <v>904</v>
      </c>
      <c r="L79" t="s">
        <v>4007</v>
      </c>
      <c r="M79" t="s">
        <v>963</v>
      </c>
      <c r="N79" t="s">
        <v>963</v>
      </c>
      <c r="P79" s="7"/>
      <c r="S79" t="s">
        <v>904</v>
      </c>
    </row>
    <row r="80" spans="1:19" x14ac:dyDescent="0.3">
      <c r="A80">
        <v>79</v>
      </c>
      <c r="B80" t="s">
        <v>4888</v>
      </c>
      <c r="C80" t="s">
        <v>4757</v>
      </c>
      <c r="D80">
        <v>2001</v>
      </c>
      <c r="E80" t="s">
        <v>1429</v>
      </c>
      <c r="F80" t="s">
        <v>1434</v>
      </c>
      <c r="G80" t="s">
        <v>1431</v>
      </c>
      <c r="H80">
        <v>3785</v>
      </c>
      <c r="I80" t="s">
        <v>1430</v>
      </c>
      <c r="J80" t="s">
        <v>1432</v>
      </c>
      <c r="K80" t="s">
        <v>1433</v>
      </c>
      <c r="L80" t="s">
        <v>4888</v>
      </c>
      <c r="M80" t="s">
        <v>963</v>
      </c>
      <c r="N80" t="s">
        <v>963</v>
      </c>
      <c r="P80" s="7"/>
      <c r="S80" t="s">
        <v>904</v>
      </c>
    </row>
    <row r="81" spans="1:19" x14ac:dyDescent="0.3">
      <c r="A81">
        <v>80</v>
      </c>
      <c r="B81" t="s">
        <v>4009</v>
      </c>
      <c r="C81" t="s">
        <v>4010</v>
      </c>
      <c r="D81">
        <v>2009</v>
      </c>
      <c r="E81" t="s">
        <v>1435</v>
      </c>
      <c r="F81" t="s">
        <v>1439</v>
      </c>
      <c r="G81" t="s">
        <v>1437</v>
      </c>
      <c r="H81">
        <v>55</v>
      </c>
      <c r="I81" t="s">
        <v>1436</v>
      </c>
      <c r="J81" t="s">
        <v>1438</v>
      </c>
      <c r="K81" t="s">
        <v>904</v>
      </c>
      <c r="L81" t="s">
        <v>4009</v>
      </c>
      <c r="M81" t="s">
        <v>963</v>
      </c>
      <c r="N81" t="s">
        <v>963</v>
      </c>
      <c r="P81" s="7"/>
      <c r="S81" t="s">
        <v>904</v>
      </c>
    </row>
    <row r="82" spans="1:19" x14ac:dyDescent="0.3">
      <c r="A82">
        <v>81</v>
      </c>
      <c r="B82" t="s">
        <v>4889</v>
      </c>
      <c r="C82" t="s">
        <v>4758</v>
      </c>
      <c r="D82">
        <v>2015</v>
      </c>
      <c r="E82" t="s">
        <v>1440</v>
      </c>
      <c r="F82" t="s">
        <v>1444</v>
      </c>
      <c r="G82" t="s">
        <v>1442</v>
      </c>
      <c r="H82">
        <v>2</v>
      </c>
      <c r="I82" t="s">
        <v>1441</v>
      </c>
      <c r="J82" t="s">
        <v>1443</v>
      </c>
      <c r="K82" t="s">
        <v>1443</v>
      </c>
      <c r="L82" t="s">
        <v>4889</v>
      </c>
      <c r="M82" t="s">
        <v>963</v>
      </c>
      <c r="N82" t="s">
        <v>963</v>
      </c>
      <c r="P82" s="7"/>
      <c r="S82" t="s">
        <v>904</v>
      </c>
    </row>
    <row r="83" spans="1:19" x14ac:dyDescent="0.3">
      <c r="A83">
        <v>82</v>
      </c>
      <c r="B83" t="s">
        <v>5019</v>
      </c>
      <c r="C83" t="s">
        <v>4011</v>
      </c>
      <c r="D83">
        <v>2005</v>
      </c>
      <c r="E83" t="s">
        <v>1445</v>
      </c>
      <c r="F83" t="s">
        <v>5017</v>
      </c>
      <c r="G83" t="s">
        <v>1447</v>
      </c>
      <c r="H83">
        <v>0</v>
      </c>
      <c r="I83" t="s">
        <v>1446</v>
      </c>
      <c r="J83" t="s">
        <v>904</v>
      </c>
      <c r="K83" t="s">
        <v>904</v>
      </c>
      <c r="L83" t="s">
        <v>5019</v>
      </c>
      <c r="M83" t="s">
        <v>966</v>
      </c>
      <c r="N83" t="s">
        <v>966</v>
      </c>
      <c r="O83" t="s">
        <v>966</v>
      </c>
      <c r="P83" s="7" t="s">
        <v>5039</v>
      </c>
      <c r="S83" t="s">
        <v>904</v>
      </c>
    </row>
    <row r="84" spans="1:19" x14ac:dyDescent="0.3">
      <c r="A84">
        <v>83</v>
      </c>
      <c r="B84" t="s">
        <v>4012</v>
      </c>
      <c r="C84" t="s">
        <v>4013</v>
      </c>
      <c r="D84">
        <v>2006</v>
      </c>
      <c r="E84" t="s">
        <v>1448</v>
      </c>
      <c r="F84" t="s">
        <v>1452</v>
      </c>
      <c r="G84" t="s">
        <v>1450</v>
      </c>
      <c r="H84">
        <v>118</v>
      </c>
      <c r="I84" t="s">
        <v>1449</v>
      </c>
      <c r="J84" t="s">
        <v>1451</v>
      </c>
      <c r="K84" t="s">
        <v>904</v>
      </c>
      <c r="L84" t="s">
        <v>4012</v>
      </c>
      <c r="M84" t="s">
        <v>963</v>
      </c>
      <c r="N84" t="s">
        <v>963</v>
      </c>
      <c r="P84" s="7"/>
      <c r="S84" t="s">
        <v>904</v>
      </c>
    </row>
    <row r="85" spans="1:19" x14ac:dyDescent="0.3">
      <c r="A85">
        <v>84</v>
      </c>
      <c r="B85" t="s">
        <v>4890</v>
      </c>
      <c r="C85" t="s">
        <v>4759</v>
      </c>
      <c r="D85">
        <v>2006</v>
      </c>
      <c r="E85" t="s">
        <v>1453</v>
      </c>
      <c r="F85" t="s">
        <v>1458</v>
      </c>
      <c r="G85" t="s">
        <v>1455</v>
      </c>
      <c r="H85">
        <v>18</v>
      </c>
      <c r="I85" t="s">
        <v>1454</v>
      </c>
      <c r="J85" t="s">
        <v>1456</v>
      </c>
      <c r="K85" t="s">
        <v>1457</v>
      </c>
      <c r="L85" t="s">
        <v>4890</v>
      </c>
      <c r="M85" t="s">
        <v>963</v>
      </c>
      <c r="N85" t="s">
        <v>963</v>
      </c>
      <c r="P85" s="7"/>
      <c r="S85" t="s">
        <v>904</v>
      </c>
    </row>
    <row r="86" spans="1:19" x14ac:dyDescent="0.3">
      <c r="A86">
        <v>85</v>
      </c>
      <c r="B86" t="s">
        <v>4014</v>
      </c>
      <c r="C86" t="s">
        <v>4015</v>
      </c>
      <c r="D86">
        <v>2010</v>
      </c>
      <c r="E86" t="s">
        <v>1459</v>
      </c>
      <c r="F86" t="s">
        <v>1464</v>
      </c>
      <c r="G86" t="s">
        <v>1461</v>
      </c>
      <c r="H86">
        <v>11</v>
      </c>
      <c r="I86" t="s">
        <v>1460</v>
      </c>
      <c r="J86" t="s">
        <v>1462</v>
      </c>
      <c r="K86" t="s">
        <v>1463</v>
      </c>
      <c r="L86" t="s">
        <v>4014</v>
      </c>
      <c r="M86" t="s">
        <v>974</v>
      </c>
      <c r="N86" t="s">
        <v>966</v>
      </c>
      <c r="O86" t="s">
        <v>966</v>
      </c>
      <c r="P86" s="7" t="s">
        <v>5039</v>
      </c>
      <c r="S86" t="s">
        <v>904</v>
      </c>
    </row>
    <row r="87" spans="1:19" x14ac:dyDescent="0.3">
      <c r="A87">
        <v>86</v>
      </c>
      <c r="B87" t="s">
        <v>4016</v>
      </c>
      <c r="C87" t="s">
        <v>4017</v>
      </c>
      <c r="D87">
        <v>2004</v>
      </c>
      <c r="E87" t="s">
        <v>1465</v>
      </c>
      <c r="F87" t="s">
        <v>1470</v>
      </c>
      <c r="G87" t="s">
        <v>1467</v>
      </c>
      <c r="H87">
        <v>72</v>
      </c>
      <c r="I87" t="s">
        <v>1466</v>
      </c>
      <c r="J87" t="s">
        <v>1468</v>
      </c>
      <c r="K87" t="s">
        <v>1469</v>
      </c>
      <c r="L87" t="s">
        <v>4016</v>
      </c>
      <c r="M87" t="s">
        <v>963</v>
      </c>
      <c r="N87" t="s">
        <v>963</v>
      </c>
      <c r="P87" s="7"/>
      <c r="S87" t="s">
        <v>904</v>
      </c>
    </row>
    <row r="88" spans="1:19" x14ac:dyDescent="0.3">
      <c r="A88">
        <v>87</v>
      </c>
      <c r="B88" t="s">
        <v>4891</v>
      </c>
      <c r="C88" t="s">
        <v>4760</v>
      </c>
      <c r="D88">
        <v>2010</v>
      </c>
      <c r="E88" t="s">
        <v>1471</v>
      </c>
      <c r="F88" t="s">
        <v>1476</v>
      </c>
      <c r="G88" t="s">
        <v>1473</v>
      </c>
      <c r="H88">
        <v>72</v>
      </c>
      <c r="I88" t="s">
        <v>1472</v>
      </c>
      <c r="J88" t="s">
        <v>1474</v>
      </c>
      <c r="K88" t="s">
        <v>1475</v>
      </c>
      <c r="L88" t="s">
        <v>4891</v>
      </c>
      <c r="M88" t="s">
        <v>974</v>
      </c>
      <c r="N88" t="s">
        <v>966</v>
      </c>
      <c r="O88" t="s">
        <v>966</v>
      </c>
      <c r="P88" s="7" t="s">
        <v>5039</v>
      </c>
      <c r="S88" t="s">
        <v>904</v>
      </c>
    </row>
    <row r="89" spans="1:19" x14ac:dyDescent="0.3">
      <c r="A89">
        <v>88</v>
      </c>
      <c r="B89" t="s">
        <v>784</v>
      </c>
      <c r="C89" t="s">
        <v>785</v>
      </c>
      <c r="D89">
        <v>2013</v>
      </c>
      <c r="E89" t="s">
        <v>1477</v>
      </c>
      <c r="F89" t="s">
        <v>1482</v>
      </c>
      <c r="G89" t="s">
        <v>1479</v>
      </c>
      <c r="H89">
        <v>46</v>
      </c>
      <c r="I89" t="s">
        <v>1478</v>
      </c>
      <c r="J89" t="s">
        <v>1480</v>
      </c>
      <c r="K89" t="s">
        <v>1481</v>
      </c>
      <c r="L89" t="s">
        <v>784</v>
      </c>
      <c r="M89" t="s">
        <v>963</v>
      </c>
      <c r="N89" t="s">
        <v>963</v>
      </c>
      <c r="P89" s="7"/>
      <c r="S89" t="s">
        <v>904</v>
      </c>
    </row>
    <row r="90" spans="1:19" x14ac:dyDescent="0.3">
      <c r="A90">
        <v>89</v>
      </c>
      <c r="B90" t="s">
        <v>4018</v>
      </c>
      <c r="C90" t="s">
        <v>3934</v>
      </c>
      <c r="D90">
        <v>2002</v>
      </c>
      <c r="E90" t="s">
        <v>1483</v>
      </c>
      <c r="F90" t="s">
        <v>989</v>
      </c>
      <c r="G90" t="s">
        <v>1485</v>
      </c>
      <c r="H90">
        <v>43</v>
      </c>
      <c r="I90" t="s">
        <v>1484</v>
      </c>
      <c r="J90" t="s">
        <v>1486</v>
      </c>
      <c r="K90" t="s">
        <v>1487</v>
      </c>
      <c r="L90" t="s">
        <v>4018</v>
      </c>
      <c r="M90" t="s">
        <v>963</v>
      </c>
      <c r="N90" t="s">
        <v>963</v>
      </c>
      <c r="P90" s="7"/>
      <c r="S90" t="s">
        <v>904</v>
      </c>
    </row>
    <row r="91" spans="1:19" x14ac:dyDescent="0.3">
      <c r="A91">
        <v>90</v>
      </c>
      <c r="B91" t="s">
        <v>4019</v>
      </c>
      <c r="C91" t="s">
        <v>4020</v>
      </c>
      <c r="E91" t="s">
        <v>1488</v>
      </c>
      <c r="F91" t="s">
        <v>990</v>
      </c>
      <c r="G91" t="s">
        <v>1490</v>
      </c>
      <c r="H91">
        <v>0</v>
      </c>
      <c r="I91" t="s">
        <v>1489</v>
      </c>
      <c r="J91" t="s">
        <v>1491</v>
      </c>
      <c r="K91" t="s">
        <v>1491</v>
      </c>
      <c r="L91" t="s">
        <v>4019</v>
      </c>
      <c r="M91" t="s">
        <v>963</v>
      </c>
      <c r="N91" t="s">
        <v>963</v>
      </c>
      <c r="P91" s="7"/>
      <c r="S91" t="s">
        <v>904</v>
      </c>
    </row>
    <row r="92" spans="1:19" x14ac:dyDescent="0.3">
      <c r="A92">
        <v>91</v>
      </c>
      <c r="B92" t="s">
        <v>4892</v>
      </c>
      <c r="C92" t="s">
        <v>4761</v>
      </c>
      <c r="D92">
        <v>2017</v>
      </c>
      <c r="E92" t="s">
        <v>1492</v>
      </c>
      <c r="F92" t="s">
        <v>1496</v>
      </c>
      <c r="G92" t="s">
        <v>1494</v>
      </c>
      <c r="H92">
        <v>1</v>
      </c>
      <c r="I92" t="s">
        <v>1493</v>
      </c>
      <c r="J92" t="s">
        <v>1495</v>
      </c>
      <c r="K92" t="s">
        <v>1495</v>
      </c>
      <c r="L92" t="s">
        <v>4892</v>
      </c>
      <c r="M92" t="s">
        <v>974</v>
      </c>
      <c r="N92" t="s">
        <v>966</v>
      </c>
      <c r="P92" s="7" t="s">
        <v>5039</v>
      </c>
      <c r="S92" t="s">
        <v>904</v>
      </c>
    </row>
    <row r="93" spans="1:19" x14ac:dyDescent="0.3">
      <c r="A93">
        <v>92</v>
      </c>
      <c r="B93" t="s">
        <v>4021</v>
      </c>
      <c r="C93" t="s">
        <v>4022</v>
      </c>
      <c r="D93">
        <v>2008</v>
      </c>
      <c r="E93" t="s">
        <v>1497</v>
      </c>
      <c r="F93" t="s">
        <v>4610</v>
      </c>
      <c r="G93" t="s">
        <v>1499</v>
      </c>
      <c r="H93">
        <v>8</v>
      </c>
      <c r="I93" t="s">
        <v>1498</v>
      </c>
      <c r="J93" t="s">
        <v>1500</v>
      </c>
      <c r="K93" t="s">
        <v>1501</v>
      </c>
      <c r="L93" t="s">
        <v>4021</v>
      </c>
      <c r="M93" t="s">
        <v>974</v>
      </c>
      <c r="N93" t="s">
        <v>966</v>
      </c>
      <c r="P93" s="7" t="s">
        <v>5039</v>
      </c>
      <c r="S93" t="s">
        <v>904</v>
      </c>
    </row>
    <row r="94" spans="1:19" x14ac:dyDescent="0.3">
      <c r="A94">
        <v>93</v>
      </c>
      <c r="B94" t="s">
        <v>4023</v>
      </c>
      <c r="C94" t="s">
        <v>807</v>
      </c>
      <c r="D94">
        <v>2021</v>
      </c>
      <c r="E94" t="s">
        <v>1502</v>
      </c>
      <c r="F94" t="s">
        <v>1506</v>
      </c>
      <c r="G94" t="s">
        <v>1504</v>
      </c>
      <c r="H94">
        <v>0</v>
      </c>
      <c r="I94" t="s">
        <v>1503</v>
      </c>
      <c r="J94" t="s">
        <v>1505</v>
      </c>
      <c r="K94" t="s">
        <v>904</v>
      </c>
      <c r="L94" t="s">
        <v>4023</v>
      </c>
      <c r="M94" t="s">
        <v>963</v>
      </c>
      <c r="N94" t="s">
        <v>964</v>
      </c>
      <c r="P94" s="7" t="s">
        <v>5039</v>
      </c>
      <c r="S94" t="s">
        <v>904</v>
      </c>
    </row>
    <row r="95" spans="1:19" x14ac:dyDescent="0.3">
      <c r="A95">
        <v>94</v>
      </c>
      <c r="B95" t="s">
        <v>4024</v>
      </c>
      <c r="C95" t="s">
        <v>4025</v>
      </c>
      <c r="D95">
        <v>2014</v>
      </c>
      <c r="E95" t="s">
        <v>1507</v>
      </c>
      <c r="F95" t="s">
        <v>1511</v>
      </c>
      <c r="G95" t="s">
        <v>1509</v>
      </c>
      <c r="H95">
        <v>3</v>
      </c>
      <c r="I95" t="s">
        <v>1508</v>
      </c>
      <c r="J95" t="s">
        <v>1510</v>
      </c>
      <c r="K95" t="s">
        <v>1510</v>
      </c>
      <c r="L95" t="s">
        <v>4024</v>
      </c>
      <c r="M95" t="s">
        <v>966</v>
      </c>
      <c r="N95" t="s">
        <v>966</v>
      </c>
      <c r="P95" s="7" t="s">
        <v>5039</v>
      </c>
      <c r="S95" t="s">
        <v>904</v>
      </c>
    </row>
    <row r="96" spans="1:19" x14ac:dyDescent="0.3">
      <c r="A96">
        <v>95</v>
      </c>
      <c r="B96" t="s">
        <v>4026</v>
      </c>
      <c r="C96" t="s">
        <v>4027</v>
      </c>
      <c r="D96">
        <v>2012</v>
      </c>
      <c r="E96" t="s">
        <v>1512</v>
      </c>
      <c r="F96" t="s">
        <v>991</v>
      </c>
      <c r="G96" t="s">
        <v>1514</v>
      </c>
      <c r="H96">
        <v>0</v>
      </c>
      <c r="I96" t="s">
        <v>1513</v>
      </c>
      <c r="J96" t="s">
        <v>1515</v>
      </c>
      <c r="K96" t="s">
        <v>1516</v>
      </c>
      <c r="L96" t="s">
        <v>4026</v>
      </c>
      <c r="M96" t="s">
        <v>5029</v>
      </c>
      <c r="N96" t="s">
        <v>5029</v>
      </c>
      <c r="P96" s="7" t="s">
        <v>5040</v>
      </c>
      <c r="S96" t="s">
        <v>904</v>
      </c>
    </row>
    <row r="97" spans="1:19" x14ac:dyDescent="0.3">
      <c r="A97">
        <v>96</v>
      </c>
      <c r="B97" t="s">
        <v>4028</v>
      </c>
      <c r="C97" t="s">
        <v>4029</v>
      </c>
      <c r="D97">
        <v>2011</v>
      </c>
      <c r="E97" t="s">
        <v>1517</v>
      </c>
      <c r="F97" t="s">
        <v>1521</v>
      </c>
      <c r="G97" t="s">
        <v>1519</v>
      </c>
      <c r="H97">
        <v>66</v>
      </c>
      <c r="I97" t="s">
        <v>1518</v>
      </c>
      <c r="J97" t="s">
        <v>1520</v>
      </c>
      <c r="K97" t="s">
        <v>904</v>
      </c>
      <c r="L97" t="s">
        <v>4028</v>
      </c>
      <c r="M97" t="s">
        <v>963</v>
      </c>
      <c r="N97" t="s">
        <v>963</v>
      </c>
      <c r="P97" s="7"/>
      <c r="S97" t="s">
        <v>904</v>
      </c>
    </row>
    <row r="98" spans="1:19" x14ac:dyDescent="0.3">
      <c r="A98">
        <v>97</v>
      </c>
      <c r="B98" t="s">
        <v>3961</v>
      </c>
      <c r="C98" t="s">
        <v>3962</v>
      </c>
      <c r="D98">
        <v>1992</v>
      </c>
      <c r="E98" t="s">
        <v>1522</v>
      </c>
      <c r="F98" t="s">
        <v>992</v>
      </c>
      <c r="G98" t="s">
        <v>1524</v>
      </c>
      <c r="H98">
        <v>0</v>
      </c>
      <c r="I98" t="s">
        <v>1523</v>
      </c>
      <c r="J98" t="s">
        <v>1525</v>
      </c>
      <c r="K98" t="s">
        <v>1525</v>
      </c>
      <c r="L98" t="s">
        <v>3961</v>
      </c>
      <c r="M98" t="s">
        <v>972</v>
      </c>
      <c r="N98" t="s">
        <v>966</v>
      </c>
      <c r="P98" s="7" t="s">
        <v>5039</v>
      </c>
      <c r="S98" t="s">
        <v>904</v>
      </c>
    </row>
    <row r="99" spans="1:19" x14ac:dyDescent="0.3">
      <c r="A99">
        <v>98</v>
      </c>
      <c r="B99" t="s">
        <v>4030</v>
      </c>
      <c r="C99" t="s">
        <v>4031</v>
      </c>
      <c r="D99">
        <v>2006</v>
      </c>
      <c r="E99" t="s">
        <v>1526</v>
      </c>
      <c r="F99" t="s">
        <v>1529</v>
      </c>
      <c r="G99" t="s">
        <v>1528</v>
      </c>
      <c r="H99">
        <v>0</v>
      </c>
      <c r="I99" t="s">
        <v>1527</v>
      </c>
      <c r="J99" t="s">
        <v>904</v>
      </c>
      <c r="K99" t="s">
        <v>904</v>
      </c>
      <c r="L99" t="s">
        <v>4030</v>
      </c>
      <c r="M99" t="s">
        <v>966</v>
      </c>
      <c r="N99" t="s">
        <v>966</v>
      </c>
      <c r="P99" s="7" t="s">
        <v>5039</v>
      </c>
      <c r="S99" t="s">
        <v>904</v>
      </c>
    </row>
    <row r="100" spans="1:19" x14ac:dyDescent="0.3">
      <c r="A100">
        <v>99</v>
      </c>
      <c r="B100" t="s">
        <v>4032</v>
      </c>
      <c r="C100" t="s">
        <v>4033</v>
      </c>
      <c r="D100">
        <v>2009</v>
      </c>
      <c r="E100" t="s">
        <v>1530</v>
      </c>
      <c r="F100" t="s">
        <v>1533</v>
      </c>
      <c r="G100" t="s">
        <v>1532</v>
      </c>
      <c r="H100">
        <v>3</v>
      </c>
      <c r="I100" t="s">
        <v>1531</v>
      </c>
      <c r="J100" t="s">
        <v>904</v>
      </c>
      <c r="K100" t="s">
        <v>904</v>
      </c>
      <c r="L100" t="s">
        <v>4032</v>
      </c>
      <c r="M100" t="s">
        <v>969</v>
      </c>
      <c r="N100" t="s">
        <v>966</v>
      </c>
      <c r="P100" s="7" t="s">
        <v>5039</v>
      </c>
      <c r="S100" t="s">
        <v>904</v>
      </c>
    </row>
    <row r="101" spans="1:19" x14ac:dyDescent="0.3">
      <c r="A101">
        <v>100</v>
      </c>
      <c r="B101" t="s">
        <v>4893</v>
      </c>
      <c r="C101" t="s">
        <v>4755</v>
      </c>
      <c r="D101">
        <v>2012</v>
      </c>
      <c r="E101" t="s">
        <v>1534</v>
      </c>
      <c r="F101" t="s">
        <v>993</v>
      </c>
      <c r="G101" t="s">
        <v>1536</v>
      </c>
      <c r="H101">
        <v>2</v>
      </c>
      <c r="I101" t="s">
        <v>1535</v>
      </c>
      <c r="J101" t="s">
        <v>1537</v>
      </c>
      <c r="K101" t="s">
        <v>1537</v>
      </c>
      <c r="L101" t="s">
        <v>4893</v>
      </c>
      <c r="M101" t="s">
        <v>974</v>
      </c>
      <c r="N101" t="s">
        <v>966</v>
      </c>
      <c r="P101" s="7" t="s">
        <v>5039</v>
      </c>
      <c r="S101" t="s">
        <v>904</v>
      </c>
    </row>
    <row r="102" spans="1:19" x14ac:dyDescent="0.3">
      <c r="A102">
        <v>101</v>
      </c>
      <c r="B102" t="s">
        <v>4034</v>
      </c>
      <c r="C102" t="s">
        <v>4035</v>
      </c>
      <c r="D102">
        <v>2018</v>
      </c>
      <c r="E102" t="s">
        <v>1538</v>
      </c>
      <c r="F102" t="s">
        <v>1543</v>
      </c>
      <c r="G102" t="s">
        <v>1540</v>
      </c>
      <c r="H102">
        <v>42</v>
      </c>
      <c r="I102" t="s">
        <v>1539</v>
      </c>
      <c r="J102" t="s">
        <v>1541</v>
      </c>
      <c r="K102" t="s">
        <v>1542</v>
      </c>
      <c r="L102" t="s">
        <v>4034</v>
      </c>
      <c r="M102" t="s">
        <v>963</v>
      </c>
      <c r="N102" t="s">
        <v>963</v>
      </c>
      <c r="P102" s="7"/>
      <c r="S102" t="s">
        <v>904</v>
      </c>
    </row>
    <row r="103" spans="1:19" x14ac:dyDescent="0.3">
      <c r="A103">
        <v>102</v>
      </c>
      <c r="B103" t="s">
        <v>4036</v>
      </c>
      <c r="C103" t="s">
        <v>4037</v>
      </c>
      <c r="D103">
        <v>2012</v>
      </c>
      <c r="E103" t="s">
        <v>1544</v>
      </c>
      <c r="F103" t="s">
        <v>994</v>
      </c>
      <c r="G103" t="s">
        <v>1546</v>
      </c>
      <c r="H103">
        <v>0</v>
      </c>
      <c r="I103" t="s">
        <v>1545</v>
      </c>
      <c r="J103" t="s">
        <v>1547</v>
      </c>
      <c r="K103" t="s">
        <v>1548</v>
      </c>
      <c r="L103" t="s">
        <v>4036</v>
      </c>
      <c r="M103" t="s">
        <v>963</v>
      </c>
      <c r="N103" t="s">
        <v>963</v>
      </c>
      <c r="P103" s="7"/>
      <c r="S103" t="s">
        <v>904</v>
      </c>
    </row>
    <row r="104" spans="1:19" x14ac:dyDescent="0.3">
      <c r="A104">
        <v>103</v>
      </c>
      <c r="B104" t="s">
        <v>4894</v>
      </c>
      <c r="C104" t="s">
        <v>4762</v>
      </c>
      <c r="D104">
        <v>2008</v>
      </c>
      <c r="E104" t="s">
        <v>1549</v>
      </c>
      <c r="F104" t="s">
        <v>1554</v>
      </c>
      <c r="G104" t="s">
        <v>1551</v>
      </c>
      <c r="H104">
        <v>335</v>
      </c>
      <c r="I104" t="s">
        <v>1550</v>
      </c>
      <c r="J104" t="s">
        <v>1552</v>
      </c>
      <c r="K104" t="s">
        <v>1553</v>
      </c>
      <c r="L104" t="s">
        <v>4894</v>
      </c>
      <c r="M104" t="s">
        <v>963</v>
      </c>
      <c r="N104" t="s">
        <v>963</v>
      </c>
      <c r="P104" s="7"/>
      <c r="S104" t="s">
        <v>904</v>
      </c>
    </row>
    <row r="105" spans="1:19" x14ac:dyDescent="0.3">
      <c r="A105">
        <v>104</v>
      </c>
      <c r="B105" t="s">
        <v>5031</v>
      </c>
      <c r="C105" t="s">
        <v>570</v>
      </c>
      <c r="D105">
        <v>2009</v>
      </c>
      <c r="E105" t="s">
        <v>1555</v>
      </c>
      <c r="F105" t="s">
        <v>4611</v>
      </c>
      <c r="G105" t="s">
        <v>1557</v>
      </c>
      <c r="H105">
        <v>938</v>
      </c>
      <c r="I105" t="s">
        <v>1556</v>
      </c>
      <c r="J105" t="s">
        <v>1558</v>
      </c>
      <c r="K105" t="s">
        <v>904</v>
      </c>
      <c r="L105" t="s">
        <v>5031</v>
      </c>
      <c r="M105" t="s">
        <v>972</v>
      </c>
      <c r="N105" t="s">
        <v>966</v>
      </c>
      <c r="P105" s="7" t="s">
        <v>5039</v>
      </c>
      <c r="S105" t="s">
        <v>904</v>
      </c>
    </row>
    <row r="106" spans="1:19" x14ac:dyDescent="0.3">
      <c r="A106">
        <v>105</v>
      </c>
      <c r="B106" t="s">
        <v>4038</v>
      </c>
      <c r="C106" t="s">
        <v>4039</v>
      </c>
      <c r="D106">
        <v>2018</v>
      </c>
      <c r="E106" t="s">
        <v>1559</v>
      </c>
      <c r="F106" t="s">
        <v>1563</v>
      </c>
      <c r="G106" t="s">
        <v>1561</v>
      </c>
      <c r="H106">
        <v>5</v>
      </c>
      <c r="I106" t="s">
        <v>1560</v>
      </c>
      <c r="J106" t="s">
        <v>1562</v>
      </c>
      <c r="K106" t="s">
        <v>904</v>
      </c>
      <c r="L106" t="s">
        <v>4038</v>
      </c>
      <c r="M106" t="s">
        <v>963</v>
      </c>
      <c r="N106" t="s">
        <v>964</v>
      </c>
      <c r="P106" s="7" t="s">
        <v>5039</v>
      </c>
      <c r="S106" t="s">
        <v>904</v>
      </c>
    </row>
    <row r="107" spans="1:19" x14ac:dyDescent="0.3">
      <c r="A107">
        <v>106</v>
      </c>
      <c r="B107" t="s">
        <v>4040</v>
      </c>
      <c r="C107" t="s">
        <v>863</v>
      </c>
      <c r="D107">
        <v>2003</v>
      </c>
      <c r="E107" t="s">
        <v>1564</v>
      </c>
      <c r="F107" t="s">
        <v>4612</v>
      </c>
      <c r="G107" t="s">
        <v>1566</v>
      </c>
      <c r="H107">
        <v>17</v>
      </c>
      <c r="I107" t="s">
        <v>1565</v>
      </c>
      <c r="J107" t="s">
        <v>1567</v>
      </c>
      <c r="K107" t="s">
        <v>1568</v>
      </c>
      <c r="L107" t="s">
        <v>4040</v>
      </c>
      <c r="M107" t="s">
        <v>963</v>
      </c>
      <c r="N107" t="s">
        <v>963</v>
      </c>
      <c r="P107" s="7"/>
      <c r="S107" t="s">
        <v>904</v>
      </c>
    </row>
    <row r="108" spans="1:19" x14ac:dyDescent="0.3">
      <c r="A108">
        <v>107</v>
      </c>
      <c r="B108" t="s">
        <v>4041</v>
      </c>
      <c r="C108" t="s">
        <v>4042</v>
      </c>
      <c r="D108">
        <v>2011</v>
      </c>
      <c r="E108" t="s">
        <v>1569</v>
      </c>
      <c r="F108" t="s">
        <v>1574</v>
      </c>
      <c r="G108" t="s">
        <v>1571</v>
      </c>
      <c r="H108">
        <v>6</v>
      </c>
      <c r="I108" t="s">
        <v>1570</v>
      </c>
      <c r="J108" t="s">
        <v>1572</v>
      </c>
      <c r="K108" t="s">
        <v>1573</v>
      </c>
      <c r="L108" t="s">
        <v>4041</v>
      </c>
      <c r="M108" t="s">
        <v>966</v>
      </c>
      <c r="N108" t="s">
        <v>966</v>
      </c>
      <c r="P108" s="7" t="s">
        <v>5039</v>
      </c>
      <c r="S108" t="s">
        <v>904</v>
      </c>
    </row>
    <row r="109" spans="1:19" x14ac:dyDescent="0.3">
      <c r="A109">
        <v>108</v>
      </c>
      <c r="B109" t="s">
        <v>4895</v>
      </c>
      <c r="C109" t="s">
        <v>4744</v>
      </c>
      <c r="D109">
        <v>2000</v>
      </c>
      <c r="E109" t="s">
        <v>1575</v>
      </c>
      <c r="F109" t="s">
        <v>1580</v>
      </c>
      <c r="G109" t="s">
        <v>1577</v>
      </c>
      <c r="H109">
        <v>1469</v>
      </c>
      <c r="I109" t="s">
        <v>1576</v>
      </c>
      <c r="J109" t="s">
        <v>1578</v>
      </c>
      <c r="K109" t="s">
        <v>1579</v>
      </c>
      <c r="L109" t="s">
        <v>4895</v>
      </c>
      <c r="M109" t="s">
        <v>966</v>
      </c>
      <c r="N109" t="s">
        <v>966</v>
      </c>
      <c r="P109" s="7" t="s">
        <v>5039</v>
      </c>
      <c r="S109" t="s">
        <v>904</v>
      </c>
    </row>
    <row r="110" spans="1:19" x14ac:dyDescent="0.3">
      <c r="A110">
        <v>109</v>
      </c>
      <c r="B110" t="s">
        <v>4043</v>
      </c>
      <c r="C110" t="s">
        <v>4044</v>
      </c>
      <c r="D110">
        <v>2022</v>
      </c>
      <c r="E110" t="s">
        <v>1581</v>
      </c>
      <c r="F110" t="s">
        <v>1586</v>
      </c>
      <c r="G110" t="s">
        <v>1583</v>
      </c>
      <c r="H110">
        <v>32</v>
      </c>
      <c r="I110" t="s">
        <v>1582</v>
      </c>
      <c r="J110" t="s">
        <v>1584</v>
      </c>
      <c r="K110" t="s">
        <v>1585</v>
      </c>
      <c r="L110" t="s">
        <v>4043</v>
      </c>
      <c r="M110" t="s">
        <v>963</v>
      </c>
      <c r="N110" t="s">
        <v>963</v>
      </c>
      <c r="P110" s="7"/>
      <c r="S110" t="s">
        <v>904</v>
      </c>
    </row>
    <row r="111" spans="1:19" x14ac:dyDescent="0.3">
      <c r="A111">
        <v>110</v>
      </c>
      <c r="B111" t="s">
        <v>429</v>
      </c>
      <c r="C111" t="s">
        <v>430</v>
      </c>
      <c r="D111">
        <v>2001</v>
      </c>
      <c r="E111" t="s">
        <v>1587</v>
      </c>
      <c r="F111" t="s">
        <v>1591</v>
      </c>
      <c r="G111" t="s">
        <v>1589</v>
      </c>
      <c r="H111">
        <v>212</v>
      </c>
      <c r="I111" t="s">
        <v>1588</v>
      </c>
      <c r="J111" t="s">
        <v>1590</v>
      </c>
      <c r="K111" t="s">
        <v>904</v>
      </c>
      <c r="L111" t="s">
        <v>429</v>
      </c>
      <c r="M111" t="s">
        <v>966</v>
      </c>
      <c r="N111" t="s">
        <v>966</v>
      </c>
      <c r="P111" s="7" t="s">
        <v>5039</v>
      </c>
      <c r="S111" t="s">
        <v>904</v>
      </c>
    </row>
    <row r="112" spans="1:19" x14ac:dyDescent="0.3">
      <c r="A112">
        <v>111</v>
      </c>
      <c r="B112" t="s">
        <v>4045</v>
      </c>
      <c r="C112" t="s">
        <v>86</v>
      </c>
      <c r="D112">
        <v>2016</v>
      </c>
      <c r="E112" t="s">
        <v>1592</v>
      </c>
      <c r="F112" t="s">
        <v>1596</v>
      </c>
      <c r="G112" t="s">
        <v>1594</v>
      </c>
      <c r="H112">
        <v>4</v>
      </c>
      <c r="I112" t="s">
        <v>1593</v>
      </c>
      <c r="J112" t="s">
        <v>1595</v>
      </c>
      <c r="K112" t="s">
        <v>5035</v>
      </c>
      <c r="L112" t="s">
        <v>4045</v>
      </c>
      <c r="M112" t="s">
        <v>974</v>
      </c>
      <c r="N112" t="s">
        <v>966</v>
      </c>
      <c r="P112" s="7" t="s">
        <v>5039</v>
      </c>
      <c r="S112" t="s">
        <v>904</v>
      </c>
    </row>
    <row r="113" spans="1:19" x14ac:dyDescent="0.3">
      <c r="A113">
        <v>112</v>
      </c>
      <c r="B113" t="s">
        <v>4046</v>
      </c>
      <c r="C113" t="s">
        <v>4033</v>
      </c>
      <c r="D113">
        <v>2013</v>
      </c>
      <c r="E113" t="s">
        <v>1597</v>
      </c>
      <c r="F113" t="s">
        <v>1602</v>
      </c>
      <c r="G113" t="s">
        <v>1599</v>
      </c>
      <c r="H113">
        <v>13</v>
      </c>
      <c r="I113" t="s">
        <v>1598</v>
      </c>
      <c r="J113" t="s">
        <v>1600</v>
      </c>
      <c r="K113" t="s">
        <v>1601</v>
      </c>
      <c r="L113" t="s">
        <v>4046</v>
      </c>
      <c r="M113" t="s">
        <v>963</v>
      </c>
      <c r="N113" t="s">
        <v>963</v>
      </c>
      <c r="P113" s="7"/>
      <c r="S113" t="s">
        <v>904</v>
      </c>
    </row>
    <row r="114" spans="1:19" x14ac:dyDescent="0.3">
      <c r="A114">
        <v>113</v>
      </c>
      <c r="B114" t="s">
        <v>4047</v>
      </c>
      <c r="C114" t="s">
        <v>4048</v>
      </c>
      <c r="D114">
        <v>2016</v>
      </c>
      <c r="E114" t="s">
        <v>1603</v>
      </c>
      <c r="F114" t="s">
        <v>1608</v>
      </c>
      <c r="G114" t="s">
        <v>1605</v>
      </c>
      <c r="H114">
        <v>21</v>
      </c>
      <c r="I114" t="s">
        <v>1604</v>
      </c>
      <c r="J114" t="s">
        <v>1606</v>
      </c>
      <c r="K114" t="s">
        <v>1607</v>
      </c>
      <c r="L114" t="s">
        <v>4047</v>
      </c>
      <c r="M114" t="s">
        <v>963</v>
      </c>
      <c r="N114" t="s">
        <v>963</v>
      </c>
      <c r="P114" s="7"/>
      <c r="S114" t="s">
        <v>904</v>
      </c>
    </row>
    <row r="115" spans="1:19" x14ac:dyDescent="0.3">
      <c r="A115">
        <v>114</v>
      </c>
      <c r="B115" t="s">
        <v>4049</v>
      </c>
      <c r="C115" t="s">
        <v>4050</v>
      </c>
      <c r="D115">
        <v>2020</v>
      </c>
      <c r="E115" t="s">
        <v>1609</v>
      </c>
      <c r="F115" t="s">
        <v>1614</v>
      </c>
      <c r="G115" t="s">
        <v>1611</v>
      </c>
      <c r="H115">
        <v>1</v>
      </c>
      <c r="I115" t="s">
        <v>1610</v>
      </c>
      <c r="J115" t="s">
        <v>1612</v>
      </c>
      <c r="K115" t="s">
        <v>1613</v>
      </c>
      <c r="L115" t="s">
        <v>4049</v>
      </c>
      <c r="M115" t="s">
        <v>963</v>
      </c>
      <c r="N115" t="s">
        <v>963</v>
      </c>
      <c r="P115" s="7"/>
      <c r="S115" t="s">
        <v>904</v>
      </c>
    </row>
    <row r="116" spans="1:19" x14ac:dyDescent="0.3">
      <c r="A116">
        <v>115</v>
      </c>
      <c r="B116" t="s">
        <v>4051</v>
      </c>
      <c r="C116" t="s">
        <v>4052</v>
      </c>
      <c r="D116">
        <v>2015</v>
      </c>
      <c r="E116" t="s">
        <v>1615</v>
      </c>
      <c r="F116" t="s">
        <v>1619</v>
      </c>
      <c r="G116" t="s">
        <v>1617</v>
      </c>
      <c r="H116">
        <v>25</v>
      </c>
      <c r="I116" t="s">
        <v>1616</v>
      </c>
      <c r="J116" t="s">
        <v>1618</v>
      </c>
      <c r="K116" t="s">
        <v>904</v>
      </c>
      <c r="L116" t="s">
        <v>4051</v>
      </c>
      <c r="M116" t="s">
        <v>963</v>
      </c>
      <c r="N116" t="s">
        <v>963</v>
      </c>
      <c r="P116" s="7">
        <v>3</v>
      </c>
      <c r="S116" t="s">
        <v>904</v>
      </c>
    </row>
    <row r="117" spans="1:19" x14ac:dyDescent="0.3">
      <c r="A117">
        <v>116</v>
      </c>
      <c r="B117" t="s">
        <v>4053</v>
      </c>
      <c r="C117" t="s">
        <v>3953</v>
      </c>
      <c r="D117">
        <v>1976</v>
      </c>
      <c r="E117" t="s">
        <v>1620</v>
      </c>
      <c r="F117" t="s">
        <v>4613</v>
      </c>
      <c r="G117" t="s">
        <v>1622</v>
      </c>
      <c r="H117">
        <v>3</v>
      </c>
      <c r="I117" t="s">
        <v>1621</v>
      </c>
      <c r="J117" t="s">
        <v>1623</v>
      </c>
      <c r="K117" t="s">
        <v>904</v>
      </c>
      <c r="L117" t="s">
        <v>4053</v>
      </c>
      <c r="M117" t="s">
        <v>972</v>
      </c>
      <c r="N117" t="s">
        <v>966</v>
      </c>
      <c r="P117" s="7" t="s">
        <v>5039</v>
      </c>
      <c r="S117" t="s">
        <v>904</v>
      </c>
    </row>
    <row r="118" spans="1:19" x14ac:dyDescent="0.3">
      <c r="A118">
        <v>117</v>
      </c>
      <c r="B118" t="s">
        <v>4054</v>
      </c>
      <c r="C118" t="s">
        <v>4055</v>
      </c>
      <c r="D118">
        <v>2008</v>
      </c>
      <c r="E118" t="s">
        <v>1624</v>
      </c>
      <c r="F118" t="s">
        <v>4614</v>
      </c>
      <c r="G118" t="s">
        <v>1626</v>
      </c>
      <c r="H118">
        <v>161</v>
      </c>
      <c r="I118" t="s">
        <v>1625</v>
      </c>
      <c r="J118" t="s">
        <v>1627</v>
      </c>
      <c r="K118" t="s">
        <v>1628</v>
      </c>
      <c r="L118" t="s">
        <v>4054</v>
      </c>
      <c r="M118" t="s">
        <v>963</v>
      </c>
      <c r="N118" t="s">
        <v>963</v>
      </c>
      <c r="P118" s="7">
        <v>1</v>
      </c>
      <c r="S118" t="s">
        <v>904</v>
      </c>
    </row>
    <row r="119" spans="1:19" x14ac:dyDescent="0.3">
      <c r="A119">
        <v>118</v>
      </c>
      <c r="B119" t="s">
        <v>4056</v>
      </c>
      <c r="C119" t="s">
        <v>3974</v>
      </c>
      <c r="D119">
        <v>2017</v>
      </c>
      <c r="E119" t="s">
        <v>1629</v>
      </c>
      <c r="F119" t="s">
        <v>1633</v>
      </c>
      <c r="G119" t="s">
        <v>1631</v>
      </c>
      <c r="H119">
        <v>7</v>
      </c>
      <c r="I119" t="s">
        <v>1630</v>
      </c>
      <c r="J119" t="s">
        <v>1632</v>
      </c>
      <c r="K119" t="s">
        <v>1632</v>
      </c>
      <c r="L119" t="s">
        <v>4056</v>
      </c>
      <c r="M119" t="s">
        <v>963</v>
      </c>
      <c r="N119" t="s">
        <v>963</v>
      </c>
      <c r="P119" s="7">
        <v>4</v>
      </c>
      <c r="S119" t="s">
        <v>904</v>
      </c>
    </row>
    <row r="120" spans="1:19" x14ac:dyDescent="0.3">
      <c r="A120">
        <v>119</v>
      </c>
      <c r="B120" t="s">
        <v>4057</v>
      </c>
      <c r="C120" t="s">
        <v>4058</v>
      </c>
      <c r="D120">
        <v>2003</v>
      </c>
      <c r="E120" t="s">
        <v>1634</v>
      </c>
      <c r="F120" t="s">
        <v>1638</v>
      </c>
      <c r="G120" t="s">
        <v>1636</v>
      </c>
      <c r="H120">
        <v>70</v>
      </c>
      <c r="I120" t="s">
        <v>1635</v>
      </c>
      <c r="J120" t="s">
        <v>1637</v>
      </c>
      <c r="K120" t="s">
        <v>904</v>
      </c>
      <c r="L120" t="s">
        <v>4057</v>
      </c>
      <c r="M120" t="s">
        <v>972</v>
      </c>
      <c r="N120" t="s">
        <v>966</v>
      </c>
      <c r="P120" s="7" t="s">
        <v>5039</v>
      </c>
      <c r="Q120" t="s">
        <v>5041</v>
      </c>
      <c r="S120" t="s">
        <v>904</v>
      </c>
    </row>
    <row r="121" spans="1:19" x14ac:dyDescent="0.3">
      <c r="A121">
        <v>120</v>
      </c>
      <c r="B121" t="s">
        <v>4059</v>
      </c>
      <c r="C121" t="s">
        <v>4060</v>
      </c>
      <c r="D121">
        <v>2013</v>
      </c>
      <c r="E121" t="s">
        <v>1639</v>
      </c>
      <c r="F121" t="s">
        <v>1644</v>
      </c>
      <c r="G121" t="s">
        <v>1641</v>
      </c>
      <c r="H121">
        <v>0</v>
      </c>
      <c r="I121" t="s">
        <v>1640</v>
      </c>
      <c r="J121" t="s">
        <v>1642</v>
      </c>
      <c r="K121" t="s">
        <v>1643</v>
      </c>
      <c r="L121" t="s">
        <v>4059</v>
      </c>
      <c r="M121" t="s">
        <v>963</v>
      </c>
      <c r="N121" t="s">
        <v>963</v>
      </c>
      <c r="P121" s="7">
        <v>1</v>
      </c>
      <c r="S121" t="s">
        <v>904</v>
      </c>
    </row>
    <row r="122" spans="1:19" x14ac:dyDescent="0.3">
      <c r="A122">
        <v>121</v>
      </c>
      <c r="B122" t="s">
        <v>247</v>
      </c>
      <c r="C122" t="s">
        <v>4061</v>
      </c>
      <c r="D122">
        <v>2012</v>
      </c>
      <c r="E122" t="s">
        <v>1645</v>
      </c>
      <c r="F122" t="s">
        <v>1650</v>
      </c>
      <c r="G122" t="s">
        <v>1647</v>
      </c>
      <c r="H122">
        <v>46</v>
      </c>
      <c r="I122" t="s">
        <v>1646</v>
      </c>
      <c r="J122" t="s">
        <v>1648</v>
      </c>
      <c r="K122" t="s">
        <v>1649</v>
      </c>
      <c r="L122" t="s">
        <v>247</v>
      </c>
      <c r="M122" t="s">
        <v>974</v>
      </c>
      <c r="N122" t="s">
        <v>966</v>
      </c>
      <c r="P122" s="7">
        <v>4</v>
      </c>
      <c r="S122" t="s">
        <v>904</v>
      </c>
    </row>
    <row r="123" spans="1:19" x14ac:dyDescent="0.3">
      <c r="A123">
        <v>122</v>
      </c>
      <c r="B123" t="s">
        <v>4062</v>
      </c>
      <c r="C123" t="s">
        <v>4048</v>
      </c>
      <c r="D123">
        <v>2015</v>
      </c>
      <c r="E123" t="s">
        <v>1651</v>
      </c>
      <c r="F123" t="s">
        <v>995</v>
      </c>
      <c r="G123" t="s">
        <v>1653</v>
      </c>
      <c r="H123">
        <v>1</v>
      </c>
      <c r="I123" t="s">
        <v>1652</v>
      </c>
      <c r="J123" t="s">
        <v>1654</v>
      </c>
      <c r="K123" t="s">
        <v>1655</v>
      </c>
      <c r="L123" t="s">
        <v>4062</v>
      </c>
      <c r="M123" t="s">
        <v>969</v>
      </c>
      <c r="N123" t="s">
        <v>966</v>
      </c>
      <c r="P123" s="7" t="s">
        <v>5039</v>
      </c>
      <c r="S123" t="s">
        <v>904</v>
      </c>
    </row>
    <row r="124" spans="1:19" x14ac:dyDescent="0.3">
      <c r="A124">
        <v>123</v>
      </c>
      <c r="B124" t="s">
        <v>4063</v>
      </c>
      <c r="C124" t="s">
        <v>4064</v>
      </c>
      <c r="D124">
        <v>2010</v>
      </c>
      <c r="E124" t="s">
        <v>1656</v>
      </c>
      <c r="F124" t="s">
        <v>1661</v>
      </c>
      <c r="G124" t="s">
        <v>1658</v>
      </c>
      <c r="H124">
        <v>47</v>
      </c>
      <c r="I124" t="s">
        <v>1657</v>
      </c>
      <c r="J124" t="s">
        <v>1659</v>
      </c>
      <c r="K124" t="s">
        <v>1660</v>
      </c>
      <c r="L124" t="s">
        <v>4063</v>
      </c>
      <c r="M124" t="s">
        <v>963</v>
      </c>
      <c r="N124" t="s">
        <v>963</v>
      </c>
      <c r="P124" s="7">
        <v>2</v>
      </c>
      <c r="S124" t="s">
        <v>904</v>
      </c>
    </row>
    <row r="125" spans="1:19" x14ac:dyDescent="0.3">
      <c r="A125">
        <v>124</v>
      </c>
      <c r="B125" t="s">
        <v>4065</v>
      </c>
      <c r="C125" t="s">
        <v>4066</v>
      </c>
      <c r="D125">
        <v>2019</v>
      </c>
      <c r="E125" t="s">
        <v>1662</v>
      </c>
      <c r="F125" t="s">
        <v>1667</v>
      </c>
      <c r="G125" t="s">
        <v>1664</v>
      </c>
      <c r="H125">
        <v>77</v>
      </c>
      <c r="I125" t="s">
        <v>1663</v>
      </c>
      <c r="J125" t="s">
        <v>1665</v>
      </c>
      <c r="K125" t="s">
        <v>1666</v>
      </c>
      <c r="L125" t="s">
        <v>4065</v>
      </c>
      <c r="M125" t="s">
        <v>972</v>
      </c>
      <c r="N125" t="s">
        <v>972</v>
      </c>
      <c r="P125" s="7" t="s">
        <v>5039</v>
      </c>
      <c r="S125" t="s">
        <v>904</v>
      </c>
    </row>
    <row r="126" spans="1:19" x14ac:dyDescent="0.3">
      <c r="A126">
        <v>125</v>
      </c>
      <c r="B126" t="s">
        <v>4896</v>
      </c>
      <c r="C126" t="s">
        <v>4763</v>
      </c>
      <c r="D126">
        <v>2020</v>
      </c>
      <c r="E126" t="s">
        <v>1668</v>
      </c>
      <c r="F126" t="s">
        <v>4615</v>
      </c>
      <c r="G126" t="s">
        <v>1670</v>
      </c>
      <c r="H126">
        <v>3</v>
      </c>
      <c r="I126" t="s">
        <v>1669</v>
      </c>
      <c r="J126" t="s">
        <v>1671</v>
      </c>
      <c r="K126" t="s">
        <v>1672</v>
      </c>
      <c r="L126" t="s">
        <v>4896</v>
      </c>
      <c r="M126" t="s">
        <v>974</v>
      </c>
      <c r="N126" t="s">
        <v>966</v>
      </c>
      <c r="P126" s="7">
        <v>3</v>
      </c>
      <c r="S126" t="s">
        <v>904</v>
      </c>
    </row>
    <row r="127" spans="1:19" x14ac:dyDescent="0.3">
      <c r="A127">
        <v>126</v>
      </c>
      <c r="B127" t="s">
        <v>307</v>
      </c>
      <c r="C127" t="s">
        <v>304</v>
      </c>
      <c r="D127">
        <v>1996</v>
      </c>
      <c r="E127" t="s">
        <v>1673</v>
      </c>
      <c r="F127" t="s">
        <v>1677</v>
      </c>
      <c r="G127" t="s">
        <v>1675</v>
      </c>
      <c r="H127">
        <v>347</v>
      </c>
      <c r="I127" t="s">
        <v>1674</v>
      </c>
      <c r="J127" t="s">
        <v>1676</v>
      </c>
      <c r="K127" t="s">
        <v>904</v>
      </c>
      <c r="L127" t="s">
        <v>307</v>
      </c>
      <c r="M127" t="s">
        <v>963</v>
      </c>
      <c r="N127" t="s">
        <v>963</v>
      </c>
      <c r="P127" s="7">
        <v>1</v>
      </c>
      <c r="S127" t="s">
        <v>904</v>
      </c>
    </row>
    <row r="128" spans="1:19" x14ac:dyDescent="0.3">
      <c r="A128">
        <v>127</v>
      </c>
      <c r="B128" t="s">
        <v>4067</v>
      </c>
      <c r="C128" t="s">
        <v>4068</v>
      </c>
      <c r="D128">
        <v>2007</v>
      </c>
      <c r="E128" t="s">
        <v>1678</v>
      </c>
      <c r="F128" t="s">
        <v>996</v>
      </c>
      <c r="G128" t="s">
        <v>1680</v>
      </c>
      <c r="H128">
        <v>46</v>
      </c>
      <c r="I128" t="s">
        <v>1679</v>
      </c>
      <c r="J128" t="s">
        <v>1681</v>
      </c>
      <c r="K128" t="s">
        <v>1682</v>
      </c>
      <c r="L128" t="s">
        <v>4067</v>
      </c>
      <c r="M128" t="s">
        <v>966</v>
      </c>
      <c r="N128" t="s">
        <v>966</v>
      </c>
      <c r="P128" s="7" t="s">
        <v>5039</v>
      </c>
      <c r="S128" t="s">
        <v>904</v>
      </c>
    </row>
    <row r="129" spans="1:19" x14ac:dyDescent="0.3">
      <c r="A129">
        <v>128</v>
      </c>
      <c r="B129" t="s">
        <v>4897</v>
      </c>
      <c r="C129" t="s">
        <v>4764</v>
      </c>
      <c r="D129">
        <v>2002</v>
      </c>
      <c r="E129" t="s">
        <v>1683</v>
      </c>
      <c r="F129" t="s">
        <v>1688</v>
      </c>
      <c r="G129" t="s">
        <v>1685</v>
      </c>
      <c r="H129">
        <v>134</v>
      </c>
      <c r="I129" t="s">
        <v>1684</v>
      </c>
      <c r="J129" t="s">
        <v>1686</v>
      </c>
      <c r="K129" t="s">
        <v>1687</v>
      </c>
      <c r="L129" t="s">
        <v>4897</v>
      </c>
      <c r="M129" t="s">
        <v>974</v>
      </c>
      <c r="N129" t="s">
        <v>966</v>
      </c>
      <c r="P129" s="7" t="s">
        <v>5039</v>
      </c>
      <c r="S129" t="s">
        <v>904</v>
      </c>
    </row>
    <row r="130" spans="1:19" x14ac:dyDescent="0.3">
      <c r="A130">
        <v>129</v>
      </c>
      <c r="B130" t="s">
        <v>4069</v>
      </c>
      <c r="C130" t="s">
        <v>4070</v>
      </c>
      <c r="D130">
        <v>2020</v>
      </c>
      <c r="E130" t="s">
        <v>1689</v>
      </c>
      <c r="F130" t="s">
        <v>1693</v>
      </c>
      <c r="G130" t="s">
        <v>1691</v>
      </c>
      <c r="H130">
        <v>2</v>
      </c>
      <c r="I130" t="s">
        <v>1690</v>
      </c>
      <c r="J130" t="s">
        <v>1692</v>
      </c>
      <c r="K130" t="s">
        <v>904</v>
      </c>
      <c r="L130" t="s">
        <v>4069</v>
      </c>
      <c r="M130" t="s">
        <v>966</v>
      </c>
      <c r="N130" t="s">
        <v>966</v>
      </c>
      <c r="P130" s="7" t="s">
        <v>5039</v>
      </c>
      <c r="S130" t="s">
        <v>904</v>
      </c>
    </row>
    <row r="131" spans="1:19" x14ac:dyDescent="0.3">
      <c r="A131">
        <v>130</v>
      </c>
      <c r="B131" t="s">
        <v>4071</v>
      </c>
      <c r="C131" t="s">
        <v>3949</v>
      </c>
      <c r="D131">
        <v>2001</v>
      </c>
      <c r="E131" t="s">
        <v>1694</v>
      </c>
      <c r="F131" t="s">
        <v>997</v>
      </c>
      <c r="G131" t="s">
        <v>1696</v>
      </c>
      <c r="H131">
        <v>125</v>
      </c>
      <c r="I131" t="s">
        <v>1695</v>
      </c>
      <c r="J131" t="s">
        <v>1697</v>
      </c>
      <c r="K131" t="s">
        <v>1697</v>
      </c>
      <c r="L131" t="s">
        <v>4071</v>
      </c>
      <c r="M131" t="s">
        <v>963</v>
      </c>
      <c r="N131" t="s">
        <v>963</v>
      </c>
      <c r="P131" s="7">
        <v>1</v>
      </c>
      <c r="Q131" t="s">
        <v>5050</v>
      </c>
      <c r="S131" t="s">
        <v>904</v>
      </c>
    </row>
    <row r="132" spans="1:19" x14ac:dyDescent="0.3">
      <c r="A132">
        <v>131</v>
      </c>
      <c r="B132" t="s">
        <v>4072</v>
      </c>
      <c r="C132" t="s">
        <v>4073</v>
      </c>
      <c r="D132">
        <v>2020</v>
      </c>
      <c r="E132" t="s">
        <v>1698</v>
      </c>
      <c r="F132" t="s">
        <v>1703</v>
      </c>
      <c r="G132" t="s">
        <v>1700</v>
      </c>
      <c r="H132">
        <v>2</v>
      </c>
      <c r="I132" t="s">
        <v>1699</v>
      </c>
      <c r="J132" t="s">
        <v>1701</v>
      </c>
      <c r="K132" t="s">
        <v>1702</v>
      </c>
      <c r="L132" t="s">
        <v>4072</v>
      </c>
      <c r="M132" t="s">
        <v>963</v>
      </c>
      <c r="N132" t="s">
        <v>963</v>
      </c>
      <c r="P132" s="7">
        <v>1</v>
      </c>
      <c r="S132" t="s">
        <v>904</v>
      </c>
    </row>
    <row r="133" spans="1:19" x14ac:dyDescent="0.3">
      <c r="A133">
        <v>132</v>
      </c>
      <c r="B133" t="s">
        <v>4074</v>
      </c>
      <c r="C133" t="s">
        <v>3974</v>
      </c>
      <c r="E133" t="s">
        <v>1704</v>
      </c>
      <c r="F133" t="s">
        <v>998</v>
      </c>
      <c r="G133" t="s">
        <v>1706</v>
      </c>
      <c r="H133">
        <v>0</v>
      </c>
      <c r="I133" t="s">
        <v>1705</v>
      </c>
      <c r="J133" t="s">
        <v>904</v>
      </c>
      <c r="K133" t="s">
        <v>904</v>
      </c>
      <c r="L133" t="s">
        <v>4074</v>
      </c>
      <c r="M133" t="s">
        <v>969</v>
      </c>
      <c r="N133" t="s">
        <v>966</v>
      </c>
      <c r="P133" s="7" t="s">
        <v>5039</v>
      </c>
      <c r="S133" t="s">
        <v>904</v>
      </c>
    </row>
    <row r="134" spans="1:19" x14ac:dyDescent="0.3">
      <c r="A134">
        <v>133</v>
      </c>
      <c r="B134" t="s">
        <v>5032</v>
      </c>
      <c r="C134" t="s">
        <v>570</v>
      </c>
      <c r="D134">
        <v>1998</v>
      </c>
      <c r="E134" t="s">
        <v>1707</v>
      </c>
      <c r="F134" t="s">
        <v>1711</v>
      </c>
      <c r="G134" t="s">
        <v>1709</v>
      </c>
      <c r="H134">
        <v>176</v>
      </c>
      <c r="I134" t="s">
        <v>1708</v>
      </c>
      <c r="J134" t="s">
        <v>1710</v>
      </c>
      <c r="K134" t="s">
        <v>904</v>
      </c>
      <c r="L134" t="s">
        <v>5032</v>
      </c>
      <c r="M134" t="s">
        <v>972</v>
      </c>
      <c r="N134" t="s">
        <v>966</v>
      </c>
      <c r="P134" s="7" t="s">
        <v>5039</v>
      </c>
      <c r="S134" t="s">
        <v>904</v>
      </c>
    </row>
    <row r="135" spans="1:19" x14ac:dyDescent="0.3">
      <c r="A135">
        <v>134</v>
      </c>
      <c r="B135" t="s">
        <v>4898</v>
      </c>
      <c r="C135" t="s">
        <v>4765</v>
      </c>
      <c r="D135">
        <v>2009</v>
      </c>
      <c r="E135" t="s">
        <v>1712</v>
      </c>
      <c r="F135" t="s">
        <v>1717</v>
      </c>
      <c r="G135" t="s">
        <v>1714</v>
      </c>
      <c r="H135">
        <v>46</v>
      </c>
      <c r="I135" t="s">
        <v>1713</v>
      </c>
      <c r="J135" t="s">
        <v>1715</v>
      </c>
      <c r="K135" t="s">
        <v>1716</v>
      </c>
      <c r="L135" t="s">
        <v>4898</v>
      </c>
      <c r="M135" t="s">
        <v>963</v>
      </c>
      <c r="N135" t="s">
        <v>963</v>
      </c>
      <c r="P135" s="7">
        <v>3</v>
      </c>
      <c r="S135" t="s">
        <v>904</v>
      </c>
    </row>
    <row r="136" spans="1:19" x14ac:dyDescent="0.3">
      <c r="A136">
        <v>135</v>
      </c>
      <c r="B136" t="s">
        <v>4899</v>
      </c>
      <c r="C136" t="s">
        <v>4766</v>
      </c>
      <c r="D136">
        <v>2011</v>
      </c>
      <c r="E136" t="s">
        <v>1718</v>
      </c>
      <c r="F136" t="s">
        <v>1723</v>
      </c>
      <c r="G136" t="s">
        <v>1720</v>
      </c>
      <c r="H136">
        <v>46</v>
      </c>
      <c r="I136" t="s">
        <v>1719</v>
      </c>
      <c r="J136" t="s">
        <v>1721</v>
      </c>
      <c r="K136" t="s">
        <v>1722</v>
      </c>
      <c r="L136" t="s">
        <v>4899</v>
      </c>
      <c r="M136" t="s">
        <v>974</v>
      </c>
      <c r="N136" t="s">
        <v>966</v>
      </c>
      <c r="P136" s="7">
        <v>2</v>
      </c>
      <c r="Q136" t="s">
        <v>5051</v>
      </c>
      <c r="S136" t="s">
        <v>904</v>
      </c>
    </row>
    <row r="137" spans="1:19" x14ac:dyDescent="0.3">
      <c r="A137">
        <v>136</v>
      </c>
      <c r="B137" t="s">
        <v>4075</v>
      </c>
      <c r="C137" t="s">
        <v>4076</v>
      </c>
      <c r="D137">
        <v>2010</v>
      </c>
      <c r="E137" t="s">
        <v>1724</v>
      </c>
      <c r="F137" t="s">
        <v>1729</v>
      </c>
      <c r="G137" t="s">
        <v>1726</v>
      </c>
      <c r="H137">
        <v>27</v>
      </c>
      <c r="I137" t="s">
        <v>1725</v>
      </c>
      <c r="J137" t="s">
        <v>1727</v>
      </c>
      <c r="K137" t="s">
        <v>1728</v>
      </c>
      <c r="L137" t="s">
        <v>4075</v>
      </c>
      <c r="M137" t="s">
        <v>963</v>
      </c>
      <c r="N137" t="s">
        <v>963</v>
      </c>
      <c r="P137" s="7">
        <v>1</v>
      </c>
      <c r="S137" t="s">
        <v>904</v>
      </c>
    </row>
    <row r="138" spans="1:19" x14ac:dyDescent="0.3">
      <c r="A138">
        <v>137</v>
      </c>
      <c r="B138" t="s">
        <v>4077</v>
      </c>
      <c r="C138" t="s">
        <v>4078</v>
      </c>
      <c r="D138">
        <v>1999</v>
      </c>
      <c r="E138" t="s">
        <v>1730</v>
      </c>
      <c r="F138" t="s">
        <v>1734</v>
      </c>
      <c r="G138" t="s">
        <v>1732</v>
      </c>
      <c r="H138">
        <v>3</v>
      </c>
      <c r="I138" t="s">
        <v>1731</v>
      </c>
      <c r="J138" t="s">
        <v>1733</v>
      </c>
      <c r="K138" t="s">
        <v>1733</v>
      </c>
      <c r="L138" t="s">
        <v>4077</v>
      </c>
      <c r="M138" t="s">
        <v>974</v>
      </c>
      <c r="N138" t="s">
        <v>966</v>
      </c>
      <c r="P138" s="7" t="s">
        <v>5039</v>
      </c>
      <c r="S138" t="s">
        <v>904</v>
      </c>
    </row>
    <row r="139" spans="1:19" x14ac:dyDescent="0.3">
      <c r="A139">
        <v>138</v>
      </c>
      <c r="B139" t="s">
        <v>4079</v>
      </c>
      <c r="C139" t="s">
        <v>4080</v>
      </c>
      <c r="D139">
        <v>2019</v>
      </c>
      <c r="E139" t="s">
        <v>1735</v>
      </c>
      <c r="F139" t="s">
        <v>1740</v>
      </c>
      <c r="G139" t="s">
        <v>1737</v>
      </c>
      <c r="H139">
        <v>8</v>
      </c>
      <c r="I139" t="s">
        <v>1736</v>
      </c>
      <c r="J139" t="s">
        <v>1738</v>
      </c>
      <c r="K139" t="s">
        <v>1739</v>
      </c>
      <c r="L139" t="s">
        <v>4079</v>
      </c>
      <c r="M139" t="s">
        <v>963</v>
      </c>
      <c r="N139" t="s">
        <v>963</v>
      </c>
      <c r="P139" s="7">
        <v>1</v>
      </c>
      <c r="Q139" t="s">
        <v>5052</v>
      </c>
      <c r="S139" t="s">
        <v>904</v>
      </c>
    </row>
    <row r="140" spans="1:19" x14ac:dyDescent="0.3">
      <c r="A140">
        <v>139</v>
      </c>
      <c r="B140" t="s">
        <v>4900</v>
      </c>
      <c r="C140" t="s">
        <v>4767</v>
      </c>
      <c r="D140">
        <v>2007</v>
      </c>
      <c r="E140" t="s">
        <v>1741</v>
      </c>
      <c r="F140" t="s">
        <v>4616</v>
      </c>
      <c r="G140" t="s">
        <v>1743</v>
      </c>
      <c r="H140">
        <v>4</v>
      </c>
      <c r="I140" t="s">
        <v>1742</v>
      </c>
      <c r="J140" t="s">
        <v>1744</v>
      </c>
      <c r="K140" t="s">
        <v>1745</v>
      </c>
      <c r="L140" t="s">
        <v>4900</v>
      </c>
      <c r="M140" t="s">
        <v>963</v>
      </c>
      <c r="N140" t="s">
        <v>963</v>
      </c>
      <c r="P140" s="7">
        <v>4</v>
      </c>
      <c r="S140" t="s">
        <v>904</v>
      </c>
    </row>
    <row r="141" spans="1:19" x14ac:dyDescent="0.3">
      <c r="A141">
        <v>140</v>
      </c>
      <c r="B141" t="s">
        <v>4901</v>
      </c>
      <c r="C141" t="s">
        <v>4768</v>
      </c>
      <c r="D141">
        <v>2015</v>
      </c>
      <c r="E141" t="s">
        <v>1746</v>
      </c>
      <c r="F141" t="s">
        <v>999</v>
      </c>
      <c r="G141" t="s">
        <v>1748</v>
      </c>
      <c r="H141">
        <v>0</v>
      </c>
      <c r="I141" t="s">
        <v>1747</v>
      </c>
      <c r="J141" t="s">
        <v>2027</v>
      </c>
      <c r="K141" t="s">
        <v>5053</v>
      </c>
      <c r="L141" t="s">
        <v>4901</v>
      </c>
      <c r="M141" t="s">
        <v>963</v>
      </c>
      <c r="N141" t="s">
        <v>963</v>
      </c>
      <c r="P141" s="7">
        <v>2</v>
      </c>
      <c r="S141" t="s">
        <v>904</v>
      </c>
    </row>
    <row r="142" spans="1:19" x14ac:dyDescent="0.3">
      <c r="A142">
        <v>141</v>
      </c>
      <c r="B142" t="s">
        <v>4081</v>
      </c>
      <c r="C142" t="s">
        <v>4082</v>
      </c>
      <c r="D142">
        <v>1999</v>
      </c>
      <c r="E142" t="s">
        <v>1749</v>
      </c>
      <c r="F142" t="s">
        <v>4617</v>
      </c>
      <c r="G142" t="s">
        <v>1751</v>
      </c>
      <c r="H142">
        <v>145</v>
      </c>
      <c r="I142" t="s">
        <v>1750</v>
      </c>
      <c r="J142" t="s">
        <v>1752</v>
      </c>
      <c r="K142" t="s">
        <v>1752</v>
      </c>
      <c r="L142" t="s">
        <v>4081</v>
      </c>
      <c r="M142" t="s">
        <v>974</v>
      </c>
      <c r="N142" t="s">
        <v>966</v>
      </c>
      <c r="P142" s="7" t="s">
        <v>5039</v>
      </c>
      <c r="S142" t="s">
        <v>904</v>
      </c>
    </row>
    <row r="143" spans="1:19" x14ac:dyDescent="0.3">
      <c r="A143">
        <v>142</v>
      </c>
      <c r="B143" t="s">
        <v>4567</v>
      </c>
      <c r="C143" t="s">
        <v>4568</v>
      </c>
      <c r="D143">
        <v>2012</v>
      </c>
      <c r="E143" t="s">
        <v>1753</v>
      </c>
      <c r="F143" t="s">
        <v>1757</v>
      </c>
      <c r="G143" t="s">
        <v>1755</v>
      </c>
      <c r="H143">
        <v>63</v>
      </c>
      <c r="I143" t="s">
        <v>1754</v>
      </c>
      <c r="J143" t="s">
        <v>1756</v>
      </c>
      <c r="K143" t="s">
        <v>904</v>
      </c>
      <c r="L143" t="s">
        <v>4567</v>
      </c>
      <c r="M143" t="s">
        <v>974</v>
      </c>
      <c r="N143" t="s">
        <v>966</v>
      </c>
      <c r="P143" s="7" t="s">
        <v>5039</v>
      </c>
      <c r="S143" t="s">
        <v>904</v>
      </c>
    </row>
    <row r="144" spans="1:19" x14ac:dyDescent="0.3">
      <c r="A144">
        <v>143</v>
      </c>
      <c r="B144" t="s">
        <v>4053</v>
      </c>
      <c r="C144" t="s">
        <v>3953</v>
      </c>
      <c r="D144">
        <v>1976</v>
      </c>
      <c r="E144" t="s">
        <v>1758</v>
      </c>
      <c r="F144" t="s">
        <v>1762</v>
      </c>
      <c r="G144" t="s">
        <v>1760</v>
      </c>
      <c r="H144">
        <v>0</v>
      </c>
      <c r="I144" t="s">
        <v>1759</v>
      </c>
      <c r="J144" t="s">
        <v>1761</v>
      </c>
      <c r="K144" t="s">
        <v>904</v>
      </c>
      <c r="L144" t="s">
        <v>4053</v>
      </c>
      <c r="M144" t="s">
        <v>969</v>
      </c>
      <c r="N144" t="s">
        <v>966</v>
      </c>
      <c r="P144" s="7" t="s">
        <v>5039</v>
      </c>
      <c r="S144" t="s">
        <v>904</v>
      </c>
    </row>
    <row r="145" spans="1:19" x14ac:dyDescent="0.3">
      <c r="A145">
        <v>144</v>
      </c>
      <c r="B145" t="s">
        <v>4083</v>
      </c>
      <c r="C145" t="s">
        <v>4084</v>
      </c>
      <c r="D145">
        <v>2020</v>
      </c>
      <c r="E145" t="s">
        <v>1763</v>
      </c>
      <c r="F145" t="s">
        <v>1000</v>
      </c>
      <c r="G145" t="s">
        <v>1765</v>
      </c>
      <c r="H145">
        <v>0</v>
      </c>
      <c r="I145" t="s">
        <v>1764</v>
      </c>
      <c r="J145" t="s">
        <v>1766</v>
      </c>
      <c r="K145" t="s">
        <v>1766</v>
      </c>
      <c r="L145" t="s">
        <v>4083</v>
      </c>
      <c r="M145" t="s">
        <v>963</v>
      </c>
      <c r="N145" t="s">
        <v>963</v>
      </c>
      <c r="P145" s="7">
        <v>3</v>
      </c>
      <c r="S145" t="s">
        <v>904</v>
      </c>
    </row>
    <row r="146" spans="1:19" x14ac:dyDescent="0.3">
      <c r="A146">
        <v>145</v>
      </c>
      <c r="B146" t="s">
        <v>4085</v>
      </c>
      <c r="C146" t="s">
        <v>4086</v>
      </c>
      <c r="E146" t="s">
        <v>1767</v>
      </c>
      <c r="F146" t="s">
        <v>1001</v>
      </c>
      <c r="G146" t="s">
        <v>1769</v>
      </c>
      <c r="H146">
        <v>0</v>
      </c>
      <c r="I146" t="s">
        <v>1768</v>
      </c>
      <c r="J146" t="s">
        <v>1770</v>
      </c>
      <c r="K146" t="s">
        <v>1770</v>
      </c>
      <c r="L146" t="s">
        <v>4085</v>
      </c>
      <c r="M146" t="s">
        <v>963</v>
      </c>
      <c r="N146" t="s">
        <v>963</v>
      </c>
      <c r="P146" s="7">
        <v>1</v>
      </c>
      <c r="Q146" t="s">
        <v>5054</v>
      </c>
      <c r="S146" t="s">
        <v>904</v>
      </c>
    </row>
    <row r="147" spans="1:19" x14ac:dyDescent="0.3">
      <c r="A147">
        <v>146</v>
      </c>
      <c r="B147" t="s">
        <v>4087</v>
      </c>
      <c r="C147" t="s">
        <v>4088</v>
      </c>
      <c r="D147">
        <v>2020</v>
      </c>
      <c r="E147" t="s">
        <v>1771</v>
      </c>
      <c r="F147" t="s">
        <v>1775</v>
      </c>
      <c r="G147" t="s">
        <v>1773</v>
      </c>
      <c r="H147">
        <v>6</v>
      </c>
      <c r="I147" t="s">
        <v>1772</v>
      </c>
      <c r="J147" t="s">
        <v>1774</v>
      </c>
      <c r="K147" t="s">
        <v>904</v>
      </c>
      <c r="L147" t="s">
        <v>4087</v>
      </c>
      <c r="M147" t="s">
        <v>963</v>
      </c>
      <c r="N147" t="s">
        <v>963</v>
      </c>
      <c r="P147" s="7">
        <v>2</v>
      </c>
      <c r="S147" t="s">
        <v>904</v>
      </c>
    </row>
    <row r="148" spans="1:19" x14ac:dyDescent="0.3">
      <c r="A148">
        <v>147</v>
      </c>
      <c r="B148" t="s">
        <v>4902</v>
      </c>
      <c r="C148" t="s">
        <v>4769</v>
      </c>
      <c r="D148">
        <v>2016</v>
      </c>
      <c r="E148" t="s">
        <v>1776</v>
      </c>
      <c r="F148" t="s">
        <v>1781</v>
      </c>
      <c r="G148" t="s">
        <v>1778</v>
      </c>
      <c r="H148">
        <v>27</v>
      </c>
      <c r="I148" t="s">
        <v>1777</v>
      </c>
      <c r="J148" t="s">
        <v>1779</v>
      </c>
      <c r="K148" t="s">
        <v>1780</v>
      </c>
      <c r="L148" t="s">
        <v>4902</v>
      </c>
      <c r="M148" t="s">
        <v>974</v>
      </c>
      <c r="N148" t="s">
        <v>966</v>
      </c>
      <c r="P148" s="7" t="s">
        <v>5039</v>
      </c>
      <c r="S148" t="s">
        <v>904</v>
      </c>
    </row>
    <row r="149" spans="1:19" x14ac:dyDescent="0.3">
      <c r="A149">
        <v>148</v>
      </c>
      <c r="B149" t="s">
        <v>4089</v>
      </c>
      <c r="C149" t="s">
        <v>4090</v>
      </c>
      <c r="D149">
        <v>2004</v>
      </c>
      <c r="E149" t="s">
        <v>1782</v>
      </c>
      <c r="F149" t="s">
        <v>1786</v>
      </c>
      <c r="G149" t="s">
        <v>1784</v>
      </c>
      <c r="H149">
        <v>0</v>
      </c>
      <c r="I149" t="s">
        <v>1783</v>
      </c>
      <c r="J149" t="s">
        <v>1785</v>
      </c>
      <c r="K149" t="s">
        <v>904</v>
      </c>
      <c r="L149" t="s">
        <v>4089</v>
      </c>
      <c r="M149" t="s">
        <v>966</v>
      </c>
      <c r="N149" t="s">
        <v>966</v>
      </c>
      <c r="P149" s="7" t="s">
        <v>5039</v>
      </c>
      <c r="S149" t="s">
        <v>904</v>
      </c>
    </row>
    <row r="150" spans="1:19" x14ac:dyDescent="0.3">
      <c r="A150">
        <v>149</v>
      </c>
      <c r="B150" t="s">
        <v>4091</v>
      </c>
      <c r="C150" t="s">
        <v>4092</v>
      </c>
      <c r="E150" t="s">
        <v>1787</v>
      </c>
      <c r="F150" t="s">
        <v>1791</v>
      </c>
      <c r="G150" t="s">
        <v>1789</v>
      </c>
      <c r="H150">
        <v>0</v>
      </c>
      <c r="I150" t="s">
        <v>1788</v>
      </c>
      <c r="J150" t="s">
        <v>1790</v>
      </c>
      <c r="K150" t="s">
        <v>1790</v>
      </c>
      <c r="L150" t="s">
        <v>4091</v>
      </c>
      <c r="M150" t="s">
        <v>963</v>
      </c>
      <c r="N150" t="s">
        <v>963</v>
      </c>
      <c r="P150" s="7">
        <v>3</v>
      </c>
      <c r="S150" t="s">
        <v>904</v>
      </c>
    </row>
    <row r="151" spans="1:19" x14ac:dyDescent="0.3">
      <c r="A151">
        <v>150</v>
      </c>
      <c r="B151" t="s">
        <v>4903</v>
      </c>
      <c r="C151" t="s">
        <v>4770</v>
      </c>
      <c r="D151">
        <v>2018</v>
      </c>
      <c r="E151" t="s">
        <v>1792</v>
      </c>
      <c r="F151" t="s">
        <v>1002</v>
      </c>
      <c r="G151" t="s">
        <v>1794</v>
      </c>
      <c r="H151">
        <v>0</v>
      </c>
      <c r="I151" t="s">
        <v>1793</v>
      </c>
      <c r="J151" t="s">
        <v>1795</v>
      </c>
      <c r="K151" t="s">
        <v>1795</v>
      </c>
      <c r="L151" t="s">
        <v>4903</v>
      </c>
      <c r="M151" t="s">
        <v>963</v>
      </c>
      <c r="N151" t="s">
        <v>963</v>
      </c>
      <c r="P151" s="7">
        <v>3</v>
      </c>
      <c r="Q151" t="s">
        <v>5055</v>
      </c>
      <c r="S151" t="s">
        <v>904</v>
      </c>
    </row>
    <row r="152" spans="1:19" x14ac:dyDescent="0.3">
      <c r="A152">
        <v>151</v>
      </c>
      <c r="B152" t="s">
        <v>4903</v>
      </c>
      <c r="C152" t="s">
        <v>4770</v>
      </c>
      <c r="D152">
        <v>2018</v>
      </c>
      <c r="E152" t="s">
        <v>1792</v>
      </c>
      <c r="F152" t="s">
        <v>1002</v>
      </c>
      <c r="G152" t="s">
        <v>1797</v>
      </c>
      <c r="H152">
        <v>0</v>
      </c>
      <c r="I152" t="s">
        <v>1796</v>
      </c>
      <c r="J152" t="s">
        <v>1798</v>
      </c>
      <c r="K152" t="s">
        <v>1798</v>
      </c>
      <c r="L152" t="s">
        <v>4903</v>
      </c>
      <c r="M152" t="s">
        <v>969</v>
      </c>
      <c r="N152" t="s">
        <v>966</v>
      </c>
      <c r="P152" s="7" t="s">
        <v>5039</v>
      </c>
      <c r="S152" t="s">
        <v>904</v>
      </c>
    </row>
    <row r="153" spans="1:19" x14ac:dyDescent="0.3">
      <c r="A153">
        <v>152</v>
      </c>
      <c r="B153" t="s">
        <v>4904</v>
      </c>
      <c r="C153" t="s">
        <v>4771</v>
      </c>
      <c r="D153">
        <v>2004</v>
      </c>
      <c r="E153" t="s">
        <v>1799</v>
      </c>
      <c r="F153" t="s">
        <v>1804</v>
      </c>
      <c r="G153" t="s">
        <v>1801</v>
      </c>
      <c r="H153">
        <v>81</v>
      </c>
      <c r="I153" t="s">
        <v>1800</v>
      </c>
      <c r="J153" t="s">
        <v>1802</v>
      </c>
      <c r="K153" t="s">
        <v>1803</v>
      </c>
      <c r="L153" t="s">
        <v>4904</v>
      </c>
      <c r="M153" t="s">
        <v>972</v>
      </c>
      <c r="N153" t="s">
        <v>966</v>
      </c>
      <c r="P153" s="7" t="s">
        <v>5039</v>
      </c>
      <c r="S153" t="s">
        <v>904</v>
      </c>
    </row>
    <row r="154" spans="1:19" x14ac:dyDescent="0.3">
      <c r="A154">
        <v>153</v>
      </c>
      <c r="B154" t="s">
        <v>5025</v>
      </c>
      <c r="C154" t="s">
        <v>4004</v>
      </c>
      <c r="D154">
        <v>2007</v>
      </c>
      <c r="E154" t="s">
        <v>1805</v>
      </c>
      <c r="F154" t="s">
        <v>1809</v>
      </c>
      <c r="G154" t="s">
        <v>1807</v>
      </c>
      <c r="H154">
        <v>43</v>
      </c>
      <c r="I154" t="s">
        <v>1806</v>
      </c>
      <c r="J154" t="s">
        <v>1808</v>
      </c>
      <c r="K154" t="s">
        <v>904</v>
      </c>
      <c r="L154" t="s">
        <v>5025</v>
      </c>
      <c r="M154" t="s">
        <v>969</v>
      </c>
      <c r="N154" t="s">
        <v>966</v>
      </c>
      <c r="P154" s="7">
        <v>3</v>
      </c>
      <c r="S154" t="s">
        <v>904</v>
      </c>
    </row>
    <row r="155" spans="1:19" x14ac:dyDescent="0.3">
      <c r="A155">
        <v>154</v>
      </c>
      <c r="B155" t="s">
        <v>4905</v>
      </c>
      <c r="C155" t="s">
        <v>4760</v>
      </c>
      <c r="D155">
        <v>2007</v>
      </c>
      <c r="E155" t="s">
        <v>1810</v>
      </c>
      <c r="F155" t="s">
        <v>1003</v>
      </c>
      <c r="G155" t="s">
        <v>1812</v>
      </c>
      <c r="H155">
        <v>88</v>
      </c>
      <c r="I155" t="s">
        <v>1811</v>
      </c>
      <c r="J155" t="s">
        <v>1813</v>
      </c>
      <c r="K155" t="s">
        <v>1814</v>
      </c>
      <c r="L155" t="s">
        <v>4905</v>
      </c>
      <c r="M155" t="s">
        <v>974</v>
      </c>
      <c r="N155" t="s">
        <v>966</v>
      </c>
      <c r="P155" s="7" t="s">
        <v>5039</v>
      </c>
      <c r="S155" t="s">
        <v>904</v>
      </c>
    </row>
    <row r="156" spans="1:19" x14ac:dyDescent="0.3">
      <c r="A156">
        <v>155</v>
      </c>
      <c r="B156" t="s">
        <v>4093</v>
      </c>
      <c r="C156" t="s">
        <v>4094</v>
      </c>
      <c r="D156">
        <v>2003</v>
      </c>
      <c r="E156" t="s">
        <v>1815</v>
      </c>
      <c r="F156" t="s">
        <v>4618</v>
      </c>
      <c r="G156" t="s">
        <v>1817</v>
      </c>
      <c r="H156">
        <v>116</v>
      </c>
      <c r="I156" t="s">
        <v>1816</v>
      </c>
      <c r="J156" t="s">
        <v>1818</v>
      </c>
      <c r="K156" t="s">
        <v>1818</v>
      </c>
      <c r="L156" t="s">
        <v>4093</v>
      </c>
      <c r="M156" t="s">
        <v>974</v>
      </c>
      <c r="N156" t="s">
        <v>966</v>
      </c>
      <c r="P156" s="7" t="s">
        <v>5039</v>
      </c>
      <c r="S156" t="s">
        <v>904</v>
      </c>
    </row>
    <row r="157" spans="1:19" x14ac:dyDescent="0.3">
      <c r="A157">
        <v>156</v>
      </c>
      <c r="B157" t="s">
        <v>4095</v>
      </c>
      <c r="C157" t="s">
        <v>4096</v>
      </c>
      <c r="D157">
        <v>1999</v>
      </c>
      <c r="E157" t="s">
        <v>1819</v>
      </c>
      <c r="F157" t="s">
        <v>1004</v>
      </c>
      <c r="G157" t="s">
        <v>1821</v>
      </c>
      <c r="H157">
        <v>0</v>
      </c>
      <c r="I157" t="s">
        <v>1820</v>
      </c>
      <c r="J157" t="s">
        <v>1822</v>
      </c>
      <c r="K157" t="s">
        <v>1823</v>
      </c>
      <c r="L157" t="s">
        <v>4095</v>
      </c>
      <c r="M157" t="s">
        <v>974</v>
      </c>
      <c r="N157" t="s">
        <v>966</v>
      </c>
      <c r="P157" s="7" t="s">
        <v>5039</v>
      </c>
      <c r="S157" t="s">
        <v>904</v>
      </c>
    </row>
    <row r="158" spans="1:19" x14ac:dyDescent="0.3">
      <c r="A158">
        <v>157</v>
      </c>
      <c r="B158" t="s">
        <v>4097</v>
      </c>
      <c r="C158" t="s">
        <v>4098</v>
      </c>
      <c r="D158">
        <v>2012</v>
      </c>
      <c r="E158" t="s">
        <v>1824</v>
      </c>
      <c r="F158" t="s">
        <v>1829</v>
      </c>
      <c r="G158" t="s">
        <v>1826</v>
      </c>
      <c r="H158">
        <v>539</v>
      </c>
      <c r="I158" t="s">
        <v>1825</v>
      </c>
      <c r="J158" t="s">
        <v>1827</v>
      </c>
      <c r="K158" t="s">
        <v>1828</v>
      </c>
      <c r="L158" t="s">
        <v>4097</v>
      </c>
      <c r="M158" t="s">
        <v>966</v>
      </c>
      <c r="N158" t="s">
        <v>966</v>
      </c>
      <c r="P158" s="7" t="s">
        <v>5039</v>
      </c>
      <c r="S158" t="s">
        <v>904</v>
      </c>
    </row>
    <row r="159" spans="1:19" x14ac:dyDescent="0.3">
      <c r="A159">
        <v>158</v>
      </c>
      <c r="B159" t="s">
        <v>5033</v>
      </c>
      <c r="C159" t="s">
        <v>570</v>
      </c>
      <c r="D159">
        <v>2020</v>
      </c>
      <c r="E159" t="s">
        <v>1830</v>
      </c>
      <c r="F159" t="s">
        <v>1834</v>
      </c>
      <c r="G159" t="s">
        <v>1832</v>
      </c>
      <c r="H159">
        <v>0</v>
      </c>
      <c r="I159" t="s">
        <v>1831</v>
      </c>
      <c r="J159" t="s">
        <v>1833</v>
      </c>
      <c r="K159" t="s">
        <v>904</v>
      </c>
      <c r="L159" t="s">
        <v>5033</v>
      </c>
      <c r="M159" t="s">
        <v>966</v>
      </c>
      <c r="N159" t="s">
        <v>966</v>
      </c>
      <c r="P159" s="7" t="s">
        <v>5039</v>
      </c>
      <c r="S159" t="s">
        <v>904</v>
      </c>
    </row>
    <row r="160" spans="1:19" x14ac:dyDescent="0.3">
      <c r="A160">
        <v>159</v>
      </c>
      <c r="B160" t="s">
        <v>5044</v>
      </c>
      <c r="C160" t="s">
        <v>4735</v>
      </c>
      <c r="D160">
        <v>2004</v>
      </c>
      <c r="E160" t="s">
        <v>1835</v>
      </c>
      <c r="F160" t="s">
        <v>1840</v>
      </c>
      <c r="G160" t="s">
        <v>1837</v>
      </c>
      <c r="H160">
        <v>275</v>
      </c>
      <c r="I160" t="s">
        <v>1836</v>
      </c>
      <c r="J160" t="s">
        <v>1838</v>
      </c>
      <c r="K160" s="32" t="s">
        <v>1839</v>
      </c>
      <c r="L160" s="32" t="s">
        <v>4873</v>
      </c>
      <c r="M160" t="s">
        <v>974</v>
      </c>
      <c r="N160" t="s">
        <v>966</v>
      </c>
      <c r="P160" s="7" t="s">
        <v>5039</v>
      </c>
      <c r="S160" t="s">
        <v>904</v>
      </c>
    </row>
    <row r="161" spans="1:19" x14ac:dyDescent="0.3">
      <c r="A161">
        <v>160</v>
      </c>
      <c r="B161" t="s">
        <v>4906</v>
      </c>
      <c r="C161" t="s">
        <v>4772</v>
      </c>
      <c r="D161">
        <v>2009</v>
      </c>
      <c r="E161" t="s">
        <v>1841</v>
      </c>
      <c r="F161" t="s">
        <v>1845</v>
      </c>
      <c r="G161" t="s">
        <v>1843</v>
      </c>
      <c r="H161">
        <v>120</v>
      </c>
      <c r="I161" t="s">
        <v>1842</v>
      </c>
      <c r="J161" t="s">
        <v>1844</v>
      </c>
      <c r="K161" t="s">
        <v>904</v>
      </c>
      <c r="L161" t="s">
        <v>4906</v>
      </c>
      <c r="M161" t="s">
        <v>963</v>
      </c>
      <c r="N161" t="s">
        <v>963</v>
      </c>
      <c r="P161" s="7">
        <v>2</v>
      </c>
      <c r="Q161" t="s">
        <v>5056</v>
      </c>
      <c r="S161" t="s">
        <v>904</v>
      </c>
    </row>
    <row r="162" spans="1:19" x14ac:dyDescent="0.3">
      <c r="A162">
        <v>161</v>
      </c>
      <c r="B162" t="s">
        <v>4099</v>
      </c>
      <c r="C162" t="s">
        <v>4100</v>
      </c>
      <c r="D162">
        <v>2014</v>
      </c>
      <c r="E162" t="s">
        <v>1846</v>
      </c>
      <c r="F162" t="s">
        <v>4619</v>
      </c>
      <c r="G162" t="s">
        <v>1848</v>
      </c>
      <c r="H162">
        <v>168</v>
      </c>
      <c r="I162" t="s">
        <v>1847</v>
      </c>
      <c r="J162" t="s">
        <v>1849</v>
      </c>
      <c r="K162" t="s">
        <v>1849</v>
      </c>
      <c r="L162" t="s">
        <v>4099</v>
      </c>
      <c r="M162" t="s">
        <v>972</v>
      </c>
      <c r="N162" t="s">
        <v>966</v>
      </c>
      <c r="P162" s="7" t="s">
        <v>5039</v>
      </c>
      <c r="S162" t="s">
        <v>904</v>
      </c>
    </row>
    <row r="163" spans="1:19" x14ac:dyDescent="0.3">
      <c r="A163">
        <v>162</v>
      </c>
      <c r="B163" t="s">
        <v>4907</v>
      </c>
      <c r="C163" t="s">
        <v>4773</v>
      </c>
      <c r="D163">
        <v>2014</v>
      </c>
      <c r="E163" t="s">
        <v>1850</v>
      </c>
      <c r="F163" t="s">
        <v>4620</v>
      </c>
      <c r="G163" t="s">
        <v>1852</v>
      </c>
      <c r="H163">
        <v>4</v>
      </c>
      <c r="I163" t="s">
        <v>1851</v>
      </c>
      <c r="J163" t="s">
        <v>1853</v>
      </c>
      <c r="K163" t="s">
        <v>1854</v>
      </c>
      <c r="L163" t="s">
        <v>4907</v>
      </c>
      <c r="M163" t="s">
        <v>963</v>
      </c>
      <c r="N163" t="s">
        <v>963</v>
      </c>
      <c r="P163" s="7">
        <v>2</v>
      </c>
      <c r="Q163" t="s">
        <v>5057</v>
      </c>
      <c r="S163" t="s">
        <v>904</v>
      </c>
    </row>
    <row r="164" spans="1:19" x14ac:dyDescent="0.3">
      <c r="A164">
        <v>163</v>
      </c>
      <c r="B164" t="s">
        <v>4101</v>
      </c>
      <c r="C164" t="s">
        <v>4102</v>
      </c>
      <c r="D164">
        <v>1998</v>
      </c>
      <c r="E164" t="s">
        <v>1855</v>
      </c>
      <c r="F164" t="s">
        <v>1005</v>
      </c>
      <c r="G164" t="s">
        <v>1857</v>
      </c>
      <c r="H164">
        <v>91</v>
      </c>
      <c r="I164" t="s">
        <v>1856</v>
      </c>
      <c r="J164" t="s">
        <v>1858</v>
      </c>
      <c r="K164" t="s">
        <v>1858</v>
      </c>
      <c r="L164" t="s">
        <v>4101</v>
      </c>
      <c r="M164" t="s">
        <v>974</v>
      </c>
      <c r="N164" t="s">
        <v>966</v>
      </c>
      <c r="P164" s="7" t="s">
        <v>5039</v>
      </c>
      <c r="S164" t="s">
        <v>904</v>
      </c>
    </row>
    <row r="165" spans="1:19" x14ac:dyDescent="0.3">
      <c r="A165">
        <v>164</v>
      </c>
      <c r="B165" t="s">
        <v>4103</v>
      </c>
      <c r="C165" t="s">
        <v>4104</v>
      </c>
      <c r="D165">
        <v>2004</v>
      </c>
      <c r="E165" t="s">
        <v>1859</v>
      </c>
      <c r="F165" t="s">
        <v>1006</v>
      </c>
      <c r="G165" t="s">
        <v>1861</v>
      </c>
      <c r="H165">
        <v>1</v>
      </c>
      <c r="I165" t="s">
        <v>1860</v>
      </c>
      <c r="J165" t="s">
        <v>1862</v>
      </c>
      <c r="K165" t="s">
        <v>1862</v>
      </c>
      <c r="L165" t="s">
        <v>4103</v>
      </c>
      <c r="M165" t="s">
        <v>966</v>
      </c>
      <c r="N165" t="s">
        <v>966</v>
      </c>
      <c r="P165" s="7" t="s">
        <v>5039</v>
      </c>
      <c r="S165" t="s">
        <v>904</v>
      </c>
    </row>
    <row r="166" spans="1:19" x14ac:dyDescent="0.3">
      <c r="A166">
        <v>165</v>
      </c>
      <c r="B166" t="s">
        <v>4105</v>
      </c>
      <c r="C166" t="s">
        <v>4106</v>
      </c>
      <c r="D166">
        <v>2013</v>
      </c>
      <c r="E166" t="s">
        <v>1863</v>
      </c>
      <c r="F166" t="s">
        <v>1867</v>
      </c>
      <c r="G166" t="s">
        <v>1865</v>
      </c>
      <c r="H166">
        <v>166</v>
      </c>
      <c r="I166" t="s">
        <v>1864</v>
      </c>
      <c r="J166" t="s">
        <v>1866</v>
      </c>
      <c r="K166" t="s">
        <v>904</v>
      </c>
      <c r="L166" t="s">
        <v>4105</v>
      </c>
      <c r="M166" t="s">
        <v>963</v>
      </c>
      <c r="N166" t="s">
        <v>963</v>
      </c>
      <c r="P166" s="7">
        <v>1</v>
      </c>
      <c r="S166" t="s">
        <v>904</v>
      </c>
    </row>
    <row r="167" spans="1:19" x14ac:dyDescent="0.3">
      <c r="A167">
        <v>166</v>
      </c>
      <c r="B167" t="s">
        <v>4908</v>
      </c>
      <c r="C167" t="s">
        <v>4774</v>
      </c>
      <c r="D167">
        <v>1998</v>
      </c>
      <c r="E167" t="s">
        <v>1868</v>
      </c>
      <c r="F167" t="s">
        <v>1871</v>
      </c>
      <c r="G167" t="s">
        <v>1870</v>
      </c>
      <c r="H167">
        <v>6</v>
      </c>
      <c r="I167" t="s">
        <v>1869</v>
      </c>
      <c r="J167" t="s">
        <v>2698</v>
      </c>
      <c r="K167" t="s">
        <v>2698</v>
      </c>
      <c r="L167" t="s">
        <v>4908</v>
      </c>
      <c r="M167" t="s">
        <v>963</v>
      </c>
      <c r="N167" t="s">
        <v>963</v>
      </c>
      <c r="P167" s="7">
        <v>4</v>
      </c>
      <c r="S167" t="s">
        <v>904</v>
      </c>
    </row>
    <row r="168" spans="1:19" x14ac:dyDescent="0.3">
      <c r="A168">
        <v>167</v>
      </c>
      <c r="B168" t="s">
        <v>4107</v>
      </c>
      <c r="C168" t="s">
        <v>4108</v>
      </c>
      <c r="D168">
        <v>2015</v>
      </c>
      <c r="E168" t="s">
        <v>1872</v>
      </c>
      <c r="F168" t="s">
        <v>1875</v>
      </c>
      <c r="G168" t="s">
        <v>1874</v>
      </c>
      <c r="H168">
        <v>16</v>
      </c>
      <c r="I168" t="s">
        <v>1873</v>
      </c>
      <c r="J168" t="s">
        <v>904</v>
      </c>
      <c r="K168" t="s">
        <v>904</v>
      </c>
      <c r="L168" t="s">
        <v>4107</v>
      </c>
      <c r="M168" t="s">
        <v>966</v>
      </c>
      <c r="N168" t="s">
        <v>966</v>
      </c>
      <c r="P168" s="7" t="s">
        <v>5039</v>
      </c>
      <c r="S168" t="s">
        <v>904</v>
      </c>
    </row>
    <row r="169" spans="1:19" x14ac:dyDescent="0.3">
      <c r="A169">
        <v>168</v>
      </c>
      <c r="B169" t="s">
        <v>4909</v>
      </c>
      <c r="C169" t="s">
        <v>4775</v>
      </c>
      <c r="D169">
        <v>2015</v>
      </c>
      <c r="E169" t="s">
        <v>1876</v>
      </c>
      <c r="F169" t="s">
        <v>1881</v>
      </c>
      <c r="G169" t="s">
        <v>1878</v>
      </c>
      <c r="H169">
        <v>118</v>
      </c>
      <c r="I169" t="s">
        <v>1877</v>
      </c>
      <c r="J169" t="s">
        <v>1879</v>
      </c>
      <c r="K169" t="s">
        <v>1880</v>
      </c>
      <c r="L169" t="s">
        <v>4909</v>
      </c>
      <c r="M169" t="s">
        <v>963</v>
      </c>
      <c r="N169" t="s">
        <v>963</v>
      </c>
      <c r="P169" s="7">
        <v>3</v>
      </c>
      <c r="S169" t="s">
        <v>904</v>
      </c>
    </row>
    <row r="170" spans="1:19" x14ac:dyDescent="0.3">
      <c r="A170">
        <v>169</v>
      </c>
      <c r="B170" t="s">
        <v>4109</v>
      </c>
      <c r="C170" t="s">
        <v>4110</v>
      </c>
      <c r="D170">
        <v>2002</v>
      </c>
      <c r="E170" t="s">
        <v>1882</v>
      </c>
      <c r="F170" t="s">
        <v>4621</v>
      </c>
      <c r="G170" t="s">
        <v>1884</v>
      </c>
      <c r="H170">
        <v>45</v>
      </c>
      <c r="I170" t="s">
        <v>1883</v>
      </c>
      <c r="J170" t="s">
        <v>1885</v>
      </c>
      <c r="K170" t="s">
        <v>1886</v>
      </c>
      <c r="L170" t="s">
        <v>4109</v>
      </c>
      <c r="M170" t="s">
        <v>966</v>
      </c>
      <c r="N170" t="s">
        <v>966</v>
      </c>
      <c r="P170" s="7" t="s">
        <v>5039</v>
      </c>
      <c r="S170" t="s">
        <v>904</v>
      </c>
    </row>
    <row r="171" spans="1:19" x14ac:dyDescent="0.3">
      <c r="A171">
        <v>170</v>
      </c>
      <c r="B171" t="s">
        <v>4111</v>
      </c>
      <c r="C171" t="s">
        <v>4112</v>
      </c>
      <c r="D171">
        <v>2016</v>
      </c>
      <c r="E171" t="s">
        <v>1887</v>
      </c>
      <c r="F171" t="s">
        <v>4622</v>
      </c>
      <c r="G171" t="s">
        <v>1889</v>
      </c>
      <c r="H171">
        <v>242</v>
      </c>
      <c r="I171" t="s">
        <v>1888</v>
      </c>
      <c r="J171" t="s">
        <v>1890</v>
      </c>
      <c r="K171" t="s">
        <v>1891</v>
      </c>
      <c r="L171" t="s">
        <v>4111</v>
      </c>
      <c r="M171" t="s">
        <v>974</v>
      </c>
      <c r="N171" t="s">
        <v>966</v>
      </c>
      <c r="P171" s="7" t="s">
        <v>5039</v>
      </c>
      <c r="S171" t="s">
        <v>904</v>
      </c>
    </row>
    <row r="172" spans="1:19" x14ac:dyDescent="0.3">
      <c r="A172">
        <v>171</v>
      </c>
      <c r="B172" t="s">
        <v>4113</v>
      </c>
      <c r="C172" t="s">
        <v>4114</v>
      </c>
      <c r="D172">
        <v>2005</v>
      </c>
      <c r="E172" t="s">
        <v>1892</v>
      </c>
      <c r="F172" t="s">
        <v>1895</v>
      </c>
      <c r="G172" t="s">
        <v>1894</v>
      </c>
      <c r="H172">
        <v>1</v>
      </c>
      <c r="I172" t="s">
        <v>1893</v>
      </c>
      <c r="J172" t="s">
        <v>904</v>
      </c>
      <c r="K172" t="s">
        <v>904</v>
      </c>
      <c r="L172" t="s">
        <v>4113</v>
      </c>
      <c r="M172" t="s">
        <v>966</v>
      </c>
      <c r="N172" t="s">
        <v>966</v>
      </c>
      <c r="P172" s="7" t="s">
        <v>5039</v>
      </c>
      <c r="S172" t="s">
        <v>904</v>
      </c>
    </row>
    <row r="173" spans="1:19" x14ac:dyDescent="0.3">
      <c r="A173">
        <v>172</v>
      </c>
      <c r="B173" t="s">
        <v>4115</v>
      </c>
      <c r="C173" t="s">
        <v>4116</v>
      </c>
      <c r="D173">
        <v>2012</v>
      </c>
      <c r="E173" t="s">
        <v>1896</v>
      </c>
      <c r="F173" t="s">
        <v>4623</v>
      </c>
      <c r="G173" t="s">
        <v>1898</v>
      </c>
      <c r="H173">
        <v>149</v>
      </c>
      <c r="I173" t="s">
        <v>1897</v>
      </c>
      <c r="J173" t="s">
        <v>1899</v>
      </c>
      <c r="K173" t="s">
        <v>1900</v>
      </c>
      <c r="L173" t="s">
        <v>4115</v>
      </c>
      <c r="M173" t="s">
        <v>963</v>
      </c>
      <c r="N173" t="s">
        <v>963</v>
      </c>
      <c r="P173" s="7">
        <v>3</v>
      </c>
      <c r="S173" t="s">
        <v>904</v>
      </c>
    </row>
    <row r="174" spans="1:19" x14ac:dyDescent="0.3">
      <c r="A174">
        <v>173</v>
      </c>
      <c r="B174" t="s">
        <v>4117</v>
      </c>
      <c r="C174" t="s">
        <v>4118</v>
      </c>
      <c r="D174">
        <v>2006</v>
      </c>
      <c r="E174" t="s">
        <v>1901</v>
      </c>
      <c r="F174" t="s">
        <v>1905</v>
      </c>
      <c r="G174" t="s">
        <v>1903</v>
      </c>
      <c r="H174">
        <v>34</v>
      </c>
      <c r="I174" t="s">
        <v>1902</v>
      </c>
      <c r="J174" t="s">
        <v>1904</v>
      </c>
      <c r="K174" t="s">
        <v>1904</v>
      </c>
      <c r="L174" t="s">
        <v>4117</v>
      </c>
      <c r="M174" t="s">
        <v>963</v>
      </c>
      <c r="N174" t="s">
        <v>963</v>
      </c>
      <c r="P174" s="7">
        <v>3</v>
      </c>
      <c r="S174" t="s">
        <v>904</v>
      </c>
    </row>
    <row r="175" spans="1:19" x14ac:dyDescent="0.3">
      <c r="A175">
        <v>174</v>
      </c>
      <c r="B175" t="s">
        <v>4898</v>
      </c>
      <c r="C175" t="s">
        <v>4765</v>
      </c>
      <c r="D175">
        <v>2009</v>
      </c>
      <c r="E175" t="s">
        <v>1712</v>
      </c>
      <c r="F175" t="s">
        <v>1717</v>
      </c>
      <c r="G175" t="s">
        <v>1907</v>
      </c>
      <c r="H175">
        <v>68</v>
      </c>
      <c r="I175" t="s">
        <v>1906</v>
      </c>
      <c r="J175" t="s">
        <v>1908</v>
      </c>
      <c r="K175" t="s">
        <v>904</v>
      </c>
      <c r="L175" t="s">
        <v>4898</v>
      </c>
      <c r="M175" t="s">
        <v>969</v>
      </c>
      <c r="N175" t="s">
        <v>966</v>
      </c>
      <c r="O175" t="s">
        <v>966</v>
      </c>
      <c r="P175" s="7" t="s">
        <v>5039</v>
      </c>
      <c r="S175" t="s">
        <v>904</v>
      </c>
    </row>
    <row r="176" spans="1:19" x14ac:dyDescent="0.3">
      <c r="A176">
        <v>175</v>
      </c>
      <c r="B176" t="s">
        <v>4119</v>
      </c>
      <c r="C176" t="s">
        <v>4120</v>
      </c>
      <c r="D176">
        <v>2003</v>
      </c>
      <c r="E176" t="s">
        <v>1909</v>
      </c>
      <c r="F176" t="s">
        <v>1007</v>
      </c>
      <c r="G176" t="s">
        <v>1911</v>
      </c>
      <c r="H176">
        <v>10</v>
      </c>
      <c r="I176" t="s">
        <v>1910</v>
      </c>
      <c r="J176" t="s">
        <v>1912</v>
      </c>
      <c r="K176" t="s">
        <v>1913</v>
      </c>
      <c r="L176" t="s">
        <v>4119</v>
      </c>
      <c r="M176" t="s">
        <v>972</v>
      </c>
      <c r="N176" t="s">
        <v>966</v>
      </c>
      <c r="O176" t="s">
        <v>966</v>
      </c>
      <c r="P176" s="7" t="s">
        <v>5039</v>
      </c>
      <c r="S176" t="s">
        <v>904</v>
      </c>
    </row>
    <row r="177" spans="1:19" x14ac:dyDescent="0.3">
      <c r="A177">
        <v>176</v>
      </c>
      <c r="B177" t="s">
        <v>4121</v>
      </c>
      <c r="C177" t="s">
        <v>4122</v>
      </c>
      <c r="D177">
        <v>2022</v>
      </c>
      <c r="E177" t="s">
        <v>1914</v>
      </c>
      <c r="F177" t="s">
        <v>1918</v>
      </c>
      <c r="G177" t="s">
        <v>1916</v>
      </c>
      <c r="H177">
        <v>1</v>
      </c>
      <c r="I177" t="s">
        <v>1915</v>
      </c>
      <c r="J177" t="s">
        <v>1917</v>
      </c>
      <c r="K177" t="s">
        <v>904</v>
      </c>
      <c r="L177" t="s">
        <v>4121</v>
      </c>
      <c r="M177" t="s">
        <v>967</v>
      </c>
      <c r="N177" t="s">
        <v>967</v>
      </c>
      <c r="O177" t="s">
        <v>966</v>
      </c>
      <c r="P177" s="7" t="s">
        <v>5039</v>
      </c>
      <c r="Q177" t="s">
        <v>5058</v>
      </c>
      <c r="S177" t="s">
        <v>904</v>
      </c>
    </row>
    <row r="178" spans="1:19" x14ac:dyDescent="0.3">
      <c r="A178">
        <v>177</v>
      </c>
      <c r="B178" t="s">
        <v>4123</v>
      </c>
      <c r="C178" t="s">
        <v>4124</v>
      </c>
      <c r="D178">
        <v>2008</v>
      </c>
      <c r="E178" t="s">
        <v>1919</v>
      </c>
      <c r="F178" t="s">
        <v>1008</v>
      </c>
      <c r="G178" t="s">
        <v>1921</v>
      </c>
      <c r="H178">
        <v>64</v>
      </c>
      <c r="I178" t="s">
        <v>1920</v>
      </c>
      <c r="J178" t="s">
        <v>1922</v>
      </c>
      <c r="K178" t="s">
        <v>1923</v>
      </c>
      <c r="L178" t="s">
        <v>4123</v>
      </c>
      <c r="M178" t="s">
        <v>974</v>
      </c>
      <c r="N178" t="s">
        <v>966</v>
      </c>
      <c r="P178" s="7" t="s">
        <v>5039</v>
      </c>
      <c r="S178" t="s">
        <v>904</v>
      </c>
    </row>
    <row r="179" spans="1:19" x14ac:dyDescent="0.3">
      <c r="A179">
        <v>178</v>
      </c>
      <c r="B179" t="s">
        <v>4125</v>
      </c>
      <c r="C179" t="s">
        <v>4126</v>
      </c>
      <c r="D179">
        <v>2013</v>
      </c>
      <c r="E179" t="s">
        <v>1924</v>
      </c>
      <c r="F179" t="s">
        <v>1928</v>
      </c>
      <c r="G179" t="s">
        <v>1926</v>
      </c>
      <c r="H179">
        <v>2</v>
      </c>
      <c r="I179" t="s">
        <v>1925</v>
      </c>
      <c r="J179" t="s">
        <v>1927</v>
      </c>
      <c r="K179" t="s">
        <v>904</v>
      </c>
      <c r="L179" t="s">
        <v>4125</v>
      </c>
      <c r="M179" t="s">
        <v>966</v>
      </c>
      <c r="N179" t="s">
        <v>966</v>
      </c>
      <c r="P179" s="7" t="s">
        <v>5039</v>
      </c>
      <c r="S179" t="s">
        <v>904</v>
      </c>
    </row>
    <row r="180" spans="1:19" x14ac:dyDescent="0.3">
      <c r="A180">
        <v>179</v>
      </c>
      <c r="B180" t="s">
        <v>4127</v>
      </c>
      <c r="C180" t="s">
        <v>4011</v>
      </c>
      <c r="D180">
        <v>2006</v>
      </c>
      <c r="E180" t="s">
        <v>1929</v>
      </c>
      <c r="F180" t="s">
        <v>4624</v>
      </c>
      <c r="G180" t="s">
        <v>1931</v>
      </c>
      <c r="H180">
        <v>75</v>
      </c>
      <c r="I180" t="s">
        <v>1930</v>
      </c>
      <c r="J180" t="s">
        <v>1932</v>
      </c>
      <c r="K180" t="s">
        <v>1932</v>
      </c>
      <c r="L180" t="s">
        <v>4127</v>
      </c>
      <c r="M180" t="s">
        <v>966</v>
      </c>
      <c r="N180" t="s">
        <v>966</v>
      </c>
      <c r="P180" s="7" t="s">
        <v>5039</v>
      </c>
      <c r="S180" t="s">
        <v>904</v>
      </c>
    </row>
    <row r="181" spans="1:19" x14ac:dyDescent="0.3">
      <c r="A181">
        <v>180</v>
      </c>
      <c r="B181" t="s">
        <v>4128</v>
      </c>
      <c r="C181" t="s">
        <v>4129</v>
      </c>
      <c r="D181">
        <v>2011</v>
      </c>
      <c r="E181" t="s">
        <v>1933</v>
      </c>
      <c r="F181" t="s">
        <v>1937</v>
      </c>
      <c r="G181" t="s">
        <v>1935</v>
      </c>
      <c r="H181">
        <v>4</v>
      </c>
      <c r="I181" t="s">
        <v>1934</v>
      </c>
      <c r="J181" t="s">
        <v>1936</v>
      </c>
      <c r="K181" t="s">
        <v>1936</v>
      </c>
      <c r="L181" t="s">
        <v>4128</v>
      </c>
      <c r="M181" t="s">
        <v>966</v>
      </c>
      <c r="N181" t="s">
        <v>966</v>
      </c>
      <c r="P181" s="7" t="s">
        <v>5039</v>
      </c>
      <c r="S181" t="s">
        <v>904</v>
      </c>
    </row>
    <row r="182" spans="1:19" x14ac:dyDescent="0.3">
      <c r="A182">
        <v>181</v>
      </c>
      <c r="B182" t="s">
        <v>82</v>
      </c>
      <c r="C182" t="s">
        <v>83</v>
      </c>
      <c r="D182">
        <v>1999</v>
      </c>
      <c r="E182" t="s">
        <v>1938</v>
      </c>
      <c r="F182" t="s">
        <v>1942</v>
      </c>
      <c r="G182" t="s">
        <v>1940</v>
      </c>
      <c r="H182">
        <v>20</v>
      </c>
      <c r="I182" t="s">
        <v>1939</v>
      </c>
      <c r="J182" t="s">
        <v>1941</v>
      </c>
      <c r="K182" t="s">
        <v>1941</v>
      </c>
      <c r="L182" t="s">
        <v>82</v>
      </c>
      <c r="M182" t="s">
        <v>966</v>
      </c>
      <c r="N182" t="s">
        <v>966</v>
      </c>
      <c r="P182" s="7" t="s">
        <v>5039</v>
      </c>
      <c r="S182" t="s">
        <v>904</v>
      </c>
    </row>
    <row r="183" spans="1:19" x14ac:dyDescent="0.3">
      <c r="A183">
        <v>182</v>
      </c>
      <c r="B183" t="s">
        <v>4130</v>
      </c>
      <c r="C183" t="s">
        <v>4131</v>
      </c>
      <c r="D183">
        <v>2009</v>
      </c>
      <c r="E183" t="s">
        <v>1943</v>
      </c>
      <c r="F183" t="s">
        <v>1946</v>
      </c>
      <c r="G183" t="s">
        <v>1945</v>
      </c>
      <c r="H183">
        <v>1</v>
      </c>
      <c r="I183" t="s">
        <v>1944</v>
      </c>
      <c r="J183" t="s">
        <v>3822</v>
      </c>
      <c r="K183" t="s">
        <v>3822</v>
      </c>
      <c r="L183" t="s">
        <v>4130</v>
      </c>
      <c r="M183" t="s">
        <v>966</v>
      </c>
      <c r="N183" t="s">
        <v>966</v>
      </c>
      <c r="P183" s="7" t="s">
        <v>5039</v>
      </c>
      <c r="S183" t="s">
        <v>904</v>
      </c>
    </row>
    <row r="184" spans="1:19" x14ac:dyDescent="0.3">
      <c r="A184">
        <v>183</v>
      </c>
      <c r="B184" t="s">
        <v>4910</v>
      </c>
      <c r="C184" t="s">
        <v>4776</v>
      </c>
      <c r="D184">
        <v>1998</v>
      </c>
      <c r="E184" t="s">
        <v>1947</v>
      </c>
      <c r="F184" t="s">
        <v>1951</v>
      </c>
      <c r="G184" t="s">
        <v>1949</v>
      </c>
      <c r="H184">
        <v>294</v>
      </c>
      <c r="I184" t="s">
        <v>1948</v>
      </c>
      <c r="J184" t="s">
        <v>1950</v>
      </c>
      <c r="K184" t="s">
        <v>904</v>
      </c>
      <c r="L184" t="s">
        <v>4910</v>
      </c>
      <c r="M184" t="s">
        <v>974</v>
      </c>
      <c r="N184" t="s">
        <v>966</v>
      </c>
      <c r="P184" s="7" t="s">
        <v>5039</v>
      </c>
      <c r="S184" t="s">
        <v>904</v>
      </c>
    </row>
    <row r="185" spans="1:19" x14ac:dyDescent="0.3">
      <c r="A185">
        <v>184</v>
      </c>
      <c r="B185" t="s">
        <v>4911</v>
      </c>
      <c r="C185" t="s">
        <v>4777</v>
      </c>
      <c r="D185">
        <v>2017</v>
      </c>
      <c r="E185" t="s">
        <v>1952</v>
      </c>
      <c r="F185" t="s">
        <v>1956</v>
      </c>
      <c r="G185" t="s">
        <v>1954</v>
      </c>
      <c r="H185">
        <v>4</v>
      </c>
      <c r="I185" t="s">
        <v>1953</v>
      </c>
      <c r="J185" t="s">
        <v>1955</v>
      </c>
      <c r="K185" t="s">
        <v>1955</v>
      </c>
      <c r="L185" t="s">
        <v>4911</v>
      </c>
      <c r="M185" t="s">
        <v>963</v>
      </c>
      <c r="N185" t="s">
        <v>963</v>
      </c>
      <c r="P185" s="7">
        <v>3</v>
      </c>
      <c r="S185" t="s">
        <v>904</v>
      </c>
    </row>
    <row r="186" spans="1:19" x14ac:dyDescent="0.3">
      <c r="A186">
        <v>185</v>
      </c>
      <c r="B186" t="s">
        <v>4132</v>
      </c>
      <c r="C186" t="s">
        <v>4133</v>
      </c>
      <c r="D186">
        <v>2016</v>
      </c>
      <c r="E186" t="s">
        <v>1957</v>
      </c>
      <c r="F186" t="s">
        <v>1009</v>
      </c>
      <c r="G186" t="s">
        <v>1959</v>
      </c>
      <c r="H186">
        <v>6</v>
      </c>
      <c r="I186" t="s">
        <v>1958</v>
      </c>
      <c r="J186" t="s">
        <v>1960</v>
      </c>
      <c r="K186" t="s">
        <v>1960</v>
      </c>
      <c r="L186" t="s">
        <v>4132</v>
      </c>
      <c r="M186" t="s">
        <v>966</v>
      </c>
      <c r="N186" t="s">
        <v>966</v>
      </c>
      <c r="P186" s="7" t="s">
        <v>5039</v>
      </c>
      <c r="S186" t="s">
        <v>904</v>
      </c>
    </row>
    <row r="187" spans="1:19" x14ac:dyDescent="0.3">
      <c r="A187">
        <v>186</v>
      </c>
      <c r="B187" t="s">
        <v>4134</v>
      </c>
      <c r="C187" t="s">
        <v>4135</v>
      </c>
      <c r="D187">
        <v>2004</v>
      </c>
      <c r="E187" t="s">
        <v>1961</v>
      </c>
      <c r="F187" t="s">
        <v>1966</v>
      </c>
      <c r="G187" t="s">
        <v>1963</v>
      </c>
      <c r="H187">
        <v>19</v>
      </c>
      <c r="I187" t="s">
        <v>1962</v>
      </c>
      <c r="J187" t="s">
        <v>1964</v>
      </c>
      <c r="K187" t="s">
        <v>1965</v>
      </c>
      <c r="L187" t="s">
        <v>4134</v>
      </c>
      <c r="M187" t="s">
        <v>963</v>
      </c>
      <c r="N187" t="s">
        <v>963</v>
      </c>
      <c r="P187" s="7">
        <v>1</v>
      </c>
      <c r="Q187" t="s">
        <v>5059</v>
      </c>
      <c r="S187" t="s">
        <v>904</v>
      </c>
    </row>
    <row r="188" spans="1:19" x14ac:dyDescent="0.3">
      <c r="A188">
        <v>187</v>
      </c>
      <c r="B188" t="s">
        <v>4912</v>
      </c>
      <c r="C188" t="s">
        <v>4778</v>
      </c>
      <c r="D188">
        <v>2013</v>
      </c>
      <c r="E188" t="s">
        <v>1967</v>
      </c>
      <c r="F188" t="s">
        <v>4625</v>
      </c>
      <c r="G188" t="s">
        <v>1969</v>
      </c>
      <c r="H188">
        <v>11</v>
      </c>
      <c r="I188" t="s">
        <v>1968</v>
      </c>
      <c r="J188" t="s">
        <v>1970</v>
      </c>
      <c r="K188" t="s">
        <v>1970</v>
      </c>
      <c r="L188" t="s">
        <v>4912</v>
      </c>
      <c r="M188" t="s">
        <v>966</v>
      </c>
      <c r="N188" t="s">
        <v>966</v>
      </c>
      <c r="P188" s="7" t="s">
        <v>5039</v>
      </c>
      <c r="S188" t="s">
        <v>904</v>
      </c>
    </row>
    <row r="189" spans="1:19" x14ac:dyDescent="0.3">
      <c r="A189">
        <v>188</v>
      </c>
      <c r="B189" t="s">
        <v>4136</v>
      </c>
      <c r="C189" t="s">
        <v>4060</v>
      </c>
      <c r="D189">
        <v>2011</v>
      </c>
      <c r="E189" t="s">
        <v>1971</v>
      </c>
      <c r="F189" t="s">
        <v>1010</v>
      </c>
      <c r="G189" t="s">
        <v>1973</v>
      </c>
      <c r="H189">
        <v>0</v>
      </c>
      <c r="I189" t="s">
        <v>1972</v>
      </c>
      <c r="J189" t="s">
        <v>1974</v>
      </c>
      <c r="K189" t="s">
        <v>1975</v>
      </c>
      <c r="L189" t="s">
        <v>4136</v>
      </c>
      <c r="M189" t="s">
        <v>969</v>
      </c>
      <c r="N189" t="s">
        <v>969</v>
      </c>
      <c r="P189" s="7">
        <v>1</v>
      </c>
      <c r="Q189" t="s">
        <v>5081</v>
      </c>
      <c r="S189" t="s">
        <v>904</v>
      </c>
    </row>
    <row r="190" spans="1:19" x14ac:dyDescent="0.3">
      <c r="A190">
        <v>189</v>
      </c>
      <c r="B190" t="s">
        <v>4137</v>
      </c>
      <c r="C190" t="s">
        <v>4138</v>
      </c>
      <c r="D190">
        <v>2007</v>
      </c>
      <c r="E190" t="s">
        <v>1976</v>
      </c>
      <c r="F190" t="s">
        <v>1011</v>
      </c>
      <c r="G190" t="s">
        <v>1978</v>
      </c>
      <c r="H190">
        <v>1</v>
      </c>
      <c r="I190" t="s">
        <v>1977</v>
      </c>
      <c r="J190" t="s">
        <v>1979</v>
      </c>
      <c r="K190" t="s">
        <v>1979</v>
      </c>
      <c r="L190" t="s">
        <v>4137</v>
      </c>
      <c r="M190" t="s">
        <v>966</v>
      </c>
      <c r="N190" t="s">
        <v>966</v>
      </c>
      <c r="P190" s="7" t="s">
        <v>5039</v>
      </c>
      <c r="Q190" t="s">
        <v>5082</v>
      </c>
      <c r="S190" t="s">
        <v>904</v>
      </c>
    </row>
    <row r="191" spans="1:19" x14ac:dyDescent="0.3">
      <c r="A191">
        <v>190</v>
      </c>
      <c r="B191" t="s">
        <v>4913</v>
      </c>
      <c r="C191" t="s">
        <v>4773</v>
      </c>
      <c r="D191">
        <v>2012</v>
      </c>
      <c r="E191" t="s">
        <v>1980</v>
      </c>
      <c r="F191" t="s">
        <v>3915</v>
      </c>
      <c r="G191" t="s">
        <v>1982</v>
      </c>
      <c r="H191">
        <v>2</v>
      </c>
      <c r="I191" t="s">
        <v>1981</v>
      </c>
      <c r="J191" t="s">
        <v>1983</v>
      </c>
      <c r="K191" t="s">
        <v>1983</v>
      </c>
      <c r="L191" t="s">
        <v>4913</v>
      </c>
      <c r="M191" t="s">
        <v>963</v>
      </c>
      <c r="N191" t="s">
        <v>963</v>
      </c>
      <c r="P191" s="7">
        <v>2</v>
      </c>
      <c r="S191" t="s">
        <v>904</v>
      </c>
    </row>
    <row r="192" spans="1:19" x14ac:dyDescent="0.3">
      <c r="A192">
        <v>191</v>
      </c>
      <c r="B192" t="s">
        <v>4139</v>
      </c>
      <c r="C192" t="s">
        <v>4140</v>
      </c>
      <c r="D192">
        <v>2019</v>
      </c>
      <c r="E192" t="s">
        <v>1984</v>
      </c>
      <c r="F192" t="s">
        <v>4626</v>
      </c>
      <c r="G192" t="s">
        <v>1986</v>
      </c>
      <c r="H192">
        <v>15</v>
      </c>
      <c r="I192" t="s">
        <v>1985</v>
      </c>
      <c r="J192" t="s">
        <v>1987</v>
      </c>
      <c r="K192" t="s">
        <v>1988</v>
      </c>
      <c r="L192" t="s">
        <v>4139</v>
      </c>
      <c r="M192" t="s">
        <v>963</v>
      </c>
      <c r="N192" t="s">
        <v>963</v>
      </c>
      <c r="P192" s="7">
        <v>3</v>
      </c>
      <c r="S192" t="s">
        <v>904</v>
      </c>
    </row>
    <row r="193" spans="1:19" x14ac:dyDescent="0.3">
      <c r="A193">
        <v>192</v>
      </c>
      <c r="B193" t="s">
        <v>4141</v>
      </c>
      <c r="C193" t="s">
        <v>4142</v>
      </c>
      <c r="D193">
        <v>2013</v>
      </c>
      <c r="E193" t="s">
        <v>1989</v>
      </c>
      <c r="F193" t="s">
        <v>1994</v>
      </c>
      <c r="G193" t="s">
        <v>1991</v>
      </c>
      <c r="H193">
        <v>20</v>
      </c>
      <c r="I193" t="s">
        <v>1990</v>
      </c>
      <c r="J193" t="s">
        <v>1992</v>
      </c>
      <c r="K193" t="s">
        <v>1993</v>
      </c>
      <c r="L193" t="s">
        <v>4141</v>
      </c>
      <c r="M193" t="s">
        <v>974</v>
      </c>
      <c r="N193" t="s">
        <v>966</v>
      </c>
      <c r="P193" s="7" t="s">
        <v>5039</v>
      </c>
      <c r="S193" t="s">
        <v>904</v>
      </c>
    </row>
    <row r="194" spans="1:19" x14ac:dyDescent="0.3">
      <c r="A194">
        <v>193</v>
      </c>
      <c r="B194" t="s">
        <v>4143</v>
      </c>
      <c r="C194" t="s">
        <v>3984</v>
      </c>
      <c r="D194">
        <v>2020</v>
      </c>
      <c r="E194" t="s">
        <v>1995</v>
      </c>
      <c r="F194" t="s">
        <v>1012</v>
      </c>
      <c r="G194" t="s">
        <v>1997</v>
      </c>
      <c r="H194">
        <v>0</v>
      </c>
      <c r="I194" t="s">
        <v>1996</v>
      </c>
      <c r="J194" t="s">
        <v>1998</v>
      </c>
      <c r="K194" t="s">
        <v>1999</v>
      </c>
      <c r="L194" t="s">
        <v>4143</v>
      </c>
      <c r="M194" t="s">
        <v>974</v>
      </c>
      <c r="N194" t="s">
        <v>966</v>
      </c>
      <c r="P194" s="7">
        <v>2</v>
      </c>
      <c r="S194" t="s">
        <v>904</v>
      </c>
    </row>
    <row r="195" spans="1:19" x14ac:dyDescent="0.3">
      <c r="A195">
        <v>194</v>
      </c>
      <c r="B195" t="s">
        <v>4914</v>
      </c>
      <c r="C195" t="s">
        <v>4779</v>
      </c>
      <c r="D195">
        <v>2005</v>
      </c>
      <c r="E195" t="s">
        <v>2000</v>
      </c>
      <c r="F195" t="s">
        <v>1013</v>
      </c>
      <c r="G195" t="s">
        <v>2002</v>
      </c>
      <c r="H195">
        <v>0</v>
      </c>
      <c r="I195" t="s">
        <v>2001</v>
      </c>
      <c r="J195" t="s">
        <v>2003</v>
      </c>
      <c r="K195" t="s">
        <v>2004</v>
      </c>
      <c r="L195" t="s">
        <v>4914</v>
      </c>
      <c r="M195" t="s">
        <v>963</v>
      </c>
      <c r="N195" t="s">
        <v>963</v>
      </c>
      <c r="P195" s="7">
        <v>3</v>
      </c>
      <c r="S195" t="s">
        <v>904</v>
      </c>
    </row>
    <row r="196" spans="1:19" x14ac:dyDescent="0.3">
      <c r="A196">
        <v>195</v>
      </c>
      <c r="B196" t="s">
        <v>4144</v>
      </c>
      <c r="C196" t="s">
        <v>4145</v>
      </c>
      <c r="D196">
        <v>2022</v>
      </c>
      <c r="E196" t="s">
        <v>2005</v>
      </c>
      <c r="F196" t="s">
        <v>2010</v>
      </c>
      <c r="G196" t="s">
        <v>2007</v>
      </c>
      <c r="H196">
        <v>0</v>
      </c>
      <c r="I196" t="s">
        <v>2006</v>
      </c>
      <c r="J196" t="s">
        <v>2008</v>
      </c>
      <c r="K196" t="s">
        <v>2009</v>
      </c>
      <c r="L196" t="s">
        <v>4144</v>
      </c>
      <c r="M196" t="s">
        <v>963</v>
      </c>
      <c r="N196" t="s">
        <v>963</v>
      </c>
      <c r="P196" s="7">
        <v>3</v>
      </c>
      <c r="S196" t="s">
        <v>904</v>
      </c>
    </row>
    <row r="197" spans="1:19" x14ac:dyDescent="0.3">
      <c r="A197">
        <v>196</v>
      </c>
      <c r="B197" t="s">
        <v>4146</v>
      </c>
      <c r="C197" t="s">
        <v>4147</v>
      </c>
      <c r="D197">
        <v>2014</v>
      </c>
      <c r="E197" t="s">
        <v>2011</v>
      </c>
      <c r="F197" t="s">
        <v>2015</v>
      </c>
      <c r="G197" t="s">
        <v>2013</v>
      </c>
      <c r="H197">
        <v>12</v>
      </c>
      <c r="I197" t="s">
        <v>2012</v>
      </c>
      <c r="J197" t="s">
        <v>2014</v>
      </c>
      <c r="K197" t="s">
        <v>2014</v>
      </c>
      <c r="L197" t="s">
        <v>4146</v>
      </c>
      <c r="M197" t="s">
        <v>974</v>
      </c>
      <c r="N197" t="s">
        <v>966</v>
      </c>
      <c r="P197" s="7" t="s">
        <v>5039</v>
      </c>
      <c r="S197" t="s">
        <v>904</v>
      </c>
    </row>
    <row r="198" spans="1:19" x14ac:dyDescent="0.3">
      <c r="A198">
        <v>197</v>
      </c>
      <c r="B198" t="s">
        <v>4915</v>
      </c>
      <c r="C198" t="s">
        <v>4780</v>
      </c>
      <c r="D198">
        <v>2016</v>
      </c>
      <c r="E198" t="s">
        <v>2016</v>
      </c>
      <c r="F198" t="s">
        <v>4627</v>
      </c>
      <c r="G198" t="s">
        <v>2018</v>
      </c>
      <c r="H198">
        <v>19</v>
      </c>
      <c r="I198" t="s">
        <v>2017</v>
      </c>
      <c r="J198" t="s">
        <v>2019</v>
      </c>
      <c r="K198" t="s">
        <v>2019</v>
      </c>
      <c r="L198" t="s">
        <v>4915</v>
      </c>
      <c r="M198" t="s">
        <v>974</v>
      </c>
      <c r="N198" t="s">
        <v>966</v>
      </c>
      <c r="P198" s="7" t="s">
        <v>5039</v>
      </c>
      <c r="S198" t="s">
        <v>904</v>
      </c>
    </row>
    <row r="199" spans="1:19" x14ac:dyDescent="0.3">
      <c r="A199">
        <v>198</v>
      </c>
      <c r="B199" t="s">
        <v>614</v>
      </c>
      <c r="C199" t="s">
        <v>615</v>
      </c>
      <c r="D199">
        <v>2001</v>
      </c>
      <c r="E199" t="s">
        <v>2020</v>
      </c>
      <c r="F199" t="s">
        <v>1014</v>
      </c>
      <c r="G199" t="s">
        <v>2022</v>
      </c>
      <c r="H199">
        <v>0</v>
      </c>
      <c r="I199" t="s">
        <v>2021</v>
      </c>
      <c r="J199" t="s">
        <v>2023</v>
      </c>
      <c r="K199" t="s">
        <v>2023</v>
      </c>
      <c r="L199" t="s">
        <v>614</v>
      </c>
      <c r="M199" t="s">
        <v>974</v>
      </c>
      <c r="N199" t="s">
        <v>966</v>
      </c>
      <c r="P199" s="7" t="s">
        <v>5039</v>
      </c>
      <c r="S199" t="s">
        <v>904</v>
      </c>
    </row>
    <row r="200" spans="1:19" x14ac:dyDescent="0.3">
      <c r="A200">
        <v>199</v>
      </c>
      <c r="B200" t="s">
        <v>4916</v>
      </c>
      <c r="C200" t="s">
        <v>4768</v>
      </c>
      <c r="D200">
        <v>2016</v>
      </c>
      <c r="E200" t="s">
        <v>2024</v>
      </c>
      <c r="F200" t="s">
        <v>2028</v>
      </c>
      <c r="G200" t="s">
        <v>2026</v>
      </c>
      <c r="H200">
        <v>6</v>
      </c>
      <c r="I200" t="s">
        <v>2025</v>
      </c>
      <c r="J200" t="s">
        <v>2027</v>
      </c>
      <c r="K200" t="s">
        <v>904</v>
      </c>
      <c r="L200" t="s">
        <v>4916</v>
      </c>
      <c r="M200" t="s">
        <v>963</v>
      </c>
      <c r="N200" t="s">
        <v>963</v>
      </c>
      <c r="P200" s="7">
        <v>2</v>
      </c>
      <c r="S200" t="s">
        <v>904</v>
      </c>
    </row>
    <row r="201" spans="1:19" s="36" customFormat="1" x14ac:dyDescent="0.3">
      <c r="A201" s="36">
        <v>200</v>
      </c>
      <c r="B201" s="36" t="s">
        <v>4148</v>
      </c>
      <c r="C201" s="36" t="s">
        <v>4149</v>
      </c>
      <c r="D201" s="36">
        <v>4903</v>
      </c>
      <c r="E201" s="36" t="s">
        <v>2029</v>
      </c>
      <c r="F201" s="36" t="s">
        <v>4628</v>
      </c>
      <c r="G201" s="36" t="s">
        <v>2031</v>
      </c>
      <c r="H201" s="36">
        <v>7</v>
      </c>
      <c r="I201" s="36" t="s">
        <v>2030</v>
      </c>
      <c r="J201" s="36" t="s">
        <v>2032</v>
      </c>
      <c r="K201" s="36" t="s">
        <v>2032</v>
      </c>
      <c r="L201" s="36" t="s">
        <v>4148</v>
      </c>
      <c r="M201" s="36" t="s">
        <v>974</v>
      </c>
      <c r="N201" s="36" t="s">
        <v>966</v>
      </c>
      <c r="P201" s="37" t="s">
        <v>5039</v>
      </c>
      <c r="S201" s="36" t="s">
        <v>904</v>
      </c>
    </row>
    <row r="202" spans="1:19" x14ac:dyDescent="0.3">
      <c r="A202">
        <v>201</v>
      </c>
      <c r="B202" t="s">
        <v>4150</v>
      </c>
      <c r="C202" t="s">
        <v>4151</v>
      </c>
      <c r="D202">
        <v>2003</v>
      </c>
      <c r="E202" t="s">
        <v>2033</v>
      </c>
      <c r="F202" t="s">
        <v>4629</v>
      </c>
      <c r="G202" t="s">
        <v>2035</v>
      </c>
      <c r="H202">
        <v>0</v>
      </c>
      <c r="I202" t="s">
        <v>2034</v>
      </c>
      <c r="J202" t="s">
        <v>2036</v>
      </c>
      <c r="K202" t="s">
        <v>2036</v>
      </c>
      <c r="L202" t="s">
        <v>4150</v>
      </c>
      <c r="M202" t="s">
        <v>904</v>
      </c>
      <c r="P202" s="7" t="s">
        <v>5039</v>
      </c>
      <c r="S202" t="s">
        <v>904</v>
      </c>
    </row>
    <row r="203" spans="1:19" x14ac:dyDescent="0.3">
      <c r="A203">
        <v>202</v>
      </c>
      <c r="B203" t="s">
        <v>4917</v>
      </c>
      <c r="C203" t="s">
        <v>4781</v>
      </c>
      <c r="D203">
        <v>2014</v>
      </c>
      <c r="E203" t="s">
        <v>2037</v>
      </c>
      <c r="F203" t="s">
        <v>2042</v>
      </c>
      <c r="G203" t="s">
        <v>2039</v>
      </c>
      <c r="H203">
        <v>125</v>
      </c>
      <c r="I203" t="s">
        <v>2038</v>
      </c>
      <c r="J203" t="s">
        <v>2040</v>
      </c>
      <c r="K203" t="s">
        <v>2041</v>
      </c>
      <c r="L203" t="s">
        <v>4917</v>
      </c>
      <c r="M203" t="s">
        <v>904</v>
      </c>
      <c r="P203" s="7" t="s">
        <v>5039</v>
      </c>
      <c r="S203" t="s">
        <v>904</v>
      </c>
    </row>
    <row r="204" spans="1:19" x14ac:dyDescent="0.3">
      <c r="A204">
        <v>203</v>
      </c>
      <c r="B204" t="s">
        <v>4152</v>
      </c>
      <c r="C204" t="s">
        <v>4153</v>
      </c>
      <c r="D204">
        <v>2008</v>
      </c>
      <c r="E204" t="s">
        <v>2043</v>
      </c>
      <c r="F204" t="s">
        <v>1015</v>
      </c>
      <c r="G204" t="s">
        <v>2045</v>
      </c>
      <c r="H204">
        <v>1</v>
      </c>
      <c r="I204" t="s">
        <v>2044</v>
      </c>
      <c r="J204" t="s">
        <v>2046</v>
      </c>
      <c r="K204" t="s">
        <v>2047</v>
      </c>
      <c r="L204" t="s">
        <v>4152</v>
      </c>
      <c r="M204" t="s">
        <v>904</v>
      </c>
      <c r="P204" s="7" t="s">
        <v>5039</v>
      </c>
      <c r="S204" t="s">
        <v>904</v>
      </c>
    </row>
    <row r="205" spans="1:19" x14ac:dyDescent="0.3">
      <c r="A205">
        <v>204</v>
      </c>
      <c r="B205" t="s">
        <v>4154</v>
      </c>
      <c r="C205" t="s">
        <v>3953</v>
      </c>
      <c r="D205">
        <v>2000</v>
      </c>
      <c r="E205" t="s">
        <v>2048</v>
      </c>
      <c r="F205" t="s">
        <v>3925</v>
      </c>
      <c r="G205" t="s">
        <v>2050</v>
      </c>
      <c r="H205">
        <v>343</v>
      </c>
      <c r="I205" t="s">
        <v>2049</v>
      </c>
      <c r="J205" t="s">
        <v>2051</v>
      </c>
      <c r="K205" t="s">
        <v>904</v>
      </c>
      <c r="L205" t="s">
        <v>4154</v>
      </c>
      <c r="M205" t="s">
        <v>904</v>
      </c>
      <c r="P205" s="7" t="s">
        <v>5039</v>
      </c>
      <c r="S205" t="s">
        <v>904</v>
      </c>
    </row>
    <row r="206" spans="1:19" x14ac:dyDescent="0.3">
      <c r="A206">
        <v>205</v>
      </c>
      <c r="B206" t="s">
        <v>4155</v>
      </c>
      <c r="C206" t="s">
        <v>4156</v>
      </c>
      <c r="D206">
        <v>2006</v>
      </c>
      <c r="E206" t="s">
        <v>2052</v>
      </c>
      <c r="F206" t="s">
        <v>2056</v>
      </c>
      <c r="G206" t="s">
        <v>2054</v>
      </c>
      <c r="H206">
        <v>32</v>
      </c>
      <c r="I206" t="s">
        <v>2053</v>
      </c>
      <c r="J206" t="s">
        <v>2055</v>
      </c>
      <c r="K206" t="s">
        <v>2055</v>
      </c>
      <c r="L206" t="s">
        <v>4155</v>
      </c>
      <c r="M206" t="s">
        <v>904</v>
      </c>
      <c r="P206" s="7" t="s">
        <v>5039</v>
      </c>
      <c r="S206" t="s">
        <v>904</v>
      </c>
    </row>
    <row r="207" spans="1:19" x14ac:dyDescent="0.3">
      <c r="A207">
        <v>206</v>
      </c>
      <c r="B207" t="s">
        <v>4157</v>
      </c>
      <c r="C207" t="s">
        <v>4158</v>
      </c>
      <c r="D207">
        <v>2007</v>
      </c>
      <c r="E207" t="s">
        <v>2057</v>
      </c>
      <c r="F207" t="s">
        <v>2062</v>
      </c>
      <c r="G207" t="s">
        <v>2059</v>
      </c>
      <c r="H207">
        <v>110</v>
      </c>
      <c r="I207" t="s">
        <v>2058</v>
      </c>
      <c r="J207" t="s">
        <v>2060</v>
      </c>
      <c r="K207" t="s">
        <v>2061</v>
      </c>
      <c r="L207" t="s">
        <v>4157</v>
      </c>
      <c r="M207" t="s">
        <v>904</v>
      </c>
      <c r="P207" s="7" t="s">
        <v>5039</v>
      </c>
      <c r="S207" t="s">
        <v>904</v>
      </c>
    </row>
    <row r="208" spans="1:19" x14ac:dyDescent="0.3">
      <c r="A208">
        <v>207</v>
      </c>
      <c r="B208" t="s">
        <v>4569</v>
      </c>
      <c r="C208" t="s">
        <v>4570</v>
      </c>
      <c r="D208">
        <v>2003</v>
      </c>
      <c r="E208" t="s">
        <v>2063</v>
      </c>
      <c r="F208" t="s">
        <v>4630</v>
      </c>
      <c r="G208" t="s">
        <v>2065</v>
      </c>
      <c r="H208">
        <v>15</v>
      </c>
      <c r="I208" t="s">
        <v>2064</v>
      </c>
      <c r="J208" t="s">
        <v>2066</v>
      </c>
      <c r="K208" t="s">
        <v>904</v>
      </c>
      <c r="L208" t="s">
        <v>4569</v>
      </c>
      <c r="M208" t="s">
        <v>904</v>
      </c>
      <c r="P208" s="7" t="s">
        <v>5039</v>
      </c>
      <c r="S208" t="s">
        <v>904</v>
      </c>
    </row>
    <row r="209" spans="1:19" x14ac:dyDescent="0.3">
      <c r="A209">
        <v>208</v>
      </c>
      <c r="B209" t="s">
        <v>4159</v>
      </c>
      <c r="C209" t="s">
        <v>4160</v>
      </c>
      <c r="D209">
        <v>2004</v>
      </c>
      <c r="E209" t="s">
        <v>2067</v>
      </c>
      <c r="F209" t="s">
        <v>1016</v>
      </c>
      <c r="G209" t="s">
        <v>2069</v>
      </c>
      <c r="H209">
        <v>0</v>
      </c>
      <c r="I209" t="s">
        <v>2068</v>
      </c>
      <c r="J209" t="s">
        <v>2070</v>
      </c>
      <c r="K209" t="s">
        <v>2070</v>
      </c>
      <c r="L209" t="s">
        <v>4159</v>
      </c>
      <c r="M209" t="s">
        <v>904</v>
      </c>
      <c r="P209" s="7" t="s">
        <v>5039</v>
      </c>
      <c r="S209" t="s">
        <v>904</v>
      </c>
    </row>
    <row r="210" spans="1:19" x14ac:dyDescent="0.3">
      <c r="A210">
        <v>209</v>
      </c>
      <c r="B210" t="s">
        <v>4161</v>
      </c>
      <c r="C210" t="s">
        <v>4162</v>
      </c>
      <c r="D210">
        <v>2008</v>
      </c>
      <c r="E210" t="s">
        <v>2071</v>
      </c>
      <c r="F210" t="s">
        <v>1017</v>
      </c>
      <c r="G210" t="s">
        <v>2073</v>
      </c>
      <c r="H210">
        <v>9</v>
      </c>
      <c r="I210" t="s">
        <v>2072</v>
      </c>
      <c r="J210" t="s">
        <v>2074</v>
      </c>
      <c r="K210" t="s">
        <v>2075</v>
      </c>
      <c r="L210" t="s">
        <v>4161</v>
      </c>
      <c r="M210" t="s">
        <v>904</v>
      </c>
      <c r="P210" s="7" t="s">
        <v>5039</v>
      </c>
      <c r="S210" t="s">
        <v>904</v>
      </c>
    </row>
    <row r="211" spans="1:19" x14ac:dyDescent="0.3">
      <c r="A211">
        <v>210</v>
      </c>
      <c r="B211" t="s">
        <v>4163</v>
      </c>
      <c r="C211" t="s">
        <v>4164</v>
      </c>
      <c r="D211">
        <v>2001</v>
      </c>
      <c r="E211" t="s">
        <v>2076</v>
      </c>
      <c r="F211" t="s">
        <v>4631</v>
      </c>
      <c r="G211" t="s">
        <v>2078</v>
      </c>
      <c r="H211">
        <v>5</v>
      </c>
      <c r="I211" t="s">
        <v>2077</v>
      </c>
      <c r="J211" t="s">
        <v>2079</v>
      </c>
      <c r="K211" t="s">
        <v>2079</v>
      </c>
      <c r="L211" t="s">
        <v>4163</v>
      </c>
      <c r="M211" t="s">
        <v>904</v>
      </c>
      <c r="P211" s="7" t="s">
        <v>5039</v>
      </c>
      <c r="S211" t="s">
        <v>904</v>
      </c>
    </row>
    <row r="212" spans="1:19" x14ac:dyDescent="0.3">
      <c r="A212">
        <v>211</v>
      </c>
      <c r="B212" t="s">
        <v>4165</v>
      </c>
      <c r="C212" t="s">
        <v>3986</v>
      </c>
      <c r="D212">
        <v>2008</v>
      </c>
      <c r="E212" t="s">
        <v>2080</v>
      </c>
      <c r="F212" t="s">
        <v>1018</v>
      </c>
      <c r="G212" t="s">
        <v>2082</v>
      </c>
      <c r="H212">
        <v>4</v>
      </c>
      <c r="I212" t="s">
        <v>2081</v>
      </c>
      <c r="J212" t="s">
        <v>2083</v>
      </c>
      <c r="K212" t="s">
        <v>2084</v>
      </c>
      <c r="L212" t="s">
        <v>4165</v>
      </c>
      <c r="M212" t="s">
        <v>904</v>
      </c>
      <c r="P212" s="7" t="s">
        <v>5039</v>
      </c>
      <c r="S212" t="s">
        <v>904</v>
      </c>
    </row>
    <row r="213" spans="1:19" x14ac:dyDescent="0.3">
      <c r="A213">
        <v>212</v>
      </c>
      <c r="B213" t="s">
        <v>4918</v>
      </c>
      <c r="C213" t="s">
        <v>4782</v>
      </c>
      <c r="D213">
        <v>2005</v>
      </c>
      <c r="E213" t="s">
        <v>2085</v>
      </c>
      <c r="F213" t="s">
        <v>2089</v>
      </c>
      <c r="G213" t="s">
        <v>2087</v>
      </c>
      <c r="H213">
        <v>183</v>
      </c>
      <c r="I213" t="s">
        <v>2086</v>
      </c>
      <c r="J213" t="s">
        <v>2088</v>
      </c>
      <c r="K213" t="s">
        <v>904</v>
      </c>
      <c r="L213" t="s">
        <v>4918</v>
      </c>
      <c r="M213" t="s">
        <v>904</v>
      </c>
      <c r="P213" s="7" t="s">
        <v>5039</v>
      </c>
      <c r="S213" t="s">
        <v>904</v>
      </c>
    </row>
    <row r="214" spans="1:19" x14ac:dyDescent="0.3">
      <c r="A214">
        <v>213</v>
      </c>
      <c r="B214" t="s">
        <v>4919</v>
      </c>
      <c r="C214" t="s">
        <v>4783</v>
      </c>
      <c r="D214">
        <v>2013</v>
      </c>
      <c r="E214" t="s">
        <v>2090</v>
      </c>
      <c r="F214" t="s">
        <v>2095</v>
      </c>
      <c r="G214" t="s">
        <v>2092</v>
      </c>
      <c r="H214">
        <v>107</v>
      </c>
      <c r="I214" t="s">
        <v>2091</v>
      </c>
      <c r="J214" t="s">
        <v>2093</v>
      </c>
      <c r="K214" t="s">
        <v>2094</v>
      </c>
      <c r="L214" t="s">
        <v>4919</v>
      </c>
      <c r="M214" t="s">
        <v>904</v>
      </c>
      <c r="P214" s="7" t="s">
        <v>5039</v>
      </c>
      <c r="S214" t="s">
        <v>904</v>
      </c>
    </row>
    <row r="215" spans="1:19" x14ac:dyDescent="0.3">
      <c r="A215">
        <v>214</v>
      </c>
      <c r="B215" t="s">
        <v>4166</v>
      </c>
      <c r="C215" t="s">
        <v>4167</v>
      </c>
      <c r="D215">
        <v>2016</v>
      </c>
      <c r="E215" t="s">
        <v>2096</v>
      </c>
      <c r="F215" t="s">
        <v>2101</v>
      </c>
      <c r="G215" t="s">
        <v>2098</v>
      </c>
      <c r="H215">
        <v>7</v>
      </c>
      <c r="I215" t="s">
        <v>2097</v>
      </c>
      <c r="J215" t="s">
        <v>2099</v>
      </c>
      <c r="K215" t="s">
        <v>2100</v>
      </c>
      <c r="L215" t="s">
        <v>4166</v>
      </c>
      <c r="M215" t="s">
        <v>904</v>
      </c>
      <c r="P215" s="7" t="s">
        <v>5039</v>
      </c>
      <c r="S215" t="s">
        <v>904</v>
      </c>
    </row>
    <row r="216" spans="1:19" x14ac:dyDescent="0.3">
      <c r="A216">
        <v>215</v>
      </c>
      <c r="B216" t="s">
        <v>4168</v>
      </c>
      <c r="C216" t="s">
        <v>4169</v>
      </c>
      <c r="D216">
        <v>2011</v>
      </c>
      <c r="E216" t="s">
        <v>2102</v>
      </c>
      <c r="F216" t="s">
        <v>2106</v>
      </c>
      <c r="G216" t="s">
        <v>2104</v>
      </c>
      <c r="H216">
        <v>10</v>
      </c>
      <c r="I216" t="s">
        <v>2103</v>
      </c>
      <c r="J216" t="s">
        <v>2105</v>
      </c>
      <c r="K216" t="s">
        <v>904</v>
      </c>
      <c r="L216" t="s">
        <v>4168</v>
      </c>
      <c r="M216" t="s">
        <v>904</v>
      </c>
      <c r="P216" s="7" t="s">
        <v>5039</v>
      </c>
      <c r="S216" t="s">
        <v>904</v>
      </c>
    </row>
    <row r="217" spans="1:19" x14ac:dyDescent="0.3">
      <c r="A217">
        <v>216</v>
      </c>
      <c r="B217" t="s">
        <v>4170</v>
      </c>
      <c r="C217" t="s">
        <v>4171</v>
      </c>
      <c r="D217">
        <v>2004</v>
      </c>
      <c r="E217" t="s">
        <v>2107</v>
      </c>
      <c r="F217" t="s">
        <v>1019</v>
      </c>
      <c r="G217" t="s">
        <v>2109</v>
      </c>
      <c r="H217">
        <v>2</v>
      </c>
      <c r="I217" t="s">
        <v>2108</v>
      </c>
      <c r="J217" t="s">
        <v>2110</v>
      </c>
      <c r="K217" t="s">
        <v>2110</v>
      </c>
      <c r="L217" t="s">
        <v>4170</v>
      </c>
      <c r="M217" t="s">
        <v>904</v>
      </c>
      <c r="P217" s="7" t="s">
        <v>5039</v>
      </c>
      <c r="S217" t="s">
        <v>904</v>
      </c>
    </row>
    <row r="218" spans="1:19" x14ac:dyDescent="0.3">
      <c r="A218">
        <v>217</v>
      </c>
      <c r="B218" t="s">
        <v>4172</v>
      </c>
      <c r="C218" t="s">
        <v>4173</v>
      </c>
      <c r="D218">
        <v>2001</v>
      </c>
      <c r="E218" t="s">
        <v>2111</v>
      </c>
      <c r="F218" t="s">
        <v>1020</v>
      </c>
      <c r="G218" t="s">
        <v>2113</v>
      </c>
      <c r="H218">
        <v>0</v>
      </c>
      <c r="I218" t="s">
        <v>2112</v>
      </c>
      <c r="J218" t="s">
        <v>2114</v>
      </c>
      <c r="K218" t="s">
        <v>2114</v>
      </c>
      <c r="L218" t="s">
        <v>4172</v>
      </c>
      <c r="M218" t="s">
        <v>904</v>
      </c>
      <c r="P218" s="7" t="s">
        <v>5039</v>
      </c>
      <c r="S218" t="s">
        <v>904</v>
      </c>
    </row>
    <row r="219" spans="1:19" x14ac:dyDescent="0.3">
      <c r="A219">
        <v>218</v>
      </c>
      <c r="B219" t="s">
        <v>4571</v>
      </c>
      <c r="C219" t="s">
        <v>4572</v>
      </c>
      <c r="D219">
        <v>2018</v>
      </c>
      <c r="E219" t="s">
        <v>2115</v>
      </c>
      <c r="F219" t="s">
        <v>2120</v>
      </c>
      <c r="G219" t="s">
        <v>2117</v>
      </c>
      <c r="H219">
        <v>5</v>
      </c>
      <c r="I219" t="s">
        <v>2116</v>
      </c>
      <c r="J219" t="s">
        <v>2118</v>
      </c>
      <c r="K219" t="s">
        <v>2119</v>
      </c>
      <c r="L219" t="s">
        <v>4571</v>
      </c>
      <c r="M219" t="s">
        <v>904</v>
      </c>
      <c r="P219" s="7" t="s">
        <v>5039</v>
      </c>
      <c r="S219" t="s">
        <v>904</v>
      </c>
    </row>
    <row r="220" spans="1:19" x14ac:dyDescent="0.3">
      <c r="A220">
        <v>219</v>
      </c>
      <c r="B220" t="s">
        <v>4920</v>
      </c>
      <c r="C220" t="s">
        <v>4784</v>
      </c>
      <c r="D220">
        <v>2007</v>
      </c>
      <c r="E220" t="s">
        <v>2121</v>
      </c>
      <c r="F220" t="s">
        <v>2126</v>
      </c>
      <c r="G220" t="s">
        <v>2123</v>
      </c>
      <c r="H220">
        <v>2063</v>
      </c>
      <c r="I220" t="s">
        <v>2122</v>
      </c>
      <c r="J220" t="s">
        <v>2124</v>
      </c>
      <c r="K220" t="s">
        <v>2125</v>
      </c>
      <c r="L220" t="s">
        <v>4920</v>
      </c>
      <c r="M220" t="s">
        <v>904</v>
      </c>
      <c r="P220" s="7" t="s">
        <v>5039</v>
      </c>
      <c r="S220" t="s">
        <v>904</v>
      </c>
    </row>
    <row r="221" spans="1:19" x14ac:dyDescent="0.3">
      <c r="A221">
        <v>220</v>
      </c>
      <c r="B221" t="s">
        <v>4921</v>
      </c>
      <c r="C221" t="s">
        <v>4785</v>
      </c>
      <c r="D221">
        <v>2003</v>
      </c>
      <c r="E221" t="s">
        <v>2127</v>
      </c>
      <c r="F221" t="s">
        <v>2132</v>
      </c>
      <c r="G221" t="s">
        <v>2129</v>
      </c>
      <c r="H221">
        <v>757</v>
      </c>
      <c r="I221" t="s">
        <v>2128</v>
      </c>
      <c r="J221" t="s">
        <v>2130</v>
      </c>
      <c r="K221" t="s">
        <v>2131</v>
      </c>
      <c r="L221" t="s">
        <v>4921</v>
      </c>
      <c r="M221" t="s">
        <v>904</v>
      </c>
      <c r="P221" s="7" t="s">
        <v>5039</v>
      </c>
      <c r="S221" t="s">
        <v>904</v>
      </c>
    </row>
    <row r="222" spans="1:19" x14ac:dyDescent="0.3">
      <c r="A222">
        <v>221</v>
      </c>
      <c r="B222" t="s">
        <v>4922</v>
      </c>
      <c r="C222" t="s">
        <v>4786</v>
      </c>
      <c r="D222">
        <v>2007</v>
      </c>
      <c r="E222" t="s">
        <v>2133</v>
      </c>
      <c r="F222" t="s">
        <v>1021</v>
      </c>
      <c r="G222" t="s">
        <v>2135</v>
      </c>
      <c r="H222">
        <v>0</v>
      </c>
      <c r="I222" t="s">
        <v>2134</v>
      </c>
      <c r="J222" t="s">
        <v>2136</v>
      </c>
      <c r="K222" t="s">
        <v>2136</v>
      </c>
      <c r="L222" t="s">
        <v>4922</v>
      </c>
      <c r="M222" t="s">
        <v>904</v>
      </c>
      <c r="P222" s="7" t="s">
        <v>5039</v>
      </c>
      <c r="S222" t="s">
        <v>904</v>
      </c>
    </row>
    <row r="223" spans="1:19" x14ac:dyDescent="0.3">
      <c r="A223">
        <v>222</v>
      </c>
      <c r="B223" t="s">
        <v>4729</v>
      </c>
      <c r="C223" t="s">
        <v>4728</v>
      </c>
      <c r="D223">
        <v>2008</v>
      </c>
      <c r="E223" t="s">
        <v>2137</v>
      </c>
      <c r="F223" t="s">
        <v>4727</v>
      </c>
      <c r="G223" t="s">
        <v>2139</v>
      </c>
      <c r="H223">
        <v>187</v>
      </c>
      <c r="I223" t="s">
        <v>2138</v>
      </c>
      <c r="J223" t="s">
        <v>2140</v>
      </c>
      <c r="K223" t="s">
        <v>2140</v>
      </c>
      <c r="L223" t="s">
        <v>4729</v>
      </c>
      <c r="M223" t="s">
        <v>904</v>
      </c>
      <c r="P223" s="7" t="s">
        <v>5039</v>
      </c>
      <c r="S223" t="s">
        <v>904</v>
      </c>
    </row>
    <row r="224" spans="1:19" x14ac:dyDescent="0.3">
      <c r="A224">
        <v>223</v>
      </c>
      <c r="B224" t="s">
        <v>4174</v>
      </c>
      <c r="C224" t="s">
        <v>4175</v>
      </c>
      <c r="D224">
        <v>1998</v>
      </c>
      <c r="E224" t="s">
        <v>2141</v>
      </c>
      <c r="F224" t="s">
        <v>1022</v>
      </c>
      <c r="G224" t="s">
        <v>2143</v>
      </c>
      <c r="H224">
        <v>97</v>
      </c>
      <c r="I224" t="s">
        <v>2142</v>
      </c>
      <c r="J224" t="s">
        <v>2144</v>
      </c>
      <c r="K224" t="s">
        <v>2145</v>
      </c>
      <c r="L224" t="s">
        <v>4174</v>
      </c>
      <c r="M224" t="s">
        <v>904</v>
      </c>
      <c r="P224" s="7" t="s">
        <v>5039</v>
      </c>
      <c r="S224" t="s">
        <v>904</v>
      </c>
    </row>
    <row r="225" spans="1:19" x14ac:dyDescent="0.3">
      <c r="A225">
        <v>224</v>
      </c>
      <c r="B225" t="s">
        <v>4923</v>
      </c>
      <c r="C225" t="s">
        <v>4787</v>
      </c>
      <c r="D225">
        <v>2008</v>
      </c>
      <c r="E225" t="s">
        <v>2146</v>
      </c>
      <c r="F225" t="s">
        <v>2150</v>
      </c>
      <c r="G225" t="s">
        <v>2148</v>
      </c>
      <c r="H225">
        <v>20</v>
      </c>
      <c r="I225" t="s">
        <v>2147</v>
      </c>
      <c r="J225" t="s">
        <v>2149</v>
      </c>
      <c r="K225" t="s">
        <v>904</v>
      </c>
      <c r="L225" t="s">
        <v>4923</v>
      </c>
      <c r="M225" t="s">
        <v>904</v>
      </c>
      <c r="P225" s="7" t="s">
        <v>5039</v>
      </c>
      <c r="S225" t="s">
        <v>904</v>
      </c>
    </row>
    <row r="226" spans="1:19" x14ac:dyDescent="0.3">
      <c r="A226">
        <v>225</v>
      </c>
      <c r="B226" t="s">
        <v>4924</v>
      </c>
      <c r="C226" t="s">
        <v>4788</v>
      </c>
      <c r="D226">
        <v>2013</v>
      </c>
      <c r="E226" t="s">
        <v>2151</v>
      </c>
      <c r="F226" t="s">
        <v>2155</v>
      </c>
      <c r="G226" t="s">
        <v>2153</v>
      </c>
      <c r="H226">
        <v>20</v>
      </c>
      <c r="I226" t="s">
        <v>2152</v>
      </c>
      <c r="J226" t="s">
        <v>2154</v>
      </c>
      <c r="K226" t="s">
        <v>2154</v>
      </c>
      <c r="L226" t="s">
        <v>4924</v>
      </c>
      <c r="M226" t="s">
        <v>904</v>
      </c>
      <c r="P226" s="7" t="s">
        <v>5039</v>
      </c>
      <c r="S226" t="s">
        <v>904</v>
      </c>
    </row>
    <row r="227" spans="1:19" x14ac:dyDescent="0.3">
      <c r="A227">
        <v>226</v>
      </c>
      <c r="B227" t="s">
        <v>4925</v>
      </c>
      <c r="C227" t="s">
        <v>4789</v>
      </c>
      <c r="D227">
        <v>2011</v>
      </c>
      <c r="E227" t="s">
        <v>2156</v>
      </c>
      <c r="F227" t="s">
        <v>2161</v>
      </c>
      <c r="G227" t="s">
        <v>2158</v>
      </c>
      <c r="H227">
        <v>20</v>
      </c>
      <c r="I227" t="s">
        <v>2157</v>
      </c>
      <c r="J227" t="s">
        <v>2159</v>
      </c>
      <c r="K227" t="s">
        <v>2160</v>
      </c>
      <c r="L227" t="s">
        <v>4925</v>
      </c>
      <c r="M227" t="s">
        <v>904</v>
      </c>
      <c r="P227" s="7" t="s">
        <v>5039</v>
      </c>
      <c r="S227" t="s">
        <v>904</v>
      </c>
    </row>
    <row r="228" spans="1:19" x14ac:dyDescent="0.3">
      <c r="A228">
        <v>227</v>
      </c>
      <c r="B228" t="s">
        <v>4176</v>
      </c>
      <c r="C228" t="s">
        <v>4177</v>
      </c>
      <c r="D228">
        <v>2003</v>
      </c>
      <c r="E228" t="s">
        <v>2162</v>
      </c>
      <c r="F228" t="s">
        <v>4632</v>
      </c>
      <c r="G228" t="s">
        <v>2164</v>
      </c>
      <c r="H228">
        <v>32</v>
      </c>
      <c r="I228" t="s">
        <v>2163</v>
      </c>
      <c r="J228" t="s">
        <v>2165</v>
      </c>
      <c r="K228" t="s">
        <v>2165</v>
      </c>
      <c r="L228" t="s">
        <v>4176</v>
      </c>
      <c r="M228" t="s">
        <v>904</v>
      </c>
      <c r="P228" s="7" t="s">
        <v>5039</v>
      </c>
      <c r="S228" t="s">
        <v>904</v>
      </c>
    </row>
    <row r="229" spans="1:19" x14ac:dyDescent="0.3">
      <c r="A229">
        <v>228</v>
      </c>
      <c r="B229" t="s">
        <v>4178</v>
      </c>
      <c r="C229" t="s">
        <v>4179</v>
      </c>
      <c r="D229">
        <v>2020</v>
      </c>
      <c r="E229" t="s">
        <v>2166</v>
      </c>
      <c r="F229" t="s">
        <v>2170</v>
      </c>
      <c r="G229" t="s">
        <v>2168</v>
      </c>
      <c r="H229">
        <v>0</v>
      </c>
      <c r="I229" t="s">
        <v>2167</v>
      </c>
      <c r="J229" t="s">
        <v>2169</v>
      </c>
      <c r="K229" t="s">
        <v>904</v>
      </c>
      <c r="L229" t="s">
        <v>4178</v>
      </c>
      <c r="M229" t="s">
        <v>904</v>
      </c>
      <c r="P229" s="7" t="s">
        <v>5039</v>
      </c>
      <c r="S229" t="s">
        <v>904</v>
      </c>
    </row>
    <row r="230" spans="1:19" x14ac:dyDescent="0.3">
      <c r="A230">
        <v>229</v>
      </c>
      <c r="B230" t="s">
        <v>4180</v>
      </c>
      <c r="C230" t="s">
        <v>4162</v>
      </c>
      <c r="D230">
        <v>2009</v>
      </c>
      <c r="E230" t="s">
        <v>2171</v>
      </c>
      <c r="F230" t="s">
        <v>2176</v>
      </c>
      <c r="G230" t="s">
        <v>2173</v>
      </c>
      <c r="H230">
        <v>4</v>
      </c>
      <c r="I230" t="s">
        <v>2172</v>
      </c>
      <c r="J230" t="s">
        <v>2174</v>
      </c>
      <c r="K230" t="s">
        <v>2175</v>
      </c>
      <c r="L230" t="s">
        <v>4180</v>
      </c>
      <c r="M230" t="s">
        <v>904</v>
      </c>
      <c r="P230" s="7" t="s">
        <v>5039</v>
      </c>
      <c r="S230" t="s">
        <v>904</v>
      </c>
    </row>
    <row r="231" spans="1:19" x14ac:dyDescent="0.3">
      <c r="A231">
        <v>230</v>
      </c>
      <c r="B231" t="s">
        <v>4926</v>
      </c>
      <c r="C231" t="s">
        <v>4790</v>
      </c>
      <c r="D231">
        <v>2012</v>
      </c>
      <c r="E231" t="s">
        <v>2177</v>
      </c>
      <c r="F231" t="s">
        <v>2182</v>
      </c>
      <c r="G231" t="s">
        <v>2179</v>
      </c>
      <c r="H231">
        <v>23</v>
      </c>
      <c r="I231" t="s">
        <v>2178</v>
      </c>
      <c r="J231" t="s">
        <v>2180</v>
      </c>
      <c r="K231" t="s">
        <v>2181</v>
      </c>
      <c r="L231" t="s">
        <v>4926</v>
      </c>
      <c r="M231" t="s">
        <v>904</v>
      </c>
      <c r="P231" s="7" t="s">
        <v>5039</v>
      </c>
      <c r="S231" t="s">
        <v>904</v>
      </c>
    </row>
    <row r="232" spans="1:19" x14ac:dyDescent="0.3">
      <c r="A232">
        <v>231</v>
      </c>
      <c r="B232" t="s">
        <v>4927</v>
      </c>
      <c r="C232" t="s">
        <v>4773</v>
      </c>
      <c r="D232">
        <v>2015</v>
      </c>
      <c r="E232" t="s">
        <v>2183</v>
      </c>
      <c r="F232" t="s">
        <v>2188</v>
      </c>
      <c r="G232" t="s">
        <v>2185</v>
      </c>
      <c r="H232">
        <v>122</v>
      </c>
      <c r="I232" t="s">
        <v>2184</v>
      </c>
      <c r="J232" t="s">
        <v>2186</v>
      </c>
      <c r="K232" t="s">
        <v>2187</v>
      </c>
      <c r="L232" t="s">
        <v>4927</v>
      </c>
      <c r="M232" t="s">
        <v>904</v>
      </c>
      <c r="P232" s="7" t="s">
        <v>5039</v>
      </c>
      <c r="S232" t="s">
        <v>904</v>
      </c>
    </row>
    <row r="233" spans="1:19" x14ac:dyDescent="0.3">
      <c r="A233">
        <v>232</v>
      </c>
      <c r="B233" t="s">
        <v>4928</v>
      </c>
      <c r="C233" t="s">
        <v>4791</v>
      </c>
      <c r="D233">
        <v>2013</v>
      </c>
      <c r="E233" t="s">
        <v>2189</v>
      </c>
      <c r="F233" t="s">
        <v>2193</v>
      </c>
      <c r="G233" t="s">
        <v>2191</v>
      </c>
      <c r="H233">
        <v>8</v>
      </c>
      <c r="I233" t="s">
        <v>2190</v>
      </c>
      <c r="J233" t="s">
        <v>2192</v>
      </c>
      <c r="K233" t="s">
        <v>2192</v>
      </c>
      <c r="L233" t="s">
        <v>4928</v>
      </c>
      <c r="M233" t="s">
        <v>904</v>
      </c>
      <c r="P233" s="7" t="s">
        <v>5039</v>
      </c>
      <c r="S233" t="s">
        <v>904</v>
      </c>
    </row>
    <row r="234" spans="1:19" x14ac:dyDescent="0.3">
      <c r="A234">
        <v>233</v>
      </c>
      <c r="B234" t="s">
        <v>4181</v>
      </c>
      <c r="C234" t="s">
        <v>4182</v>
      </c>
      <c r="D234">
        <v>2006</v>
      </c>
      <c r="E234" t="s">
        <v>2194</v>
      </c>
      <c r="F234" t="s">
        <v>4633</v>
      </c>
      <c r="G234" t="s">
        <v>2196</v>
      </c>
      <c r="H234">
        <v>9</v>
      </c>
      <c r="I234" t="s">
        <v>2195</v>
      </c>
      <c r="J234" t="s">
        <v>2197</v>
      </c>
      <c r="K234" t="s">
        <v>2198</v>
      </c>
      <c r="L234" t="s">
        <v>4181</v>
      </c>
      <c r="M234" t="s">
        <v>904</v>
      </c>
      <c r="P234" s="7" t="s">
        <v>5039</v>
      </c>
      <c r="S234" t="s">
        <v>904</v>
      </c>
    </row>
    <row r="235" spans="1:19" x14ac:dyDescent="0.3">
      <c r="A235">
        <v>234</v>
      </c>
      <c r="B235" t="s">
        <v>4183</v>
      </c>
      <c r="C235" t="s">
        <v>4106</v>
      </c>
      <c r="D235">
        <v>2009</v>
      </c>
      <c r="E235" t="s">
        <v>2199</v>
      </c>
      <c r="F235" t="s">
        <v>2204</v>
      </c>
      <c r="G235" t="s">
        <v>2201</v>
      </c>
      <c r="H235">
        <v>37</v>
      </c>
      <c r="I235" t="s">
        <v>2200</v>
      </c>
      <c r="J235" t="s">
        <v>2202</v>
      </c>
      <c r="K235" t="s">
        <v>2203</v>
      </c>
      <c r="L235" t="s">
        <v>4183</v>
      </c>
      <c r="M235" t="s">
        <v>904</v>
      </c>
      <c r="P235" s="7" t="s">
        <v>5039</v>
      </c>
      <c r="S235" t="s">
        <v>904</v>
      </c>
    </row>
    <row r="236" spans="1:19" x14ac:dyDescent="0.3">
      <c r="A236">
        <v>235</v>
      </c>
      <c r="B236" t="s">
        <v>4184</v>
      </c>
      <c r="C236" t="s">
        <v>4185</v>
      </c>
      <c r="D236">
        <v>2002</v>
      </c>
      <c r="E236" t="s">
        <v>2205</v>
      </c>
      <c r="F236" t="s">
        <v>4634</v>
      </c>
      <c r="G236" t="s">
        <v>2207</v>
      </c>
      <c r="H236">
        <v>10</v>
      </c>
      <c r="I236" t="s">
        <v>2206</v>
      </c>
      <c r="J236" t="s">
        <v>2208</v>
      </c>
      <c r="K236" t="s">
        <v>2208</v>
      </c>
      <c r="L236" t="s">
        <v>4184</v>
      </c>
      <c r="M236" t="s">
        <v>904</v>
      </c>
      <c r="P236" s="7" t="s">
        <v>5039</v>
      </c>
      <c r="S236" t="s">
        <v>904</v>
      </c>
    </row>
    <row r="237" spans="1:19" x14ac:dyDescent="0.3">
      <c r="A237">
        <v>236</v>
      </c>
      <c r="B237" t="s">
        <v>4929</v>
      </c>
      <c r="C237" t="s">
        <v>4792</v>
      </c>
      <c r="D237">
        <v>2002</v>
      </c>
      <c r="E237" t="s">
        <v>2209</v>
      </c>
      <c r="F237" t="s">
        <v>2214</v>
      </c>
      <c r="G237" t="s">
        <v>2211</v>
      </c>
      <c r="H237">
        <v>31</v>
      </c>
      <c r="I237" t="s">
        <v>2210</v>
      </c>
      <c r="J237" t="s">
        <v>2212</v>
      </c>
      <c r="K237" t="s">
        <v>2213</v>
      </c>
      <c r="L237" t="s">
        <v>4929</v>
      </c>
      <c r="M237" t="s">
        <v>904</v>
      </c>
      <c r="P237" s="7" t="s">
        <v>5039</v>
      </c>
      <c r="S237" t="s">
        <v>904</v>
      </c>
    </row>
    <row r="238" spans="1:19" x14ac:dyDescent="0.3">
      <c r="A238">
        <v>237</v>
      </c>
      <c r="B238" t="s">
        <v>4930</v>
      </c>
      <c r="C238" t="s">
        <v>4777</v>
      </c>
      <c r="D238">
        <v>2018</v>
      </c>
      <c r="E238" t="s">
        <v>2215</v>
      </c>
      <c r="F238" t="s">
        <v>2220</v>
      </c>
      <c r="G238" t="s">
        <v>2217</v>
      </c>
      <c r="H238">
        <v>2</v>
      </c>
      <c r="I238" t="s">
        <v>2216</v>
      </c>
      <c r="J238" t="s">
        <v>2218</v>
      </c>
      <c r="K238" t="s">
        <v>2219</v>
      </c>
      <c r="L238" t="s">
        <v>4930</v>
      </c>
      <c r="M238" t="s">
        <v>904</v>
      </c>
      <c r="P238" s="7" t="s">
        <v>5039</v>
      </c>
      <c r="S238" t="s">
        <v>904</v>
      </c>
    </row>
    <row r="239" spans="1:19" x14ac:dyDescent="0.3">
      <c r="A239">
        <v>238</v>
      </c>
      <c r="B239" t="s">
        <v>4186</v>
      </c>
      <c r="C239" t="s">
        <v>4187</v>
      </c>
      <c r="D239">
        <v>2001</v>
      </c>
      <c r="E239" t="s">
        <v>2221</v>
      </c>
      <c r="F239" t="s">
        <v>4635</v>
      </c>
      <c r="G239" t="s">
        <v>2223</v>
      </c>
      <c r="H239">
        <v>88</v>
      </c>
      <c r="I239" t="s">
        <v>2222</v>
      </c>
      <c r="J239" t="s">
        <v>2224</v>
      </c>
      <c r="K239" t="s">
        <v>904</v>
      </c>
      <c r="L239" t="s">
        <v>4186</v>
      </c>
      <c r="M239" t="s">
        <v>904</v>
      </c>
      <c r="P239" s="7" t="s">
        <v>5039</v>
      </c>
      <c r="S239" t="s">
        <v>904</v>
      </c>
    </row>
    <row r="240" spans="1:19" x14ac:dyDescent="0.3">
      <c r="A240">
        <v>239</v>
      </c>
      <c r="B240" t="s">
        <v>5083</v>
      </c>
      <c r="C240" t="s">
        <v>4793</v>
      </c>
      <c r="E240" t="s">
        <v>2225</v>
      </c>
      <c r="F240" t="s">
        <v>2229</v>
      </c>
      <c r="G240" t="s">
        <v>2227</v>
      </c>
      <c r="H240">
        <v>0</v>
      </c>
      <c r="I240" t="s">
        <v>2226</v>
      </c>
      <c r="J240" t="s">
        <v>2228</v>
      </c>
      <c r="K240" t="s">
        <v>2228</v>
      </c>
      <c r="L240" t="s">
        <v>4931</v>
      </c>
      <c r="M240" t="s">
        <v>969</v>
      </c>
      <c r="N240" t="s">
        <v>966</v>
      </c>
      <c r="P240" s="7" t="s">
        <v>5039</v>
      </c>
      <c r="S240" t="s">
        <v>904</v>
      </c>
    </row>
    <row r="241" spans="1:19" x14ac:dyDescent="0.3">
      <c r="A241">
        <v>240</v>
      </c>
      <c r="B241" t="s">
        <v>4932</v>
      </c>
      <c r="C241" t="s">
        <v>4794</v>
      </c>
      <c r="D241">
        <v>2014</v>
      </c>
      <c r="E241" t="s">
        <v>2230</v>
      </c>
      <c r="F241" t="s">
        <v>2234</v>
      </c>
      <c r="G241" t="s">
        <v>2232</v>
      </c>
      <c r="H241">
        <v>111</v>
      </c>
      <c r="I241" t="s">
        <v>2231</v>
      </c>
      <c r="J241" t="s">
        <v>2233</v>
      </c>
      <c r="K241" t="s">
        <v>2233</v>
      </c>
      <c r="L241" t="s">
        <v>4932</v>
      </c>
      <c r="M241" t="s">
        <v>904</v>
      </c>
      <c r="P241" s="7" t="s">
        <v>5039</v>
      </c>
      <c r="S241" t="s">
        <v>904</v>
      </c>
    </row>
    <row r="242" spans="1:19" x14ac:dyDescent="0.3">
      <c r="A242">
        <v>241</v>
      </c>
      <c r="B242" t="s">
        <v>4933</v>
      </c>
      <c r="C242" t="s">
        <v>4795</v>
      </c>
      <c r="D242">
        <v>2014</v>
      </c>
      <c r="E242" t="s">
        <v>2235</v>
      </c>
      <c r="F242" t="s">
        <v>2239</v>
      </c>
      <c r="G242" t="s">
        <v>2237</v>
      </c>
      <c r="H242">
        <v>0</v>
      </c>
      <c r="I242" t="s">
        <v>2236</v>
      </c>
      <c r="J242" t="s">
        <v>2238</v>
      </c>
      <c r="K242" t="s">
        <v>2238</v>
      </c>
      <c r="L242" t="s">
        <v>4933</v>
      </c>
      <c r="M242" t="s">
        <v>904</v>
      </c>
      <c r="P242" s="7" t="s">
        <v>5039</v>
      </c>
      <c r="S242" t="s">
        <v>904</v>
      </c>
    </row>
    <row r="243" spans="1:19" x14ac:dyDescent="0.3">
      <c r="A243">
        <v>242</v>
      </c>
      <c r="B243" t="s">
        <v>4934</v>
      </c>
      <c r="C243" t="s">
        <v>4796</v>
      </c>
      <c r="D243">
        <v>2012</v>
      </c>
      <c r="E243" t="s">
        <v>2240</v>
      </c>
      <c r="F243" t="s">
        <v>2245</v>
      </c>
      <c r="G243" t="s">
        <v>2242</v>
      </c>
      <c r="H243">
        <v>95</v>
      </c>
      <c r="I243" t="s">
        <v>2241</v>
      </c>
      <c r="J243" t="s">
        <v>2243</v>
      </c>
      <c r="K243" t="s">
        <v>2244</v>
      </c>
      <c r="L243" t="s">
        <v>4934</v>
      </c>
      <c r="M243" t="s">
        <v>904</v>
      </c>
      <c r="P243" s="7" t="s">
        <v>5039</v>
      </c>
      <c r="S243" t="s">
        <v>904</v>
      </c>
    </row>
    <row r="244" spans="1:19" x14ac:dyDescent="0.3">
      <c r="A244">
        <v>243</v>
      </c>
      <c r="B244" t="s">
        <v>49</v>
      </c>
      <c r="C244" t="s">
        <v>50</v>
      </c>
      <c r="D244">
        <v>2000</v>
      </c>
      <c r="E244" t="s">
        <v>2246</v>
      </c>
      <c r="F244" t="s">
        <v>2250</v>
      </c>
      <c r="G244" t="s">
        <v>2248</v>
      </c>
      <c r="H244">
        <v>135</v>
      </c>
      <c r="I244" t="s">
        <v>2247</v>
      </c>
      <c r="J244" t="s">
        <v>2249</v>
      </c>
      <c r="K244" t="s">
        <v>2249</v>
      </c>
      <c r="L244" t="s">
        <v>49</v>
      </c>
      <c r="M244" t="s">
        <v>904</v>
      </c>
      <c r="P244" s="7" t="s">
        <v>5039</v>
      </c>
      <c r="S244" t="s">
        <v>904</v>
      </c>
    </row>
    <row r="245" spans="1:19" x14ac:dyDescent="0.3">
      <c r="A245">
        <v>244</v>
      </c>
      <c r="B245" t="s">
        <v>4188</v>
      </c>
      <c r="C245" t="s">
        <v>4189</v>
      </c>
      <c r="D245">
        <v>1995</v>
      </c>
      <c r="E245" t="s">
        <v>2251</v>
      </c>
      <c r="F245" t="s">
        <v>4636</v>
      </c>
      <c r="G245" t="s">
        <v>2253</v>
      </c>
      <c r="H245">
        <v>9</v>
      </c>
      <c r="I245" t="s">
        <v>2252</v>
      </c>
      <c r="J245" t="s">
        <v>2254</v>
      </c>
      <c r="K245" t="s">
        <v>2255</v>
      </c>
      <c r="L245" t="s">
        <v>4188</v>
      </c>
      <c r="M245" t="s">
        <v>904</v>
      </c>
      <c r="P245" s="7" t="s">
        <v>5039</v>
      </c>
      <c r="S245" t="s">
        <v>904</v>
      </c>
    </row>
    <row r="246" spans="1:19" x14ac:dyDescent="0.3">
      <c r="A246">
        <v>245</v>
      </c>
      <c r="B246" t="s">
        <v>4190</v>
      </c>
      <c r="C246" t="s">
        <v>4191</v>
      </c>
      <c r="D246">
        <v>2001</v>
      </c>
      <c r="E246" t="s">
        <v>5046</v>
      </c>
      <c r="F246" t="s">
        <v>5047</v>
      </c>
      <c r="G246" t="s">
        <v>2257</v>
      </c>
      <c r="H246">
        <v>0</v>
      </c>
      <c r="I246" t="s">
        <v>2256</v>
      </c>
      <c r="J246" t="s">
        <v>2258</v>
      </c>
      <c r="K246" t="s">
        <v>2258</v>
      </c>
      <c r="L246" t="s">
        <v>4190</v>
      </c>
      <c r="M246" t="s">
        <v>904</v>
      </c>
      <c r="P246" s="7" t="s">
        <v>5039</v>
      </c>
      <c r="S246" t="s">
        <v>904</v>
      </c>
    </row>
    <row r="247" spans="1:19" x14ac:dyDescent="0.3">
      <c r="A247">
        <v>246</v>
      </c>
      <c r="B247" t="s">
        <v>4192</v>
      </c>
      <c r="C247" t="s">
        <v>4193</v>
      </c>
      <c r="D247">
        <v>2011</v>
      </c>
      <c r="E247" t="s">
        <v>2259</v>
      </c>
      <c r="F247" t="s">
        <v>4637</v>
      </c>
      <c r="G247" t="s">
        <v>2261</v>
      </c>
      <c r="H247">
        <v>10</v>
      </c>
      <c r="I247" t="s">
        <v>2260</v>
      </c>
      <c r="J247" t="s">
        <v>2262</v>
      </c>
      <c r="K247" t="s">
        <v>2262</v>
      </c>
      <c r="L247" t="s">
        <v>4192</v>
      </c>
      <c r="M247" t="s">
        <v>904</v>
      </c>
      <c r="P247" s="7" t="s">
        <v>5039</v>
      </c>
      <c r="S247" t="s">
        <v>904</v>
      </c>
    </row>
    <row r="248" spans="1:19" x14ac:dyDescent="0.3">
      <c r="A248">
        <v>247</v>
      </c>
      <c r="B248" t="s">
        <v>4935</v>
      </c>
      <c r="C248" t="s">
        <v>4797</v>
      </c>
      <c r="D248">
        <v>1999</v>
      </c>
      <c r="E248" t="s">
        <v>2263</v>
      </c>
      <c r="F248" t="s">
        <v>2267</v>
      </c>
      <c r="G248" t="s">
        <v>2265</v>
      </c>
      <c r="H248">
        <v>5</v>
      </c>
      <c r="I248" t="s">
        <v>2264</v>
      </c>
      <c r="J248" t="s">
        <v>2266</v>
      </c>
      <c r="K248" t="s">
        <v>2266</v>
      </c>
      <c r="L248" t="s">
        <v>4935</v>
      </c>
      <c r="M248" t="s">
        <v>904</v>
      </c>
      <c r="P248" s="7" t="s">
        <v>5039</v>
      </c>
      <c r="S248" t="s">
        <v>904</v>
      </c>
    </row>
    <row r="249" spans="1:19" x14ac:dyDescent="0.3">
      <c r="A249">
        <v>248</v>
      </c>
      <c r="B249" t="s">
        <v>4936</v>
      </c>
      <c r="C249" t="s">
        <v>4798</v>
      </c>
      <c r="D249">
        <v>2007</v>
      </c>
      <c r="E249" t="s">
        <v>2268</v>
      </c>
      <c r="F249" t="s">
        <v>4638</v>
      </c>
      <c r="G249" t="s">
        <v>2270</v>
      </c>
      <c r="H249">
        <v>46</v>
      </c>
      <c r="I249" t="s">
        <v>2269</v>
      </c>
      <c r="J249" t="s">
        <v>2271</v>
      </c>
      <c r="K249" t="s">
        <v>2271</v>
      </c>
      <c r="L249" t="s">
        <v>4936</v>
      </c>
      <c r="M249" t="s">
        <v>904</v>
      </c>
      <c r="P249" s="7" t="s">
        <v>5039</v>
      </c>
      <c r="S249" t="s">
        <v>904</v>
      </c>
    </row>
    <row r="250" spans="1:19" x14ac:dyDescent="0.3">
      <c r="A250">
        <v>249</v>
      </c>
      <c r="B250" t="s">
        <v>4573</v>
      </c>
      <c r="C250" t="s">
        <v>4574</v>
      </c>
      <c r="D250">
        <v>2011</v>
      </c>
      <c r="E250" t="s">
        <v>2272</v>
      </c>
      <c r="F250" t="s">
        <v>4639</v>
      </c>
      <c r="G250" t="s">
        <v>2274</v>
      </c>
      <c r="H250">
        <v>11</v>
      </c>
      <c r="I250" t="s">
        <v>2273</v>
      </c>
      <c r="J250" t="s">
        <v>2275</v>
      </c>
      <c r="K250" t="s">
        <v>2275</v>
      </c>
      <c r="L250" t="s">
        <v>4573</v>
      </c>
      <c r="M250" t="s">
        <v>904</v>
      </c>
      <c r="P250" s="7" t="s">
        <v>5039</v>
      </c>
      <c r="S250" t="s">
        <v>904</v>
      </c>
    </row>
    <row r="251" spans="1:19" x14ac:dyDescent="0.3">
      <c r="A251">
        <v>250</v>
      </c>
      <c r="B251" t="s">
        <v>4194</v>
      </c>
      <c r="C251" t="s">
        <v>4195</v>
      </c>
      <c r="D251">
        <v>2008</v>
      </c>
      <c r="E251" t="s">
        <v>2276</v>
      </c>
      <c r="F251" t="s">
        <v>4640</v>
      </c>
      <c r="G251" t="s">
        <v>2278</v>
      </c>
      <c r="H251">
        <v>6</v>
      </c>
      <c r="I251" t="s">
        <v>2277</v>
      </c>
      <c r="J251" t="s">
        <v>2279</v>
      </c>
      <c r="K251" t="s">
        <v>2279</v>
      </c>
      <c r="L251" t="s">
        <v>4194</v>
      </c>
      <c r="M251" t="s">
        <v>904</v>
      </c>
      <c r="P251" s="7" t="s">
        <v>5039</v>
      </c>
      <c r="S251" t="s">
        <v>904</v>
      </c>
    </row>
    <row r="252" spans="1:19" x14ac:dyDescent="0.3">
      <c r="A252">
        <v>251</v>
      </c>
      <c r="B252" t="s">
        <v>4937</v>
      </c>
      <c r="C252" t="s">
        <v>4799</v>
      </c>
      <c r="D252">
        <v>2007</v>
      </c>
      <c r="E252" t="s">
        <v>2280</v>
      </c>
      <c r="F252" t="s">
        <v>4641</v>
      </c>
      <c r="G252" t="s">
        <v>2282</v>
      </c>
      <c r="H252">
        <v>18</v>
      </c>
      <c r="I252" t="s">
        <v>2281</v>
      </c>
      <c r="J252" t="s">
        <v>2283</v>
      </c>
      <c r="K252" t="s">
        <v>2284</v>
      </c>
      <c r="L252" t="s">
        <v>4937</v>
      </c>
      <c r="M252" t="s">
        <v>904</v>
      </c>
      <c r="P252" s="7" t="s">
        <v>5039</v>
      </c>
      <c r="S252" t="s">
        <v>904</v>
      </c>
    </row>
    <row r="253" spans="1:19" x14ac:dyDescent="0.3">
      <c r="A253">
        <v>252</v>
      </c>
      <c r="B253" t="s">
        <v>4196</v>
      </c>
      <c r="C253" t="s">
        <v>4197</v>
      </c>
      <c r="D253">
        <v>2010</v>
      </c>
      <c r="E253" t="s">
        <v>2285</v>
      </c>
      <c r="F253" t="s">
        <v>4642</v>
      </c>
      <c r="G253" t="s">
        <v>2287</v>
      </c>
      <c r="H253">
        <v>9</v>
      </c>
      <c r="I253" t="s">
        <v>2286</v>
      </c>
      <c r="J253" t="s">
        <v>2288</v>
      </c>
      <c r="K253" t="s">
        <v>2289</v>
      </c>
      <c r="L253" t="s">
        <v>4196</v>
      </c>
      <c r="M253" t="s">
        <v>904</v>
      </c>
      <c r="P253" s="7" t="s">
        <v>5039</v>
      </c>
      <c r="S253" t="s">
        <v>904</v>
      </c>
    </row>
    <row r="254" spans="1:19" x14ac:dyDescent="0.3">
      <c r="A254">
        <v>253</v>
      </c>
      <c r="B254" t="s">
        <v>4183</v>
      </c>
      <c r="C254" t="s">
        <v>4106</v>
      </c>
      <c r="D254">
        <v>2009</v>
      </c>
      <c r="E254" t="s">
        <v>2290</v>
      </c>
      <c r="F254" t="s">
        <v>4643</v>
      </c>
      <c r="G254" t="s">
        <v>2292</v>
      </c>
      <c r="H254">
        <v>29</v>
      </c>
      <c r="I254" t="s">
        <v>2291</v>
      </c>
      <c r="J254" t="s">
        <v>2293</v>
      </c>
      <c r="K254" t="s">
        <v>2294</v>
      </c>
      <c r="L254" t="s">
        <v>4183</v>
      </c>
      <c r="M254" t="s">
        <v>969</v>
      </c>
      <c r="N254" t="s">
        <v>966</v>
      </c>
      <c r="P254" s="7" t="s">
        <v>5039</v>
      </c>
      <c r="S254" t="s">
        <v>904</v>
      </c>
    </row>
    <row r="255" spans="1:19" x14ac:dyDescent="0.3">
      <c r="A255">
        <v>254</v>
      </c>
      <c r="B255" t="s">
        <v>4938</v>
      </c>
      <c r="C255" t="s">
        <v>4800</v>
      </c>
      <c r="E255" t="s">
        <v>2295</v>
      </c>
      <c r="F255" t="s">
        <v>4644</v>
      </c>
      <c r="G255" t="s">
        <v>2297</v>
      </c>
      <c r="H255">
        <v>0</v>
      </c>
      <c r="I255" t="s">
        <v>2296</v>
      </c>
      <c r="J255" t="s">
        <v>2298</v>
      </c>
      <c r="K255" t="s">
        <v>2298</v>
      </c>
      <c r="L255" t="s">
        <v>4938</v>
      </c>
      <c r="M255" t="s">
        <v>904</v>
      </c>
      <c r="P255" s="7" t="s">
        <v>5039</v>
      </c>
      <c r="S255" t="s">
        <v>904</v>
      </c>
    </row>
    <row r="256" spans="1:19" x14ac:dyDescent="0.3">
      <c r="A256">
        <v>255</v>
      </c>
      <c r="B256" t="s">
        <v>4198</v>
      </c>
      <c r="C256" t="s">
        <v>4199</v>
      </c>
      <c r="D256">
        <v>2016</v>
      </c>
      <c r="E256" t="s">
        <v>2299</v>
      </c>
      <c r="F256" t="s">
        <v>2303</v>
      </c>
      <c r="G256" t="s">
        <v>2301</v>
      </c>
      <c r="H256">
        <v>11</v>
      </c>
      <c r="I256" t="s">
        <v>2300</v>
      </c>
      <c r="J256" t="s">
        <v>2302</v>
      </c>
      <c r="K256" t="s">
        <v>2302</v>
      </c>
      <c r="L256" t="s">
        <v>4198</v>
      </c>
      <c r="M256" t="s">
        <v>904</v>
      </c>
      <c r="P256" s="7" t="s">
        <v>5039</v>
      </c>
      <c r="S256" t="s">
        <v>904</v>
      </c>
    </row>
    <row r="257" spans="1:19" x14ac:dyDescent="0.3">
      <c r="A257">
        <v>256</v>
      </c>
      <c r="B257" t="s">
        <v>4939</v>
      </c>
      <c r="C257" t="s">
        <v>4801</v>
      </c>
      <c r="D257">
        <v>2008</v>
      </c>
      <c r="E257" t="s">
        <v>2304</v>
      </c>
      <c r="F257" t="s">
        <v>2309</v>
      </c>
      <c r="G257" t="s">
        <v>2306</v>
      </c>
      <c r="H257">
        <v>2921</v>
      </c>
      <c r="I257" t="s">
        <v>2305</v>
      </c>
      <c r="J257" t="s">
        <v>2307</v>
      </c>
      <c r="K257" t="s">
        <v>2308</v>
      </c>
      <c r="L257" t="s">
        <v>4939</v>
      </c>
      <c r="M257" t="s">
        <v>904</v>
      </c>
      <c r="P257" s="7" t="s">
        <v>5039</v>
      </c>
      <c r="S257" t="s">
        <v>904</v>
      </c>
    </row>
    <row r="258" spans="1:19" x14ac:dyDescent="0.3">
      <c r="A258">
        <v>257</v>
      </c>
      <c r="B258" t="s">
        <v>4200</v>
      </c>
      <c r="C258" t="s">
        <v>4201</v>
      </c>
      <c r="D258">
        <v>2005</v>
      </c>
      <c r="E258" t="s">
        <v>2310</v>
      </c>
      <c r="F258" t="s">
        <v>2314</v>
      </c>
      <c r="G258" t="s">
        <v>2312</v>
      </c>
      <c r="H258">
        <v>7</v>
      </c>
      <c r="I258" t="s">
        <v>2311</v>
      </c>
      <c r="J258" t="s">
        <v>2313</v>
      </c>
      <c r="K258" t="s">
        <v>2313</v>
      </c>
      <c r="L258" t="s">
        <v>4200</v>
      </c>
      <c r="M258" t="s">
        <v>904</v>
      </c>
      <c r="P258" s="7" t="s">
        <v>5039</v>
      </c>
      <c r="S258" t="s">
        <v>904</v>
      </c>
    </row>
    <row r="259" spans="1:19" x14ac:dyDescent="0.3">
      <c r="A259">
        <v>258</v>
      </c>
      <c r="B259" t="s">
        <v>4940</v>
      </c>
      <c r="C259" t="s">
        <v>4802</v>
      </c>
      <c r="D259">
        <v>2020</v>
      </c>
      <c r="E259" t="s">
        <v>2315</v>
      </c>
      <c r="F259" t="s">
        <v>4645</v>
      </c>
      <c r="G259" t="s">
        <v>2317</v>
      </c>
      <c r="H259">
        <v>5</v>
      </c>
      <c r="I259" t="s">
        <v>2316</v>
      </c>
      <c r="J259" t="s">
        <v>2318</v>
      </c>
      <c r="K259" t="s">
        <v>904</v>
      </c>
      <c r="L259" t="s">
        <v>4940</v>
      </c>
      <c r="M259" t="s">
        <v>904</v>
      </c>
      <c r="P259" s="7" t="s">
        <v>5039</v>
      </c>
      <c r="S259" t="s">
        <v>904</v>
      </c>
    </row>
    <row r="260" spans="1:19" x14ac:dyDescent="0.3">
      <c r="A260">
        <v>259</v>
      </c>
      <c r="B260" t="s">
        <v>4202</v>
      </c>
      <c r="C260" t="s">
        <v>4203</v>
      </c>
      <c r="D260">
        <v>2015</v>
      </c>
      <c r="E260" t="s">
        <v>2319</v>
      </c>
      <c r="F260" t="s">
        <v>2324</v>
      </c>
      <c r="G260" t="s">
        <v>2321</v>
      </c>
      <c r="H260">
        <v>2</v>
      </c>
      <c r="I260" t="s">
        <v>2320</v>
      </c>
      <c r="J260" t="s">
        <v>2322</v>
      </c>
      <c r="K260" t="s">
        <v>2323</v>
      </c>
      <c r="L260" t="s">
        <v>4202</v>
      </c>
      <c r="M260" t="s">
        <v>904</v>
      </c>
      <c r="P260" s="7" t="s">
        <v>5039</v>
      </c>
      <c r="S260" t="s">
        <v>904</v>
      </c>
    </row>
    <row r="261" spans="1:19" x14ac:dyDescent="0.3">
      <c r="A261">
        <v>260</v>
      </c>
      <c r="B261" t="s">
        <v>4941</v>
      </c>
      <c r="C261" t="s">
        <v>4803</v>
      </c>
      <c r="D261">
        <v>2006</v>
      </c>
      <c r="E261" t="s">
        <v>2325</v>
      </c>
      <c r="F261" t="s">
        <v>2330</v>
      </c>
      <c r="G261" t="s">
        <v>2327</v>
      </c>
      <c r="H261">
        <v>383</v>
      </c>
      <c r="I261" t="s">
        <v>2326</v>
      </c>
      <c r="J261" t="s">
        <v>2328</v>
      </c>
      <c r="K261" t="s">
        <v>2329</v>
      </c>
      <c r="L261" t="s">
        <v>4941</v>
      </c>
      <c r="M261" t="s">
        <v>904</v>
      </c>
      <c r="P261" s="7" t="s">
        <v>5039</v>
      </c>
      <c r="S261" t="s">
        <v>904</v>
      </c>
    </row>
    <row r="262" spans="1:19" x14ac:dyDescent="0.3">
      <c r="A262">
        <v>261</v>
      </c>
      <c r="B262" t="s">
        <v>4942</v>
      </c>
      <c r="C262" t="s">
        <v>4804</v>
      </c>
      <c r="D262">
        <v>2012</v>
      </c>
      <c r="E262" t="s">
        <v>2331</v>
      </c>
      <c r="F262" t="s">
        <v>4646</v>
      </c>
      <c r="G262" t="s">
        <v>2333</v>
      </c>
      <c r="H262">
        <v>1</v>
      </c>
      <c r="I262" t="s">
        <v>2332</v>
      </c>
      <c r="J262" t="s">
        <v>2334</v>
      </c>
      <c r="K262" t="s">
        <v>2334</v>
      </c>
      <c r="L262" t="s">
        <v>4942</v>
      </c>
      <c r="M262" t="s">
        <v>904</v>
      </c>
      <c r="P262" s="7" t="s">
        <v>5039</v>
      </c>
      <c r="S262" t="s">
        <v>904</v>
      </c>
    </row>
    <row r="263" spans="1:19" x14ac:dyDescent="0.3">
      <c r="A263">
        <v>262</v>
      </c>
      <c r="B263" t="s">
        <v>4204</v>
      </c>
      <c r="C263" t="s">
        <v>4205</v>
      </c>
      <c r="D263">
        <v>2015</v>
      </c>
      <c r="E263" t="s">
        <v>2335</v>
      </c>
      <c r="F263" t="s">
        <v>4647</v>
      </c>
      <c r="G263" t="s">
        <v>2337</v>
      </c>
      <c r="H263">
        <v>0</v>
      </c>
      <c r="I263" t="s">
        <v>2336</v>
      </c>
      <c r="J263" t="s">
        <v>2338</v>
      </c>
      <c r="K263" t="s">
        <v>2338</v>
      </c>
      <c r="L263" t="s">
        <v>4204</v>
      </c>
      <c r="M263" t="s">
        <v>904</v>
      </c>
      <c r="P263" s="7" t="s">
        <v>5039</v>
      </c>
      <c r="S263" t="s">
        <v>904</v>
      </c>
    </row>
    <row r="264" spans="1:19" x14ac:dyDescent="0.3">
      <c r="A264">
        <v>263</v>
      </c>
      <c r="B264" t="s">
        <v>4732</v>
      </c>
      <c r="C264" t="s">
        <v>3947</v>
      </c>
      <c r="D264">
        <v>2002</v>
      </c>
      <c r="E264" t="s">
        <v>4731</v>
      </c>
      <c r="F264" t="s">
        <v>4730</v>
      </c>
      <c r="G264" t="s">
        <v>2340</v>
      </c>
      <c r="H264">
        <v>4</v>
      </c>
      <c r="I264" t="s">
        <v>2339</v>
      </c>
      <c r="J264" t="s">
        <v>2341</v>
      </c>
      <c r="K264" t="s">
        <v>904</v>
      </c>
      <c r="L264" t="s">
        <v>4732</v>
      </c>
      <c r="M264" t="s">
        <v>904</v>
      </c>
      <c r="P264" s="7" t="s">
        <v>5039</v>
      </c>
      <c r="S264" t="s">
        <v>904</v>
      </c>
    </row>
    <row r="265" spans="1:19" x14ac:dyDescent="0.3">
      <c r="A265">
        <v>264</v>
      </c>
      <c r="B265" t="s">
        <v>4943</v>
      </c>
      <c r="C265" t="s">
        <v>4805</v>
      </c>
      <c r="D265">
        <v>2007</v>
      </c>
      <c r="E265" t="s">
        <v>2342</v>
      </c>
      <c r="F265" t="s">
        <v>2347</v>
      </c>
      <c r="G265" t="s">
        <v>2344</v>
      </c>
      <c r="H265">
        <v>202</v>
      </c>
      <c r="I265" t="s">
        <v>2343</v>
      </c>
      <c r="J265" t="s">
        <v>2345</v>
      </c>
      <c r="K265" t="s">
        <v>2346</v>
      </c>
      <c r="L265" t="s">
        <v>4943</v>
      </c>
      <c r="M265" t="s">
        <v>904</v>
      </c>
      <c r="P265" s="7" t="s">
        <v>5039</v>
      </c>
      <c r="S265" t="s">
        <v>904</v>
      </c>
    </row>
    <row r="266" spans="1:19" x14ac:dyDescent="0.3">
      <c r="A266">
        <v>265</v>
      </c>
      <c r="B266" t="s">
        <v>4206</v>
      </c>
      <c r="C266" t="s">
        <v>4207</v>
      </c>
      <c r="D266">
        <v>2016</v>
      </c>
      <c r="E266" t="s">
        <v>2348</v>
      </c>
      <c r="F266" t="s">
        <v>3916</v>
      </c>
      <c r="G266" t="s">
        <v>2350</v>
      </c>
      <c r="H266">
        <v>2</v>
      </c>
      <c r="I266" t="s">
        <v>2349</v>
      </c>
      <c r="J266" t="s">
        <v>2351</v>
      </c>
      <c r="K266" t="s">
        <v>2351</v>
      </c>
      <c r="L266" t="s">
        <v>4206</v>
      </c>
      <c r="M266" t="s">
        <v>904</v>
      </c>
      <c r="P266" s="7" t="s">
        <v>5039</v>
      </c>
      <c r="S266" t="s">
        <v>904</v>
      </c>
    </row>
    <row r="267" spans="1:19" x14ac:dyDescent="0.3">
      <c r="A267">
        <v>266</v>
      </c>
      <c r="B267" t="s">
        <v>4944</v>
      </c>
      <c r="C267" t="s">
        <v>4806</v>
      </c>
      <c r="D267">
        <v>2007</v>
      </c>
      <c r="E267" t="s">
        <v>2352</v>
      </c>
      <c r="F267" t="s">
        <v>2356</v>
      </c>
      <c r="G267" t="s">
        <v>2354</v>
      </c>
      <c r="H267">
        <v>9</v>
      </c>
      <c r="I267" t="s">
        <v>2353</v>
      </c>
      <c r="J267" t="s">
        <v>2355</v>
      </c>
      <c r="K267" t="s">
        <v>904</v>
      </c>
      <c r="L267" t="s">
        <v>4944</v>
      </c>
      <c r="M267" t="s">
        <v>904</v>
      </c>
      <c r="P267" s="7" t="s">
        <v>5039</v>
      </c>
      <c r="S267" t="s">
        <v>904</v>
      </c>
    </row>
    <row r="268" spans="1:19" x14ac:dyDescent="0.3">
      <c r="A268">
        <v>267</v>
      </c>
      <c r="B268" t="s">
        <v>4208</v>
      </c>
      <c r="C268" t="s">
        <v>4209</v>
      </c>
      <c r="D268">
        <v>2006</v>
      </c>
      <c r="E268" t="s">
        <v>2357</v>
      </c>
      <c r="F268" t="s">
        <v>2362</v>
      </c>
      <c r="G268" t="s">
        <v>2359</v>
      </c>
      <c r="H268">
        <v>162</v>
      </c>
      <c r="I268" t="s">
        <v>2358</v>
      </c>
      <c r="J268" t="s">
        <v>2360</v>
      </c>
      <c r="K268" t="s">
        <v>2361</v>
      </c>
      <c r="L268" t="s">
        <v>4208</v>
      </c>
      <c r="M268" t="s">
        <v>904</v>
      </c>
      <c r="P268" s="7" t="s">
        <v>5039</v>
      </c>
      <c r="S268" t="s">
        <v>904</v>
      </c>
    </row>
    <row r="269" spans="1:19" x14ac:dyDescent="0.3">
      <c r="A269">
        <v>268</v>
      </c>
      <c r="B269" t="s">
        <v>4210</v>
      </c>
      <c r="C269" t="s">
        <v>4211</v>
      </c>
      <c r="D269">
        <v>2016</v>
      </c>
      <c r="E269" t="s">
        <v>2363</v>
      </c>
      <c r="F269" t="s">
        <v>2368</v>
      </c>
      <c r="G269" t="s">
        <v>2365</v>
      </c>
      <c r="H269">
        <v>21</v>
      </c>
      <c r="I269" t="s">
        <v>2364</v>
      </c>
      <c r="J269" t="s">
        <v>2366</v>
      </c>
      <c r="K269" t="s">
        <v>2367</v>
      </c>
      <c r="L269" t="s">
        <v>4210</v>
      </c>
      <c r="M269" t="s">
        <v>904</v>
      </c>
      <c r="P269" s="7" t="s">
        <v>5039</v>
      </c>
      <c r="S269" t="s">
        <v>904</v>
      </c>
    </row>
    <row r="270" spans="1:19" x14ac:dyDescent="0.3">
      <c r="A270">
        <v>269</v>
      </c>
      <c r="B270" t="s">
        <v>4212</v>
      </c>
      <c r="C270" t="s">
        <v>26</v>
      </c>
      <c r="D270">
        <v>2013</v>
      </c>
      <c r="E270" t="s">
        <v>2369</v>
      </c>
      <c r="F270" t="s">
        <v>2374</v>
      </c>
      <c r="G270" t="s">
        <v>2371</v>
      </c>
      <c r="H270">
        <v>3</v>
      </c>
      <c r="I270" t="s">
        <v>2370</v>
      </c>
      <c r="J270" t="s">
        <v>2372</v>
      </c>
      <c r="K270" t="s">
        <v>2373</v>
      </c>
      <c r="L270" t="s">
        <v>4212</v>
      </c>
      <c r="M270" t="s">
        <v>904</v>
      </c>
      <c r="P270" s="7" t="s">
        <v>5039</v>
      </c>
      <c r="S270" t="s">
        <v>904</v>
      </c>
    </row>
    <row r="271" spans="1:19" x14ac:dyDescent="0.3">
      <c r="A271">
        <v>270</v>
      </c>
      <c r="B271" t="s">
        <v>862</v>
      </c>
      <c r="C271" t="s">
        <v>863</v>
      </c>
      <c r="D271">
        <v>2002</v>
      </c>
      <c r="E271" t="s">
        <v>2375</v>
      </c>
      <c r="F271" t="s">
        <v>2380</v>
      </c>
      <c r="G271" t="s">
        <v>2377</v>
      </c>
      <c r="H271">
        <v>2</v>
      </c>
      <c r="I271" t="s">
        <v>2376</v>
      </c>
      <c r="J271" t="s">
        <v>2378</v>
      </c>
      <c r="K271" t="s">
        <v>2379</v>
      </c>
      <c r="L271" t="s">
        <v>862</v>
      </c>
      <c r="M271" t="s">
        <v>904</v>
      </c>
      <c r="P271" s="7" t="s">
        <v>5039</v>
      </c>
      <c r="S271" t="s">
        <v>904</v>
      </c>
    </row>
    <row r="272" spans="1:19" x14ac:dyDescent="0.3">
      <c r="A272">
        <v>271</v>
      </c>
      <c r="B272" t="s">
        <v>4213</v>
      </c>
      <c r="C272" t="s">
        <v>4214</v>
      </c>
      <c r="D272">
        <v>2020</v>
      </c>
      <c r="E272" t="s">
        <v>2381</v>
      </c>
      <c r="F272" t="s">
        <v>2385</v>
      </c>
      <c r="G272" t="s">
        <v>2383</v>
      </c>
      <c r="H272">
        <v>0</v>
      </c>
      <c r="I272" t="s">
        <v>2382</v>
      </c>
      <c r="J272" t="s">
        <v>2384</v>
      </c>
      <c r="K272" t="s">
        <v>904</v>
      </c>
      <c r="L272" t="s">
        <v>4213</v>
      </c>
      <c r="M272" t="s">
        <v>904</v>
      </c>
      <c r="P272" s="7" t="s">
        <v>5039</v>
      </c>
      <c r="S272" t="s">
        <v>904</v>
      </c>
    </row>
    <row r="273" spans="1:19" x14ac:dyDescent="0.3">
      <c r="A273">
        <v>272</v>
      </c>
      <c r="B273" t="s">
        <v>4215</v>
      </c>
      <c r="C273" t="s">
        <v>4216</v>
      </c>
      <c r="D273">
        <v>2015</v>
      </c>
      <c r="E273" t="s">
        <v>2386</v>
      </c>
      <c r="F273" t="s">
        <v>4648</v>
      </c>
      <c r="G273" t="s">
        <v>2388</v>
      </c>
      <c r="H273">
        <v>3</v>
      </c>
      <c r="I273" t="s">
        <v>2387</v>
      </c>
      <c r="J273" t="s">
        <v>2389</v>
      </c>
      <c r="K273" t="s">
        <v>2389</v>
      </c>
      <c r="L273" t="s">
        <v>4215</v>
      </c>
      <c r="M273" t="s">
        <v>904</v>
      </c>
      <c r="P273" s="7" t="s">
        <v>5039</v>
      </c>
      <c r="S273" t="s">
        <v>904</v>
      </c>
    </row>
    <row r="274" spans="1:19" x14ac:dyDescent="0.3">
      <c r="A274">
        <v>273</v>
      </c>
      <c r="B274" t="s">
        <v>4217</v>
      </c>
      <c r="C274" t="s">
        <v>4218</v>
      </c>
      <c r="D274">
        <v>2013</v>
      </c>
      <c r="E274" t="s">
        <v>2390</v>
      </c>
      <c r="F274" t="s">
        <v>4649</v>
      </c>
      <c r="G274" t="s">
        <v>2392</v>
      </c>
      <c r="H274">
        <v>3</v>
      </c>
      <c r="I274" t="s">
        <v>2391</v>
      </c>
      <c r="J274" t="s">
        <v>2393</v>
      </c>
      <c r="K274" t="s">
        <v>2393</v>
      </c>
      <c r="L274" t="s">
        <v>4217</v>
      </c>
      <c r="M274" t="s">
        <v>904</v>
      </c>
      <c r="P274" s="7" t="s">
        <v>5039</v>
      </c>
      <c r="S274" t="s">
        <v>904</v>
      </c>
    </row>
    <row r="275" spans="1:19" x14ac:dyDescent="0.3">
      <c r="A275">
        <v>274</v>
      </c>
      <c r="B275" t="s">
        <v>4933</v>
      </c>
      <c r="C275" t="s">
        <v>4795</v>
      </c>
      <c r="D275">
        <v>2014</v>
      </c>
      <c r="E275" t="s">
        <v>2394</v>
      </c>
      <c r="F275" t="s">
        <v>2399</v>
      </c>
      <c r="G275" t="s">
        <v>2396</v>
      </c>
      <c r="H275">
        <v>1</v>
      </c>
      <c r="I275" t="s">
        <v>2395</v>
      </c>
      <c r="J275" t="s">
        <v>2397</v>
      </c>
      <c r="K275" t="s">
        <v>2398</v>
      </c>
      <c r="L275" t="s">
        <v>4933</v>
      </c>
      <c r="M275" t="s">
        <v>969</v>
      </c>
      <c r="N275" t="s">
        <v>966</v>
      </c>
      <c r="P275" s="7" t="s">
        <v>5039</v>
      </c>
      <c r="S275" t="s">
        <v>904</v>
      </c>
    </row>
    <row r="276" spans="1:19" x14ac:dyDescent="0.3">
      <c r="A276">
        <v>275</v>
      </c>
      <c r="B276" t="s">
        <v>4219</v>
      </c>
      <c r="C276" t="s">
        <v>4220</v>
      </c>
      <c r="D276">
        <v>2012</v>
      </c>
      <c r="E276" t="s">
        <v>2400</v>
      </c>
      <c r="F276" t="s">
        <v>2404</v>
      </c>
      <c r="G276" t="s">
        <v>2402</v>
      </c>
      <c r="H276">
        <v>49</v>
      </c>
      <c r="I276" t="s">
        <v>2401</v>
      </c>
      <c r="J276" t="s">
        <v>2403</v>
      </c>
      <c r="K276" t="s">
        <v>904</v>
      </c>
      <c r="L276" t="s">
        <v>4219</v>
      </c>
      <c r="M276" t="s">
        <v>904</v>
      </c>
      <c r="P276" s="7" t="s">
        <v>5039</v>
      </c>
      <c r="S276" t="s">
        <v>904</v>
      </c>
    </row>
    <row r="277" spans="1:19" x14ac:dyDescent="0.3">
      <c r="A277">
        <v>276</v>
      </c>
      <c r="B277" t="s">
        <v>4221</v>
      </c>
      <c r="C277" t="s">
        <v>4182</v>
      </c>
      <c r="D277">
        <v>2005</v>
      </c>
      <c r="E277" t="s">
        <v>2405</v>
      </c>
      <c r="F277" t="s">
        <v>2410</v>
      </c>
      <c r="G277" t="s">
        <v>2407</v>
      </c>
      <c r="H277">
        <v>28</v>
      </c>
      <c r="I277" t="s">
        <v>2406</v>
      </c>
      <c r="J277" t="s">
        <v>2408</v>
      </c>
      <c r="K277" t="s">
        <v>2409</v>
      </c>
      <c r="L277" t="s">
        <v>4221</v>
      </c>
      <c r="M277" t="s">
        <v>904</v>
      </c>
      <c r="P277" s="7" t="s">
        <v>5039</v>
      </c>
      <c r="S277" t="s">
        <v>904</v>
      </c>
    </row>
    <row r="278" spans="1:19" x14ac:dyDescent="0.3">
      <c r="A278">
        <v>277</v>
      </c>
      <c r="B278" t="s">
        <v>4222</v>
      </c>
      <c r="C278" t="s">
        <v>4223</v>
      </c>
      <c r="D278">
        <v>2004</v>
      </c>
      <c r="E278" t="s">
        <v>2411</v>
      </c>
      <c r="F278" t="s">
        <v>2415</v>
      </c>
      <c r="G278" t="s">
        <v>2413</v>
      </c>
      <c r="H278">
        <v>3</v>
      </c>
      <c r="I278" t="s">
        <v>2412</v>
      </c>
      <c r="J278" t="s">
        <v>2414</v>
      </c>
      <c r="K278" t="s">
        <v>904</v>
      </c>
      <c r="L278" t="s">
        <v>4222</v>
      </c>
      <c r="M278" t="s">
        <v>904</v>
      </c>
      <c r="P278" s="7" t="s">
        <v>5039</v>
      </c>
      <c r="S278" t="s">
        <v>904</v>
      </c>
    </row>
    <row r="279" spans="1:19" x14ac:dyDescent="0.3">
      <c r="A279">
        <v>278</v>
      </c>
      <c r="B279" t="s">
        <v>4190</v>
      </c>
      <c r="C279" t="s">
        <v>4191</v>
      </c>
      <c r="D279">
        <v>2001</v>
      </c>
      <c r="E279" t="s">
        <v>2416</v>
      </c>
      <c r="F279" t="s">
        <v>4650</v>
      </c>
      <c r="G279" t="s">
        <v>2418</v>
      </c>
      <c r="H279">
        <v>16</v>
      </c>
      <c r="I279" t="s">
        <v>2417</v>
      </c>
      <c r="J279" t="s">
        <v>2419</v>
      </c>
      <c r="K279" t="s">
        <v>2419</v>
      </c>
      <c r="L279" t="s">
        <v>4190</v>
      </c>
      <c r="M279" t="s">
        <v>969</v>
      </c>
      <c r="N279" t="s">
        <v>966</v>
      </c>
      <c r="P279" s="7" t="s">
        <v>5039</v>
      </c>
      <c r="S279" t="s">
        <v>904</v>
      </c>
    </row>
    <row r="280" spans="1:19" x14ac:dyDescent="0.3">
      <c r="A280">
        <v>279</v>
      </c>
      <c r="B280" t="s">
        <v>4206</v>
      </c>
      <c r="C280" t="s">
        <v>4207</v>
      </c>
      <c r="D280">
        <v>2016</v>
      </c>
      <c r="E280" t="s">
        <v>2348</v>
      </c>
      <c r="F280" t="s">
        <v>3916</v>
      </c>
      <c r="G280" t="s">
        <v>2421</v>
      </c>
      <c r="H280">
        <v>0</v>
      </c>
      <c r="I280" t="s">
        <v>2420</v>
      </c>
      <c r="J280" t="s">
        <v>2422</v>
      </c>
      <c r="K280" t="s">
        <v>2422</v>
      </c>
      <c r="L280" t="s">
        <v>4206</v>
      </c>
      <c r="M280" t="s">
        <v>969</v>
      </c>
      <c r="N280" t="s">
        <v>966</v>
      </c>
      <c r="P280" s="7" t="s">
        <v>5039</v>
      </c>
      <c r="S280" t="s">
        <v>904</v>
      </c>
    </row>
    <row r="281" spans="1:19" x14ac:dyDescent="0.3">
      <c r="A281">
        <v>280</v>
      </c>
      <c r="B281" t="s">
        <v>4945</v>
      </c>
      <c r="C281" t="s">
        <v>4807</v>
      </c>
      <c r="D281">
        <v>2018</v>
      </c>
      <c r="E281" t="s">
        <v>2423</v>
      </c>
      <c r="F281" t="s">
        <v>2427</v>
      </c>
      <c r="G281" t="s">
        <v>2425</v>
      </c>
      <c r="H281">
        <v>29</v>
      </c>
      <c r="I281" t="s">
        <v>2424</v>
      </c>
      <c r="J281" t="s">
        <v>2426</v>
      </c>
      <c r="K281" t="s">
        <v>904</v>
      </c>
      <c r="L281" t="s">
        <v>4945</v>
      </c>
      <c r="M281" t="s">
        <v>904</v>
      </c>
      <c r="P281" s="7" t="s">
        <v>5039</v>
      </c>
      <c r="S281" t="s">
        <v>904</v>
      </c>
    </row>
    <row r="282" spans="1:19" x14ac:dyDescent="0.3">
      <c r="A282">
        <v>281</v>
      </c>
      <c r="B282" t="s">
        <v>4224</v>
      </c>
      <c r="C282" t="s">
        <v>4225</v>
      </c>
      <c r="D282">
        <v>1981</v>
      </c>
      <c r="E282" t="s">
        <v>2428</v>
      </c>
      <c r="F282" t="s">
        <v>4651</v>
      </c>
      <c r="G282" t="s">
        <v>2430</v>
      </c>
      <c r="H282">
        <v>1</v>
      </c>
      <c r="I282" t="s">
        <v>2429</v>
      </c>
      <c r="J282" t="s">
        <v>2431</v>
      </c>
      <c r="K282" t="s">
        <v>904</v>
      </c>
      <c r="L282" t="s">
        <v>4224</v>
      </c>
      <c r="M282" t="s">
        <v>904</v>
      </c>
      <c r="P282" s="7" t="s">
        <v>5039</v>
      </c>
      <c r="S282" t="s">
        <v>904</v>
      </c>
    </row>
    <row r="283" spans="1:19" x14ac:dyDescent="0.3">
      <c r="A283">
        <v>282</v>
      </c>
      <c r="B283" t="s">
        <v>4226</v>
      </c>
      <c r="C283" t="s">
        <v>4227</v>
      </c>
      <c r="D283">
        <v>2002</v>
      </c>
      <c r="E283" t="s">
        <v>2432</v>
      </c>
      <c r="F283" t="s">
        <v>2436</v>
      </c>
      <c r="G283" t="s">
        <v>2434</v>
      </c>
      <c r="H283">
        <v>40</v>
      </c>
      <c r="I283" t="s">
        <v>2433</v>
      </c>
      <c r="J283" t="s">
        <v>2435</v>
      </c>
      <c r="K283" t="s">
        <v>2435</v>
      </c>
      <c r="L283" t="s">
        <v>4226</v>
      </c>
      <c r="M283" t="s">
        <v>904</v>
      </c>
      <c r="P283" s="7" t="s">
        <v>5039</v>
      </c>
      <c r="S283" t="s">
        <v>904</v>
      </c>
    </row>
    <row r="284" spans="1:19" x14ac:dyDescent="0.3">
      <c r="A284">
        <v>283</v>
      </c>
      <c r="B284" t="s">
        <v>4228</v>
      </c>
      <c r="C284" t="s">
        <v>4229</v>
      </c>
      <c r="D284">
        <v>2020</v>
      </c>
      <c r="E284" t="s">
        <v>2437</v>
      </c>
      <c r="F284" t="s">
        <v>2441</v>
      </c>
      <c r="G284" t="s">
        <v>2439</v>
      </c>
      <c r="H284">
        <v>5</v>
      </c>
      <c r="I284" t="s">
        <v>2438</v>
      </c>
      <c r="J284" t="s">
        <v>2440</v>
      </c>
      <c r="K284" t="s">
        <v>2440</v>
      </c>
      <c r="L284" t="s">
        <v>4228</v>
      </c>
      <c r="M284" t="s">
        <v>904</v>
      </c>
      <c r="P284" s="7" t="s">
        <v>5039</v>
      </c>
      <c r="S284" t="s">
        <v>904</v>
      </c>
    </row>
    <row r="285" spans="1:19" x14ac:dyDescent="0.3">
      <c r="A285">
        <v>284</v>
      </c>
      <c r="B285" t="s">
        <v>5026</v>
      </c>
      <c r="C285" t="s">
        <v>4004</v>
      </c>
      <c r="D285">
        <v>2012</v>
      </c>
      <c r="E285" t="s">
        <v>2442</v>
      </c>
      <c r="F285" t="s">
        <v>2446</v>
      </c>
      <c r="G285" t="s">
        <v>2444</v>
      </c>
      <c r="H285">
        <v>0</v>
      </c>
      <c r="I285" t="s">
        <v>2443</v>
      </c>
      <c r="J285" t="s">
        <v>2445</v>
      </c>
      <c r="K285" t="s">
        <v>904</v>
      </c>
      <c r="L285" t="s">
        <v>5026</v>
      </c>
      <c r="M285" t="s">
        <v>904</v>
      </c>
      <c r="P285" s="7" t="s">
        <v>5039</v>
      </c>
      <c r="S285" t="s">
        <v>904</v>
      </c>
    </row>
    <row r="286" spans="1:19" x14ac:dyDescent="0.3">
      <c r="A286">
        <v>285</v>
      </c>
      <c r="B286" t="s">
        <v>4230</v>
      </c>
      <c r="C286" t="s">
        <v>4231</v>
      </c>
      <c r="D286">
        <v>2012</v>
      </c>
      <c r="E286" t="s">
        <v>2447</v>
      </c>
      <c r="F286" t="s">
        <v>2452</v>
      </c>
      <c r="G286" t="s">
        <v>2449</v>
      </c>
      <c r="H286">
        <v>95</v>
      </c>
      <c r="I286" t="s">
        <v>2448</v>
      </c>
      <c r="J286" t="s">
        <v>2450</v>
      </c>
      <c r="K286" t="s">
        <v>2451</v>
      </c>
      <c r="L286" t="s">
        <v>4230</v>
      </c>
      <c r="M286" t="s">
        <v>904</v>
      </c>
      <c r="P286" s="7" t="s">
        <v>5039</v>
      </c>
      <c r="S286" t="s">
        <v>904</v>
      </c>
    </row>
    <row r="287" spans="1:19" x14ac:dyDescent="0.3">
      <c r="A287">
        <v>286</v>
      </c>
      <c r="B287" t="s">
        <v>4232</v>
      </c>
      <c r="C287" t="s">
        <v>4092</v>
      </c>
      <c r="D287">
        <v>2011</v>
      </c>
      <c r="E287" t="s">
        <v>2453</v>
      </c>
      <c r="F287" t="s">
        <v>2457</v>
      </c>
      <c r="G287" t="s">
        <v>2455</v>
      </c>
      <c r="H287">
        <v>0</v>
      </c>
      <c r="I287" t="s">
        <v>2454</v>
      </c>
      <c r="J287" t="s">
        <v>2456</v>
      </c>
      <c r="K287" t="s">
        <v>2456</v>
      </c>
      <c r="L287" t="s">
        <v>4232</v>
      </c>
      <c r="M287" t="s">
        <v>904</v>
      </c>
      <c r="P287" s="7" t="s">
        <v>5039</v>
      </c>
      <c r="S287" t="s">
        <v>904</v>
      </c>
    </row>
    <row r="288" spans="1:19" x14ac:dyDescent="0.3">
      <c r="A288">
        <v>287</v>
      </c>
      <c r="B288" t="s">
        <v>4233</v>
      </c>
      <c r="C288" t="s">
        <v>430</v>
      </c>
      <c r="D288">
        <v>2008</v>
      </c>
      <c r="E288" t="s">
        <v>2458</v>
      </c>
      <c r="F288" t="s">
        <v>2462</v>
      </c>
      <c r="G288" t="s">
        <v>2460</v>
      </c>
      <c r="H288">
        <v>11</v>
      </c>
      <c r="I288" t="s">
        <v>2459</v>
      </c>
      <c r="J288" t="s">
        <v>2461</v>
      </c>
      <c r="K288" t="s">
        <v>2461</v>
      </c>
      <c r="L288" t="s">
        <v>4233</v>
      </c>
      <c r="M288" t="s">
        <v>904</v>
      </c>
      <c r="P288" s="7" t="s">
        <v>5039</v>
      </c>
      <c r="S288" t="s">
        <v>904</v>
      </c>
    </row>
    <row r="289" spans="1:19" x14ac:dyDescent="0.3">
      <c r="A289">
        <v>288</v>
      </c>
      <c r="B289" t="s">
        <v>4234</v>
      </c>
      <c r="C289" t="s">
        <v>4235</v>
      </c>
      <c r="D289">
        <v>2007</v>
      </c>
      <c r="E289" t="s">
        <v>2463</v>
      </c>
      <c r="F289" t="s">
        <v>4652</v>
      </c>
      <c r="G289" t="s">
        <v>2465</v>
      </c>
      <c r="H289">
        <v>75</v>
      </c>
      <c r="I289" t="s">
        <v>2464</v>
      </c>
      <c r="J289" t="s">
        <v>2466</v>
      </c>
      <c r="K289" t="s">
        <v>2467</v>
      </c>
      <c r="L289" t="s">
        <v>4234</v>
      </c>
      <c r="M289" t="s">
        <v>904</v>
      </c>
      <c r="P289" s="7" t="s">
        <v>5039</v>
      </c>
      <c r="S289" t="s">
        <v>904</v>
      </c>
    </row>
    <row r="290" spans="1:19" x14ac:dyDescent="0.3">
      <c r="A290">
        <v>289</v>
      </c>
      <c r="B290" t="s">
        <v>4575</v>
      </c>
      <c r="C290" t="s">
        <v>4576</v>
      </c>
      <c r="E290" t="s">
        <v>2468</v>
      </c>
      <c r="F290" t="s">
        <v>2472</v>
      </c>
      <c r="G290" t="s">
        <v>2470</v>
      </c>
      <c r="H290">
        <v>0</v>
      </c>
      <c r="I290" t="s">
        <v>2469</v>
      </c>
      <c r="J290" t="s">
        <v>2471</v>
      </c>
      <c r="K290" t="s">
        <v>2471</v>
      </c>
      <c r="L290" t="s">
        <v>4575</v>
      </c>
      <c r="M290" t="s">
        <v>904</v>
      </c>
      <c r="P290" s="7" t="s">
        <v>5039</v>
      </c>
      <c r="S290" t="s">
        <v>904</v>
      </c>
    </row>
    <row r="291" spans="1:19" x14ac:dyDescent="0.3">
      <c r="A291">
        <v>290</v>
      </c>
      <c r="B291" t="s">
        <v>4946</v>
      </c>
      <c r="C291" t="s">
        <v>4808</v>
      </c>
      <c r="D291">
        <v>2008</v>
      </c>
      <c r="E291" t="s">
        <v>2473</v>
      </c>
      <c r="F291" t="s">
        <v>2478</v>
      </c>
      <c r="G291" t="s">
        <v>2475</v>
      </c>
      <c r="H291">
        <v>29</v>
      </c>
      <c r="I291" t="s">
        <v>2474</v>
      </c>
      <c r="J291" t="s">
        <v>2476</v>
      </c>
      <c r="K291" t="s">
        <v>2477</v>
      </c>
      <c r="L291" t="s">
        <v>4946</v>
      </c>
      <c r="M291" t="s">
        <v>904</v>
      </c>
      <c r="P291" s="7" t="s">
        <v>5039</v>
      </c>
      <c r="S291" t="s">
        <v>904</v>
      </c>
    </row>
    <row r="292" spans="1:19" x14ac:dyDescent="0.3">
      <c r="A292">
        <v>291</v>
      </c>
      <c r="B292" t="s">
        <v>4236</v>
      </c>
      <c r="C292" t="s">
        <v>4237</v>
      </c>
      <c r="D292">
        <v>2010</v>
      </c>
      <c r="E292" t="s">
        <v>2479</v>
      </c>
      <c r="F292" t="s">
        <v>4653</v>
      </c>
      <c r="G292" t="s">
        <v>2481</v>
      </c>
      <c r="H292">
        <v>9</v>
      </c>
      <c r="I292" t="s">
        <v>2480</v>
      </c>
      <c r="J292" t="s">
        <v>2482</v>
      </c>
      <c r="K292" t="s">
        <v>904</v>
      </c>
      <c r="L292" t="s">
        <v>4236</v>
      </c>
      <c r="M292" t="s">
        <v>904</v>
      </c>
      <c r="P292" s="7" t="s">
        <v>5039</v>
      </c>
      <c r="S292" t="s">
        <v>904</v>
      </c>
    </row>
    <row r="293" spans="1:19" x14ac:dyDescent="0.3">
      <c r="A293">
        <v>292</v>
      </c>
      <c r="B293" t="s">
        <v>4238</v>
      </c>
      <c r="C293" t="s">
        <v>4239</v>
      </c>
      <c r="D293">
        <v>2005</v>
      </c>
      <c r="E293" t="s">
        <v>2483</v>
      </c>
      <c r="F293" t="s">
        <v>2487</v>
      </c>
      <c r="G293" t="s">
        <v>2485</v>
      </c>
      <c r="H293">
        <v>98</v>
      </c>
      <c r="I293" t="s">
        <v>2484</v>
      </c>
      <c r="J293" t="s">
        <v>2486</v>
      </c>
      <c r="K293" t="s">
        <v>2486</v>
      </c>
      <c r="L293" t="s">
        <v>4238</v>
      </c>
      <c r="M293" t="s">
        <v>904</v>
      </c>
      <c r="P293" s="7" t="s">
        <v>5039</v>
      </c>
      <c r="S293" t="s">
        <v>904</v>
      </c>
    </row>
    <row r="294" spans="1:19" x14ac:dyDescent="0.3">
      <c r="A294">
        <v>293</v>
      </c>
      <c r="B294" t="s">
        <v>4240</v>
      </c>
      <c r="C294" t="s">
        <v>4182</v>
      </c>
      <c r="D294">
        <v>2008</v>
      </c>
      <c r="E294" t="s">
        <v>2488</v>
      </c>
      <c r="F294" t="s">
        <v>2493</v>
      </c>
      <c r="G294" t="s">
        <v>2490</v>
      </c>
      <c r="H294">
        <v>37</v>
      </c>
      <c r="I294" t="s">
        <v>2489</v>
      </c>
      <c r="J294" t="s">
        <v>2491</v>
      </c>
      <c r="K294" t="s">
        <v>2492</v>
      </c>
      <c r="L294" t="s">
        <v>4240</v>
      </c>
      <c r="M294" t="s">
        <v>904</v>
      </c>
      <c r="P294" s="7" t="s">
        <v>5039</v>
      </c>
      <c r="S294" t="s">
        <v>904</v>
      </c>
    </row>
    <row r="295" spans="1:19" x14ac:dyDescent="0.3">
      <c r="A295">
        <v>294</v>
      </c>
      <c r="B295" t="s">
        <v>4947</v>
      </c>
      <c r="C295" t="s">
        <v>4809</v>
      </c>
      <c r="D295">
        <v>2022</v>
      </c>
      <c r="E295" t="s">
        <v>2494</v>
      </c>
      <c r="F295" t="s">
        <v>2499</v>
      </c>
      <c r="G295" t="s">
        <v>2496</v>
      </c>
      <c r="H295">
        <v>0</v>
      </c>
      <c r="I295" t="s">
        <v>2495</v>
      </c>
      <c r="J295" t="s">
        <v>2497</v>
      </c>
      <c r="K295" t="s">
        <v>2498</v>
      </c>
      <c r="L295" t="s">
        <v>4947</v>
      </c>
      <c r="M295" t="s">
        <v>904</v>
      </c>
      <c r="P295" s="7" t="s">
        <v>5039</v>
      </c>
      <c r="S295" t="s">
        <v>904</v>
      </c>
    </row>
    <row r="296" spans="1:19" x14ac:dyDescent="0.3">
      <c r="A296">
        <v>295</v>
      </c>
      <c r="B296" t="s">
        <v>4948</v>
      </c>
      <c r="C296" t="s">
        <v>4810</v>
      </c>
      <c r="D296">
        <v>2007</v>
      </c>
      <c r="E296" t="s">
        <v>2500</v>
      </c>
      <c r="F296" t="s">
        <v>2505</v>
      </c>
      <c r="G296" t="s">
        <v>2502</v>
      </c>
      <c r="H296">
        <v>64</v>
      </c>
      <c r="I296" t="s">
        <v>2501</v>
      </c>
      <c r="J296" t="s">
        <v>2503</v>
      </c>
      <c r="K296" t="s">
        <v>2504</v>
      </c>
      <c r="L296" t="s">
        <v>4948</v>
      </c>
      <c r="M296" t="s">
        <v>904</v>
      </c>
      <c r="P296" s="7" t="s">
        <v>5039</v>
      </c>
      <c r="S296" t="s">
        <v>904</v>
      </c>
    </row>
    <row r="297" spans="1:19" x14ac:dyDescent="0.3">
      <c r="A297">
        <v>296</v>
      </c>
      <c r="B297" t="s">
        <v>4241</v>
      </c>
      <c r="C297" t="s">
        <v>4242</v>
      </c>
      <c r="D297">
        <v>2013</v>
      </c>
      <c r="E297" t="s">
        <v>2506</v>
      </c>
      <c r="F297" t="s">
        <v>2511</v>
      </c>
      <c r="G297" t="s">
        <v>2508</v>
      </c>
      <c r="H297">
        <v>3</v>
      </c>
      <c r="I297" t="s">
        <v>2507</v>
      </c>
      <c r="J297" t="s">
        <v>2509</v>
      </c>
      <c r="K297" t="s">
        <v>2510</v>
      </c>
      <c r="L297" t="s">
        <v>4241</v>
      </c>
      <c r="M297" t="s">
        <v>904</v>
      </c>
      <c r="P297" s="7" t="s">
        <v>5039</v>
      </c>
      <c r="S297" t="s">
        <v>904</v>
      </c>
    </row>
    <row r="298" spans="1:19" x14ac:dyDescent="0.3">
      <c r="A298">
        <v>297</v>
      </c>
      <c r="B298" t="s">
        <v>4243</v>
      </c>
      <c r="C298" t="s">
        <v>4244</v>
      </c>
      <c r="D298">
        <v>2017</v>
      </c>
      <c r="E298" t="s">
        <v>2512</v>
      </c>
      <c r="F298" t="s">
        <v>2517</v>
      </c>
      <c r="G298" t="s">
        <v>2514</v>
      </c>
      <c r="H298">
        <v>7</v>
      </c>
      <c r="I298" t="s">
        <v>2513</v>
      </c>
      <c r="J298" t="s">
        <v>2515</v>
      </c>
      <c r="K298" t="s">
        <v>2516</v>
      </c>
      <c r="L298" t="s">
        <v>4243</v>
      </c>
      <c r="M298" t="s">
        <v>904</v>
      </c>
      <c r="P298" s="7" t="s">
        <v>5039</v>
      </c>
      <c r="S298" t="s">
        <v>904</v>
      </c>
    </row>
    <row r="299" spans="1:19" x14ac:dyDescent="0.3">
      <c r="A299">
        <v>298</v>
      </c>
      <c r="B299" t="s">
        <v>4949</v>
      </c>
      <c r="C299" t="s">
        <v>4811</v>
      </c>
      <c r="D299">
        <v>2001</v>
      </c>
      <c r="E299" t="s">
        <v>2518</v>
      </c>
      <c r="F299" t="s">
        <v>3926</v>
      </c>
      <c r="G299" t="s">
        <v>2520</v>
      </c>
      <c r="H299">
        <v>8</v>
      </c>
      <c r="I299" t="s">
        <v>2519</v>
      </c>
      <c r="J299" t="s">
        <v>2521</v>
      </c>
      <c r="K299" t="s">
        <v>2521</v>
      </c>
      <c r="L299" t="s">
        <v>4949</v>
      </c>
      <c r="M299" t="s">
        <v>904</v>
      </c>
      <c r="P299" s="7" t="s">
        <v>5039</v>
      </c>
      <c r="S299" t="s">
        <v>904</v>
      </c>
    </row>
    <row r="300" spans="1:19" x14ac:dyDescent="0.3">
      <c r="A300">
        <v>299</v>
      </c>
      <c r="B300" t="s">
        <v>4245</v>
      </c>
      <c r="C300" t="s">
        <v>4246</v>
      </c>
      <c r="D300">
        <v>1999</v>
      </c>
      <c r="E300" t="s">
        <v>2522</v>
      </c>
      <c r="F300" t="s">
        <v>4654</v>
      </c>
      <c r="G300" t="s">
        <v>2524</v>
      </c>
      <c r="H300">
        <v>37</v>
      </c>
      <c r="I300" t="s">
        <v>2523</v>
      </c>
      <c r="J300" t="s">
        <v>2525</v>
      </c>
      <c r="K300" t="s">
        <v>2525</v>
      </c>
      <c r="L300" t="s">
        <v>4245</v>
      </c>
      <c r="M300" t="s">
        <v>904</v>
      </c>
      <c r="P300" s="7" t="s">
        <v>5039</v>
      </c>
      <c r="S300" t="s">
        <v>904</v>
      </c>
    </row>
    <row r="301" spans="1:19" x14ac:dyDescent="0.3">
      <c r="A301">
        <v>300</v>
      </c>
      <c r="B301" t="s">
        <v>4247</v>
      </c>
      <c r="C301" t="s">
        <v>4248</v>
      </c>
      <c r="D301">
        <v>2002</v>
      </c>
      <c r="E301" t="s">
        <v>2526</v>
      </c>
      <c r="F301" t="s">
        <v>3917</v>
      </c>
      <c r="G301" t="s">
        <v>2528</v>
      </c>
      <c r="H301">
        <v>0</v>
      </c>
      <c r="I301" t="s">
        <v>2527</v>
      </c>
      <c r="J301" t="s">
        <v>2529</v>
      </c>
      <c r="K301" t="s">
        <v>2529</v>
      </c>
      <c r="L301" t="s">
        <v>4247</v>
      </c>
      <c r="M301" t="s">
        <v>904</v>
      </c>
      <c r="P301" s="7" t="s">
        <v>5039</v>
      </c>
      <c r="S301" t="s">
        <v>904</v>
      </c>
    </row>
    <row r="302" spans="1:19" x14ac:dyDescent="0.3">
      <c r="A302">
        <v>301</v>
      </c>
      <c r="B302" t="s">
        <v>4249</v>
      </c>
      <c r="C302" t="s">
        <v>4250</v>
      </c>
      <c r="D302">
        <v>1993</v>
      </c>
      <c r="E302" t="s">
        <v>2530</v>
      </c>
      <c r="F302" t="s">
        <v>4655</v>
      </c>
      <c r="G302" t="s">
        <v>2532</v>
      </c>
      <c r="H302">
        <v>12</v>
      </c>
      <c r="I302" t="s">
        <v>2531</v>
      </c>
      <c r="J302" t="s">
        <v>2533</v>
      </c>
      <c r="K302" t="s">
        <v>904</v>
      </c>
      <c r="L302" t="s">
        <v>4249</v>
      </c>
      <c r="M302" t="s">
        <v>904</v>
      </c>
      <c r="P302" s="7" t="s">
        <v>5039</v>
      </c>
      <c r="S302" t="s">
        <v>904</v>
      </c>
    </row>
    <row r="303" spans="1:19" x14ac:dyDescent="0.3">
      <c r="A303">
        <v>302</v>
      </c>
      <c r="B303" t="s">
        <v>4950</v>
      </c>
      <c r="C303" t="s">
        <v>4762</v>
      </c>
      <c r="D303">
        <v>2001</v>
      </c>
      <c r="E303" t="s">
        <v>2534</v>
      </c>
      <c r="F303" t="s">
        <v>2538</v>
      </c>
      <c r="G303" t="s">
        <v>2536</v>
      </c>
      <c r="H303">
        <v>77</v>
      </c>
      <c r="I303" t="s">
        <v>2535</v>
      </c>
      <c r="J303" t="s">
        <v>2537</v>
      </c>
      <c r="K303" t="s">
        <v>2537</v>
      </c>
      <c r="L303" t="s">
        <v>4950</v>
      </c>
      <c r="M303" t="s">
        <v>904</v>
      </c>
      <c r="P303" s="7" t="s">
        <v>5039</v>
      </c>
      <c r="S303" t="s">
        <v>904</v>
      </c>
    </row>
    <row r="304" spans="1:19" x14ac:dyDescent="0.3">
      <c r="A304">
        <v>303</v>
      </c>
      <c r="B304" t="s">
        <v>4251</v>
      </c>
      <c r="C304" t="s">
        <v>4092</v>
      </c>
      <c r="D304">
        <v>2015</v>
      </c>
      <c r="E304" t="s">
        <v>2539</v>
      </c>
      <c r="F304" t="s">
        <v>2543</v>
      </c>
      <c r="G304" t="s">
        <v>2541</v>
      </c>
      <c r="H304">
        <v>6</v>
      </c>
      <c r="I304" t="s">
        <v>2540</v>
      </c>
      <c r="J304" t="s">
        <v>2542</v>
      </c>
      <c r="K304" t="s">
        <v>904</v>
      </c>
      <c r="L304" t="s">
        <v>4251</v>
      </c>
      <c r="M304" t="s">
        <v>904</v>
      </c>
      <c r="P304" s="7" t="s">
        <v>5039</v>
      </c>
      <c r="S304" t="s">
        <v>904</v>
      </c>
    </row>
    <row r="305" spans="1:19" x14ac:dyDescent="0.3">
      <c r="A305">
        <v>304</v>
      </c>
      <c r="B305" t="s">
        <v>4252</v>
      </c>
      <c r="C305" t="s">
        <v>637</v>
      </c>
      <c r="D305">
        <v>2008</v>
      </c>
      <c r="E305" t="s">
        <v>2769</v>
      </c>
      <c r="F305" t="s">
        <v>4656</v>
      </c>
      <c r="G305" t="s">
        <v>2545</v>
      </c>
      <c r="H305">
        <v>14</v>
      </c>
      <c r="I305" t="s">
        <v>2544</v>
      </c>
      <c r="J305" t="s">
        <v>2546</v>
      </c>
      <c r="K305" t="s">
        <v>2546</v>
      </c>
      <c r="L305" t="s">
        <v>4252</v>
      </c>
      <c r="M305" t="s">
        <v>904</v>
      </c>
      <c r="P305" s="7" t="s">
        <v>5039</v>
      </c>
      <c r="S305" t="s">
        <v>904</v>
      </c>
    </row>
    <row r="306" spans="1:19" x14ac:dyDescent="0.3">
      <c r="A306">
        <v>305</v>
      </c>
      <c r="B306" t="s">
        <v>4253</v>
      </c>
      <c r="C306" t="s">
        <v>4254</v>
      </c>
      <c r="D306">
        <v>2014</v>
      </c>
      <c r="E306" t="s">
        <v>2547</v>
      </c>
      <c r="F306" t="s">
        <v>2551</v>
      </c>
      <c r="G306" t="s">
        <v>2549</v>
      </c>
      <c r="H306">
        <v>0</v>
      </c>
      <c r="I306" t="s">
        <v>2548</v>
      </c>
      <c r="J306" t="s">
        <v>2550</v>
      </c>
      <c r="K306" t="s">
        <v>2550</v>
      </c>
      <c r="L306" t="s">
        <v>4253</v>
      </c>
      <c r="M306" t="s">
        <v>904</v>
      </c>
      <c r="P306" s="7" t="s">
        <v>5039</v>
      </c>
      <c r="S306" t="s">
        <v>904</v>
      </c>
    </row>
    <row r="307" spans="1:19" x14ac:dyDescent="0.3">
      <c r="A307">
        <v>306</v>
      </c>
      <c r="B307" t="s">
        <v>4951</v>
      </c>
      <c r="C307" t="s">
        <v>4812</v>
      </c>
      <c r="D307">
        <v>2006</v>
      </c>
      <c r="E307" t="s">
        <v>2552</v>
      </c>
      <c r="F307" t="s">
        <v>4657</v>
      </c>
      <c r="G307" t="s">
        <v>2554</v>
      </c>
      <c r="H307">
        <v>17</v>
      </c>
      <c r="I307" t="s">
        <v>2553</v>
      </c>
      <c r="J307" t="s">
        <v>2555</v>
      </c>
      <c r="K307" t="s">
        <v>2555</v>
      </c>
      <c r="L307" t="s">
        <v>4951</v>
      </c>
      <c r="M307" t="s">
        <v>904</v>
      </c>
      <c r="P307" s="7" t="s">
        <v>5039</v>
      </c>
      <c r="S307" t="s">
        <v>904</v>
      </c>
    </row>
    <row r="308" spans="1:19" x14ac:dyDescent="0.3">
      <c r="A308">
        <v>307</v>
      </c>
      <c r="B308" t="s">
        <v>4255</v>
      </c>
      <c r="C308" t="s">
        <v>4256</v>
      </c>
      <c r="D308">
        <v>2008</v>
      </c>
      <c r="E308" t="s">
        <v>2556</v>
      </c>
      <c r="F308" t="s">
        <v>2561</v>
      </c>
      <c r="G308" t="s">
        <v>2558</v>
      </c>
      <c r="H308">
        <v>9</v>
      </c>
      <c r="I308" t="s">
        <v>2557</v>
      </c>
      <c r="J308" t="s">
        <v>2559</v>
      </c>
      <c r="K308" t="s">
        <v>2560</v>
      </c>
      <c r="L308" t="s">
        <v>4255</v>
      </c>
      <c r="M308" t="s">
        <v>904</v>
      </c>
      <c r="P308" s="7" t="s">
        <v>5039</v>
      </c>
      <c r="S308" t="s">
        <v>904</v>
      </c>
    </row>
    <row r="309" spans="1:19" x14ac:dyDescent="0.3">
      <c r="A309">
        <v>308</v>
      </c>
      <c r="B309" t="s">
        <v>4952</v>
      </c>
      <c r="C309" t="s">
        <v>4813</v>
      </c>
      <c r="D309">
        <v>2020</v>
      </c>
      <c r="E309" t="s">
        <v>2562</v>
      </c>
      <c r="F309" t="s">
        <v>2566</v>
      </c>
      <c r="G309" t="s">
        <v>2564</v>
      </c>
      <c r="H309">
        <v>4</v>
      </c>
      <c r="I309" t="s">
        <v>2563</v>
      </c>
      <c r="J309" t="s">
        <v>2565</v>
      </c>
      <c r="K309" t="s">
        <v>904</v>
      </c>
      <c r="L309" t="s">
        <v>4952</v>
      </c>
      <c r="M309" t="s">
        <v>904</v>
      </c>
      <c r="P309" s="7" t="s">
        <v>5039</v>
      </c>
      <c r="S309" t="s">
        <v>904</v>
      </c>
    </row>
    <row r="310" spans="1:19" x14ac:dyDescent="0.3">
      <c r="A310">
        <v>309</v>
      </c>
      <c r="B310" t="s">
        <v>4953</v>
      </c>
      <c r="C310" t="s">
        <v>4814</v>
      </c>
      <c r="D310">
        <v>2008</v>
      </c>
      <c r="E310" t="s">
        <v>2567</v>
      </c>
      <c r="F310" t="s">
        <v>4658</v>
      </c>
      <c r="G310" t="s">
        <v>2569</v>
      </c>
      <c r="H310">
        <v>12</v>
      </c>
      <c r="I310" t="s">
        <v>2568</v>
      </c>
      <c r="J310" t="s">
        <v>2570</v>
      </c>
      <c r="K310" t="s">
        <v>2570</v>
      </c>
      <c r="L310" t="s">
        <v>4953</v>
      </c>
      <c r="M310" t="s">
        <v>904</v>
      </c>
      <c r="P310" s="7" t="s">
        <v>5039</v>
      </c>
      <c r="S310" t="s">
        <v>904</v>
      </c>
    </row>
    <row r="311" spans="1:19" x14ac:dyDescent="0.3">
      <c r="A311">
        <v>310</v>
      </c>
      <c r="B311" t="s">
        <v>4257</v>
      </c>
      <c r="C311" t="s">
        <v>4258</v>
      </c>
      <c r="D311">
        <v>2016</v>
      </c>
      <c r="E311" t="s">
        <v>2571</v>
      </c>
      <c r="F311" t="s">
        <v>2576</v>
      </c>
      <c r="G311" t="s">
        <v>2573</v>
      </c>
      <c r="H311">
        <v>0</v>
      </c>
      <c r="I311" t="s">
        <v>2572</v>
      </c>
      <c r="J311" t="s">
        <v>2574</v>
      </c>
      <c r="K311" t="s">
        <v>2575</v>
      </c>
      <c r="L311" t="s">
        <v>4257</v>
      </c>
      <c r="M311" t="s">
        <v>904</v>
      </c>
      <c r="P311" s="7" t="s">
        <v>5039</v>
      </c>
      <c r="S311" t="s">
        <v>904</v>
      </c>
    </row>
    <row r="312" spans="1:19" x14ac:dyDescent="0.3">
      <c r="A312">
        <v>311</v>
      </c>
      <c r="B312" t="s">
        <v>4259</v>
      </c>
      <c r="C312" t="s">
        <v>4260</v>
      </c>
      <c r="D312">
        <v>2010</v>
      </c>
      <c r="E312" t="s">
        <v>2577</v>
      </c>
      <c r="F312" t="s">
        <v>2582</v>
      </c>
      <c r="G312" t="s">
        <v>2579</v>
      </c>
      <c r="H312">
        <v>97</v>
      </c>
      <c r="I312" t="s">
        <v>2578</v>
      </c>
      <c r="J312" t="s">
        <v>2580</v>
      </c>
      <c r="K312" t="s">
        <v>2581</v>
      </c>
      <c r="L312" t="s">
        <v>4259</v>
      </c>
      <c r="M312" t="s">
        <v>904</v>
      </c>
      <c r="P312" s="7" t="s">
        <v>5039</v>
      </c>
      <c r="S312" t="s">
        <v>904</v>
      </c>
    </row>
    <row r="313" spans="1:19" x14ac:dyDescent="0.3">
      <c r="A313">
        <v>312</v>
      </c>
      <c r="B313" t="s">
        <v>4954</v>
      </c>
      <c r="C313" t="s">
        <v>4815</v>
      </c>
      <c r="D313">
        <v>2002</v>
      </c>
      <c r="E313" t="s">
        <v>2583</v>
      </c>
      <c r="F313" t="s">
        <v>2588</v>
      </c>
      <c r="G313" t="s">
        <v>2585</v>
      </c>
      <c r="H313">
        <v>40</v>
      </c>
      <c r="I313" t="s">
        <v>2584</v>
      </c>
      <c r="J313" t="s">
        <v>2586</v>
      </c>
      <c r="K313" t="s">
        <v>2587</v>
      </c>
      <c r="L313" t="s">
        <v>4954</v>
      </c>
      <c r="M313" t="s">
        <v>904</v>
      </c>
      <c r="P313" s="7" t="s">
        <v>5039</v>
      </c>
      <c r="S313" t="s">
        <v>904</v>
      </c>
    </row>
    <row r="314" spans="1:19" x14ac:dyDescent="0.3">
      <c r="A314">
        <v>313</v>
      </c>
      <c r="B314" t="s">
        <v>4261</v>
      </c>
      <c r="C314" t="s">
        <v>4262</v>
      </c>
      <c r="D314">
        <v>2006</v>
      </c>
      <c r="E314" t="s">
        <v>2589</v>
      </c>
      <c r="F314" t="s">
        <v>2593</v>
      </c>
      <c r="G314" t="s">
        <v>2591</v>
      </c>
      <c r="H314">
        <v>40</v>
      </c>
      <c r="I314" t="s">
        <v>2590</v>
      </c>
      <c r="J314" t="s">
        <v>2592</v>
      </c>
      <c r="K314" t="s">
        <v>904</v>
      </c>
      <c r="L314" t="s">
        <v>4261</v>
      </c>
      <c r="M314" t="s">
        <v>904</v>
      </c>
      <c r="P314" s="7" t="s">
        <v>5039</v>
      </c>
      <c r="S314" t="s">
        <v>904</v>
      </c>
    </row>
    <row r="315" spans="1:19" x14ac:dyDescent="0.3">
      <c r="A315">
        <v>314</v>
      </c>
      <c r="B315" t="s">
        <v>4263</v>
      </c>
      <c r="C315" t="s">
        <v>4264</v>
      </c>
      <c r="D315">
        <v>2000</v>
      </c>
      <c r="E315" t="s">
        <v>2594</v>
      </c>
      <c r="F315" t="s">
        <v>2598</v>
      </c>
      <c r="G315" t="s">
        <v>2596</v>
      </c>
      <c r="H315">
        <v>9</v>
      </c>
      <c r="I315" t="s">
        <v>2595</v>
      </c>
      <c r="J315" t="s">
        <v>2597</v>
      </c>
      <c r="K315" t="s">
        <v>2597</v>
      </c>
      <c r="L315" t="s">
        <v>4263</v>
      </c>
      <c r="M315" t="s">
        <v>904</v>
      </c>
      <c r="P315" s="7" t="s">
        <v>5039</v>
      </c>
      <c r="S315" t="s">
        <v>904</v>
      </c>
    </row>
    <row r="316" spans="1:19" x14ac:dyDescent="0.3">
      <c r="A316">
        <v>315</v>
      </c>
      <c r="B316" t="s">
        <v>4955</v>
      </c>
      <c r="C316" t="s">
        <v>4816</v>
      </c>
      <c r="D316">
        <v>2020</v>
      </c>
      <c r="E316" t="s">
        <v>2599</v>
      </c>
      <c r="F316" t="s">
        <v>2604</v>
      </c>
      <c r="G316" t="s">
        <v>2601</v>
      </c>
      <c r="H316">
        <v>0</v>
      </c>
      <c r="I316" t="s">
        <v>2600</v>
      </c>
      <c r="J316" t="s">
        <v>2602</v>
      </c>
      <c r="K316" t="s">
        <v>2603</v>
      </c>
      <c r="L316" t="s">
        <v>4955</v>
      </c>
      <c r="M316" t="s">
        <v>904</v>
      </c>
      <c r="P316" s="7" t="s">
        <v>5039</v>
      </c>
      <c r="S316" t="s">
        <v>904</v>
      </c>
    </row>
    <row r="317" spans="1:19" x14ac:dyDescent="0.3">
      <c r="A317">
        <v>316</v>
      </c>
      <c r="B317" t="s">
        <v>4956</v>
      </c>
      <c r="C317" t="s">
        <v>4817</v>
      </c>
      <c r="D317">
        <v>2020</v>
      </c>
      <c r="E317" t="s">
        <v>2605</v>
      </c>
      <c r="F317" t="s">
        <v>2610</v>
      </c>
      <c r="G317" t="s">
        <v>2607</v>
      </c>
      <c r="H317">
        <v>0</v>
      </c>
      <c r="I317" t="s">
        <v>2606</v>
      </c>
      <c r="J317" t="s">
        <v>2608</v>
      </c>
      <c r="K317" t="s">
        <v>2609</v>
      </c>
      <c r="L317" t="s">
        <v>4956</v>
      </c>
      <c r="M317" t="s">
        <v>904</v>
      </c>
      <c r="P317" s="7" t="s">
        <v>5039</v>
      </c>
      <c r="S317" t="s">
        <v>904</v>
      </c>
    </row>
    <row r="318" spans="1:19" x14ac:dyDescent="0.3">
      <c r="A318">
        <v>317</v>
      </c>
      <c r="B318" t="s">
        <v>4265</v>
      </c>
      <c r="C318" t="s">
        <v>4266</v>
      </c>
      <c r="D318">
        <v>2002</v>
      </c>
      <c r="E318" t="s">
        <v>2611</v>
      </c>
      <c r="F318" t="s">
        <v>2615</v>
      </c>
      <c r="G318" t="s">
        <v>2613</v>
      </c>
      <c r="H318">
        <v>33</v>
      </c>
      <c r="I318" t="s">
        <v>2612</v>
      </c>
      <c r="J318" t="s">
        <v>2614</v>
      </c>
      <c r="K318" t="s">
        <v>904</v>
      </c>
      <c r="L318" t="s">
        <v>4265</v>
      </c>
      <c r="M318" t="s">
        <v>904</v>
      </c>
      <c r="P318" s="7" t="s">
        <v>5039</v>
      </c>
      <c r="S318" t="s">
        <v>904</v>
      </c>
    </row>
    <row r="319" spans="1:19" x14ac:dyDescent="0.3">
      <c r="A319">
        <v>318</v>
      </c>
      <c r="B319" t="s">
        <v>4267</v>
      </c>
      <c r="C319" t="s">
        <v>4268</v>
      </c>
      <c r="D319">
        <v>2007</v>
      </c>
      <c r="E319" t="s">
        <v>2616</v>
      </c>
      <c r="F319" t="s">
        <v>2620</v>
      </c>
      <c r="G319" t="s">
        <v>2618</v>
      </c>
      <c r="H319">
        <v>0</v>
      </c>
      <c r="I319" t="s">
        <v>2617</v>
      </c>
      <c r="J319" t="s">
        <v>2619</v>
      </c>
      <c r="K319" t="s">
        <v>2619</v>
      </c>
      <c r="L319" t="s">
        <v>4267</v>
      </c>
      <c r="M319" t="s">
        <v>904</v>
      </c>
      <c r="P319" s="7" t="s">
        <v>5039</v>
      </c>
      <c r="S319" t="s">
        <v>904</v>
      </c>
    </row>
    <row r="320" spans="1:19" x14ac:dyDescent="0.3">
      <c r="A320">
        <v>319</v>
      </c>
      <c r="B320" t="s">
        <v>4269</v>
      </c>
      <c r="C320" t="s">
        <v>4270</v>
      </c>
      <c r="D320">
        <v>2013</v>
      </c>
      <c r="E320" t="s">
        <v>2621</v>
      </c>
      <c r="F320" t="s">
        <v>2625</v>
      </c>
      <c r="G320" t="s">
        <v>2623</v>
      </c>
      <c r="H320">
        <v>2</v>
      </c>
      <c r="I320" t="s">
        <v>2622</v>
      </c>
      <c r="J320" t="s">
        <v>2624</v>
      </c>
      <c r="K320" t="s">
        <v>2624</v>
      </c>
      <c r="L320" t="s">
        <v>4269</v>
      </c>
      <c r="M320" t="s">
        <v>904</v>
      </c>
      <c r="P320" s="7" t="s">
        <v>5039</v>
      </c>
      <c r="S320" t="s">
        <v>904</v>
      </c>
    </row>
    <row r="321" spans="1:19" x14ac:dyDescent="0.3">
      <c r="A321">
        <v>320</v>
      </c>
      <c r="B321" t="s">
        <v>4271</v>
      </c>
      <c r="C321" t="s">
        <v>4223</v>
      </c>
      <c r="D321">
        <v>2010</v>
      </c>
      <c r="E321" t="s">
        <v>2626</v>
      </c>
      <c r="F321" t="s">
        <v>2630</v>
      </c>
      <c r="G321" t="s">
        <v>2628</v>
      </c>
      <c r="H321">
        <v>109</v>
      </c>
      <c r="I321" t="s">
        <v>2627</v>
      </c>
      <c r="J321" t="s">
        <v>2629</v>
      </c>
      <c r="K321" t="s">
        <v>904</v>
      </c>
      <c r="L321" t="s">
        <v>4271</v>
      </c>
      <c r="M321" t="s">
        <v>904</v>
      </c>
      <c r="P321" s="7" t="s">
        <v>5039</v>
      </c>
      <c r="S321" t="s">
        <v>904</v>
      </c>
    </row>
    <row r="322" spans="1:19" x14ac:dyDescent="0.3">
      <c r="A322">
        <v>321</v>
      </c>
      <c r="B322" t="s">
        <v>4272</v>
      </c>
      <c r="C322" t="s">
        <v>4011</v>
      </c>
      <c r="D322">
        <v>2001</v>
      </c>
      <c r="E322" t="s">
        <v>2631</v>
      </c>
      <c r="F322" t="s">
        <v>4659</v>
      </c>
      <c r="G322" t="s">
        <v>2633</v>
      </c>
      <c r="H322">
        <v>16</v>
      </c>
      <c r="I322" t="s">
        <v>2632</v>
      </c>
      <c r="J322" t="s">
        <v>2634</v>
      </c>
      <c r="K322" t="s">
        <v>2634</v>
      </c>
      <c r="L322" t="s">
        <v>4272</v>
      </c>
      <c r="M322" t="s">
        <v>904</v>
      </c>
      <c r="P322" s="7" t="s">
        <v>5039</v>
      </c>
      <c r="S322" t="s">
        <v>904</v>
      </c>
    </row>
    <row r="323" spans="1:19" x14ac:dyDescent="0.3">
      <c r="A323">
        <v>322</v>
      </c>
      <c r="B323" t="s">
        <v>4273</v>
      </c>
      <c r="C323" t="s">
        <v>4274</v>
      </c>
      <c r="D323">
        <v>2022</v>
      </c>
      <c r="E323" t="s">
        <v>2635</v>
      </c>
      <c r="F323" t="s">
        <v>2639</v>
      </c>
      <c r="G323" t="s">
        <v>2637</v>
      </c>
      <c r="H323">
        <v>0</v>
      </c>
      <c r="I323" t="s">
        <v>2636</v>
      </c>
      <c r="J323" t="s">
        <v>2638</v>
      </c>
      <c r="K323" t="s">
        <v>2638</v>
      </c>
      <c r="L323" t="s">
        <v>4273</v>
      </c>
      <c r="M323" t="s">
        <v>904</v>
      </c>
      <c r="P323" s="7" t="s">
        <v>5039</v>
      </c>
      <c r="S323" t="s">
        <v>904</v>
      </c>
    </row>
    <row r="324" spans="1:19" x14ac:dyDescent="0.3">
      <c r="A324">
        <v>323</v>
      </c>
      <c r="B324" t="s">
        <v>4957</v>
      </c>
      <c r="C324" t="s">
        <v>4818</v>
      </c>
      <c r="D324">
        <v>2018</v>
      </c>
      <c r="E324" t="s">
        <v>2640</v>
      </c>
      <c r="F324" t="s">
        <v>2645</v>
      </c>
      <c r="G324" t="s">
        <v>2642</v>
      </c>
      <c r="H324">
        <v>15</v>
      </c>
      <c r="I324" t="s">
        <v>2641</v>
      </c>
      <c r="J324" t="s">
        <v>2643</v>
      </c>
      <c r="K324" t="s">
        <v>2644</v>
      </c>
      <c r="L324" t="s">
        <v>4957</v>
      </c>
      <c r="M324" t="s">
        <v>904</v>
      </c>
      <c r="P324" s="7" t="s">
        <v>5039</v>
      </c>
      <c r="S324" t="s">
        <v>904</v>
      </c>
    </row>
    <row r="325" spans="1:19" x14ac:dyDescent="0.3">
      <c r="A325">
        <v>324</v>
      </c>
      <c r="B325" t="s">
        <v>4275</v>
      </c>
      <c r="C325" t="s">
        <v>4276</v>
      </c>
      <c r="D325">
        <v>2017</v>
      </c>
      <c r="E325" t="s">
        <v>2646</v>
      </c>
      <c r="F325" t="s">
        <v>2651</v>
      </c>
      <c r="G325" t="s">
        <v>2648</v>
      </c>
      <c r="H325">
        <v>0</v>
      </c>
      <c r="I325" t="s">
        <v>2647</v>
      </c>
      <c r="J325" t="s">
        <v>2649</v>
      </c>
      <c r="K325" t="s">
        <v>2650</v>
      </c>
      <c r="L325" t="s">
        <v>4275</v>
      </c>
      <c r="M325" t="s">
        <v>904</v>
      </c>
      <c r="P325" s="7" t="s">
        <v>5039</v>
      </c>
      <c r="S325" t="s">
        <v>904</v>
      </c>
    </row>
    <row r="326" spans="1:19" x14ac:dyDescent="0.3">
      <c r="A326">
        <v>325</v>
      </c>
      <c r="B326" t="s">
        <v>4277</v>
      </c>
      <c r="C326" t="s">
        <v>4278</v>
      </c>
      <c r="E326" t="s">
        <v>2652</v>
      </c>
      <c r="F326" t="s">
        <v>2656</v>
      </c>
      <c r="G326" t="s">
        <v>2654</v>
      </c>
      <c r="H326">
        <v>0</v>
      </c>
      <c r="I326" t="s">
        <v>2653</v>
      </c>
      <c r="J326" t="s">
        <v>2655</v>
      </c>
      <c r="K326" t="s">
        <v>2655</v>
      </c>
      <c r="L326" t="s">
        <v>4277</v>
      </c>
      <c r="M326" t="s">
        <v>904</v>
      </c>
      <c r="P326" s="7" t="s">
        <v>5039</v>
      </c>
      <c r="S326" t="s">
        <v>904</v>
      </c>
    </row>
    <row r="327" spans="1:19" x14ac:dyDescent="0.3">
      <c r="A327">
        <v>326</v>
      </c>
      <c r="B327" t="s">
        <v>4279</v>
      </c>
      <c r="C327" t="s">
        <v>4112</v>
      </c>
      <c r="D327">
        <v>2019</v>
      </c>
      <c r="E327" t="s">
        <v>2657</v>
      </c>
      <c r="F327" t="s">
        <v>2662</v>
      </c>
      <c r="G327" t="s">
        <v>2659</v>
      </c>
      <c r="H327">
        <v>21</v>
      </c>
      <c r="I327" t="s">
        <v>2658</v>
      </c>
      <c r="J327" t="s">
        <v>2660</v>
      </c>
      <c r="K327" t="s">
        <v>2661</v>
      </c>
      <c r="L327" t="s">
        <v>4279</v>
      </c>
      <c r="M327" t="s">
        <v>904</v>
      </c>
      <c r="P327" s="7" t="s">
        <v>5039</v>
      </c>
      <c r="S327" t="s">
        <v>904</v>
      </c>
    </row>
    <row r="328" spans="1:19" x14ac:dyDescent="0.3">
      <c r="A328">
        <v>327</v>
      </c>
      <c r="B328" t="s">
        <v>3997</v>
      </c>
      <c r="C328" t="s">
        <v>3976</v>
      </c>
      <c r="D328">
        <v>2007</v>
      </c>
      <c r="E328" t="s">
        <v>2663</v>
      </c>
      <c r="F328" t="s">
        <v>2667</v>
      </c>
      <c r="G328" t="s">
        <v>2665</v>
      </c>
      <c r="H328">
        <v>0</v>
      </c>
      <c r="I328" t="s">
        <v>2664</v>
      </c>
      <c r="J328" t="s">
        <v>2666</v>
      </c>
      <c r="K328" t="s">
        <v>2666</v>
      </c>
      <c r="L328" t="s">
        <v>3997</v>
      </c>
      <c r="M328" t="s">
        <v>969</v>
      </c>
      <c r="N328" t="s">
        <v>966</v>
      </c>
      <c r="P328" s="7" t="s">
        <v>5039</v>
      </c>
      <c r="S328" t="s">
        <v>904</v>
      </c>
    </row>
    <row r="329" spans="1:19" x14ac:dyDescent="0.3">
      <c r="A329">
        <v>328</v>
      </c>
      <c r="B329" t="s">
        <v>4920</v>
      </c>
      <c r="C329" t="s">
        <v>4784</v>
      </c>
      <c r="D329">
        <v>2007</v>
      </c>
      <c r="E329" t="s">
        <v>2668</v>
      </c>
      <c r="F329" t="s">
        <v>2673</v>
      </c>
      <c r="G329" t="s">
        <v>2670</v>
      </c>
      <c r="H329">
        <v>419</v>
      </c>
      <c r="I329" t="s">
        <v>2669</v>
      </c>
      <c r="J329" t="s">
        <v>2671</v>
      </c>
      <c r="K329" t="s">
        <v>2672</v>
      </c>
      <c r="L329" t="s">
        <v>4920</v>
      </c>
      <c r="M329" t="s">
        <v>969</v>
      </c>
      <c r="N329" t="s">
        <v>966</v>
      </c>
      <c r="P329" s="7" t="s">
        <v>5039</v>
      </c>
      <c r="S329" t="s">
        <v>904</v>
      </c>
    </row>
    <row r="330" spans="1:19" x14ac:dyDescent="0.3">
      <c r="A330">
        <v>329</v>
      </c>
      <c r="B330" t="s">
        <v>4280</v>
      </c>
      <c r="C330" t="s">
        <v>4281</v>
      </c>
      <c r="D330">
        <v>2004</v>
      </c>
      <c r="E330" t="s">
        <v>2674</v>
      </c>
      <c r="F330" t="s">
        <v>2678</v>
      </c>
      <c r="G330" t="s">
        <v>2676</v>
      </c>
      <c r="H330">
        <v>0</v>
      </c>
      <c r="I330" t="s">
        <v>2675</v>
      </c>
      <c r="J330" t="s">
        <v>2677</v>
      </c>
      <c r="K330" t="s">
        <v>2677</v>
      </c>
      <c r="L330" t="s">
        <v>4280</v>
      </c>
      <c r="M330" t="s">
        <v>904</v>
      </c>
      <c r="P330" s="7" t="s">
        <v>5039</v>
      </c>
      <c r="S330" t="s">
        <v>904</v>
      </c>
    </row>
    <row r="331" spans="1:19" x14ac:dyDescent="0.3">
      <c r="A331">
        <v>330</v>
      </c>
      <c r="B331" t="s">
        <v>4034</v>
      </c>
      <c r="C331" t="s">
        <v>4035</v>
      </c>
      <c r="D331">
        <v>2018</v>
      </c>
      <c r="E331" t="s">
        <v>1538</v>
      </c>
      <c r="F331" t="s">
        <v>1543</v>
      </c>
      <c r="G331" t="s">
        <v>2680</v>
      </c>
      <c r="H331">
        <v>24</v>
      </c>
      <c r="I331" t="s">
        <v>2679</v>
      </c>
      <c r="J331" t="s">
        <v>2681</v>
      </c>
      <c r="K331" t="s">
        <v>2681</v>
      </c>
      <c r="L331" t="s">
        <v>4034</v>
      </c>
      <c r="M331" t="s">
        <v>969</v>
      </c>
      <c r="N331" t="s">
        <v>966</v>
      </c>
      <c r="P331" s="7" t="s">
        <v>5039</v>
      </c>
      <c r="S331" t="s">
        <v>904</v>
      </c>
    </row>
    <row r="332" spans="1:19" x14ac:dyDescent="0.3">
      <c r="A332">
        <v>331</v>
      </c>
      <c r="B332" t="s">
        <v>4282</v>
      </c>
      <c r="C332" t="s">
        <v>4283</v>
      </c>
      <c r="D332">
        <v>2009</v>
      </c>
      <c r="E332" t="s">
        <v>2682</v>
      </c>
      <c r="F332" t="s">
        <v>2685</v>
      </c>
      <c r="G332" t="s">
        <v>2684</v>
      </c>
      <c r="H332">
        <v>0</v>
      </c>
      <c r="I332" t="s">
        <v>2683</v>
      </c>
      <c r="J332" t="s">
        <v>904</v>
      </c>
      <c r="K332" t="s">
        <v>904</v>
      </c>
      <c r="L332" t="s">
        <v>4282</v>
      </c>
      <c r="M332" t="s">
        <v>904</v>
      </c>
      <c r="P332" s="7" t="s">
        <v>5039</v>
      </c>
      <c r="S332" t="s">
        <v>904</v>
      </c>
    </row>
    <row r="333" spans="1:19" x14ac:dyDescent="0.3">
      <c r="A333">
        <v>332</v>
      </c>
      <c r="B333" t="s">
        <v>4958</v>
      </c>
      <c r="C333" t="s">
        <v>4819</v>
      </c>
      <c r="D333">
        <v>2004</v>
      </c>
      <c r="E333" t="s">
        <v>2686</v>
      </c>
      <c r="F333" t="s">
        <v>4660</v>
      </c>
      <c r="G333" t="s">
        <v>2688</v>
      </c>
      <c r="H333">
        <v>33</v>
      </c>
      <c r="I333" t="s">
        <v>2687</v>
      </c>
      <c r="J333" t="s">
        <v>2689</v>
      </c>
      <c r="K333" t="s">
        <v>2689</v>
      </c>
      <c r="L333" t="s">
        <v>4958</v>
      </c>
      <c r="M333" t="s">
        <v>904</v>
      </c>
      <c r="P333" s="7" t="s">
        <v>5039</v>
      </c>
      <c r="S333" t="s">
        <v>904</v>
      </c>
    </row>
    <row r="334" spans="1:19" x14ac:dyDescent="0.3">
      <c r="A334">
        <v>333</v>
      </c>
      <c r="B334" t="s">
        <v>4284</v>
      </c>
      <c r="C334" t="s">
        <v>4285</v>
      </c>
      <c r="D334">
        <v>2022</v>
      </c>
      <c r="E334" t="s">
        <v>2690</v>
      </c>
      <c r="F334" t="s">
        <v>2694</v>
      </c>
      <c r="G334" t="s">
        <v>2692</v>
      </c>
      <c r="H334">
        <v>1</v>
      </c>
      <c r="I334" t="s">
        <v>2691</v>
      </c>
      <c r="J334" t="s">
        <v>2693</v>
      </c>
      <c r="K334" t="s">
        <v>904</v>
      </c>
      <c r="L334" t="s">
        <v>4284</v>
      </c>
      <c r="M334" t="s">
        <v>904</v>
      </c>
      <c r="P334" s="7" t="s">
        <v>5039</v>
      </c>
      <c r="S334" t="s">
        <v>904</v>
      </c>
    </row>
    <row r="335" spans="1:19" x14ac:dyDescent="0.3">
      <c r="A335">
        <v>334</v>
      </c>
      <c r="B335" t="s">
        <v>4908</v>
      </c>
      <c r="C335" t="s">
        <v>4774</v>
      </c>
      <c r="D335">
        <v>1998</v>
      </c>
      <c r="E335" t="s">
        <v>2695</v>
      </c>
      <c r="F335" t="s">
        <v>2699</v>
      </c>
      <c r="G335" t="s">
        <v>2697</v>
      </c>
      <c r="H335">
        <v>0</v>
      </c>
      <c r="I335" t="s">
        <v>2696</v>
      </c>
      <c r="J335" t="s">
        <v>2698</v>
      </c>
      <c r="K335" t="s">
        <v>2698</v>
      </c>
      <c r="L335" t="s">
        <v>4908</v>
      </c>
      <c r="M335" t="s">
        <v>969</v>
      </c>
      <c r="N335" t="s">
        <v>966</v>
      </c>
      <c r="P335" s="7" t="s">
        <v>5039</v>
      </c>
      <c r="S335" t="s">
        <v>904</v>
      </c>
    </row>
    <row r="336" spans="1:19" x14ac:dyDescent="0.3">
      <c r="A336">
        <v>335</v>
      </c>
      <c r="B336" t="s">
        <v>4959</v>
      </c>
      <c r="C336" t="s">
        <v>4820</v>
      </c>
      <c r="D336">
        <v>2010</v>
      </c>
      <c r="E336" t="s">
        <v>2700</v>
      </c>
      <c r="F336" t="s">
        <v>2704</v>
      </c>
      <c r="G336" t="s">
        <v>2702</v>
      </c>
      <c r="H336">
        <v>1</v>
      </c>
      <c r="I336" t="s">
        <v>2701</v>
      </c>
      <c r="J336" t="s">
        <v>2703</v>
      </c>
      <c r="K336" t="s">
        <v>2703</v>
      </c>
      <c r="L336" t="s">
        <v>4959</v>
      </c>
      <c r="M336" t="s">
        <v>904</v>
      </c>
      <c r="P336" s="7" t="s">
        <v>5039</v>
      </c>
      <c r="S336" t="s">
        <v>904</v>
      </c>
    </row>
    <row r="337" spans="1:19" x14ac:dyDescent="0.3">
      <c r="A337">
        <v>336</v>
      </c>
      <c r="B337" t="s">
        <v>4255</v>
      </c>
      <c r="C337" t="s">
        <v>4256</v>
      </c>
      <c r="D337">
        <v>2008</v>
      </c>
      <c r="E337" t="s">
        <v>2705</v>
      </c>
      <c r="F337" t="s">
        <v>2710</v>
      </c>
      <c r="G337" t="s">
        <v>2707</v>
      </c>
      <c r="H337">
        <v>6</v>
      </c>
      <c r="I337" t="s">
        <v>2706</v>
      </c>
      <c r="J337" t="s">
        <v>2708</v>
      </c>
      <c r="K337" t="s">
        <v>2709</v>
      </c>
      <c r="L337" t="s">
        <v>4255</v>
      </c>
      <c r="M337" t="s">
        <v>966</v>
      </c>
      <c r="N337" t="s">
        <v>966</v>
      </c>
      <c r="P337" s="7" t="s">
        <v>5039</v>
      </c>
      <c r="S337" t="s">
        <v>904</v>
      </c>
    </row>
    <row r="338" spans="1:19" x14ac:dyDescent="0.3">
      <c r="A338">
        <v>337</v>
      </c>
      <c r="B338" t="s">
        <v>4286</v>
      </c>
      <c r="C338" t="s">
        <v>4287</v>
      </c>
      <c r="D338">
        <v>2016</v>
      </c>
      <c r="E338" t="s">
        <v>2711</v>
      </c>
      <c r="F338" t="s">
        <v>2716</v>
      </c>
      <c r="G338" t="s">
        <v>2713</v>
      </c>
      <c r="H338">
        <v>0</v>
      </c>
      <c r="I338" t="s">
        <v>2712</v>
      </c>
      <c r="J338" t="s">
        <v>2714</v>
      </c>
      <c r="K338" t="s">
        <v>2715</v>
      </c>
      <c r="L338" t="s">
        <v>4286</v>
      </c>
      <c r="M338" t="s">
        <v>904</v>
      </c>
      <c r="P338" s="7" t="s">
        <v>5039</v>
      </c>
      <c r="S338" t="s">
        <v>904</v>
      </c>
    </row>
    <row r="339" spans="1:19" x14ac:dyDescent="0.3">
      <c r="A339">
        <v>338</v>
      </c>
      <c r="B339" t="s">
        <v>4288</v>
      </c>
      <c r="C339" t="s">
        <v>4289</v>
      </c>
      <c r="D339">
        <v>2011</v>
      </c>
      <c r="E339" t="s">
        <v>2717</v>
      </c>
      <c r="F339" t="s">
        <v>4661</v>
      </c>
      <c r="G339" t="s">
        <v>2719</v>
      </c>
      <c r="H339">
        <v>1</v>
      </c>
      <c r="I339" t="s">
        <v>2718</v>
      </c>
      <c r="J339" t="s">
        <v>2720</v>
      </c>
      <c r="K339" t="s">
        <v>904</v>
      </c>
      <c r="L339" t="s">
        <v>4288</v>
      </c>
      <c r="M339" t="s">
        <v>904</v>
      </c>
      <c r="P339" s="7" t="s">
        <v>5039</v>
      </c>
      <c r="S339" t="s">
        <v>904</v>
      </c>
    </row>
    <row r="340" spans="1:19" x14ac:dyDescent="0.3">
      <c r="A340">
        <v>339</v>
      </c>
      <c r="B340" t="s">
        <v>4960</v>
      </c>
      <c r="C340" t="s">
        <v>4821</v>
      </c>
      <c r="D340">
        <v>2004</v>
      </c>
      <c r="E340" t="s">
        <v>2721</v>
      </c>
      <c r="F340" t="s">
        <v>4662</v>
      </c>
      <c r="G340" t="s">
        <v>2723</v>
      </c>
      <c r="H340">
        <v>17</v>
      </c>
      <c r="I340" t="s">
        <v>2722</v>
      </c>
      <c r="J340" t="s">
        <v>2724</v>
      </c>
      <c r="K340" t="s">
        <v>2724</v>
      </c>
      <c r="L340" t="s">
        <v>4960</v>
      </c>
      <c r="M340" t="s">
        <v>904</v>
      </c>
      <c r="P340" s="7" t="s">
        <v>5039</v>
      </c>
      <c r="S340" t="s">
        <v>904</v>
      </c>
    </row>
    <row r="341" spans="1:19" x14ac:dyDescent="0.3">
      <c r="A341">
        <v>340</v>
      </c>
      <c r="B341" t="s">
        <v>4290</v>
      </c>
      <c r="C341" t="s">
        <v>4291</v>
      </c>
      <c r="D341">
        <v>1997</v>
      </c>
      <c r="E341" t="s">
        <v>2725</v>
      </c>
      <c r="F341" t="s">
        <v>2729</v>
      </c>
      <c r="G341" t="s">
        <v>2727</v>
      </c>
      <c r="H341">
        <v>43</v>
      </c>
      <c r="I341" t="s">
        <v>2726</v>
      </c>
      <c r="J341" t="s">
        <v>2728</v>
      </c>
      <c r="K341" t="s">
        <v>2728</v>
      </c>
      <c r="L341" t="s">
        <v>4290</v>
      </c>
      <c r="M341" t="s">
        <v>904</v>
      </c>
      <c r="P341" s="7" t="s">
        <v>5039</v>
      </c>
      <c r="S341" t="s">
        <v>904</v>
      </c>
    </row>
    <row r="342" spans="1:19" x14ac:dyDescent="0.3">
      <c r="A342">
        <v>341</v>
      </c>
      <c r="B342" t="s">
        <v>4093</v>
      </c>
      <c r="C342" t="s">
        <v>4094</v>
      </c>
      <c r="D342">
        <v>2003</v>
      </c>
      <c r="E342" t="s">
        <v>2730</v>
      </c>
      <c r="F342" t="s">
        <v>2734</v>
      </c>
      <c r="G342" t="s">
        <v>2732</v>
      </c>
      <c r="H342">
        <v>1</v>
      </c>
      <c r="I342" t="s">
        <v>2731</v>
      </c>
      <c r="J342" t="s">
        <v>2733</v>
      </c>
      <c r="K342" t="s">
        <v>2733</v>
      </c>
      <c r="L342" t="s">
        <v>4093</v>
      </c>
      <c r="M342" t="s">
        <v>969</v>
      </c>
      <c r="N342" t="s">
        <v>966</v>
      </c>
      <c r="P342" s="7" t="s">
        <v>5039</v>
      </c>
      <c r="S342" t="s">
        <v>904</v>
      </c>
    </row>
    <row r="343" spans="1:19" x14ac:dyDescent="0.3">
      <c r="A343">
        <v>342</v>
      </c>
      <c r="B343" t="s">
        <v>4905</v>
      </c>
      <c r="C343" t="s">
        <v>4760</v>
      </c>
      <c r="D343">
        <v>2007</v>
      </c>
      <c r="E343" t="s">
        <v>2735</v>
      </c>
      <c r="F343" t="s">
        <v>2740</v>
      </c>
      <c r="G343" t="s">
        <v>2737</v>
      </c>
      <c r="H343">
        <v>0</v>
      </c>
      <c r="I343" t="s">
        <v>2736</v>
      </c>
      <c r="J343" t="s">
        <v>2738</v>
      </c>
      <c r="K343" t="s">
        <v>2739</v>
      </c>
      <c r="L343" t="s">
        <v>4905</v>
      </c>
      <c r="M343" t="s">
        <v>969</v>
      </c>
      <c r="N343" t="s">
        <v>966</v>
      </c>
      <c r="P343" s="7" t="s">
        <v>5039</v>
      </c>
      <c r="S343" t="s">
        <v>904</v>
      </c>
    </row>
    <row r="344" spans="1:19" x14ac:dyDescent="0.3">
      <c r="A344">
        <v>343</v>
      </c>
      <c r="B344" t="s">
        <v>4292</v>
      </c>
      <c r="C344" t="s">
        <v>4033</v>
      </c>
      <c r="D344">
        <v>2010</v>
      </c>
      <c r="E344" t="s">
        <v>2741</v>
      </c>
      <c r="F344" t="s">
        <v>2745</v>
      </c>
      <c r="G344" t="s">
        <v>2743</v>
      </c>
      <c r="H344">
        <v>2</v>
      </c>
      <c r="I344" t="s">
        <v>2742</v>
      </c>
      <c r="J344" t="s">
        <v>2744</v>
      </c>
      <c r="K344" t="s">
        <v>2744</v>
      </c>
      <c r="L344" t="s">
        <v>4292</v>
      </c>
      <c r="M344" t="s">
        <v>974</v>
      </c>
      <c r="N344" t="s">
        <v>966</v>
      </c>
      <c r="P344" s="7" t="s">
        <v>5039</v>
      </c>
      <c r="S344" t="s">
        <v>904</v>
      </c>
    </row>
    <row r="345" spans="1:19" x14ac:dyDescent="0.3">
      <c r="A345">
        <v>344</v>
      </c>
      <c r="B345" t="s">
        <v>4293</v>
      </c>
      <c r="C345" t="s">
        <v>4294</v>
      </c>
      <c r="D345">
        <v>2010</v>
      </c>
      <c r="E345" t="s">
        <v>2746</v>
      </c>
      <c r="F345" t="s">
        <v>2751</v>
      </c>
      <c r="G345" t="s">
        <v>2748</v>
      </c>
      <c r="H345">
        <v>92</v>
      </c>
      <c r="I345" t="s">
        <v>2747</v>
      </c>
      <c r="J345" t="s">
        <v>2749</v>
      </c>
      <c r="K345" t="s">
        <v>2750</v>
      </c>
      <c r="L345" t="s">
        <v>4293</v>
      </c>
      <c r="M345" t="s">
        <v>904</v>
      </c>
      <c r="P345" s="7" t="s">
        <v>5039</v>
      </c>
      <c r="S345" t="s">
        <v>904</v>
      </c>
    </row>
    <row r="346" spans="1:19" x14ac:dyDescent="0.3">
      <c r="A346">
        <v>345</v>
      </c>
      <c r="B346" t="s">
        <v>4961</v>
      </c>
      <c r="C346" t="s">
        <v>4765</v>
      </c>
      <c r="D346">
        <v>2007</v>
      </c>
      <c r="E346" t="s">
        <v>2752</v>
      </c>
      <c r="F346" t="s">
        <v>2757</v>
      </c>
      <c r="G346" t="s">
        <v>2754</v>
      </c>
      <c r="H346">
        <v>0</v>
      </c>
      <c r="I346" t="s">
        <v>2753</v>
      </c>
      <c r="J346" t="s">
        <v>2755</v>
      </c>
      <c r="K346" t="s">
        <v>2756</v>
      </c>
      <c r="L346" t="s">
        <v>4961</v>
      </c>
      <c r="M346" t="s">
        <v>904</v>
      </c>
      <c r="P346" s="7" t="s">
        <v>5039</v>
      </c>
      <c r="S346" t="s">
        <v>904</v>
      </c>
    </row>
    <row r="347" spans="1:19" x14ac:dyDescent="0.3">
      <c r="A347">
        <v>346</v>
      </c>
      <c r="B347" t="s">
        <v>4295</v>
      </c>
      <c r="C347" t="s">
        <v>4296</v>
      </c>
      <c r="D347">
        <v>2013</v>
      </c>
      <c r="E347" t="s">
        <v>2758</v>
      </c>
      <c r="F347" t="s">
        <v>2762</v>
      </c>
      <c r="G347" t="s">
        <v>2760</v>
      </c>
      <c r="H347">
        <v>8</v>
      </c>
      <c r="I347" t="s">
        <v>2759</v>
      </c>
      <c r="J347" t="s">
        <v>2761</v>
      </c>
      <c r="K347" t="s">
        <v>2761</v>
      </c>
      <c r="L347" t="s">
        <v>4295</v>
      </c>
      <c r="M347" t="s">
        <v>904</v>
      </c>
      <c r="P347" s="7" t="s">
        <v>5039</v>
      </c>
      <c r="S347" t="s">
        <v>904</v>
      </c>
    </row>
    <row r="348" spans="1:19" x14ac:dyDescent="0.3">
      <c r="A348">
        <v>347</v>
      </c>
      <c r="B348" t="s">
        <v>4297</v>
      </c>
      <c r="C348" t="s">
        <v>4298</v>
      </c>
      <c r="D348">
        <v>2011</v>
      </c>
      <c r="E348" t="s">
        <v>2763</v>
      </c>
      <c r="F348" t="s">
        <v>2768</v>
      </c>
      <c r="G348" t="s">
        <v>2765</v>
      </c>
      <c r="H348">
        <v>61</v>
      </c>
      <c r="I348" t="s">
        <v>2764</v>
      </c>
      <c r="J348" t="s">
        <v>2766</v>
      </c>
      <c r="K348" t="s">
        <v>2767</v>
      </c>
      <c r="L348" t="s">
        <v>4297</v>
      </c>
      <c r="M348" t="s">
        <v>904</v>
      </c>
      <c r="P348" s="7" t="s">
        <v>5039</v>
      </c>
      <c r="S348" t="s">
        <v>904</v>
      </c>
    </row>
    <row r="349" spans="1:19" x14ac:dyDescent="0.3">
      <c r="A349">
        <v>348</v>
      </c>
      <c r="B349" t="s">
        <v>4252</v>
      </c>
      <c r="C349" t="s">
        <v>637</v>
      </c>
      <c r="D349">
        <v>2008</v>
      </c>
      <c r="E349" t="s">
        <v>2769</v>
      </c>
      <c r="F349" t="s">
        <v>4663</v>
      </c>
      <c r="G349" t="s">
        <v>2771</v>
      </c>
      <c r="H349">
        <v>4</v>
      </c>
      <c r="I349" t="s">
        <v>2770</v>
      </c>
      <c r="J349" t="s">
        <v>2772</v>
      </c>
      <c r="K349" t="s">
        <v>2773</v>
      </c>
      <c r="L349" t="s">
        <v>4252</v>
      </c>
      <c r="M349" t="s">
        <v>969</v>
      </c>
      <c r="N349" t="s">
        <v>966</v>
      </c>
      <c r="P349" s="7" t="s">
        <v>5039</v>
      </c>
      <c r="S349" t="s">
        <v>904</v>
      </c>
    </row>
    <row r="350" spans="1:19" x14ac:dyDescent="0.3">
      <c r="A350">
        <v>349</v>
      </c>
      <c r="B350" t="s">
        <v>4299</v>
      </c>
      <c r="C350" t="s">
        <v>4300</v>
      </c>
      <c r="D350">
        <v>2017</v>
      </c>
      <c r="E350" t="s">
        <v>2774</v>
      </c>
      <c r="F350" t="s">
        <v>2779</v>
      </c>
      <c r="G350" t="s">
        <v>2776</v>
      </c>
      <c r="H350">
        <v>8</v>
      </c>
      <c r="I350" t="s">
        <v>2775</v>
      </c>
      <c r="J350" t="s">
        <v>2777</v>
      </c>
      <c r="K350" t="s">
        <v>2778</v>
      </c>
      <c r="L350" t="s">
        <v>4299</v>
      </c>
      <c r="M350" t="s">
        <v>904</v>
      </c>
      <c r="P350" s="7" t="s">
        <v>5039</v>
      </c>
      <c r="S350" t="s">
        <v>904</v>
      </c>
    </row>
    <row r="351" spans="1:19" x14ac:dyDescent="0.3">
      <c r="A351">
        <v>350</v>
      </c>
      <c r="B351" t="s">
        <v>4301</v>
      </c>
      <c r="C351" t="s">
        <v>4302</v>
      </c>
      <c r="D351">
        <v>2003</v>
      </c>
      <c r="E351" t="s">
        <v>2780</v>
      </c>
      <c r="F351" t="s">
        <v>4664</v>
      </c>
      <c r="G351" t="s">
        <v>2782</v>
      </c>
      <c r="H351">
        <v>0</v>
      </c>
      <c r="I351" t="s">
        <v>2781</v>
      </c>
      <c r="J351" t="s">
        <v>2783</v>
      </c>
      <c r="K351" t="s">
        <v>2783</v>
      </c>
      <c r="L351" t="s">
        <v>4301</v>
      </c>
      <c r="M351" t="s">
        <v>904</v>
      </c>
      <c r="P351" s="7" t="s">
        <v>5039</v>
      </c>
      <c r="S351" t="s">
        <v>904</v>
      </c>
    </row>
    <row r="352" spans="1:19" x14ac:dyDescent="0.3">
      <c r="A352">
        <v>351</v>
      </c>
      <c r="B352" t="s">
        <v>4962</v>
      </c>
      <c r="C352" t="s">
        <v>4822</v>
      </c>
      <c r="D352">
        <v>2004</v>
      </c>
      <c r="E352" t="s">
        <v>2784</v>
      </c>
      <c r="F352" t="s">
        <v>2788</v>
      </c>
      <c r="G352" t="s">
        <v>2786</v>
      </c>
      <c r="H352">
        <v>3</v>
      </c>
      <c r="I352" t="s">
        <v>2785</v>
      </c>
      <c r="J352" t="s">
        <v>2787</v>
      </c>
      <c r="K352" t="s">
        <v>2787</v>
      </c>
      <c r="L352" t="s">
        <v>4962</v>
      </c>
      <c r="M352" t="s">
        <v>904</v>
      </c>
      <c r="P352" s="7" t="s">
        <v>5039</v>
      </c>
      <c r="S352" t="s">
        <v>904</v>
      </c>
    </row>
    <row r="353" spans="1:19" x14ac:dyDescent="0.3">
      <c r="A353">
        <v>352</v>
      </c>
      <c r="B353" t="s">
        <v>4963</v>
      </c>
      <c r="C353" t="s">
        <v>4823</v>
      </c>
      <c r="D353">
        <v>2004</v>
      </c>
      <c r="E353" t="s">
        <v>2789</v>
      </c>
      <c r="F353" t="s">
        <v>2794</v>
      </c>
      <c r="G353" t="s">
        <v>2791</v>
      </c>
      <c r="H353">
        <v>0</v>
      </c>
      <c r="I353" t="s">
        <v>2790</v>
      </c>
      <c r="J353" t="s">
        <v>2792</v>
      </c>
      <c r="K353" t="s">
        <v>2793</v>
      </c>
      <c r="L353" t="s">
        <v>4963</v>
      </c>
      <c r="M353" t="s">
        <v>904</v>
      </c>
      <c r="P353" s="7" t="s">
        <v>5039</v>
      </c>
      <c r="S353" t="s">
        <v>904</v>
      </c>
    </row>
    <row r="354" spans="1:19" x14ac:dyDescent="0.3">
      <c r="A354">
        <v>353</v>
      </c>
      <c r="B354" t="s">
        <v>4964</v>
      </c>
      <c r="C354" t="s">
        <v>4824</v>
      </c>
      <c r="D354">
        <v>2014</v>
      </c>
      <c r="E354" t="s">
        <v>2795</v>
      </c>
      <c r="F354" t="s">
        <v>3918</v>
      </c>
      <c r="G354" t="s">
        <v>2797</v>
      </c>
      <c r="H354">
        <v>16</v>
      </c>
      <c r="I354" t="s">
        <v>2796</v>
      </c>
      <c r="J354" t="s">
        <v>2798</v>
      </c>
      <c r="K354" t="s">
        <v>2798</v>
      </c>
      <c r="L354" t="s">
        <v>4964</v>
      </c>
      <c r="M354" t="s">
        <v>904</v>
      </c>
      <c r="P354" s="7" t="s">
        <v>5039</v>
      </c>
      <c r="S354" t="s">
        <v>904</v>
      </c>
    </row>
    <row r="355" spans="1:19" x14ac:dyDescent="0.3">
      <c r="A355">
        <v>354</v>
      </c>
      <c r="B355" t="s">
        <v>4303</v>
      </c>
      <c r="C355" t="s">
        <v>4304</v>
      </c>
      <c r="D355">
        <v>2007</v>
      </c>
      <c r="E355" t="s">
        <v>2799</v>
      </c>
      <c r="F355" t="s">
        <v>2804</v>
      </c>
      <c r="G355" t="s">
        <v>2801</v>
      </c>
      <c r="H355">
        <v>228</v>
      </c>
      <c r="I355" t="s">
        <v>2800</v>
      </c>
      <c r="J355" t="s">
        <v>2802</v>
      </c>
      <c r="K355" t="s">
        <v>2803</v>
      </c>
      <c r="L355" t="s">
        <v>4303</v>
      </c>
      <c r="M355" t="s">
        <v>904</v>
      </c>
      <c r="P355" s="7" t="s">
        <v>5039</v>
      </c>
      <c r="S355" t="s">
        <v>904</v>
      </c>
    </row>
    <row r="356" spans="1:19" x14ac:dyDescent="0.3">
      <c r="A356">
        <v>355</v>
      </c>
      <c r="B356" t="s">
        <v>4965</v>
      </c>
      <c r="C356" t="s">
        <v>4825</v>
      </c>
      <c r="D356">
        <v>2020</v>
      </c>
      <c r="E356" t="s">
        <v>2805</v>
      </c>
      <c r="F356" t="s">
        <v>2810</v>
      </c>
      <c r="G356" t="s">
        <v>2807</v>
      </c>
      <c r="H356">
        <v>9</v>
      </c>
      <c r="I356" t="s">
        <v>2806</v>
      </c>
      <c r="J356" t="s">
        <v>2808</v>
      </c>
      <c r="K356" t="s">
        <v>2809</v>
      </c>
      <c r="L356" t="s">
        <v>4965</v>
      </c>
      <c r="M356" t="s">
        <v>904</v>
      </c>
      <c r="P356" s="7" t="s">
        <v>5039</v>
      </c>
      <c r="S356" t="s">
        <v>904</v>
      </c>
    </row>
    <row r="357" spans="1:19" x14ac:dyDescent="0.3">
      <c r="A357">
        <v>356</v>
      </c>
      <c r="B357" t="s">
        <v>4305</v>
      </c>
      <c r="C357" t="s">
        <v>83</v>
      </c>
      <c r="D357">
        <v>1992</v>
      </c>
      <c r="E357" t="s">
        <v>2811</v>
      </c>
      <c r="F357" t="s">
        <v>4665</v>
      </c>
      <c r="G357" t="s">
        <v>2813</v>
      </c>
      <c r="H357">
        <v>1</v>
      </c>
      <c r="I357" t="s">
        <v>2812</v>
      </c>
      <c r="J357" t="s">
        <v>2814</v>
      </c>
      <c r="K357" t="s">
        <v>2814</v>
      </c>
      <c r="L357" t="s">
        <v>4305</v>
      </c>
      <c r="M357" t="s">
        <v>904</v>
      </c>
      <c r="P357" s="7" t="s">
        <v>5039</v>
      </c>
      <c r="S357" t="s">
        <v>904</v>
      </c>
    </row>
    <row r="358" spans="1:19" x14ac:dyDescent="0.3">
      <c r="A358">
        <v>357</v>
      </c>
      <c r="B358" t="s">
        <v>4966</v>
      </c>
      <c r="C358" t="s">
        <v>4826</v>
      </c>
      <c r="D358">
        <v>2007</v>
      </c>
      <c r="E358" t="s">
        <v>2815</v>
      </c>
      <c r="F358" t="s">
        <v>2820</v>
      </c>
      <c r="G358" t="s">
        <v>2817</v>
      </c>
      <c r="H358">
        <v>16</v>
      </c>
      <c r="I358" t="s">
        <v>2816</v>
      </c>
      <c r="J358" t="s">
        <v>2818</v>
      </c>
      <c r="K358" t="s">
        <v>2819</v>
      </c>
      <c r="L358" t="s">
        <v>4966</v>
      </c>
      <c r="M358" t="s">
        <v>904</v>
      </c>
      <c r="P358" s="7" t="s">
        <v>5039</v>
      </c>
      <c r="S358" t="s">
        <v>904</v>
      </c>
    </row>
    <row r="359" spans="1:19" x14ac:dyDescent="0.3">
      <c r="A359">
        <v>358</v>
      </c>
      <c r="B359" t="s">
        <v>4967</v>
      </c>
      <c r="C359" t="s">
        <v>4827</v>
      </c>
      <c r="D359">
        <v>1999</v>
      </c>
      <c r="E359" t="s">
        <v>2821</v>
      </c>
      <c r="F359" t="s">
        <v>104</v>
      </c>
      <c r="G359" t="s">
        <v>2823</v>
      </c>
      <c r="H359">
        <v>15</v>
      </c>
      <c r="I359" t="s">
        <v>2822</v>
      </c>
      <c r="J359" t="s">
        <v>2824</v>
      </c>
      <c r="K359" t="s">
        <v>2824</v>
      </c>
      <c r="L359" t="s">
        <v>4967</v>
      </c>
      <c r="M359" t="s">
        <v>904</v>
      </c>
      <c r="P359" s="7" t="s">
        <v>5039</v>
      </c>
      <c r="S359" t="s">
        <v>904</v>
      </c>
    </row>
    <row r="360" spans="1:19" x14ac:dyDescent="0.3">
      <c r="A360">
        <v>359</v>
      </c>
      <c r="B360" t="s">
        <v>4306</v>
      </c>
      <c r="C360" t="s">
        <v>4307</v>
      </c>
      <c r="D360">
        <v>2000</v>
      </c>
      <c r="E360" t="s">
        <v>2825</v>
      </c>
      <c r="F360" t="s">
        <v>4666</v>
      </c>
      <c r="G360" t="s">
        <v>2827</v>
      </c>
      <c r="H360">
        <v>17</v>
      </c>
      <c r="I360" t="s">
        <v>2826</v>
      </c>
      <c r="J360" t="s">
        <v>2828</v>
      </c>
      <c r="K360" t="s">
        <v>2829</v>
      </c>
      <c r="L360" t="s">
        <v>4306</v>
      </c>
      <c r="M360" t="s">
        <v>904</v>
      </c>
      <c r="P360" s="7" t="s">
        <v>5039</v>
      </c>
      <c r="S360" t="s">
        <v>904</v>
      </c>
    </row>
    <row r="361" spans="1:19" x14ac:dyDescent="0.3">
      <c r="A361">
        <v>360</v>
      </c>
      <c r="B361" t="s">
        <v>4968</v>
      </c>
      <c r="C361" t="s">
        <v>4828</v>
      </c>
      <c r="D361">
        <v>2016</v>
      </c>
      <c r="E361" t="s">
        <v>2830</v>
      </c>
      <c r="F361" t="s">
        <v>2834</v>
      </c>
      <c r="G361" t="s">
        <v>2832</v>
      </c>
      <c r="H361">
        <v>55</v>
      </c>
      <c r="I361" t="s">
        <v>2831</v>
      </c>
      <c r="J361" t="s">
        <v>2833</v>
      </c>
      <c r="K361" t="s">
        <v>904</v>
      </c>
      <c r="L361" t="s">
        <v>4968</v>
      </c>
      <c r="M361" t="s">
        <v>904</v>
      </c>
      <c r="P361" s="7" t="s">
        <v>5039</v>
      </c>
      <c r="S361" t="s">
        <v>904</v>
      </c>
    </row>
    <row r="362" spans="1:19" x14ac:dyDescent="0.3">
      <c r="A362">
        <v>361</v>
      </c>
      <c r="B362" t="s">
        <v>4308</v>
      </c>
      <c r="C362" t="s">
        <v>4309</v>
      </c>
      <c r="D362">
        <v>2015</v>
      </c>
      <c r="E362" t="s">
        <v>2835</v>
      </c>
      <c r="F362" t="s">
        <v>2839</v>
      </c>
      <c r="G362" t="s">
        <v>2837</v>
      </c>
      <c r="H362">
        <v>2</v>
      </c>
      <c r="I362" t="s">
        <v>2836</v>
      </c>
      <c r="J362" t="s">
        <v>2838</v>
      </c>
      <c r="K362" t="s">
        <v>2838</v>
      </c>
      <c r="L362" t="s">
        <v>4308</v>
      </c>
      <c r="M362" t="s">
        <v>904</v>
      </c>
      <c r="P362" s="7" t="s">
        <v>5039</v>
      </c>
      <c r="S362" t="s">
        <v>904</v>
      </c>
    </row>
    <row r="363" spans="1:19" x14ac:dyDescent="0.3">
      <c r="A363">
        <v>362</v>
      </c>
      <c r="B363" t="s">
        <v>4310</v>
      </c>
      <c r="C363" t="s">
        <v>4311</v>
      </c>
      <c r="D363">
        <v>2003</v>
      </c>
      <c r="E363" t="s">
        <v>2840</v>
      </c>
      <c r="F363" t="s">
        <v>2844</v>
      </c>
      <c r="G363" t="s">
        <v>2842</v>
      </c>
      <c r="H363">
        <v>0</v>
      </c>
      <c r="I363" t="s">
        <v>2841</v>
      </c>
      <c r="J363" t="s">
        <v>2843</v>
      </c>
      <c r="K363" t="s">
        <v>2843</v>
      </c>
      <c r="L363" t="s">
        <v>4310</v>
      </c>
      <c r="M363" t="s">
        <v>904</v>
      </c>
      <c r="P363" s="7" t="s">
        <v>5039</v>
      </c>
      <c r="S363" t="s">
        <v>904</v>
      </c>
    </row>
    <row r="364" spans="1:19" x14ac:dyDescent="0.3">
      <c r="A364">
        <v>363</v>
      </c>
      <c r="B364" t="s">
        <v>4312</v>
      </c>
      <c r="C364" t="s">
        <v>4313</v>
      </c>
      <c r="D364">
        <v>2010</v>
      </c>
      <c r="E364" t="s">
        <v>2845</v>
      </c>
      <c r="F364" t="s">
        <v>4667</v>
      </c>
      <c r="G364" t="s">
        <v>2847</v>
      </c>
      <c r="H364">
        <v>2</v>
      </c>
      <c r="I364" t="s">
        <v>2846</v>
      </c>
      <c r="J364" t="s">
        <v>2848</v>
      </c>
      <c r="K364" t="s">
        <v>2849</v>
      </c>
      <c r="L364" t="s">
        <v>4312</v>
      </c>
      <c r="M364" t="s">
        <v>904</v>
      </c>
      <c r="P364" s="7" t="s">
        <v>5039</v>
      </c>
      <c r="S364" t="s">
        <v>904</v>
      </c>
    </row>
    <row r="365" spans="1:19" x14ac:dyDescent="0.3">
      <c r="A365">
        <v>364</v>
      </c>
      <c r="B365" t="s">
        <v>4314</v>
      </c>
      <c r="C365" t="s">
        <v>4315</v>
      </c>
      <c r="D365">
        <v>2004</v>
      </c>
      <c r="E365" t="s">
        <v>2850</v>
      </c>
      <c r="F365" t="s">
        <v>2854</v>
      </c>
      <c r="G365" t="s">
        <v>2852</v>
      </c>
      <c r="H365">
        <v>6</v>
      </c>
      <c r="I365" t="s">
        <v>2851</v>
      </c>
      <c r="J365" t="s">
        <v>2853</v>
      </c>
      <c r="K365" t="s">
        <v>2853</v>
      </c>
      <c r="L365" t="s">
        <v>4314</v>
      </c>
      <c r="M365" t="s">
        <v>904</v>
      </c>
      <c r="P365" s="7" t="s">
        <v>5039</v>
      </c>
      <c r="S365" t="s">
        <v>904</v>
      </c>
    </row>
    <row r="366" spans="1:19" x14ac:dyDescent="0.3">
      <c r="A366">
        <v>365</v>
      </c>
      <c r="B366" t="s">
        <v>4316</v>
      </c>
      <c r="C366" t="s">
        <v>4317</v>
      </c>
      <c r="D366">
        <v>2020</v>
      </c>
      <c r="E366" t="s">
        <v>2855</v>
      </c>
      <c r="F366" t="s">
        <v>2859</v>
      </c>
      <c r="G366" t="s">
        <v>2857</v>
      </c>
      <c r="H366">
        <v>28</v>
      </c>
      <c r="I366" t="s">
        <v>2856</v>
      </c>
      <c r="J366" t="s">
        <v>2858</v>
      </c>
      <c r="K366" t="s">
        <v>904</v>
      </c>
      <c r="L366" t="s">
        <v>4316</v>
      </c>
      <c r="M366" t="s">
        <v>904</v>
      </c>
      <c r="P366" s="7" t="s">
        <v>5039</v>
      </c>
      <c r="S366" t="s">
        <v>904</v>
      </c>
    </row>
    <row r="367" spans="1:19" x14ac:dyDescent="0.3">
      <c r="A367">
        <v>366</v>
      </c>
      <c r="B367" t="s">
        <v>4318</v>
      </c>
      <c r="C367" t="s">
        <v>4256</v>
      </c>
      <c r="D367">
        <v>2007</v>
      </c>
      <c r="E367" t="s">
        <v>2860</v>
      </c>
      <c r="F367" t="s">
        <v>2865</v>
      </c>
      <c r="G367" t="s">
        <v>2862</v>
      </c>
      <c r="H367">
        <v>11</v>
      </c>
      <c r="I367" t="s">
        <v>2861</v>
      </c>
      <c r="J367" t="s">
        <v>2863</v>
      </c>
      <c r="K367" t="s">
        <v>2864</v>
      </c>
      <c r="L367" t="s">
        <v>4318</v>
      </c>
      <c r="M367" t="s">
        <v>904</v>
      </c>
      <c r="P367" s="7" t="s">
        <v>5039</v>
      </c>
      <c r="S367" t="s">
        <v>904</v>
      </c>
    </row>
    <row r="368" spans="1:19" x14ac:dyDescent="0.3">
      <c r="A368">
        <v>367</v>
      </c>
      <c r="B368" t="s">
        <v>4969</v>
      </c>
      <c r="C368" t="s">
        <v>4829</v>
      </c>
      <c r="D368">
        <v>2016</v>
      </c>
      <c r="E368" t="s">
        <v>2866</v>
      </c>
      <c r="F368" t="s">
        <v>2870</v>
      </c>
      <c r="G368" t="s">
        <v>2868</v>
      </c>
      <c r="H368">
        <v>7</v>
      </c>
      <c r="I368" t="s">
        <v>2867</v>
      </c>
      <c r="J368" t="s">
        <v>2869</v>
      </c>
      <c r="K368" t="s">
        <v>904</v>
      </c>
      <c r="L368" t="s">
        <v>4969</v>
      </c>
      <c r="M368" t="s">
        <v>904</v>
      </c>
      <c r="P368" s="7" t="s">
        <v>5039</v>
      </c>
      <c r="S368" t="s">
        <v>904</v>
      </c>
    </row>
    <row r="369" spans="1:19" x14ac:dyDescent="0.3">
      <c r="A369">
        <v>368</v>
      </c>
      <c r="B369" t="s">
        <v>4970</v>
      </c>
      <c r="C369" t="s">
        <v>4792</v>
      </c>
      <c r="E369" t="s">
        <v>2871</v>
      </c>
      <c r="F369" t="s">
        <v>2874</v>
      </c>
      <c r="G369" t="s">
        <v>2873</v>
      </c>
      <c r="H369">
        <v>0</v>
      </c>
      <c r="I369" t="s">
        <v>2872</v>
      </c>
      <c r="J369" t="s">
        <v>904</v>
      </c>
      <c r="K369" t="s">
        <v>904</v>
      </c>
      <c r="L369" t="s">
        <v>4970</v>
      </c>
      <c r="M369" t="s">
        <v>904</v>
      </c>
      <c r="P369" s="7" t="s">
        <v>5039</v>
      </c>
      <c r="S369" t="s">
        <v>904</v>
      </c>
    </row>
    <row r="370" spans="1:19" x14ac:dyDescent="0.3">
      <c r="A370">
        <v>369</v>
      </c>
      <c r="B370" t="s">
        <v>4319</v>
      </c>
      <c r="C370" t="s">
        <v>4320</v>
      </c>
      <c r="D370">
        <v>2004</v>
      </c>
      <c r="E370" t="s">
        <v>2875</v>
      </c>
      <c r="F370" t="s">
        <v>4668</v>
      </c>
      <c r="G370" t="s">
        <v>2877</v>
      </c>
      <c r="H370">
        <v>1</v>
      </c>
      <c r="I370" t="s">
        <v>2876</v>
      </c>
      <c r="J370" t="s">
        <v>2878</v>
      </c>
      <c r="K370" t="s">
        <v>904</v>
      </c>
      <c r="L370" t="s">
        <v>4319</v>
      </c>
      <c r="M370" t="s">
        <v>904</v>
      </c>
      <c r="P370" s="7" t="s">
        <v>5039</v>
      </c>
      <c r="S370" t="s">
        <v>904</v>
      </c>
    </row>
    <row r="371" spans="1:19" x14ac:dyDescent="0.3">
      <c r="A371">
        <v>370</v>
      </c>
      <c r="B371" t="s">
        <v>4321</v>
      </c>
      <c r="C371" t="s">
        <v>4322</v>
      </c>
      <c r="D371">
        <v>2018</v>
      </c>
      <c r="E371" t="s">
        <v>2879</v>
      </c>
      <c r="F371" t="s">
        <v>2884</v>
      </c>
      <c r="G371" t="s">
        <v>2881</v>
      </c>
      <c r="H371">
        <v>25</v>
      </c>
      <c r="I371" t="s">
        <v>2880</v>
      </c>
      <c r="J371" t="s">
        <v>2882</v>
      </c>
      <c r="K371" t="s">
        <v>2883</v>
      </c>
      <c r="L371" t="s">
        <v>4321</v>
      </c>
      <c r="M371" t="s">
        <v>904</v>
      </c>
      <c r="P371" s="7" t="s">
        <v>5039</v>
      </c>
      <c r="S371" t="s">
        <v>904</v>
      </c>
    </row>
    <row r="372" spans="1:19" x14ac:dyDescent="0.3">
      <c r="A372">
        <v>371</v>
      </c>
      <c r="B372" t="s">
        <v>636</v>
      </c>
      <c r="C372" t="s">
        <v>637</v>
      </c>
      <c r="D372">
        <v>2010</v>
      </c>
      <c r="E372" t="s">
        <v>2885</v>
      </c>
      <c r="F372" t="s">
        <v>2890</v>
      </c>
      <c r="G372" t="s">
        <v>2887</v>
      </c>
      <c r="H372">
        <v>1</v>
      </c>
      <c r="I372" t="s">
        <v>2886</v>
      </c>
      <c r="J372" t="s">
        <v>2888</v>
      </c>
      <c r="K372" t="s">
        <v>2889</v>
      </c>
      <c r="L372" t="s">
        <v>636</v>
      </c>
      <c r="M372" t="s">
        <v>904</v>
      </c>
      <c r="P372" s="7" t="s">
        <v>5039</v>
      </c>
      <c r="S372" t="s">
        <v>904</v>
      </c>
    </row>
    <row r="373" spans="1:19" x14ac:dyDescent="0.3">
      <c r="A373">
        <v>372</v>
      </c>
      <c r="B373" t="s">
        <v>4323</v>
      </c>
      <c r="C373" t="s">
        <v>4324</v>
      </c>
      <c r="D373">
        <v>2015</v>
      </c>
      <c r="E373" t="s">
        <v>2891</v>
      </c>
      <c r="F373" t="s">
        <v>2896</v>
      </c>
      <c r="G373" t="s">
        <v>2893</v>
      </c>
      <c r="H373">
        <v>0</v>
      </c>
      <c r="I373" t="s">
        <v>2892</v>
      </c>
      <c r="J373" t="s">
        <v>2894</v>
      </c>
      <c r="K373" t="s">
        <v>2895</v>
      </c>
      <c r="L373" t="s">
        <v>4323</v>
      </c>
      <c r="M373" t="s">
        <v>904</v>
      </c>
      <c r="P373" s="7" t="s">
        <v>5039</v>
      </c>
      <c r="S373" t="s">
        <v>904</v>
      </c>
    </row>
    <row r="374" spans="1:19" x14ac:dyDescent="0.3">
      <c r="A374">
        <v>373</v>
      </c>
      <c r="B374" t="s">
        <v>4314</v>
      </c>
      <c r="C374" t="s">
        <v>4315</v>
      </c>
      <c r="D374">
        <v>2004</v>
      </c>
      <c r="E374" t="s">
        <v>2897</v>
      </c>
      <c r="F374" t="s">
        <v>4669</v>
      </c>
      <c r="G374" t="s">
        <v>2899</v>
      </c>
      <c r="H374">
        <v>6</v>
      </c>
      <c r="I374" t="s">
        <v>2898</v>
      </c>
      <c r="J374" t="s">
        <v>2900</v>
      </c>
      <c r="K374" t="s">
        <v>2900</v>
      </c>
      <c r="L374" t="s">
        <v>4314</v>
      </c>
      <c r="M374" t="s">
        <v>969</v>
      </c>
      <c r="N374" t="s">
        <v>966</v>
      </c>
      <c r="P374" s="7" t="s">
        <v>5039</v>
      </c>
      <c r="S374" t="s">
        <v>904</v>
      </c>
    </row>
    <row r="375" spans="1:19" x14ac:dyDescent="0.3">
      <c r="A375">
        <v>374</v>
      </c>
      <c r="B375" t="s">
        <v>4971</v>
      </c>
      <c r="C375" t="s">
        <v>4830</v>
      </c>
      <c r="D375">
        <v>2001</v>
      </c>
      <c r="E375" t="s">
        <v>2901</v>
      </c>
      <c r="F375" t="s">
        <v>2905</v>
      </c>
      <c r="G375" t="s">
        <v>2903</v>
      </c>
      <c r="H375">
        <v>0</v>
      </c>
      <c r="I375" t="s">
        <v>2902</v>
      </c>
      <c r="J375" t="s">
        <v>2904</v>
      </c>
      <c r="K375" t="s">
        <v>904</v>
      </c>
      <c r="L375" t="s">
        <v>4971</v>
      </c>
      <c r="M375" t="s">
        <v>904</v>
      </c>
      <c r="P375" s="7" t="s">
        <v>5039</v>
      </c>
      <c r="S375" t="s">
        <v>904</v>
      </c>
    </row>
    <row r="376" spans="1:19" x14ac:dyDescent="0.3">
      <c r="A376">
        <v>375</v>
      </c>
      <c r="B376" t="s">
        <v>4577</v>
      </c>
      <c r="C376" t="s">
        <v>4578</v>
      </c>
      <c r="D376">
        <v>2008</v>
      </c>
      <c r="E376" t="s">
        <v>2906</v>
      </c>
      <c r="F376" t="s">
        <v>2910</v>
      </c>
      <c r="G376" t="s">
        <v>2908</v>
      </c>
      <c r="H376">
        <v>7</v>
      </c>
      <c r="I376" t="s">
        <v>2907</v>
      </c>
      <c r="J376" t="s">
        <v>2909</v>
      </c>
      <c r="K376" t="s">
        <v>904</v>
      </c>
      <c r="L376" t="s">
        <v>4577</v>
      </c>
      <c r="M376" t="s">
        <v>904</v>
      </c>
      <c r="P376" s="7" t="s">
        <v>5039</v>
      </c>
      <c r="S376" t="s">
        <v>904</v>
      </c>
    </row>
    <row r="377" spans="1:19" x14ac:dyDescent="0.3">
      <c r="A377">
        <v>376</v>
      </c>
      <c r="B377" t="s">
        <v>4972</v>
      </c>
      <c r="C377" t="s">
        <v>4831</v>
      </c>
      <c r="D377">
        <v>2004</v>
      </c>
      <c r="E377" t="s">
        <v>2911</v>
      </c>
      <c r="F377" t="s">
        <v>2916</v>
      </c>
      <c r="G377" t="s">
        <v>2913</v>
      </c>
      <c r="H377">
        <v>228</v>
      </c>
      <c r="I377" t="s">
        <v>2912</v>
      </c>
      <c r="J377" t="s">
        <v>2914</v>
      </c>
      <c r="K377" t="s">
        <v>2915</v>
      </c>
      <c r="L377" t="s">
        <v>4972</v>
      </c>
      <c r="M377" t="s">
        <v>904</v>
      </c>
      <c r="P377" s="7" t="s">
        <v>5039</v>
      </c>
      <c r="S377" t="s">
        <v>904</v>
      </c>
    </row>
    <row r="378" spans="1:19" x14ac:dyDescent="0.3">
      <c r="A378">
        <v>377</v>
      </c>
      <c r="B378" t="s">
        <v>4325</v>
      </c>
      <c r="C378" t="s">
        <v>4133</v>
      </c>
      <c r="D378">
        <v>2012</v>
      </c>
      <c r="E378" t="s">
        <v>2917</v>
      </c>
      <c r="F378" t="s">
        <v>2921</v>
      </c>
      <c r="G378" t="s">
        <v>2919</v>
      </c>
      <c r="H378">
        <v>4</v>
      </c>
      <c r="I378" t="s">
        <v>2918</v>
      </c>
      <c r="J378" t="s">
        <v>2920</v>
      </c>
      <c r="K378" t="s">
        <v>2920</v>
      </c>
      <c r="L378" t="s">
        <v>4325</v>
      </c>
      <c r="M378" t="s">
        <v>904</v>
      </c>
      <c r="P378" s="7" t="s">
        <v>5039</v>
      </c>
      <c r="S378" t="s">
        <v>904</v>
      </c>
    </row>
    <row r="379" spans="1:19" x14ac:dyDescent="0.3">
      <c r="A379">
        <v>378</v>
      </c>
      <c r="B379" t="s">
        <v>4973</v>
      </c>
      <c r="C379" t="s">
        <v>4832</v>
      </c>
      <c r="D379">
        <v>2015</v>
      </c>
      <c r="E379" t="s">
        <v>2922</v>
      </c>
      <c r="F379" t="s">
        <v>4670</v>
      </c>
      <c r="G379" t="s">
        <v>2924</v>
      </c>
      <c r="H379">
        <v>1</v>
      </c>
      <c r="I379" t="s">
        <v>2923</v>
      </c>
      <c r="J379" t="s">
        <v>2925</v>
      </c>
      <c r="K379" t="s">
        <v>2925</v>
      </c>
      <c r="L379" t="s">
        <v>4973</v>
      </c>
      <c r="M379" t="s">
        <v>904</v>
      </c>
      <c r="P379" s="7" t="s">
        <v>5039</v>
      </c>
      <c r="S379" t="s">
        <v>904</v>
      </c>
    </row>
    <row r="380" spans="1:19" x14ac:dyDescent="0.3">
      <c r="A380">
        <v>379</v>
      </c>
      <c r="B380" t="s">
        <v>4974</v>
      </c>
      <c r="C380" t="s">
        <v>4762</v>
      </c>
      <c r="D380">
        <v>2013</v>
      </c>
      <c r="E380" t="s">
        <v>2926</v>
      </c>
      <c r="F380" t="s">
        <v>4671</v>
      </c>
      <c r="G380" t="s">
        <v>2928</v>
      </c>
      <c r="H380">
        <v>11</v>
      </c>
      <c r="I380" t="s">
        <v>2927</v>
      </c>
      <c r="J380" t="s">
        <v>2929</v>
      </c>
      <c r="K380" t="s">
        <v>2929</v>
      </c>
      <c r="L380" t="s">
        <v>4974</v>
      </c>
      <c r="M380" t="s">
        <v>904</v>
      </c>
      <c r="P380" s="7" t="s">
        <v>5039</v>
      </c>
      <c r="S380" t="s">
        <v>904</v>
      </c>
    </row>
    <row r="381" spans="1:19" x14ac:dyDescent="0.3">
      <c r="A381">
        <v>380</v>
      </c>
      <c r="B381" t="s">
        <v>4326</v>
      </c>
      <c r="C381" t="s">
        <v>4327</v>
      </c>
      <c r="D381">
        <v>2018</v>
      </c>
      <c r="E381" t="s">
        <v>2930</v>
      </c>
      <c r="F381" t="s">
        <v>2934</v>
      </c>
      <c r="G381" t="s">
        <v>2932</v>
      </c>
      <c r="H381">
        <v>7</v>
      </c>
      <c r="I381" t="s">
        <v>2931</v>
      </c>
      <c r="J381" t="s">
        <v>2933</v>
      </c>
      <c r="K381" t="s">
        <v>904</v>
      </c>
      <c r="L381" t="s">
        <v>4326</v>
      </c>
      <c r="M381" t="s">
        <v>904</v>
      </c>
      <c r="P381" s="7" t="s">
        <v>5039</v>
      </c>
      <c r="S381" t="s">
        <v>904</v>
      </c>
    </row>
    <row r="382" spans="1:19" x14ac:dyDescent="0.3">
      <c r="A382">
        <v>381</v>
      </c>
      <c r="B382" t="s">
        <v>4579</v>
      </c>
      <c r="C382" t="s">
        <v>4580</v>
      </c>
      <c r="D382">
        <v>2005</v>
      </c>
      <c r="E382" t="s">
        <v>2935</v>
      </c>
      <c r="F382" t="s">
        <v>2940</v>
      </c>
      <c r="G382" t="s">
        <v>2937</v>
      </c>
      <c r="H382">
        <v>13</v>
      </c>
      <c r="I382" t="s">
        <v>2936</v>
      </c>
      <c r="J382" t="s">
        <v>2938</v>
      </c>
      <c r="K382" t="s">
        <v>2939</v>
      </c>
      <c r="L382" t="s">
        <v>4579</v>
      </c>
      <c r="M382" t="s">
        <v>904</v>
      </c>
      <c r="P382" s="7" t="s">
        <v>5039</v>
      </c>
      <c r="S382" t="s">
        <v>904</v>
      </c>
    </row>
    <row r="383" spans="1:19" x14ac:dyDescent="0.3">
      <c r="A383">
        <v>382</v>
      </c>
      <c r="B383" t="s">
        <v>4183</v>
      </c>
      <c r="C383" t="s">
        <v>4106</v>
      </c>
      <c r="D383">
        <v>2009</v>
      </c>
      <c r="E383" t="s">
        <v>2941</v>
      </c>
      <c r="F383" t="s">
        <v>4672</v>
      </c>
      <c r="G383" t="s">
        <v>2943</v>
      </c>
      <c r="H383">
        <v>0</v>
      </c>
      <c r="I383" t="s">
        <v>2942</v>
      </c>
      <c r="J383" t="s">
        <v>2944</v>
      </c>
      <c r="K383" t="s">
        <v>2944</v>
      </c>
      <c r="L383" t="s">
        <v>4183</v>
      </c>
      <c r="M383" t="s">
        <v>969</v>
      </c>
      <c r="N383" t="s">
        <v>966</v>
      </c>
      <c r="P383" s="7" t="s">
        <v>5039</v>
      </c>
      <c r="S383" t="s">
        <v>904</v>
      </c>
    </row>
    <row r="384" spans="1:19" x14ac:dyDescent="0.3">
      <c r="A384">
        <v>383</v>
      </c>
      <c r="B384" t="s">
        <v>4328</v>
      </c>
      <c r="C384" t="s">
        <v>4329</v>
      </c>
      <c r="D384">
        <v>2001</v>
      </c>
      <c r="E384" t="s">
        <v>2945</v>
      </c>
      <c r="F384" t="s">
        <v>4673</v>
      </c>
      <c r="G384" t="s">
        <v>2947</v>
      </c>
      <c r="H384">
        <v>63</v>
      </c>
      <c r="I384" t="s">
        <v>2946</v>
      </c>
      <c r="J384" t="s">
        <v>2948</v>
      </c>
      <c r="K384" t="s">
        <v>2948</v>
      </c>
      <c r="L384" t="s">
        <v>4328</v>
      </c>
      <c r="M384" t="s">
        <v>904</v>
      </c>
      <c r="P384" s="7" t="s">
        <v>5039</v>
      </c>
      <c r="S384" t="s">
        <v>904</v>
      </c>
    </row>
    <row r="385" spans="1:19" x14ac:dyDescent="0.3">
      <c r="A385">
        <v>384</v>
      </c>
      <c r="B385" t="s">
        <v>4330</v>
      </c>
      <c r="C385" t="s">
        <v>4331</v>
      </c>
      <c r="D385">
        <v>2022</v>
      </c>
      <c r="E385" t="s">
        <v>2949</v>
      </c>
      <c r="F385" t="s">
        <v>2953</v>
      </c>
      <c r="G385" t="s">
        <v>2951</v>
      </c>
      <c r="H385">
        <v>2</v>
      </c>
      <c r="I385" t="s">
        <v>2950</v>
      </c>
      <c r="J385" t="s">
        <v>2952</v>
      </c>
      <c r="K385" t="s">
        <v>904</v>
      </c>
      <c r="L385" t="s">
        <v>4330</v>
      </c>
      <c r="M385" t="s">
        <v>904</v>
      </c>
      <c r="P385" s="7" t="s">
        <v>5039</v>
      </c>
      <c r="S385" t="s">
        <v>904</v>
      </c>
    </row>
    <row r="386" spans="1:19" x14ac:dyDescent="0.3">
      <c r="A386">
        <v>385</v>
      </c>
      <c r="B386" t="s">
        <v>4581</v>
      </c>
      <c r="C386" t="s">
        <v>4582</v>
      </c>
      <c r="D386">
        <v>2021</v>
      </c>
      <c r="E386" t="s">
        <v>2954</v>
      </c>
      <c r="F386" t="s">
        <v>2959</v>
      </c>
      <c r="G386" t="s">
        <v>2956</v>
      </c>
      <c r="H386">
        <v>0</v>
      </c>
      <c r="I386" t="s">
        <v>2955</v>
      </c>
      <c r="J386" t="s">
        <v>2957</v>
      </c>
      <c r="K386" t="s">
        <v>2958</v>
      </c>
      <c r="L386" t="s">
        <v>4581</v>
      </c>
      <c r="M386" t="s">
        <v>904</v>
      </c>
      <c r="P386" s="7" t="s">
        <v>5039</v>
      </c>
      <c r="S386" t="s">
        <v>904</v>
      </c>
    </row>
    <row r="387" spans="1:19" x14ac:dyDescent="0.3">
      <c r="A387">
        <v>386</v>
      </c>
      <c r="B387" t="s">
        <v>4332</v>
      </c>
      <c r="C387" t="s">
        <v>4333</v>
      </c>
      <c r="D387">
        <v>2012</v>
      </c>
      <c r="E387" t="s">
        <v>2960</v>
      </c>
      <c r="F387" t="s">
        <v>2965</v>
      </c>
      <c r="G387" t="s">
        <v>2962</v>
      </c>
      <c r="H387">
        <v>9</v>
      </c>
      <c r="I387" t="s">
        <v>2961</v>
      </c>
      <c r="J387" t="s">
        <v>2963</v>
      </c>
      <c r="K387" t="s">
        <v>2964</v>
      </c>
      <c r="L387" t="s">
        <v>4332</v>
      </c>
      <c r="M387" t="s">
        <v>904</v>
      </c>
      <c r="P387" s="7" t="s">
        <v>5039</v>
      </c>
      <c r="S387" t="s">
        <v>904</v>
      </c>
    </row>
    <row r="388" spans="1:19" x14ac:dyDescent="0.3">
      <c r="A388">
        <v>387</v>
      </c>
      <c r="B388" t="s">
        <v>4334</v>
      </c>
      <c r="C388" t="s">
        <v>4335</v>
      </c>
      <c r="D388">
        <v>2022</v>
      </c>
      <c r="E388" t="s">
        <v>2966</v>
      </c>
      <c r="F388" t="s">
        <v>2971</v>
      </c>
      <c r="G388" t="s">
        <v>2968</v>
      </c>
      <c r="H388">
        <v>7</v>
      </c>
      <c r="I388" t="s">
        <v>2967</v>
      </c>
      <c r="J388" t="s">
        <v>2969</v>
      </c>
      <c r="K388" t="s">
        <v>2970</v>
      </c>
      <c r="L388" t="s">
        <v>4334</v>
      </c>
      <c r="M388" t="s">
        <v>904</v>
      </c>
      <c r="P388" s="7" t="s">
        <v>5039</v>
      </c>
      <c r="S388" t="s">
        <v>904</v>
      </c>
    </row>
    <row r="389" spans="1:19" x14ac:dyDescent="0.3">
      <c r="A389">
        <v>388</v>
      </c>
      <c r="B389" t="s">
        <v>4336</v>
      </c>
      <c r="C389" t="s">
        <v>4337</v>
      </c>
      <c r="D389">
        <v>2009</v>
      </c>
      <c r="E389" t="s">
        <v>2972</v>
      </c>
      <c r="F389" t="s">
        <v>2977</v>
      </c>
      <c r="G389" t="s">
        <v>2974</v>
      </c>
      <c r="H389">
        <v>191</v>
      </c>
      <c r="I389" t="s">
        <v>2973</v>
      </c>
      <c r="J389" t="s">
        <v>2975</v>
      </c>
      <c r="K389" t="s">
        <v>2976</v>
      </c>
      <c r="L389" t="s">
        <v>4336</v>
      </c>
      <c r="M389" t="s">
        <v>904</v>
      </c>
      <c r="P389" s="7" t="s">
        <v>5039</v>
      </c>
      <c r="S389" t="s">
        <v>904</v>
      </c>
    </row>
    <row r="390" spans="1:19" x14ac:dyDescent="0.3">
      <c r="A390">
        <v>389</v>
      </c>
      <c r="B390" t="s">
        <v>4338</v>
      </c>
      <c r="C390" t="s">
        <v>4339</v>
      </c>
      <c r="E390" t="s">
        <v>2978</v>
      </c>
      <c r="F390" t="s">
        <v>2982</v>
      </c>
      <c r="G390" t="s">
        <v>2980</v>
      </c>
      <c r="H390">
        <v>0</v>
      </c>
      <c r="I390" t="s">
        <v>2979</v>
      </c>
      <c r="J390" t="s">
        <v>2981</v>
      </c>
      <c r="K390" t="s">
        <v>2981</v>
      </c>
      <c r="L390" t="s">
        <v>4338</v>
      </c>
      <c r="M390" t="s">
        <v>904</v>
      </c>
      <c r="P390" s="7" t="s">
        <v>5039</v>
      </c>
      <c r="S390" t="s">
        <v>904</v>
      </c>
    </row>
    <row r="391" spans="1:19" x14ac:dyDescent="0.3">
      <c r="A391">
        <v>390</v>
      </c>
      <c r="B391" t="s">
        <v>4340</v>
      </c>
      <c r="C391" t="s">
        <v>4341</v>
      </c>
      <c r="D391">
        <v>2020</v>
      </c>
      <c r="E391" t="s">
        <v>2983</v>
      </c>
      <c r="F391" t="s">
        <v>2987</v>
      </c>
      <c r="G391" t="s">
        <v>2985</v>
      </c>
      <c r="H391">
        <v>8</v>
      </c>
      <c r="I391" t="s">
        <v>2984</v>
      </c>
      <c r="J391" t="s">
        <v>2986</v>
      </c>
      <c r="K391" t="s">
        <v>904</v>
      </c>
      <c r="L391" t="s">
        <v>4340</v>
      </c>
      <c r="M391" t="s">
        <v>904</v>
      </c>
      <c r="P391" s="7" t="s">
        <v>5039</v>
      </c>
      <c r="S391" t="s">
        <v>904</v>
      </c>
    </row>
    <row r="392" spans="1:19" x14ac:dyDescent="0.3">
      <c r="A392">
        <v>391</v>
      </c>
      <c r="B392" t="s">
        <v>4342</v>
      </c>
      <c r="C392" t="s">
        <v>4343</v>
      </c>
      <c r="D392">
        <v>2003</v>
      </c>
      <c r="E392" t="s">
        <v>2988</v>
      </c>
      <c r="F392" t="s">
        <v>2993</v>
      </c>
      <c r="G392" t="s">
        <v>2990</v>
      </c>
      <c r="H392">
        <v>0</v>
      </c>
      <c r="I392" t="s">
        <v>2989</v>
      </c>
      <c r="J392" t="s">
        <v>2991</v>
      </c>
      <c r="K392" t="s">
        <v>2992</v>
      </c>
      <c r="L392" t="s">
        <v>4342</v>
      </c>
      <c r="M392" t="s">
        <v>904</v>
      </c>
      <c r="P392" s="7" t="s">
        <v>5039</v>
      </c>
      <c r="S392" t="s">
        <v>904</v>
      </c>
    </row>
    <row r="393" spans="1:19" x14ac:dyDescent="0.3">
      <c r="A393">
        <v>392</v>
      </c>
      <c r="B393" t="s">
        <v>4975</v>
      </c>
      <c r="C393" t="s">
        <v>4833</v>
      </c>
      <c r="D393">
        <v>2014</v>
      </c>
      <c r="E393" t="s">
        <v>2994</v>
      </c>
      <c r="F393" t="s">
        <v>2998</v>
      </c>
      <c r="G393" t="s">
        <v>2996</v>
      </c>
      <c r="H393">
        <v>13</v>
      </c>
      <c r="I393" t="s">
        <v>2995</v>
      </c>
      <c r="J393" t="s">
        <v>2997</v>
      </c>
      <c r="K393" t="s">
        <v>2997</v>
      </c>
      <c r="L393" t="s">
        <v>4975</v>
      </c>
      <c r="M393" t="s">
        <v>904</v>
      </c>
      <c r="P393" s="7" t="s">
        <v>5039</v>
      </c>
      <c r="S393" t="s">
        <v>904</v>
      </c>
    </row>
    <row r="394" spans="1:19" x14ac:dyDescent="0.3">
      <c r="A394">
        <v>393</v>
      </c>
      <c r="B394" t="s">
        <v>4976</v>
      </c>
      <c r="C394" t="s">
        <v>4834</v>
      </c>
      <c r="D394">
        <v>2007</v>
      </c>
      <c r="E394" t="s">
        <v>2999</v>
      </c>
      <c r="F394" t="s">
        <v>4674</v>
      </c>
      <c r="G394" t="s">
        <v>3001</v>
      </c>
      <c r="H394">
        <v>14</v>
      </c>
      <c r="I394" t="s">
        <v>3000</v>
      </c>
      <c r="J394" t="s">
        <v>3002</v>
      </c>
      <c r="K394" t="s">
        <v>3002</v>
      </c>
      <c r="L394" t="s">
        <v>4976</v>
      </c>
      <c r="M394" t="s">
        <v>904</v>
      </c>
      <c r="P394" s="7" t="s">
        <v>5039</v>
      </c>
      <c r="S394" t="s">
        <v>904</v>
      </c>
    </row>
    <row r="395" spans="1:19" x14ac:dyDescent="0.3">
      <c r="A395">
        <v>394</v>
      </c>
      <c r="B395" t="s">
        <v>4344</v>
      </c>
      <c r="C395" t="s">
        <v>4345</v>
      </c>
      <c r="D395">
        <v>2006</v>
      </c>
      <c r="E395" t="s">
        <v>3003</v>
      </c>
      <c r="F395" t="s">
        <v>3008</v>
      </c>
      <c r="G395" t="s">
        <v>3005</v>
      </c>
      <c r="H395">
        <v>2</v>
      </c>
      <c r="I395" t="s">
        <v>3004</v>
      </c>
      <c r="J395" t="s">
        <v>3006</v>
      </c>
      <c r="K395" t="s">
        <v>3007</v>
      </c>
      <c r="L395" t="s">
        <v>4344</v>
      </c>
      <c r="M395" t="s">
        <v>904</v>
      </c>
      <c r="P395" s="7" t="s">
        <v>5039</v>
      </c>
      <c r="S395" t="s">
        <v>904</v>
      </c>
    </row>
    <row r="396" spans="1:19" x14ac:dyDescent="0.3">
      <c r="A396">
        <v>395</v>
      </c>
      <c r="B396" t="s">
        <v>4346</v>
      </c>
      <c r="C396" t="s">
        <v>4347</v>
      </c>
      <c r="D396">
        <v>2014</v>
      </c>
      <c r="E396" t="s">
        <v>3009</v>
      </c>
      <c r="F396" t="s">
        <v>3014</v>
      </c>
      <c r="G396" t="s">
        <v>3011</v>
      </c>
      <c r="H396">
        <v>0</v>
      </c>
      <c r="I396" t="s">
        <v>3010</v>
      </c>
      <c r="J396" t="s">
        <v>3012</v>
      </c>
      <c r="K396" t="s">
        <v>3013</v>
      </c>
      <c r="L396" t="s">
        <v>4346</v>
      </c>
      <c r="M396" t="s">
        <v>904</v>
      </c>
      <c r="P396" s="7" t="s">
        <v>5039</v>
      </c>
      <c r="S396" t="s">
        <v>904</v>
      </c>
    </row>
    <row r="397" spans="1:19" x14ac:dyDescent="0.3">
      <c r="A397">
        <v>396</v>
      </c>
      <c r="B397" t="s">
        <v>4348</v>
      </c>
      <c r="C397" t="s">
        <v>4349</v>
      </c>
      <c r="D397">
        <v>2010</v>
      </c>
      <c r="E397" t="s">
        <v>3015</v>
      </c>
      <c r="F397" t="s">
        <v>3020</v>
      </c>
      <c r="G397" t="s">
        <v>3017</v>
      </c>
      <c r="H397">
        <v>0</v>
      </c>
      <c r="I397" t="s">
        <v>3016</v>
      </c>
      <c r="J397" t="s">
        <v>3018</v>
      </c>
      <c r="K397" t="s">
        <v>3019</v>
      </c>
      <c r="L397" t="s">
        <v>4348</v>
      </c>
      <c r="M397" t="s">
        <v>904</v>
      </c>
      <c r="P397" s="7" t="s">
        <v>5039</v>
      </c>
      <c r="S397" t="s">
        <v>904</v>
      </c>
    </row>
    <row r="398" spans="1:19" x14ac:dyDescent="0.3">
      <c r="A398">
        <v>397</v>
      </c>
      <c r="B398" t="s">
        <v>4350</v>
      </c>
      <c r="C398" t="s">
        <v>4351</v>
      </c>
      <c r="D398">
        <v>2003</v>
      </c>
      <c r="E398" t="s">
        <v>3021</v>
      </c>
      <c r="F398" t="s">
        <v>3026</v>
      </c>
      <c r="G398" t="s">
        <v>3023</v>
      </c>
      <c r="H398">
        <v>25</v>
      </c>
      <c r="I398" t="s">
        <v>3022</v>
      </c>
      <c r="J398" t="s">
        <v>3024</v>
      </c>
      <c r="K398" t="s">
        <v>3025</v>
      </c>
      <c r="L398" t="s">
        <v>4350</v>
      </c>
      <c r="M398" t="s">
        <v>904</v>
      </c>
      <c r="P398" s="7" t="s">
        <v>5039</v>
      </c>
      <c r="S398" t="s">
        <v>904</v>
      </c>
    </row>
    <row r="399" spans="1:19" x14ac:dyDescent="0.3">
      <c r="A399">
        <v>398</v>
      </c>
      <c r="B399" t="s">
        <v>4228</v>
      </c>
      <c r="C399" t="s">
        <v>4229</v>
      </c>
      <c r="D399">
        <v>2020</v>
      </c>
      <c r="E399" t="s">
        <v>3027</v>
      </c>
      <c r="F399" t="s">
        <v>3032</v>
      </c>
      <c r="G399" t="s">
        <v>3029</v>
      </c>
      <c r="H399">
        <v>0</v>
      </c>
      <c r="I399" t="s">
        <v>3028</v>
      </c>
      <c r="J399" t="s">
        <v>3030</v>
      </c>
      <c r="K399" t="s">
        <v>3031</v>
      </c>
      <c r="L399" t="s">
        <v>4228</v>
      </c>
      <c r="M399" t="s">
        <v>969</v>
      </c>
      <c r="N399" t="s">
        <v>966</v>
      </c>
      <c r="P399" s="7" t="s">
        <v>5039</v>
      </c>
      <c r="S399" t="s">
        <v>904</v>
      </c>
    </row>
    <row r="400" spans="1:19" x14ac:dyDescent="0.3">
      <c r="A400">
        <v>399</v>
      </c>
      <c r="B400" t="s">
        <v>4352</v>
      </c>
      <c r="C400" t="s">
        <v>4353</v>
      </c>
      <c r="D400">
        <v>2011</v>
      </c>
      <c r="E400" t="s">
        <v>3033</v>
      </c>
      <c r="F400" t="s">
        <v>3038</v>
      </c>
      <c r="G400" t="s">
        <v>3035</v>
      </c>
      <c r="H400">
        <v>1</v>
      </c>
      <c r="I400" t="s">
        <v>3034</v>
      </c>
      <c r="J400" t="s">
        <v>3036</v>
      </c>
      <c r="K400" t="s">
        <v>3037</v>
      </c>
      <c r="L400" t="s">
        <v>4352</v>
      </c>
      <c r="M400" t="s">
        <v>904</v>
      </c>
      <c r="P400" s="7" t="s">
        <v>5039</v>
      </c>
      <c r="S400" t="s">
        <v>904</v>
      </c>
    </row>
    <row r="401" spans="1:19" x14ac:dyDescent="0.3">
      <c r="A401">
        <v>400</v>
      </c>
      <c r="B401" t="s">
        <v>4977</v>
      </c>
      <c r="C401" t="s">
        <v>4835</v>
      </c>
      <c r="D401">
        <v>2019</v>
      </c>
      <c r="E401" t="s">
        <v>3039</v>
      </c>
      <c r="F401" t="s">
        <v>3043</v>
      </c>
      <c r="G401" t="s">
        <v>3041</v>
      </c>
      <c r="H401">
        <v>4</v>
      </c>
      <c r="I401" t="s">
        <v>3040</v>
      </c>
      <c r="J401" t="s">
        <v>3042</v>
      </c>
      <c r="K401" t="s">
        <v>904</v>
      </c>
      <c r="L401" t="s">
        <v>4977</v>
      </c>
      <c r="M401" t="s">
        <v>904</v>
      </c>
      <c r="P401" s="7" t="s">
        <v>5039</v>
      </c>
      <c r="S401" t="s">
        <v>904</v>
      </c>
    </row>
    <row r="402" spans="1:19" x14ac:dyDescent="0.3">
      <c r="A402">
        <v>401</v>
      </c>
      <c r="B402" t="s">
        <v>4354</v>
      </c>
      <c r="C402" t="s">
        <v>4266</v>
      </c>
      <c r="D402">
        <v>2005</v>
      </c>
      <c r="E402" t="s">
        <v>3044</v>
      </c>
      <c r="F402" t="s">
        <v>3048</v>
      </c>
      <c r="G402" t="s">
        <v>3046</v>
      </c>
      <c r="H402">
        <v>0</v>
      </c>
      <c r="I402" t="s">
        <v>3045</v>
      </c>
      <c r="J402" t="s">
        <v>3047</v>
      </c>
      <c r="K402" t="s">
        <v>904</v>
      </c>
      <c r="L402" t="s">
        <v>4354</v>
      </c>
      <c r="M402" t="s">
        <v>904</v>
      </c>
      <c r="P402" s="7" t="s">
        <v>5039</v>
      </c>
      <c r="S402" t="s">
        <v>904</v>
      </c>
    </row>
    <row r="403" spans="1:19" x14ac:dyDescent="0.3">
      <c r="A403">
        <v>402</v>
      </c>
      <c r="B403" t="s">
        <v>4355</v>
      </c>
      <c r="C403" t="s">
        <v>4311</v>
      </c>
      <c r="D403">
        <v>2021</v>
      </c>
      <c r="E403" t="s">
        <v>3049</v>
      </c>
      <c r="F403" t="s">
        <v>3053</v>
      </c>
      <c r="G403" t="s">
        <v>3051</v>
      </c>
      <c r="H403">
        <v>2</v>
      </c>
      <c r="I403" t="s">
        <v>3050</v>
      </c>
      <c r="J403" t="s">
        <v>3052</v>
      </c>
      <c r="K403" t="s">
        <v>3052</v>
      </c>
      <c r="L403" t="s">
        <v>4355</v>
      </c>
      <c r="M403" t="s">
        <v>904</v>
      </c>
      <c r="P403" s="7" t="s">
        <v>5039</v>
      </c>
      <c r="S403" t="s">
        <v>904</v>
      </c>
    </row>
    <row r="404" spans="1:19" x14ac:dyDescent="0.3">
      <c r="A404">
        <v>403</v>
      </c>
      <c r="B404" t="s">
        <v>4978</v>
      </c>
      <c r="C404" t="s">
        <v>4836</v>
      </c>
      <c r="D404">
        <v>2008</v>
      </c>
      <c r="E404" t="s">
        <v>3054</v>
      </c>
      <c r="F404" t="s">
        <v>3058</v>
      </c>
      <c r="G404" t="s">
        <v>3056</v>
      </c>
      <c r="H404">
        <v>0</v>
      </c>
      <c r="I404" t="s">
        <v>3055</v>
      </c>
      <c r="J404" t="s">
        <v>3057</v>
      </c>
      <c r="K404" t="s">
        <v>3057</v>
      </c>
      <c r="L404" t="s">
        <v>4978</v>
      </c>
      <c r="M404" t="s">
        <v>904</v>
      </c>
      <c r="P404" s="7" t="s">
        <v>5039</v>
      </c>
      <c r="S404" t="s">
        <v>904</v>
      </c>
    </row>
    <row r="405" spans="1:19" x14ac:dyDescent="0.3">
      <c r="A405">
        <v>404</v>
      </c>
      <c r="B405" t="s">
        <v>4979</v>
      </c>
      <c r="C405" t="s">
        <v>4837</v>
      </c>
      <c r="D405">
        <v>2002</v>
      </c>
      <c r="E405" t="s">
        <v>3059</v>
      </c>
      <c r="F405" t="s">
        <v>3063</v>
      </c>
      <c r="G405" t="s">
        <v>3061</v>
      </c>
      <c r="H405">
        <v>4</v>
      </c>
      <c r="I405" t="s">
        <v>3060</v>
      </c>
      <c r="J405" t="s">
        <v>3062</v>
      </c>
      <c r="K405" t="s">
        <v>3062</v>
      </c>
      <c r="L405" t="s">
        <v>4979</v>
      </c>
      <c r="M405" t="s">
        <v>904</v>
      </c>
      <c r="P405" s="7" t="s">
        <v>5039</v>
      </c>
      <c r="S405" t="s">
        <v>904</v>
      </c>
    </row>
    <row r="406" spans="1:19" x14ac:dyDescent="0.3">
      <c r="A406">
        <v>405</v>
      </c>
      <c r="B406" t="s">
        <v>4356</v>
      </c>
      <c r="C406" t="s">
        <v>4357</v>
      </c>
      <c r="D406">
        <v>2002</v>
      </c>
      <c r="E406" t="s">
        <v>3064</v>
      </c>
      <c r="F406" t="s">
        <v>3069</v>
      </c>
      <c r="G406" t="s">
        <v>3066</v>
      </c>
      <c r="H406">
        <v>26</v>
      </c>
      <c r="I406" t="s">
        <v>3065</v>
      </c>
      <c r="J406" t="s">
        <v>3067</v>
      </c>
      <c r="K406" t="s">
        <v>3068</v>
      </c>
      <c r="L406" t="s">
        <v>4356</v>
      </c>
      <c r="M406" t="s">
        <v>904</v>
      </c>
      <c r="P406" s="7" t="s">
        <v>5039</v>
      </c>
      <c r="S406" t="s">
        <v>904</v>
      </c>
    </row>
    <row r="407" spans="1:19" x14ac:dyDescent="0.3">
      <c r="A407">
        <v>406</v>
      </c>
      <c r="B407" t="s">
        <v>4905</v>
      </c>
      <c r="C407" t="s">
        <v>4760</v>
      </c>
      <c r="D407">
        <v>2007</v>
      </c>
      <c r="E407" t="s">
        <v>3070</v>
      </c>
      <c r="F407" t="s">
        <v>3074</v>
      </c>
      <c r="G407" t="s">
        <v>3072</v>
      </c>
      <c r="H407">
        <v>0</v>
      </c>
      <c r="I407" t="s">
        <v>3071</v>
      </c>
      <c r="J407" t="s">
        <v>3073</v>
      </c>
      <c r="K407" t="s">
        <v>3073</v>
      </c>
      <c r="L407" t="s">
        <v>4905</v>
      </c>
      <c r="M407" t="s">
        <v>969</v>
      </c>
      <c r="N407" t="s">
        <v>966</v>
      </c>
      <c r="P407" s="7" t="s">
        <v>5039</v>
      </c>
      <c r="S407" t="s">
        <v>904</v>
      </c>
    </row>
    <row r="408" spans="1:19" x14ac:dyDescent="0.3">
      <c r="A408">
        <v>407</v>
      </c>
      <c r="B408" t="s">
        <v>4358</v>
      </c>
      <c r="C408" t="s">
        <v>4359</v>
      </c>
      <c r="D408">
        <v>2014</v>
      </c>
      <c r="E408" t="s">
        <v>3075</v>
      </c>
      <c r="F408" t="s">
        <v>3079</v>
      </c>
      <c r="G408" t="s">
        <v>3077</v>
      </c>
      <c r="H408">
        <v>0</v>
      </c>
      <c r="I408" t="s">
        <v>3076</v>
      </c>
      <c r="J408" t="s">
        <v>3078</v>
      </c>
      <c r="K408" t="s">
        <v>904</v>
      </c>
      <c r="L408" t="s">
        <v>4358</v>
      </c>
      <c r="M408" t="s">
        <v>904</v>
      </c>
      <c r="P408" s="7" t="s">
        <v>5039</v>
      </c>
      <c r="S408" t="s">
        <v>904</v>
      </c>
    </row>
    <row r="409" spans="1:19" x14ac:dyDescent="0.3">
      <c r="A409">
        <v>408</v>
      </c>
      <c r="B409" t="s">
        <v>4360</v>
      </c>
      <c r="C409" t="s">
        <v>4361</v>
      </c>
      <c r="D409">
        <v>2004</v>
      </c>
      <c r="E409" t="s">
        <v>3080</v>
      </c>
      <c r="F409" t="s">
        <v>3084</v>
      </c>
      <c r="G409" t="s">
        <v>3082</v>
      </c>
      <c r="H409">
        <v>50</v>
      </c>
      <c r="I409" t="s">
        <v>3081</v>
      </c>
      <c r="J409" t="s">
        <v>3083</v>
      </c>
      <c r="K409" t="s">
        <v>3083</v>
      </c>
      <c r="L409" t="s">
        <v>4360</v>
      </c>
      <c r="M409" t="s">
        <v>904</v>
      </c>
      <c r="P409" s="7" t="s">
        <v>5039</v>
      </c>
      <c r="S409" t="s">
        <v>904</v>
      </c>
    </row>
    <row r="410" spans="1:19" x14ac:dyDescent="0.3">
      <c r="A410">
        <v>409</v>
      </c>
      <c r="B410" t="s">
        <v>4362</v>
      </c>
      <c r="C410" t="s">
        <v>4363</v>
      </c>
      <c r="D410">
        <v>2005</v>
      </c>
      <c r="E410" t="s">
        <v>3085</v>
      </c>
      <c r="F410" t="s">
        <v>4675</v>
      </c>
      <c r="G410" t="s">
        <v>3087</v>
      </c>
      <c r="H410">
        <v>6</v>
      </c>
      <c r="I410" t="s">
        <v>3086</v>
      </c>
      <c r="J410" t="s">
        <v>3088</v>
      </c>
      <c r="K410" t="s">
        <v>3088</v>
      </c>
      <c r="L410" t="s">
        <v>4362</v>
      </c>
      <c r="M410" t="s">
        <v>904</v>
      </c>
      <c r="P410" s="7" t="s">
        <v>5039</v>
      </c>
      <c r="S410" t="s">
        <v>904</v>
      </c>
    </row>
    <row r="411" spans="1:19" x14ac:dyDescent="0.3">
      <c r="A411">
        <v>410</v>
      </c>
      <c r="B411" t="s">
        <v>4980</v>
      </c>
      <c r="C411" t="s">
        <v>4838</v>
      </c>
      <c r="D411">
        <v>2009</v>
      </c>
      <c r="E411" t="s">
        <v>3089</v>
      </c>
      <c r="F411" t="s">
        <v>3093</v>
      </c>
      <c r="G411" t="s">
        <v>3091</v>
      </c>
      <c r="H411">
        <v>23</v>
      </c>
      <c r="I411" t="s">
        <v>3090</v>
      </c>
      <c r="J411" t="s">
        <v>3092</v>
      </c>
      <c r="K411" t="s">
        <v>3092</v>
      </c>
      <c r="L411" t="s">
        <v>4980</v>
      </c>
      <c r="M411" t="s">
        <v>904</v>
      </c>
      <c r="P411" s="7" t="s">
        <v>5039</v>
      </c>
      <c r="S411" t="s">
        <v>904</v>
      </c>
    </row>
    <row r="412" spans="1:19" x14ac:dyDescent="0.3">
      <c r="A412">
        <v>411</v>
      </c>
      <c r="B412" t="s">
        <v>4981</v>
      </c>
      <c r="C412" t="s">
        <v>4839</v>
      </c>
      <c r="D412">
        <v>1998</v>
      </c>
      <c r="E412" t="s">
        <v>3094</v>
      </c>
      <c r="F412" t="s">
        <v>3098</v>
      </c>
      <c r="G412" t="s">
        <v>3096</v>
      </c>
      <c r="H412">
        <v>0</v>
      </c>
      <c r="I412" t="s">
        <v>3095</v>
      </c>
      <c r="J412" t="s">
        <v>3097</v>
      </c>
      <c r="K412" t="s">
        <v>3097</v>
      </c>
      <c r="L412" t="s">
        <v>4981</v>
      </c>
      <c r="M412" t="s">
        <v>904</v>
      </c>
      <c r="P412" s="7" t="s">
        <v>5039</v>
      </c>
      <c r="S412" t="s">
        <v>904</v>
      </c>
    </row>
    <row r="413" spans="1:19" x14ac:dyDescent="0.3">
      <c r="A413">
        <v>412</v>
      </c>
      <c r="B413" t="s">
        <v>4982</v>
      </c>
      <c r="C413" t="s">
        <v>4810</v>
      </c>
      <c r="D413">
        <v>2004</v>
      </c>
      <c r="E413" t="s">
        <v>3099</v>
      </c>
      <c r="F413" t="s">
        <v>4676</v>
      </c>
      <c r="G413" t="s">
        <v>3101</v>
      </c>
      <c r="H413">
        <v>12</v>
      </c>
      <c r="I413" t="s">
        <v>3100</v>
      </c>
      <c r="J413" t="s">
        <v>3102</v>
      </c>
      <c r="K413" t="s">
        <v>3102</v>
      </c>
      <c r="L413" t="s">
        <v>4982</v>
      </c>
      <c r="M413" t="s">
        <v>904</v>
      </c>
      <c r="P413" s="7" t="s">
        <v>5039</v>
      </c>
      <c r="S413" t="s">
        <v>904</v>
      </c>
    </row>
    <row r="414" spans="1:19" x14ac:dyDescent="0.3">
      <c r="A414">
        <v>413</v>
      </c>
      <c r="B414" t="s">
        <v>4364</v>
      </c>
      <c r="C414" t="s">
        <v>4365</v>
      </c>
      <c r="D414">
        <v>2010</v>
      </c>
      <c r="E414" t="s">
        <v>3103</v>
      </c>
      <c r="F414" t="s">
        <v>4677</v>
      </c>
      <c r="G414" t="s">
        <v>3105</v>
      </c>
      <c r="H414">
        <v>5</v>
      </c>
      <c r="I414" t="s">
        <v>3104</v>
      </c>
      <c r="J414" t="s">
        <v>3106</v>
      </c>
      <c r="K414" t="s">
        <v>3106</v>
      </c>
      <c r="L414" t="s">
        <v>4364</v>
      </c>
      <c r="M414" t="s">
        <v>904</v>
      </c>
      <c r="P414" s="7" t="s">
        <v>5039</v>
      </c>
      <c r="S414" t="s">
        <v>904</v>
      </c>
    </row>
    <row r="415" spans="1:19" x14ac:dyDescent="0.3">
      <c r="A415">
        <v>414</v>
      </c>
      <c r="B415" t="s">
        <v>4366</v>
      </c>
      <c r="C415" t="s">
        <v>4367</v>
      </c>
      <c r="D415">
        <v>2013</v>
      </c>
      <c r="E415" t="s">
        <v>3107</v>
      </c>
      <c r="F415" t="s">
        <v>3112</v>
      </c>
      <c r="G415" t="s">
        <v>3109</v>
      </c>
      <c r="H415">
        <v>1</v>
      </c>
      <c r="I415" t="s">
        <v>3108</v>
      </c>
      <c r="J415" t="s">
        <v>3110</v>
      </c>
      <c r="K415" t="s">
        <v>3111</v>
      </c>
      <c r="L415" t="s">
        <v>4366</v>
      </c>
      <c r="M415" t="s">
        <v>904</v>
      </c>
      <c r="P415" s="7" t="s">
        <v>5039</v>
      </c>
      <c r="S415" t="s">
        <v>904</v>
      </c>
    </row>
    <row r="416" spans="1:19" x14ac:dyDescent="0.3">
      <c r="A416">
        <v>415</v>
      </c>
      <c r="B416" t="s">
        <v>4368</v>
      </c>
      <c r="C416" t="s">
        <v>4351</v>
      </c>
      <c r="D416">
        <v>2006</v>
      </c>
      <c r="E416" t="s">
        <v>3113</v>
      </c>
      <c r="F416" t="s">
        <v>3117</v>
      </c>
      <c r="G416" t="s">
        <v>3115</v>
      </c>
      <c r="H416">
        <v>18</v>
      </c>
      <c r="I416" t="s">
        <v>3114</v>
      </c>
      <c r="J416" t="s">
        <v>3116</v>
      </c>
      <c r="K416" t="s">
        <v>3116</v>
      </c>
      <c r="L416" t="s">
        <v>4368</v>
      </c>
      <c r="M416" t="s">
        <v>904</v>
      </c>
      <c r="P416" s="7" t="s">
        <v>5039</v>
      </c>
      <c r="S416" t="s">
        <v>904</v>
      </c>
    </row>
    <row r="417" spans="1:19" x14ac:dyDescent="0.3">
      <c r="A417">
        <v>416</v>
      </c>
      <c r="B417" t="s">
        <v>4983</v>
      </c>
      <c r="C417" t="s">
        <v>4840</v>
      </c>
      <c r="D417">
        <v>2020</v>
      </c>
      <c r="E417" t="s">
        <v>3118</v>
      </c>
      <c r="F417" t="s">
        <v>3122</v>
      </c>
      <c r="G417" t="s">
        <v>3120</v>
      </c>
      <c r="H417">
        <v>0</v>
      </c>
      <c r="I417" t="s">
        <v>3119</v>
      </c>
      <c r="J417" t="s">
        <v>3121</v>
      </c>
      <c r="K417" t="s">
        <v>3121</v>
      </c>
      <c r="L417" t="s">
        <v>4983</v>
      </c>
      <c r="M417" t="s">
        <v>904</v>
      </c>
      <c r="P417" s="7" t="s">
        <v>5039</v>
      </c>
      <c r="S417" t="s">
        <v>904</v>
      </c>
    </row>
    <row r="418" spans="1:19" x14ac:dyDescent="0.3">
      <c r="A418">
        <v>417</v>
      </c>
      <c r="B418" t="s">
        <v>4984</v>
      </c>
      <c r="C418" t="s">
        <v>4841</v>
      </c>
      <c r="D418">
        <v>2008</v>
      </c>
      <c r="E418" t="s">
        <v>3123</v>
      </c>
      <c r="F418" t="s">
        <v>3128</v>
      </c>
      <c r="G418" t="s">
        <v>3125</v>
      </c>
      <c r="H418">
        <v>199</v>
      </c>
      <c r="I418" t="s">
        <v>3124</v>
      </c>
      <c r="J418" t="s">
        <v>3126</v>
      </c>
      <c r="K418" t="s">
        <v>3127</v>
      </c>
      <c r="L418" t="s">
        <v>4984</v>
      </c>
      <c r="M418" t="s">
        <v>904</v>
      </c>
      <c r="P418" s="7" t="s">
        <v>5039</v>
      </c>
      <c r="S418" t="s">
        <v>904</v>
      </c>
    </row>
    <row r="419" spans="1:19" x14ac:dyDescent="0.3">
      <c r="A419">
        <v>418</v>
      </c>
      <c r="B419" t="s">
        <v>4985</v>
      </c>
      <c r="C419" t="s">
        <v>4741</v>
      </c>
      <c r="D419">
        <v>2005</v>
      </c>
      <c r="E419" t="s">
        <v>3129</v>
      </c>
      <c r="F419" t="s">
        <v>3134</v>
      </c>
      <c r="G419" t="s">
        <v>3131</v>
      </c>
      <c r="H419">
        <v>12</v>
      </c>
      <c r="I419" t="s">
        <v>3130</v>
      </c>
      <c r="J419" t="s">
        <v>3132</v>
      </c>
      <c r="K419" t="s">
        <v>3133</v>
      </c>
      <c r="L419" t="s">
        <v>4985</v>
      </c>
      <c r="M419" t="s">
        <v>904</v>
      </c>
      <c r="P419" s="7" t="s">
        <v>5039</v>
      </c>
      <c r="S419" t="s">
        <v>904</v>
      </c>
    </row>
    <row r="420" spans="1:19" x14ac:dyDescent="0.3">
      <c r="A420">
        <v>419</v>
      </c>
      <c r="B420" t="s">
        <v>4369</v>
      </c>
      <c r="C420" t="s">
        <v>4100</v>
      </c>
      <c r="D420">
        <v>2023</v>
      </c>
      <c r="E420" t="s">
        <v>3135</v>
      </c>
      <c r="F420" t="s">
        <v>3139</v>
      </c>
      <c r="G420" t="s">
        <v>3137</v>
      </c>
      <c r="H420">
        <v>1</v>
      </c>
      <c r="I420" t="s">
        <v>3136</v>
      </c>
      <c r="J420" t="s">
        <v>3138</v>
      </c>
      <c r="K420" t="s">
        <v>904</v>
      </c>
      <c r="L420" t="s">
        <v>4369</v>
      </c>
      <c r="M420" t="s">
        <v>904</v>
      </c>
      <c r="P420" s="7" t="s">
        <v>5039</v>
      </c>
      <c r="S420" t="s">
        <v>904</v>
      </c>
    </row>
    <row r="421" spans="1:19" x14ac:dyDescent="0.3">
      <c r="A421">
        <v>420</v>
      </c>
      <c r="B421" t="s">
        <v>5034</v>
      </c>
      <c r="C421" t="s">
        <v>570</v>
      </c>
      <c r="D421">
        <v>2004</v>
      </c>
      <c r="E421" t="s">
        <v>3140</v>
      </c>
      <c r="F421" t="s">
        <v>3145</v>
      </c>
      <c r="G421" t="s">
        <v>3142</v>
      </c>
      <c r="H421">
        <v>0</v>
      </c>
      <c r="I421" t="s">
        <v>3141</v>
      </c>
      <c r="J421" t="s">
        <v>3143</v>
      </c>
      <c r="K421" t="s">
        <v>3144</v>
      </c>
      <c r="L421" t="s">
        <v>5034</v>
      </c>
      <c r="M421" t="s">
        <v>904</v>
      </c>
      <c r="P421" s="7" t="s">
        <v>5039</v>
      </c>
      <c r="S421" t="s">
        <v>904</v>
      </c>
    </row>
    <row r="422" spans="1:19" x14ac:dyDescent="0.3">
      <c r="A422">
        <v>421</v>
      </c>
      <c r="B422" t="s">
        <v>4986</v>
      </c>
      <c r="C422" t="s">
        <v>4842</v>
      </c>
      <c r="D422">
        <v>2009</v>
      </c>
      <c r="E422" t="s">
        <v>3146</v>
      </c>
      <c r="F422" t="s">
        <v>3150</v>
      </c>
      <c r="G422" t="s">
        <v>3148</v>
      </c>
      <c r="H422">
        <v>0</v>
      </c>
      <c r="I422" t="s">
        <v>3147</v>
      </c>
      <c r="J422" t="s">
        <v>3149</v>
      </c>
      <c r="K422" t="s">
        <v>3149</v>
      </c>
      <c r="L422" t="s">
        <v>4986</v>
      </c>
      <c r="M422" t="s">
        <v>904</v>
      </c>
      <c r="P422" s="7" t="s">
        <v>5039</v>
      </c>
      <c r="S422" t="s">
        <v>904</v>
      </c>
    </row>
    <row r="423" spans="1:19" x14ac:dyDescent="0.3">
      <c r="A423">
        <v>422</v>
      </c>
      <c r="B423" t="s">
        <v>4370</v>
      </c>
      <c r="C423" t="s">
        <v>4371</v>
      </c>
      <c r="D423">
        <v>2010</v>
      </c>
      <c r="E423" t="s">
        <v>3151</v>
      </c>
      <c r="F423" t="s">
        <v>4678</v>
      </c>
      <c r="G423" t="s">
        <v>3153</v>
      </c>
      <c r="H423">
        <v>6</v>
      </c>
      <c r="I423" t="s">
        <v>3152</v>
      </c>
      <c r="J423" t="s">
        <v>3154</v>
      </c>
      <c r="K423" t="s">
        <v>3155</v>
      </c>
      <c r="L423" t="s">
        <v>4370</v>
      </c>
      <c r="M423" t="s">
        <v>904</v>
      </c>
      <c r="P423" s="7" t="s">
        <v>5039</v>
      </c>
      <c r="S423" t="s">
        <v>904</v>
      </c>
    </row>
    <row r="424" spans="1:19" x14ac:dyDescent="0.3">
      <c r="A424">
        <v>423</v>
      </c>
      <c r="B424" t="s">
        <v>4372</v>
      </c>
      <c r="C424" t="s">
        <v>4373</v>
      </c>
      <c r="E424" t="s">
        <v>3156</v>
      </c>
      <c r="F424" t="s">
        <v>3160</v>
      </c>
      <c r="G424" t="s">
        <v>3158</v>
      </c>
      <c r="H424">
        <v>0</v>
      </c>
      <c r="I424" t="s">
        <v>3157</v>
      </c>
      <c r="J424" t="s">
        <v>3159</v>
      </c>
      <c r="K424" t="s">
        <v>3159</v>
      </c>
      <c r="L424" t="s">
        <v>4372</v>
      </c>
      <c r="M424" t="s">
        <v>904</v>
      </c>
      <c r="P424" s="7" t="s">
        <v>5039</v>
      </c>
      <c r="S424" t="s">
        <v>904</v>
      </c>
    </row>
    <row r="425" spans="1:19" x14ac:dyDescent="0.3">
      <c r="A425">
        <v>424</v>
      </c>
      <c r="B425" t="s">
        <v>4374</v>
      </c>
      <c r="C425" t="s">
        <v>4082</v>
      </c>
      <c r="D425">
        <v>2007</v>
      </c>
      <c r="E425" t="s">
        <v>3161</v>
      </c>
      <c r="F425" t="s">
        <v>3165</v>
      </c>
      <c r="G425" t="s">
        <v>3163</v>
      </c>
      <c r="H425">
        <v>30</v>
      </c>
      <c r="I425" t="s">
        <v>3162</v>
      </c>
      <c r="J425" t="s">
        <v>3164</v>
      </c>
      <c r="K425" t="s">
        <v>3164</v>
      </c>
      <c r="L425" t="s">
        <v>4374</v>
      </c>
      <c r="M425" t="s">
        <v>904</v>
      </c>
      <c r="P425" s="7" t="s">
        <v>5039</v>
      </c>
      <c r="S425" t="s">
        <v>904</v>
      </c>
    </row>
    <row r="426" spans="1:19" x14ac:dyDescent="0.3">
      <c r="A426">
        <v>425</v>
      </c>
      <c r="B426" t="s">
        <v>4375</v>
      </c>
      <c r="C426" t="s">
        <v>4376</v>
      </c>
      <c r="D426">
        <v>2020</v>
      </c>
      <c r="E426" t="s">
        <v>3166</v>
      </c>
      <c r="F426" t="s">
        <v>3170</v>
      </c>
      <c r="G426" t="s">
        <v>3168</v>
      </c>
      <c r="H426">
        <v>0</v>
      </c>
      <c r="I426" t="s">
        <v>3167</v>
      </c>
      <c r="J426" t="s">
        <v>3169</v>
      </c>
      <c r="K426" t="s">
        <v>904</v>
      </c>
      <c r="L426" t="s">
        <v>4375</v>
      </c>
      <c r="M426" t="s">
        <v>904</v>
      </c>
      <c r="P426" s="7" t="s">
        <v>5039</v>
      </c>
      <c r="S426" t="s">
        <v>904</v>
      </c>
    </row>
    <row r="427" spans="1:19" x14ac:dyDescent="0.3">
      <c r="A427">
        <v>426</v>
      </c>
      <c r="B427" t="s">
        <v>4377</v>
      </c>
      <c r="C427" t="s">
        <v>455</v>
      </c>
      <c r="D427">
        <v>2012</v>
      </c>
      <c r="E427" t="s">
        <v>3171</v>
      </c>
      <c r="F427" t="s">
        <v>4679</v>
      </c>
      <c r="G427" t="s">
        <v>3173</v>
      </c>
      <c r="H427">
        <v>15</v>
      </c>
      <c r="I427" t="s">
        <v>3172</v>
      </c>
      <c r="J427" t="s">
        <v>3174</v>
      </c>
      <c r="K427" t="s">
        <v>904</v>
      </c>
      <c r="L427" t="s">
        <v>4377</v>
      </c>
      <c r="M427" t="s">
        <v>904</v>
      </c>
      <c r="P427" s="7" t="s">
        <v>5039</v>
      </c>
      <c r="S427" t="s">
        <v>904</v>
      </c>
    </row>
    <row r="428" spans="1:19" x14ac:dyDescent="0.3">
      <c r="A428">
        <v>427</v>
      </c>
      <c r="B428" t="s">
        <v>4378</v>
      </c>
      <c r="C428" t="s">
        <v>4379</v>
      </c>
      <c r="D428">
        <v>1999</v>
      </c>
      <c r="E428" t="s">
        <v>3175</v>
      </c>
      <c r="F428" t="s">
        <v>3180</v>
      </c>
      <c r="G428" t="s">
        <v>3177</v>
      </c>
      <c r="H428">
        <v>4</v>
      </c>
      <c r="I428" t="s">
        <v>3176</v>
      </c>
      <c r="J428" t="s">
        <v>3178</v>
      </c>
      <c r="K428" t="s">
        <v>3179</v>
      </c>
      <c r="L428" t="s">
        <v>4378</v>
      </c>
      <c r="M428" t="s">
        <v>904</v>
      </c>
      <c r="P428" s="7" t="s">
        <v>5039</v>
      </c>
      <c r="S428" t="s">
        <v>904</v>
      </c>
    </row>
    <row r="429" spans="1:19" x14ac:dyDescent="0.3">
      <c r="A429">
        <v>428</v>
      </c>
      <c r="B429" t="s">
        <v>4987</v>
      </c>
      <c r="C429" t="s">
        <v>4843</v>
      </c>
      <c r="D429">
        <v>2010</v>
      </c>
      <c r="E429" t="s">
        <v>3181</v>
      </c>
      <c r="F429" t="s">
        <v>3186</v>
      </c>
      <c r="G429" t="s">
        <v>3183</v>
      </c>
      <c r="H429">
        <v>12</v>
      </c>
      <c r="I429" t="s">
        <v>3182</v>
      </c>
      <c r="J429" t="s">
        <v>3184</v>
      </c>
      <c r="K429" t="s">
        <v>3185</v>
      </c>
      <c r="L429" t="s">
        <v>4987</v>
      </c>
      <c r="M429" t="s">
        <v>904</v>
      </c>
      <c r="P429" s="7" t="s">
        <v>5039</v>
      </c>
      <c r="S429" t="s">
        <v>904</v>
      </c>
    </row>
    <row r="430" spans="1:19" x14ac:dyDescent="0.3">
      <c r="A430">
        <v>429</v>
      </c>
      <c r="B430" t="s">
        <v>4380</v>
      </c>
      <c r="C430" t="s">
        <v>4381</v>
      </c>
      <c r="D430">
        <v>2019</v>
      </c>
      <c r="E430" t="s">
        <v>3187</v>
      </c>
      <c r="F430" t="s">
        <v>3191</v>
      </c>
      <c r="G430" t="s">
        <v>3189</v>
      </c>
      <c r="H430">
        <v>0</v>
      </c>
      <c r="I430" t="s">
        <v>3188</v>
      </c>
      <c r="J430" t="s">
        <v>3190</v>
      </c>
      <c r="K430" t="s">
        <v>3190</v>
      </c>
      <c r="L430" t="s">
        <v>4380</v>
      </c>
      <c r="M430" t="s">
        <v>904</v>
      </c>
      <c r="P430" s="7" t="s">
        <v>5039</v>
      </c>
      <c r="S430" t="s">
        <v>904</v>
      </c>
    </row>
    <row r="431" spans="1:19" x14ac:dyDescent="0.3">
      <c r="A431">
        <v>430</v>
      </c>
      <c r="B431" t="s">
        <v>4382</v>
      </c>
      <c r="C431" t="s">
        <v>4383</v>
      </c>
      <c r="D431">
        <v>2014</v>
      </c>
      <c r="E431" t="s">
        <v>3192</v>
      </c>
      <c r="F431" t="s">
        <v>3196</v>
      </c>
      <c r="G431" t="s">
        <v>3194</v>
      </c>
      <c r="H431">
        <v>9</v>
      </c>
      <c r="I431" t="s">
        <v>3193</v>
      </c>
      <c r="J431" t="s">
        <v>3195</v>
      </c>
      <c r="K431" t="s">
        <v>3195</v>
      </c>
      <c r="L431" t="s">
        <v>4382</v>
      </c>
      <c r="M431" t="s">
        <v>904</v>
      </c>
      <c r="P431" s="7" t="s">
        <v>5039</v>
      </c>
      <c r="S431" t="s">
        <v>904</v>
      </c>
    </row>
    <row r="432" spans="1:19" x14ac:dyDescent="0.3">
      <c r="A432">
        <v>431</v>
      </c>
      <c r="B432" t="s">
        <v>4384</v>
      </c>
      <c r="C432" t="s">
        <v>4385</v>
      </c>
      <c r="D432">
        <v>2021</v>
      </c>
      <c r="E432" t="s">
        <v>3197</v>
      </c>
      <c r="F432" t="s">
        <v>3201</v>
      </c>
      <c r="G432" t="s">
        <v>3199</v>
      </c>
      <c r="H432">
        <v>0</v>
      </c>
      <c r="I432" t="s">
        <v>3198</v>
      </c>
      <c r="J432" t="s">
        <v>3200</v>
      </c>
      <c r="K432" t="s">
        <v>3200</v>
      </c>
      <c r="L432" t="s">
        <v>4384</v>
      </c>
      <c r="M432" t="s">
        <v>904</v>
      </c>
      <c r="P432" s="7" t="s">
        <v>5039</v>
      </c>
      <c r="S432" t="s">
        <v>904</v>
      </c>
    </row>
    <row r="433" spans="1:19" x14ac:dyDescent="0.3">
      <c r="A433">
        <v>432</v>
      </c>
      <c r="B433" t="s">
        <v>4386</v>
      </c>
      <c r="C433" t="s">
        <v>4387</v>
      </c>
      <c r="D433">
        <v>2010</v>
      </c>
      <c r="E433" t="s">
        <v>3202</v>
      </c>
      <c r="F433" t="s">
        <v>3206</v>
      </c>
      <c r="G433" t="s">
        <v>3204</v>
      </c>
      <c r="H433">
        <v>1</v>
      </c>
      <c r="I433" t="s">
        <v>3203</v>
      </c>
      <c r="J433" t="s">
        <v>3205</v>
      </c>
      <c r="K433" t="s">
        <v>3205</v>
      </c>
      <c r="L433" t="s">
        <v>4386</v>
      </c>
      <c r="M433" t="s">
        <v>904</v>
      </c>
      <c r="P433" s="7" t="s">
        <v>5039</v>
      </c>
      <c r="S433" t="s">
        <v>904</v>
      </c>
    </row>
    <row r="434" spans="1:19" x14ac:dyDescent="0.3">
      <c r="A434">
        <v>433</v>
      </c>
      <c r="B434" t="s">
        <v>4388</v>
      </c>
      <c r="C434" t="s">
        <v>4389</v>
      </c>
      <c r="D434">
        <v>2009</v>
      </c>
      <c r="E434" t="s">
        <v>3207</v>
      </c>
      <c r="F434" t="s">
        <v>4680</v>
      </c>
      <c r="G434" t="s">
        <v>3209</v>
      </c>
      <c r="H434">
        <v>30</v>
      </c>
      <c r="I434" t="s">
        <v>3208</v>
      </c>
      <c r="J434" t="s">
        <v>3210</v>
      </c>
      <c r="K434" t="s">
        <v>3210</v>
      </c>
      <c r="L434" t="s">
        <v>4388</v>
      </c>
      <c r="M434" t="s">
        <v>904</v>
      </c>
      <c r="P434" s="7" t="s">
        <v>5039</v>
      </c>
      <c r="S434" t="s">
        <v>904</v>
      </c>
    </row>
    <row r="435" spans="1:19" x14ac:dyDescent="0.3">
      <c r="A435">
        <v>434</v>
      </c>
      <c r="B435" t="s">
        <v>4390</v>
      </c>
      <c r="C435" t="s">
        <v>4391</v>
      </c>
      <c r="D435">
        <v>2014</v>
      </c>
      <c r="E435" t="s">
        <v>3211</v>
      </c>
      <c r="F435" t="s">
        <v>3215</v>
      </c>
      <c r="G435" t="s">
        <v>3213</v>
      </c>
      <c r="H435">
        <v>1</v>
      </c>
      <c r="I435" t="s">
        <v>3212</v>
      </c>
      <c r="J435" t="s">
        <v>3214</v>
      </c>
      <c r="K435" t="s">
        <v>3214</v>
      </c>
      <c r="L435" t="s">
        <v>4390</v>
      </c>
      <c r="M435" t="s">
        <v>904</v>
      </c>
      <c r="P435" s="7" t="s">
        <v>5039</v>
      </c>
      <c r="S435" t="s">
        <v>904</v>
      </c>
    </row>
    <row r="436" spans="1:19" x14ac:dyDescent="0.3">
      <c r="A436">
        <v>435</v>
      </c>
      <c r="B436" t="s">
        <v>4988</v>
      </c>
      <c r="C436" t="s">
        <v>4758</v>
      </c>
      <c r="D436">
        <v>2019</v>
      </c>
      <c r="E436" t="s">
        <v>3216</v>
      </c>
      <c r="F436" t="s">
        <v>3221</v>
      </c>
      <c r="G436" t="s">
        <v>3218</v>
      </c>
      <c r="H436">
        <v>5</v>
      </c>
      <c r="I436" t="s">
        <v>3217</v>
      </c>
      <c r="J436" t="s">
        <v>3219</v>
      </c>
      <c r="K436" t="s">
        <v>3220</v>
      </c>
      <c r="L436" t="s">
        <v>4988</v>
      </c>
      <c r="M436" t="s">
        <v>904</v>
      </c>
      <c r="P436" s="7" t="s">
        <v>5039</v>
      </c>
      <c r="S436" t="s">
        <v>904</v>
      </c>
    </row>
    <row r="437" spans="1:19" x14ac:dyDescent="0.3">
      <c r="A437">
        <v>436</v>
      </c>
      <c r="B437" t="s">
        <v>4392</v>
      </c>
      <c r="C437" t="s">
        <v>4393</v>
      </c>
      <c r="D437">
        <v>2014</v>
      </c>
      <c r="E437" t="s">
        <v>3222</v>
      </c>
      <c r="F437" t="s">
        <v>3226</v>
      </c>
      <c r="G437" t="s">
        <v>3224</v>
      </c>
      <c r="H437">
        <v>1</v>
      </c>
      <c r="I437" t="s">
        <v>3223</v>
      </c>
      <c r="J437" t="s">
        <v>3225</v>
      </c>
      <c r="K437" t="s">
        <v>3225</v>
      </c>
      <c r="L437" t="s">
        <v>4392</v>
      </c>
      <c r="M437" t="s">
        <v>904</v>
      </c>
      <c r="P437" s="7" t="s">
        <v>5039</v>
      </c>
      <c r="S437" t="s">
        <v>904</v>
      </c>
    </row>
    <row r="438" spans="1:19" x14ac:dyDescent="0.3">
      <c r="A438">
        <v>437</v>
      </c>
      <c r="B438" t="s">
        <v>4394</v>
      </c>
      <c r="C438" t="s">
        <v>4395</v>
      </c>
      <c r="D438">
        <v>2012</v>
      </c>
      <c r="E438" t="s">
        <v>3227</v>
      </c>
      <c r="F438" t="s">
        <v>3232</v>
      </c>
      <c r="G438" t="s">
        <v>3229</v>
      </c>
      <c r="H438">
        <v>3</v>
      </c>
      <c r="I438" t="s">
        <v>3228</v>
      </c>
      <c r="J438" t="s">
        <v>3230</v>
      </c>
      <c r="K438" t="s">
        <v>3231</v>
      </c>
      <c r="L438" t="s">
        <v>4394</v>
      </c>
      <c r="M438" t="s">
        <v>904</v>
      </c>
      <c r="P438" s="7" t="s">
        <v>5039</v>
      </c>
      <c r="S438" t="s">
        <v>904</v>
      </c>
    </row>
    <row r="439" spans="1:19" x14ac:dyDescent="0.3">
      <c r="A439">
        <v>438</v>
      </c>
      <c r="B439" t="s">
        <v>4396</v>
      </c>
      <c r="C439" t="s">
        <v>4397</v>
      </c>
      <c r="D439">
        <v>2021</v>
      </c>
      <c r="E439" t="s">
        <v>3233</v>
      </c>
      <c r="F439" t="s">
        <v>3237</v>
      </c>
      <c r="G439" t="s">
        <v>3235</v>
      </c>
      <c r="H439">
        <v>0</v>
      </c>
      <c r="I439" t="s">
        <v>3234</v>
      </c>
      <c r="J439" t="s">
        <v>3236</v>
      </c>
      <c r="K439" t="s">
        <v>3236</v>
      </c>
      <c r="L439" t="s">
        <v>4396</v>
      </c>
      <c r="M439" t="s">
        <v>904</v>
      </c>
      <c r="P439" s="7" t="s">
        <v>5039</v>
      </c>
      <c r="S439" t="s">
        <v>904</v>
      </c>
    </row>
    <row r="440" spans="1:19" x14ac:dyDescent="0.3">
      <c r="A440">
        <v>439</v>
      </c>
      <c r="B440" t="s">
        <v>4398</v>
      </c>
      <c r="C440" t="s">
        <v>4399</v>
      </c>
      <c r="D440">
        <v>2018</v>
      </c>
      <c r="E440" t="s">
        <v>3238</v>
      </c>
      <c r="F440" t="s">
        <v>4681</v>
      </c>
      <c r="G440" t="s">
        <v>3240</v>
      </c>
      <c r="H440">
        <v>2</v>
      </c>
      <c r="I440" t="s">
        <v>3239</v>
      </c>
      <c r="J440" t="s">
        <v>3241</v>
      </c>
      <c r="K440" t="s">
        <v>3242</v>
      </c>
      <c r="L440" t="s">
        <v>4398</v>
      </c>
      <c r="M440" t="s">
        <v>904</v>
      </c>
      <c r="P440" s="7" t="s">
        <v>5039</v>
      </c>
      <c r="S440" t="s">
        <v>904</v>
      </c>
    </row>
    <row r="441" spans="1:19" x14ac:dyDescent="0.3">
      <c r="A441">
        <v>440</v>
      </c>
      <c r="B441" t="s">
        <v>4989</v>
      </c>
      <c r="C441" t="s">
        <v>4844</v>
      </c>
      <c r="D441">
        <v>2003</v>
      </c>
      <c r="E441" t="s">
        <v>3243</v>
      </c>
      <c r="F441" t="s">
        <v>4682</v>
      </c>
      <c r="G441" t="s">
        <v>3245</v>
      </c>
      <c r="H441">
        <v>50</v>
      </c>
      <c r="I441" t="s">
        <v>3244</v>
      </c>
      <c r="J441" t="s">
        <v>3246</v>
      </c>
      <c r="K441" t="s">
        <v>3247</v>
      </c>
      <c r="L441" t="s">
        <v>4989</v>
      </c>
      <c r="M441" t="s">
        <v>904</v>
      </c>
      <c r="P441" s="7" t="s">
        <v>5039</v>
      </c>
      <c r="S441" t="s">
        <v>904</v>
      </c>
    </row>
    <row r="442" spans="1:19" x14ac:dyDescent="0.3">
      <c r="A442">
        <v>441</v>
      </c>
      <c r="B442" t="s">
        <v>4400</v>
      </c>
      <c r="C442" t="s">
        <v>83</v>
      </c>
      <c r="D442">
        <v>2004</v>
      </c>
      <c r="E442" t="s">
        <v>3248</v>
      </c>
      <c r="F442" t="s">
        <v>4683</v>
      </c>
      <c r="G442" t="s">
        <v>3250</v>
      </c>
      <c r="H442">
        <v>9</v>
      </c>
      <c r="I442" t="s">
        <v>3249</v>
      </c>
      <c r="J442" t="s">
        <v>3251</v>
      </c>
      <c r="K442" t="s">
        <v>3252</v>
      </c>
      <c r="L442" t="s">
        <v>4400</v>
      </c>
      <c r="M442" t="s">
        <v>904</v>
      </c>
      <c r="P442" s="7" t="s">
        <v>5039</v>
      </c>
      <c r="S442" t="s">
        <v>904</v>
      </c>
    </row>
    <row r="443" spans="1:19" x14ac:dyDescent="0.3">
      <c r="A443">
        <v>442</v>
      </c>
      <c r="B443" t="s">
        <v>4401</v>
      </c>
      <c r="C443" t="s">
        <v>4402</v>
      </c>
      <c r="D443">
        <v>2017</v>
      </c>
      <c r="E443" t="s">
        <v>3253</v>
      </c>
      <c r="F443" t="s">
        <v>3258</v>
      </c>
      <c r="G443" t="s">
        <v>3255</v>
      </c>
      <c r="H443">
        <v>0</v>
      </c>
      <c r="I443" t="s">
        <v>3254</v>
      </c>
      <c r="J443" t="s">
        <v>3256</v>
      </c>
      <c r="K443" t="s">
        <v>3257</v>
      </c>
      <c r="L443" t="s">
        <v>4401</v>
      </c>
      <c r="M443" t="s">
        <v>904</v>
      </c>
      <c r="P443" s="7" t="s">
        <v>5039</v>
      </c>
      <c r="S443" t="s">
        <v>904</v>
      </c>
    </row>
    <row r="444" spans="1:19" x14ac:dyDescent="0.3">
      <c r="A444">
        <v>443</v>
      </c>
      <c r="B444" t="s">
        <v>4403</v>
      </c>
      <c r="C444" t="s">
        <v>4094</v>
      </c>
      <c r="D444">
        <v>2010</v>
      </c>
      <c r="E444" t="s">
        <v>3259</v>
      </c>
      <c r="F444" t="s">
        <v>3263</v>
      </c>
      <c r="G444" t="s">
        <v>3261</v>
      </c>
      <c r="H444">
        <v>0</v>
      </c>
      <c r="I444" t="s">
        <v>3260</v>
      </c>
      <c r="J444" t="s">
        <v>3262</v>
      </c>
      <c r="K444" t="s">
        <v>3262</v>
      </c>
      <c r="L444" t="s">
        <v>4403</v>
      </c>
      <c r="M444" t="s">
        <v>904</v>
      </c>
      <c r="P444" s="7" t="s">
        <v>5039</v>
      </c>
      <c r="S444" t="s">
        <v>904</v>
      </c>
    </row>
    <row r="445" spans="1:19" x14ac:dyDescent="0.3">
      <c r="A445">
        <v>444</v>
      </c>
      <c r="B445" t="s">
        <v>4404</v>
      </c>
      <c r="C445" t="s">
        <v>4405</v>
      </c>
      <c r="D445">
        <v>2020</v>
      </c>
      <c r="E445" t="s">
        <v>3264</v>
      </c>
      <c r="F445" t="s">
        <v>3268</v>
      </c>
      <c r="G445" t="s">
        <v>3266</v>
      </c>
      <c r="H445">
        <v>0</v>
      </c>
      <c r="I445" t="s">
        <v>3265</v>
      </c>
      <c r="J445" t="s">
        <v>3267</v>
      </c>
      <c r="K445" t="s">
        <v>904</v>
      </c>
      <c r="L445" t="s">
        <v>4404</v>
      </c>
      <c r="M445" t="s">
        <v>904</v>
      </c>
      <c r="P445" s="7" t="s">
        <v>5039</v>
      </c>
      <c r="S445" t="s">
        <v>904</v>
      </c>
    </row>
    <row r="446" spans="1:19" x14ac:dyDescent="0.3">
      <c r="A446">
        <v>445</v>
      </c>
      <c r="B446" t="s">
        <v>4990</v>
      </c>
      <c r="C446" t="s">
        <v>4845</v>
      </c>
      <c r="D446">
        <v>2020</v>
      </c>
      <c r="E446" t="s">
        <v>3269</v>
      </c>
      <c r="F446" t="s">
        <v>3273</v>
      </c>
      <c r="G446" t="s">
        <v>3271</v>
      </c>
      <c r="H446">
        <v>0</v>
      </c>
      <c r="I446" t="s">
        <v>3270</v>
      </c>
      <c r="J446" t="s">
        <v>3272</v>
      </c>
      <c r="K446" t="s">
        <v>904</v>
      </c>
      <c r="L446" t="s">
        <v>4990</v>
      </c>
      <c r="M446" t="s">
        <v>904</v>
      </c>
      <c r="P446" s="7" t="s">
        <v>5039</v>
      </c>
      <c r="S446" t="s">
        <v>904</v>
      </c>
    </row>
    <row r="447" spans="1:19" x14ac:dyDescent="0.3">
      <c r="A447">
        <v>446</v>
      </c>
      <c r="B447" t="s">
        <v>4406</v>
      </c>
      <c r="C447" t="s">
        <v>4407</v>
      </c>
      <c r="D447">
        <v>2011</v>
      </c>
      <c r="E447" t="s">
        <v>3274</v>
      </c>
      <c r="F447" t="s">
        <v>3278</v>
      </c>
      <c r="G447" t="s">
        <v>3276</v>
      </c>
      <c r="H447">
        <v>0</v>
      </c>
      <c r="I447" t="s">
        <v>3275</v>
      </c>
      <c r="J447" t="s">
        <v>3277</v>
      </c>
      <c r="K447" t="s">
        <v>3277</v>
      </c>
      <c r="L447" t="s">
        <v>4406</v>
      </c>
      <c r="M447" t="s">
        <v>904</v>
      </c>
      <c r="P447" s="7" t="s">
        <v>5039</v>
      </c>
      <c r="S447" t="s">
        <v>904</v>
      </c>
    </row>
    <row r="448" spans="1:19" x14ac:dyDescent="0.3">
      <c r="A448">
        <v>447</v>
      </c>
      <c r="B448" t="s">
        <v>4408</v>
      </c>
      <c r="C448" t="s">
        <v>4409</v>
      </c>
      <c r="D448">
        <v>2020</v>
      </c>
      <c r="E448" t="s">
        <v>3279</v>
      </c>
      <c r="F448" t="s">
        <v>3283</v>
      </c>
      <c r="G448" t="s">
        <v>3281</v>
      </c>
      <c r="H448">
        <v>3</v>
      </c>
      <c r="I448" t="s">
        <v>3280</v>
      </c>
      <c r="J448" t="s">
        <v>3282</v>
      </c>
      <c r="K448" t="s">
        <v>904</v>
      </c>
      <c r="L448" t="s">
        <v>4408</v>
      </c>
      <c r="M448" t="s">
        <v>904</v>
      </c>
      <c r="P448" s="7" t="s">
        <v>5039</v>
      </c>
      <c r="S448" t="s">
        <v>904</v>
      </c>
    </row>
    <row r="449" spans="1:19" x14ac:dyDescent="0.3">
      <c r="A449">
        <v>448</v>
      </c>
      <c r="B449" t="s">
        <v>4410</v>
      </c>
      <c r="C449" t="s">
        <v>4411</v>
      </c>
      <c r="D449">
        <v>2000</v>
      </c>
      <c r="E449" t="s">
        <v>3284</v>
      </c>
      <c r="F449" t="s">
        <v>4684</v>
      </c>
      <c r="G449" t="s">
        <v>3286</v>
      </c>
      <c r="H449">
        <v>2</v>
      </c>
      <c r="I449" t="s">
        <v>3285</v>
      </c>
      <c r="J449" t="s">
        <v>3287</v>
      </c>
      <c r="K449" t="s">
        <v>3287</v>
      </c>
      <c r="L449" t="s">
        <v>4410</v>
      </c>
      <c r="M449" t="s">
        <v>904</v>
      </c>
      <c r="P449" s="7" t="s">
        <v>5039</v>
      </c>
      <c r="S449" t="s">
        <v>904</v>
      </c>
    </row>
    <row r="450" spans="1:19" x14ac:dyDescent="0.3">
      <c r="A450">
        <v>449</v>
      </c>
      <c r="B450" t="s">
        <v>4412</v>
      </c>
      <c r="C450" t="s">
        <v>4413</v>
      </c>
      <c r="D450">
        <v>2020</v>
      </c>
      <c r="E450" t="s">
        <v>3288</v>
      </c>
      <c r="F450" t="s">
        <v>3293</v>
      </c>
      <c r="G450" t="s">
        <v>3290</v>
      </c>
      <c r="H450">
        <v>3</v>
      </c>
      <c r="I450" t="s">
        <v>3289</v>
      </c>
      <c r="J450" t="s">
        <v>3291</v>
      </c>
      <c r="K450" t="s">
        <v>3292</v>
      </c>
      <c r="L450" t="s">
        <v>4412</v>
      </c>
      <c r="M450" t="s">
        <v>904</v>
      </c>
      <c r="P450" s="7" t="s">
        <v>5039</v>
      </c>
      <c r="S450" t="s">
        <v>904</v>
      </c>
    </row>
    <row r="451" spans="1:19" x14ac:dyDescent="0.3">
      <c r="A451">
        <v>450</v>
      </c>
      <c r="B451" t="s">
        <v>4991</v>
      </c>
      <c r="C451" t="s">
        <v>4846</v>
      </c>
      <c r="D451">
        <v>2004</v>
      </c>
      <c r="E451" t="s">
        <v>3294</v>
      </c>
      <c r="F451" t="s">
        <v>3297</v>
      </c>
      <c r="G451" t="s">
        <v>3296</v>
      </c>
      <c r="H451">
        <v>0</v>
      </c>
      <c r="I451" t="s">
        <v>3295</v>
      </c>
      <c r="J451" t="s">
        <v>904</v>
      </c>
      <c r="K451" t="s">
        <v>904</v>
      </c>
      <c r="L451" t="s">
        <v>4991</v>
      </c>
      <c r="M451" t="s">
        <v>904</v>
      </c>
      <c r="P451" s="7" t="s">
        <v>5039</v>
      </c>
      <c r="S451" t="s">
        <v>904</v>
      </c>
    </row>
    <row r="452" spans="1:19" x14ac:dyDescent="0.3">
      <c r="A452">
        <v>451</v>
      </c>
      <c r="B452" t="s">
        <v>4414</v>
      </c>
      <c r="C452" t="s">
        <v>4415</v>
      </c>
      <c r="D452">
        <v>1999</v>
      </c>
      <c r="E452" t="s">
        <v>3298</v>
      </c>
      <c r="F452" t="s">
        <v>4685</v>
      </c>
      <c r="G452" t="s">
        <v>3300</v>
      </c>
      <c r="H452">
        <v>82</v>
      </c>
      <c r="I452" t="s">
        <v>3299</v>
      </c>
      <c r="J452" t="s">
        <v>3301</v>
      </c>
      <c r="K452" t="s">
        <v>3301</v>
      </c>
      <c r="L452" t="s">
        <v>4414</v>
      </c>
      <c r="M452" t="s">
        <v>904</v>
      </c>
      <c r="P452" s="7" t="s">
        <v>5039</v>
      </c>
      <c r="S452" t="s">
        <v>904</v>
      </c>
    </row>
    <row r="453" spans="1:19" x14ac:dyDescent="0.3">
      <c r="A453">
        <v>452</v>
      </c>
      <c r="B453" t="s">
        <v>4992</v>
      </c>
      <c r="C453" t="s">
        <v>4744</v>
      </c>
      <c r="E453" t="s">
        <v>3302</v>
      </c>
      <c r="F453" t="s">
        <v>3306</v>
      </c>
      <c r="G453" t="s">
        <v>3304</v>
      </c>
      <c r="H453">
        <v>0</v>
      </c>
      <c r="I453" t="s">
        <v>3303</v>
      </c>
      <c r="J453" t="s">
        <v>3305</v>
      </c>
      <c r="K453" t="s">
        <v>3305</v>
      </c>
      <c r="L453" t="s">
        <v>4992</v>
      </c>
      <c r="M453" t="s">
        <v>904</v>
      </c>
      <c r="P453" s="7" t="s">
        <v>5039</v>
      </c>
      <c r="S453" t="s">
        <v>904</v>
      </c>
    </row>
    <row r="454" spans="1:19" x14ac:dyDescent="0.3">
      <c r="A454">
        <v>453</v>
      </c>
      <c r="B454" t="s">
        <v>4416</v>
      </c>
      <c r="C454" t="s">
        <v>4417</v>
      </c>
      <c r="D454">
        <v>2013</v>
      </c>
      <c r="E454" t="s">
        <v>3307</v>
      </c>
      <c r="F454" t="s">
        <v>3311</v>
      </c>
      <c r="G454" t="s">
        <v>3309</v>
      </c>
      <c r="H454">
        <v>0</v>
      </c>
      <c r="I454" t="s">
        <v>3308</v>
      </c>
      <c r="J454" t="s">
        <v>3310</v>
      </c>
      <c r="K454" t="s">
        <v>3310</v>
      </c>
      <c r="L454" t="s">
        <v>4416</v>
      </c>
      <c r="M454" t="s">
        <v>904</v>
      </c>
      <c r="P454" s="7" t="s">
        <v>5039</v>
      </c>
      <c r="S454" t="s">
        <v>904</v>
      </c>
    </row>
    <row r="455" spans="1:19" x14ac:dyDescent="0.3">
      <c r="A455">
        <v>454</v>
      </c>
      <c r="B455" t="s">
        <v>4993</v>
      </c>
      <c r="C455" t="s">
        <v>4847</v>
      </c>
      <c r="D455">
        <v>2001</v>
      </c>
      <c r="E455" t="s">
        <v>3312</v>
      </c>
      <c r="F455" t="s">
        <v>3316</v>
      </c>
      <c r="G455" t="s">
        <v>3314</v>
      </c>
      <c r="H455">
        <v>0</v>
      </c>
      <c r="I455" t="s">
        <v>3313</v>
      </c>
      <c r="J455" t="s">
        <v>3315</v>
      </c>
      <c r="K455" t="s">
        <v>904</v>
      </c>
      <c r="L455" t="s">
        <v>4993</v>
      </c>
      <c r="M455" t="s">
        <v>904</v>
      </c>
      <c r="P455" s="7" t="s">
        <v>5039</v>
      </c>
      <c r="S455" t="s">
        <v>904</v>
      </c>
    </row>
    <row r="456" spans="1:19" x14ac:dyDescent="0.3">
      <c r="A456">
        <v>455</v>
      </c>
      <c r="B456" t="s">
        <v>4418</v>
      </c>
      <c r="C456" t="s">
        <v>4419</v>
      </c>
      <c r="D456">
        <v>1992</v>
      </c>
      <c r="E456" t="s">
        <v>3317</v>
      </c>
      <c r="F456" t="s">
        <v>3321</v>
      </c>
      <c r="G456" t="s">
        <v>3319</v>
      </c>
      <c r="H456">
        <v>0</v>
      </c>
      <c r="I456" t="s">
        <v>3318</v>
      </c>
      <c r="J456" t="s">
        <v>3320</v>
      </c>
      <c r="K456" t="s">
        <v>3320</v>
      </c>
      <c r="L456" t="s">
        <v>4418</v>
      </c>
      <c r="M456" t="s">
        <v>904</v>
      </c>
      <c r="P456" s="7" t="s">
        <v>5039</v>
      </c>
      <c r="S456" t="s">
        <v>904</v>
      </c>
    </row>
    <row r="457" spans="1:19" x14ac:dyDescent="0.3">
      <c r="A457">
        <v>456</v>
      </c>
      <c r="B457" t="s">
        <v>4420</v>
      </c>
      <c r="C457" t="s">
        <v>4421</v>
      </c>
      <c r="D457">
        <v>1978</v>
      </c>
      <c r="E457" t="s">
        <v>3322</v>
      </c>
      <c r="F457" t="s">
        <v>4686</v>
      </c>
      <c r="G457" t="s">
        <v>3324</v>
      </c>
      <c r="H457">
        <v>32</v>
      </c>
      <c r="I457" t="s">
        <v>3323</v>
      </c>
      <c r="J457" t="s">
        <v>3325</v>
      </c>
      <c r="K457" t="s">
        <v>3326</v>
      </c>
      <c r="L457" t="s">
        <v>4420</v>
      </c>
      <c r="M457" t="s">
        <v>904</v>
      </c>
      <c r="P457" s="7" t="s">
        <v>5039</v>
      </c>
      <c r="S457" t="s">
        <v>904</v>
      </c>
    </row>
    <row r="458" spans="1:19" x14ac:dyDescent="0.3">
      <c r="A458">
        <v>457</v>
      </c>
      <c r="B458" t="s">
        <v>4422</v>
      </c>
      <c r="C458" t="s">
        <v>4423</v>
      </c>
      <c r="D458">
        <v>2012</v>
      </c>
      <c r="E458" t="s">
        <v>3327</v>
      </c>
      <c r="F458" t="s">
        <v>3332</v>
      </c>
      <c r="G458" t="s">
        <v>3329</v>
      </c>
      <c r="H458">
        <v>1</v>
      </c>
      <c r="I458" t="s">
        <v>3328</v>
      </c>
      <c r="J458" t="s">
        <v>3330</v>
      </c>
      <c r="K458" t="s">
        <v>3331</v>
      </c>
      <c r="L458" t="s">
        <v>4422</v>
      </c>
      <c r="M458" t="s">
        <v>904</v>
      </c>
      <c r="P458" s="7" t="s">
        <v>5039</v>
      </c>
      <c r="S458" t="s">
        <v>904</v>
      </c>
    </row>
    <row r="459" spans="1:19" x14ac:dyDescent="0.3">
      <c r="A459">
        <v>458</v>
      </c>
      <c r="B459" t="s">
        <v>4583</v>
      </c>
      <c r="C459" t="s">
        <v>4584</v>
      </c>
      <c r="D459">
        <v>2010</v>
      </c>
      <c r="E459" t="s">
        <v>3333</v>
      </c>
      <c r="F459" t="s">
        <v>4687</v>
      </c>
      <c r="G459" t="s">
        <v>3335</v>
      </c>
      <c r="H459">
        <v>11</v>
      </c>
      <c r="I459" t="s">
        <v>3334</v>
      </c>
      <c r="J459" t="s">
        <v>3336</v>
      </c>
      <c r="K459" t="s">
        <v>3337</v>
      </c>
      <c r="L459" t="s">
        <v>4583</v>
      </c>
      <c r="M459" t="s">
        <v>904</v>
      </c>
      <c r="P459" s="7" t="s">
        <v>5039</v>
      </c>
      <c r="S459" t="s">
        <v>904</v>
      </c>
    </row>
    <row r="460" spans="1:19" x14ac:dyDescent="0.3">
      <c r="A460">
        <v>459</v>
      </c>
      <c r="B460" t="s">
        <v>4424</v>
      </c>
      <c r="C460" t="s">
        <v>4425</v>
      </c>
      <c r="D460">
        <v>2022</v>
      </c>
      <c r="E460" t="s">
        <v>3338</v>
      </c>
      <c r="F460" t="s">
        <v>3342</v>
      </c>
      <c r="G460" t="s">
        <v>3340</v>
      </c>
      <c r="H460">
        <v>0</v>
      </c>
      <c r="I460" t="s">
        <v>3339</v>
      </c>
      <c r="J460" t="s">
        <v>3341</v>
      </c>
      <c r="K460" t="s">
        <v>904</v>
      </c>
      <c r="L460" t="s">
        <v>4424</v>
      </c>
      <c r="M460" t="s">
        <v>904</v>
      </c>
      <c r="P460" s="7" t="s">
        <v>5039</v>
      </c>
      <c r="S460" t="s">
        <v>904</v>
      </c>
    </row>
    <row r="461" spans="1:19" x14ac:dyDescent="0.3">
      <c r="A461">
        <v>460</v>
      </c>
      <c r="B461" t="s">
        <v>4426</v>
      </c>
      <c r="C461" t="s">
        <v>4427</v>
      </c>
      <c r="D461">
        <v>2016</v>
      </c>
      <c r="E461" t="s">
        <v>3343</v>
      </c>
      <c r="F461" t="s">
        <v>3347</v>
      </c>
      <c r="G461" t="s">
        <v>3345</v>
      </c>
      <c r="H461">
        <v>1</v>
      </c>
      <c r="I461" t="s">
        <v>3344</v>
      </c>
      <c r="J461" t="s">
        <v>3346</v>
      </c>
      <c r="K461" t="s">
        <v>3346</v>
      </c>
      <c r="L461" t="s">
        <v>4426</v>
      </c>
      <c r="M461" t="s">
        <v>904</v>
      </c>
      <c r="P461" s="7" t="s">
        <v>5039</v>
      </c>
      <c r="S461" t="s">
        <v>904</v>
      </c>
    </row>
    <row r="462" spans="1:19" x14ac:dyDescent="0.3">
      <c r="A462">
        <v>461</v>
      </c>
      <c r="B462" t="s">
        <v>4428</v>
      </c>
      <c r="C462" t="s">
        <v>4429</v>
      </c>
      <c r="D462">
        <v>2014</v>
      </c>
      <c r="E462" t="s">
        <v>3348</v>
      </c>
      <c r="F462" t="s">
        <v>3352</v>
      </c>
      <c r="G462" t="s">
        <v>3350</v>
      </c>
      <c r="H462">
        <v>5</v>
      </c>
      <c r="I462" t="s">
        <v>3349</v>
      </c>
      <c r="J462" t="s">
        <v>3351</v>
      </c>
      <c r="K462" t="s">
        <v>3351</v>
      </c>
      <c r="L462" t="s">
        <v>4428</v>
      </c>
      <c r="M462" t="s">
        <v>904</v>
      </c>
      <c r="P462" s="7" t="s">
        <v>5039</v>
      </c>
      <c r="S462" t="s">
        <v>904</v>
      </c>
    </row>
    <row r="463" spans="1:19" x14ac:dyDescent="0.3">
      <c r="A463">
        <v>462</v>
      </c>
      <c r="B463" t="s">
        <v>4994</v>
      </c>
      <c r="C463" t="s">
        <v>4848</v>
      </c>
      <c r="D463">
        <v>2019</v>
      </c>
      <c r="E463" t="s">
        <v>3353</v>
      </c>
      <c r="F463" t="s">
        <v>3358</v>
      </c>
      <c r="G463" t="s">
        <v>3355</v>
      </c>
      <c r="H463">
        <v>14</v>
      </c>
      <c r="I463" t="s">
        <v>3354</v>
      </c>
      <c r="J463" t="s">
        <v>3356</v>
      </c>
      <c r="K463" t="s">
        <v>3357</v>
      </c>
      <c r="L463" t="s">
        <v>4994</v>
      </c>
      <c r="M463" t="s">
        <v>904</v>
      </c>
      <c r="P463" s="7" t="s">
        <v>5039</v>
      </c>
      <c r="S463" t="s">
        <v>904</v>
      </c>
    </row>
    <row r="464" spans="1:19" x14ac:dyDescent="0.3">
      <c r="A464">
        <v>463</v>
      </c>
      <c r="B464" t="s">
        <v>4995</v>
      </c>
      <c r="C464" t="s">
        <v>4849</v>
      </c>
      <c r="D464">
        <v>2002</v>
      </c>
      <c r="E464" t="s">
        <v>3359</v>
      </c>
      <c r="F464" t="s">
        <v>3363</v>
      </c>
      <c r="G464" t="s">
        <v>3361</v>
      </c>
      <c r="H464">
        <v>6</v>
      </c>
      <c r="I464" t="s">
        <v>3360</v>
      </c>
      <c r="J464" t="s">
        <v>3362</v>
      </c>
      <c r="K464" t="s">
        <v>3362</v>
      </c>
      <c r="L464" t="s">
        <v>4995</v>
      </c>
      <c r="M464" t="s">
        <v>904</v>
      </c>
      <c r="P464" s="7" t="s">
        <v>5039</v>
      </c>
      <c r="S464" t="s">
        <v>904</v>
      </c>
    </row>
    <row r="465" spans="1:19" x14ac:dyDescent="0.3">
      <c r="A465">
        <v>464</v>
      </c>
      <c r="B465" t="s">
        <v>4430</v>
      </c>
      <c r="C465" t="s">
        <v>449</v>
      </c>
      <c r="D465">
        <v>2000</v>
      </c>
      <c r="E465" t="s">
        <v>3364</v>
      </c>
      <c r="F465" t="s">
        <v>4688</v>
      </c>
      <c r="G465" t="s">
        <v>3366</v>
      </c>
      <c r="H465">
        <v>0</v>
      </c>
      <c r="I465" t="s">
        <v>3365</v>
      </c>
      <c r="J465" t="s">
        <v>3367</v>
      </c>
      <c r="K465" t="s">
        <v>904</v>
      </c>
      <c r="L465" t="s">
        <v>4430</v>
      </c>
      <c r="M465" t="s">
        <v>904</v>
      </c>
      <c r="P465" s="7" t="s">
        <v>5039</v>
      </c>
      <c r="S465" t="s">
        <v>904</v>
      </c>
    </row>
    <row r="466" spans="1:19" x14ac:dyDescent="0.3">
      <c r="A466">
        <v>465</v>
      </c>
      <c r="B466" t="s">
        <v>4431</v>
      </c>
      <c r="C466" t="s">
        <v>4432</v>
      </c>
      <c r="D466">
        <v>2003</v>
      </c>
      <c r="E466" t="s">
        <v>3368</v>
      </c>
      <c r="F466" t="s">
        <v>4689</v>
      </c>
      <c r="G466" t="s">
        <v>3370</v>
      </c>
      <c r="H466">
        <v>1</v>
      </c>
      <c r="I466" t="s">
        <v>3369</v>
      </c>
      <c r="J466" t="s">
        <v>3371</v>
      </c>
      <c r="K466" t="s">
        <v>904</v>
      </c>
      <c r="L466" t="s">
        <v>4431</v>
      </c>
      <c r="M466" t="s">
        <v>904</v>
      </c>
      <c r="P466" s="7" t="s">
        <v>5039</v>
      </c>
      <c r="S466" t="s">
        <v>904</v>
      </c>
    </row>
    <row r="467" spans="1:19" x14ac:dyDescent="0.3">
      <c r="A467">
        <v>466</v>
      </c>
      <c r="B467" t="s">
        <v>4433</v>
      </c>
      <c r="C467" t="s">
        <v>4434</v>
      </c>
      <c r="D467">
        <v>2022</v>
      </c>
      <c r="E467" t="s">
        <v>3372</v>
      </c>
      <c r="F467" t="s">
        <v>3377</v>
      </c>
      <c r="G467" t="s">
        <v>3374</v>
      </c>
      <c r="H467">
        <v>0</v>
      </c>
      <c r="I467" t="s">
        <v>3373</v>
      </c>
      <c r="J467" t="s">
        <v>3375</v>
      </c>
      <c r="K467" t="s">
        <v>3376</v>
      </c>
      <c r="L467" t="s">
        <v>4433</v>
      </c>
      <c r="M467" t="s">
        <v>904</v>
      </c>
      <c r="P467" s="7" t="s">
        <v>5039</v>
      </c>
      <c r="S467" t="s">
        <v>904</v>
      </c>
    </row>
    <row r="468" spans="1:19" x14ac:dyDescent="0.3">
      <c r="A468">
        <v>467</v>
      </c>
      <c r="B468" t="s">
        <v>4435</v>
      </c>
      <c r="C468" t="s">
        <v>106</v>
      </c>
      <c r="D468">
        <v>1996</v>
      </c>
      <c r="E468" t="s">
        <v>3378</v>
      </c>
      <c r="F468" t="s">
        <v>3382</v>
      </c>
      <c r="G468" t="s">
        <v>3380</v>
      </c>
      <c r="H468">
        <v>3</v>
      </c>
      <c r="I468" t="s">
        <v>3379</v>
      </c>
      <c r="J468" t="s">
        <v>3381</v>
      </c>
      <c r="K468" t="s">
        <v>904</v>
      </c>
      <c r="L468" t="s">
        <v>4435</v>
      </c>
      <c r="M468" t="s">
        <v>904</v>
      </c>
      <c r="P468" s="7" t="s">
        <v>5039</v>
      </c>
      <c r="S468" t="s">
        <v>904</v>
      </c>
    </row>
    <row r="469" spans="1:19" x14ac:dyDescent="0.3">
      <c r="A469">
        <v>468</v>
      </c>
      <c r="B469" t="s">
        <v>4996</v>
      </c>
      <c r="C469" t="s">
        <v>4794</v>
      </c>
      <c r="D469">
        <v>2013</v>
      </c>
      <c r="E469" t="s">
        <v>3383</v>
      </c>
      <c r="F469" t="s">
        <v>3387</v>
      </c>
      <c r="G469" t="s">
        <v>3385</v>
      </c>
      <c r="H469">
        <v>0</v>
      </c>
      <c r="I469" t="s">
        <v>3384</v>
      </c>
      <c r="J469" t="s">
        <v>3386</v>
      </c>
      <c r="K469" t="s">
        <v>3386</v>
      </c>
      <c r="L469" t="s">
        <v>4996</v>
      </c>
      <c r="M469" t="s">
        <v>904</v>
      </c>
      <c r="P469" s="7" t="s">
        <v>5039</v>
      </c>
      <c r="S469" t="s">
        <v>904</v>
      </c>
    </row>
    <row r="470" spans="1:19" x14ac:dyDescent="0.3">
      <c r="A470">
        <v>469</v>
      </c>
      <c r="B470" t="s">
        <v>4436</v>
      </c>
      <c r="C470" t="s">
        <v>4437</v>
      </c>
      <c r="D470">
        <v>2002</v>
      </c>
      <c r="E470" t="s">
        <v>3388</v>
      </c>
      <c r="F470" t="s">
        <v>3392</v>
      </c>
      <c r="G470" t="s">
        <v>3390</v>
      </c>
      <c r="H470">
        <v>1</v>
      </c>
      <c r="I470" t="s">
        <v>3389</v>
      </c>
      <c r="J470" t="s">
        <v>3391</v>
      </c>
      <c r="K470" t="s">
        <v>3391</v>
      </c>
      <c r="L470" t="s">
        <v>4436</v>
      </c>
      <c r="M470" t="s">
        <v>904</v>
      </c>
      <c r="P470" s="7" t="s">
        <v>5039</v>
      </c>
      <c r="S470" t="s">
        <v>904</v>
      </c>
    </row>
    <row r="471" spans="1:19" x14ac:dyDescent="0.3">
      <c r="A471">
        <v>470</v>
      </c>
      <c r="B471" t="s">
        <v>4438</v>
      </c>
      <c r="C471" t="s">
        <v>4439</v>
      </c>
      <c r="D471">
        <v>2011</v>
      </c>
      <c r="E471" t="s">
        <v>3393</v>
      </c>
      <c r="F471" t="s">
        <v>4690</v>
      </c>
      <c r="G471" t="s">
        <v>3395</v>
      </c>
      <c r="H471">
        <v>36</v>
      </c>
      <c r="I471" t="s">
        <v>3394</v>
      </c>
      <c r="J471" t="s">
        <v>3396</v>
      </c>
      <c r="K471" t="s">
        <v>3397</v>
      </c>
      <c r="L471" t="s">
        <v>4438</v>
      </c>
      <c r="M471" t="s">
        <v>904</v>
      </c>
      <c r="P471" s="7" t="s">
        <v>5039</v>
      </c>
      <c r="S471" t="s">
        <v>904</v>
      </c>
    </row>
    <row r="472" spans="1:19" x14ac:dyDescent="0.3">
      <c r="A472">
        <v>471</v>
      </c>
      <c r="B472" t="s">
        <v>4440</v>
      </c>
      <c r="C472" t="s">
        <v>4441</v>
      </c>
      <c r="D472">
        <v>2010</v>
      </c>
      <c r="E472" t="s">
        <v>3398</v>
      </c>
      <c r="F472" t="s">
        <v>4691</v>
      </c>
      <c r="G472" t="s">
        <v>3400</v>
      </c>
      <c r="H472">
        <v>9</v>
      </c>
      <c r="I472" t="s">
        <v>3399</v>
      </c>
      <c r="J472" t="s">
        <v>3401</v>
      </c>
      <c r="K472" t="s">
        <v>3401</v>
      </c>
      <c r="L472" t="s">
        <v>4440</v>
      </c>
      <c r="M472" t="s">
        <v>904</v>
      </c>
      <c r="P472" s="7" t="s">
        <v>5039</v>
      </c>
      <c r="S472" t="s">
        <v>904</v>
      </c>
    </row>
    <row r="473" spans="1:19" x14ac:dyDescent="0.3">
      <c r="A473">
        <v>472</v>
      </c>
      <c r="B473" t="s">
        <v>4442</v>
      </c>
      <c r="C473" t="s">
        <v>4443</v>
      </c>
      <c r="D473">
        <v>2003</v>
      </c>
      <c r="E473" t="s">
        <v>3402</v>
      </c>
      <c r="F473" t="s">
        <v>4692</v>
      </c>
      <c r="G473" t="s">
        <v>3404</v>
      </c>
      <c r="H473">
        <v>16</v>
      </c>
      <c r="I473" t="s">
        <v>3403</v>
      </c>
      <c r="J473" t="s">
        <v>3405</v>
      </c>
      <c r="K473" t="s">
        <v>3405</v>
      </c>
      <c r="L473" t="s">
        <v>4442</v>
      </c>
      <c r="M473" t="s">
        <v>904</v>
      </c>
      <c r="P473" s="7" t="s">
        <v>5039</v>
      </c>
      <c r="S473" t="s">
        <v>904</v>
      </c>
    </row>
    <row r="474" spans="1:19" x14ac:dyDescent="0.3">
      <c r="A474">
        <v>473</v>
      </c>
      <c r="B474" t="s">
        <v>4444</v>
      </c>
      <c r="C474" t="s">
        <v>4445</v>
      </c>
      <c r="D474">
        <v>2005</v>
      </c>
      <c r="E474" t="s">
        <v>3406</v>
      </c>
      <c r="F474" t="s">
        <v>3411</v>
      </c>
      <c r="G474" t="s">
        <v>3408</v>
      </c>
      <c r="H474">
        <v>15</v>
      </c>
      <c r="I474" t="s">
        <v>3407</v>
      </c>
      <c r="J474" t="s">
        <v>3409</v>
      </c>
      <c r="K474" t="s">
        <v>3410</v>
      </c>
      <c r="L474" t="s">
        <v>4444</v>
      </c>
      <c r="M474" t="s">
        <v>904</v>
      </c>
      <c r="P474" s="7" t="s">
        <v>5039</v>
      </c>
      <c r="S474" t="s">
        <v>904</v>
      </c>
    </row>
    <row r="475" spans="1:19" x14ac:dyDescent="0.3">
      <c r="A475">
        <v>474</v>
      </c>
      <c r="B475" t="s">
        <v>4446</v>
      </c>
      <c r="C475" t="s">
        <v>4447</v>
      </c>
      <c r="D475">
        <v>2017</v>
      </c>
      <c r="E475" t="s">
        <v>3412</v>
      </c>
      <c r="F475" t="s">
        <v>3417</v>
      </c>
      <c r="G475" t="s">
        <v>3414</v>
      </c>
      <c r="H475">
        <v>0</v>
      </c>
      <c r="I475" t="s">
        <v>3413</v>
      </c>
      <c r="J475" t="s">
        <v>3415</v>
      </c>
      <c r="K475" t="s">
        <v>3416</v>
      </c>
      <c r="L475" t="s">
        <v>4446</v>
      </c>
      <c r="M475" t="s">
        <v>904</v>
      </c>
      <c r="P475" s="7" t="s">
        <v>5039</v>
      </c>
      <c r="S475" t="s">
        <v>904</v>
      </c>
    </row>
    <row r="476" spans="1:19" x14ac:dyDescent="0.3">
      <c r="A476">
        <v>475</v>
      </c>
      <c r="B476" t="s">
        <v>4997</v>
      </c>
      <c r="C476" t="s">
        <v>4850</v>
      </c>
      <c r="D476">
        <v>2010</v>
      </c>
      <c r="E476" t="s">
        <v>3418</v>
      </c>
      <c r="F476" t="s">
        <v>3423</v>
      </c>
      <c r="G476" t="s">
        <v>3420</v>
      </c>
      <c r="H476">
        <v>1</v>
      </c>
      <c r="I476" t="s">
        <v>3419</v>
      </c>
      <c r="J476" t="s">
        <v>3421</v>
      </c>
      <c r="K476" t="s">
        <v>3422</v>
      </c>
      <c r="L476" t="s">
        <v>4997</v>
      </c>
      <c r="M476" t="s">
        <v>904</v>
      </c>
      <c r="P476" s="7" t="s">
        <v>5039</v>
      </c>
      <c r="S476" t="s">
        <v>904</v>
      </c>
    </row>
    <row r="477" spans="1:19" x14ac:dyDescent="0.3">
      <c r="A477">
        <v>476</v>
      </c>
      <c r="B477" t="s">
        <v>4585</v>
      </c>
      <c r="C477" t="s">
        <v>4586</v>
      </c>
      <c r="D477">
        <v>2015</v>
      </c>
      <c r="E477" t="s">
        <v>3424</v>
      </c>
      <c r="F477" t="s">
        <v>3428</v>
      </c>
      <c r="G477" t="s">
        <v>3426</v>
      </c>
      <c r="H477">
        <v>1</v>
      </c>
      <c r="I477" t="s">
        <v>3425</v>
      </c>
      <c r="J477" t="s">
        <v>3427</v>
      </c>
      <c r="K477" t="s">
        <v>3427</v>
      </c>
      <c r="L477" t="s">
        <v>4585</v>
      </c>
      <c r="M477" t="s">
        <v>904</v>
      </c>
      <c r="P477" s="7" t="s">
        <v>5039</v>
      </c>
      <c r="S477" t="s">
        <v>904</v>
      </c>
    </row>
    <row r="478" spans="1:19" x14ac:dyDescent="0.3">
      <c r="A478">
        <v>477</v>
      </c>
      <c r="B478" t="s">
        <v>4448</v>
      </c>
      <c r="C478" t="s">
        <v>4035</v>
      </c>
      <c r="D478">
        <v>2015</v>
      </c>
      <c r="E478" t="s">
        <v>3429</v>
      </c>
      <c r="F478" t="s">
        <v>3434</v>
      </c>
      <c r="G478" t="s">
        <v>3431</v>
      </c>
      <c r="H478">
        <v>0</v>
      </c>
      <c r="I478" t="s">
        <v>3430</v>
      </c>
      <c r="J478" t="s">
        <v>3432</v>
      </c>
      <c r="K478" t="s">
        <v>3433</v>
      </c>
      <c r="L478" t="s">
        <v>4448</v>
      </c>
      <c r="M478" t="s">
        <v>904</v>
      </c>
      <c r="P478" s="7" t="s">
        <v>5039</v>
      </c>
      <c r="S478" t="s">
        <v>904</v>
      </c>
    </row>
    <row r="479" spans="1:19" x14ac:dyDescent="0.3">
      <c r="A479">
        <v>478</v>
      </c>
      <c r="B479" t="s">
        <v>4587</v>
      </c>
      <c r="C479" t="s">
        <v>4588</v>
      </c>
      <c r="D479">
        <v>2012</v>
      </c>
      <c r="E479" t="s">
        <v>3435</v>
      </c>
      <c r="F479" t="s">
        <v>3440</v>
      </c>
      <c r="G479" t="s">
        <v>3437</v>
      </c>
      <c r="H479">
        <v>0</v>
      </c>
      <c r="I479" t="s">
        <v>3436</v>
      </c>
      <c r="J479" t="s">
        <v>3438</v>
      </c>
      <c r="K479" t="s">
        <v>3439</v>
      </c>
      <c r="L479" t="s">
        <v>4587</v>
      </c>
      <c r="M479" t="s">
        <v>904</v>
      </c>
      <c r="P479" s="7" t="s">
        <v>5039</v>
      </c>
      <c r="S479" t="s">
        <v>904</v>
      </c>
    </row>
    <row r="480" spans="1:19" x14ac:dyDescent="0.3">
      <c r="A480">
        <v>479</v>
      </c>
      <c r="B480" t="s">
        <v>4449</v>
      </c>
      <c r="C480" t="s">
        <v>4450</v>
      </c>
      <c r="D480">
        <v>2011</v>
      </c>
      <c r="E480" t="s">
        <v>3441</v>
      </c>
      <c r="F480" t="s">
        <v>3446</v>
      </c>
      <c r="G480" t="s">
        <v>3443</v>
      </c>
      <c r="H480">
        <v>0</v>
      </c>
      <c r="I480" t="s">
        <v>3442</v>
      </c>
      <c r="J480" t="s">
        <v>3444</v>
      </c>
      <c r="K480" t="s">
        <v>3445</v>
      </c>
      <c r="L480" t="s">
        <v>4449</v>
      </c>
      <c r="M480" t="s">
        <v>904</v>
      </c>
      <c r="P480" s="7" t="s">
        <v>5039</v>
      </c>
      <c r="S480" t="s">
        <v>904</v>
      </c>
    </row>
    <row r="481" spans="1:19" x14ac:dyDescent="0.3">
      <c r="A481">
        <v>480</v>
      </c>
      <c r="B481" t="s">
        <v>4451</v>
      </c>
      <c r="C481" t="s">
        <v>4304</v>
      </c>
      <c r="D481">
        <v>2004</v>
      </c>
      <c r="E481" t="s">
        <v>3447</v>
      </c>
      <c r="F481" t="s">
        <v>4693</v>
      </c>
      <c r="G481" t="s">
        <v>3449</v>
      </c>
      <c r="H481">
        <v>27</v>
      </c>
      <c r="I481" t="s">
        <v>3448</v>
      </c>
      <c r="J481" t="s">
        <v>3450</v>
      </c>
      <c r="K481" t="s">
        <v>3450</v>
      </c>
      <c r="L481" t="s">
        <v>4451</v>
      </c>
      <c r="M481" t="s">
        <v>904</v>
      </c>
      <c r="P481" s="7" t="s">
        <v>5039</v>
      </c>
      <c r="S481" t="s">
        <v>904</v>
      </c>
    </row>
    <row r="482" spans="1:19" x14ac:dyDescent="0.3">
      <c r="A482">
        <v>481</v>
      </c>
      <c r="B482" t="s">
        <v>4452</v>
      </c>
      <c r="C482" t="s">
        <v>4453</v>
      </c>
      <c r="D482">
        <v>2000</v>
      </c>
      <c r="E482" t="s">
        <v>3451</v>
      </c>
      <c r="F482" t="s">
        <v>3455</v>
      </c>
      <c r="G482" t="s">
        <v>3453</v>
      </c>
      <c r="H482">
        <v>2</v>
      </c>
      <c r="I482" t="s">
        <v>3452</v>
      </c>
      <c r="J482" t="s">
        <v>3454</v>
      </c>
      <c r="K482" t="s">
        <v>3454</v>
      </c>
      <c r="L482" t="s">
        <v>4452</v>
      </c>
      <c r="M482" t="s">
        <v>904</v>
      </c>
      <c r="P482" s="7" t="s">
        <v>5039</v>
      </c>
      <c r="S482" t="s">
        <v>904</v>
      </c>
    </row>
    <row r="483" spans="1:19" x14ac:dyDescent="0.3">
      <c r="A483">
        <v>482</v>
      </c>
      <c r="B483" t="s">
        <v>4454</v>
      </c>
      <c r="C483" t="s">
        <v>4455</v>
      </c>
      <c r="D483">
        <v>2018</v>
      </c>
      <c r="E483" t="s">
        <v>3456</v>
      </c>
      <c r="F483" t="s">
        <v>3460</v>
      </c>
      <c r="G483" t="s">
        <v>3458</v>
      </c>
      <c r="H483">
        <v>0</v>
      </c>
      <c r="I483" t="s">
        <v>3457</v>
      </c>
      <c r="J483" t="s">
        <v>3459</v>
      </c>
      <c r="K483" t="s">
        <v>3459</v>
      </c>
      <c r="L483" t="s">
        <v>4454</v>
      </c>
      <c r="M483" t="s">
        <v>904</v>
      </c>
      <c r="P483" s="7" t="s">
        <v>5039</v>
      </c>
      <c r="S483" t="s">
        <v>904</v>
      </c>
    </row>
    <row r="484" spans="1:19" x14ac:dyDescent="0.3">
      <c r="A484">
        <v>483</v>
      </c>
      <c r="B484" t="s">
        <v>4456</v>
      </c>
      <c r="C484" t="s">
        <v>4457</v>
      </c>
      <c r="D484">
        <v>1994</v>
      </c>
      <c r="E484" t="s">
        <v>3461</v>
      </c>
      <c r="F484" t="s">
        <v>4694</v>
      </c>
      <c r="G484" t="s">
        <v>3463</v>
      </c>
      <c r="H484">
        <v>0</v>
      </c>
      <c r="I484" t="s">
        <v>3462</v>
      </c>
      <c r="J484" t="s">
        <v>3464</v>
      </c>
      <c r="K484" t="s">
        <v>904</v>
      </c>
      <c r="L484" t="s">
        <v>4456</v>
      </c>
      <c r="M484" t="s">
        <v>904</v>
      </c>
      <c r="P484" s="7" t="s">
        <v>5039</v>
      </c>
      <c r="S484" t="s">
        <v>904</v>
      </c>
    </row>
    <row r="485" spans="1:19" x14ac:dyDescent="0.3">
      <c r="A485">
        <v>484</v>
      </c>
      <c r="B485" t="s">
        <v>4458</v>
      </c>
      <c r="C485" t="s">
        <v>4100</v>
      </c>
      <c r="E485" t="s">
        <v>3465</v>
      </c>
      <c r="F485" t="s">
        <v>3469</v>
      </c>
      <c r="G485" t="s">
        <v>3467</v>
      </c>
      <c r="H485">
        <v>0</v>
      </c>
      <c r="I485" t="s">
        <v>3466</v>
      </c>
      <c r="J485" t="s">
        <v>3468</v>
      </c>
      <c r="K485" t="s">
        <v>3468</v>
      </c>
      <c r="L485" t="s">
        <v>4458</v>
      </c>
      <c r="M485" t="s">
        <v>904</v>
      </c>
      <c r="P485" s="7" t="s">
        <v>5039</v>
      </c>
      <c r="S485" t="s">
        <v>904</v>
      </c>
    </row>
    <row r="486" spans="1:19" x14ac:dyDescent="0.3">
      <c r="A486">
        <v>485</v>
      </c>
      <c r="B486" t="s">
        <v>4459</v>
      </c>
      <c r="C486" t="s">
        <v>4460</v>
      </c>
      <c r="D486">
        <v>2022</v>
      </c>
      <c r="E486" t="s">
        <v>3470</v>
      </c>
      <c r="F486" t="s">
        <v>3919</v>
      </c>
      <c r="G486" t="s">
        <v>3472</v>
      </c>
      <c r="H486">
        <v>0</v>
      </c>
      <c r="I486" t="s">
        <v>3471</v>
      </c>
      <c r="J486" t="s">
        <v>3473</v>
      </c>
      <c r="K486" t="s">
        <v>3474</v>
      </c>
      <c r="L486" t="s">
        <v>4459</v>
      </c>
      <c r="M486" t="s">
        <v>904</v>
      </c>
      <c r="P486" s="7" t="s">
        <v>5039</v>
      </c>
      <c r="S486" t="s">
        <v>904</v>
      </c>
    </row>
    <row r="487" spans="1:19" x14ac:dyDescent="0.3">
      <c r="A487">
        <v>486</v>
      </c>
      <c r="B487" t="s">
        <v>172</v>
      </c>
      <c r="C487" t="s">
        <v>173</v>
      </c>
      <c r="D487">
        <v>1993</v>
      </c>
      <c r="E487" t="s">
        <v>3475</v>
      </c>
      <c r="F487" t="s">
        <v>4695</v>
      </c>
      <c r="G487" t="s">
        <v>3477</v>
      </c>
      <c r="H487">
        <v>4</v>
      </c>
      <c r="I487" t="s">
        <v>3476</v>
      </c>
      <c r="J487" t="s">
        <v>3478</v>
      </c>
      <c r="K487" t="s">
        <v>904</v>
      </c>
      <c r="L487" t="s">
        <v>172</v>
      </c>
      <c r="M487" t="s">
        <v>904</v>
      </c>
      <c r="P487" s="7" t="s">
        <v>5039</v>
      </c>
      <c r="S487" t="s">
        <v>904</v>
      </c>
    </row>
    <row r="488" spans="1:19" x14ac:dyDescent="0.3">
      <c r="A488">
        <v>487</v>
      </c>
      <c r="B488" t="s">
        <v>4461</v>
      </c>
      <c r="C488" t="s">
        <v>4462</v>
      </c>
      <c r="D488">
        <v>2012</v>
      </c>
      <c r="E488" t="s">
        <v>3479</v>
      </c>
      <c r="F488" t="s">
        <v>3483</v>
      </c>
      <c r="G488" t="s">
        <v>3481</v>
      </c>
      <c r="H488">
        <v>8</v>
      </c>
      <c r="I488" t="s">
        <v>3480</v>
      </c>
      <c r="J488" t="s">
        <v>3482</v>
      </c>
      <c r="K488" t="s">
        <v>3482</v>
      </c>
      <c r="L488" t="s">
        <v>4461</v>
      </c>
      <c r="M488" t="s">
        <v>904</v>
      </c>
      <c r="P488" s="7" t="s">
        <v>5039</v>
      </c>
      <c r="S488" t="s">
        <v>904</v>
      </c>
    </row>
    <row r="489" spans="1:19" x14ac:dyDescent="0.3">
      <c r="A489">
        <v>488</v>
      </c>
      <c r="B489" t="s">
        <v>4463</v>
      </c>
      <c r="C489" t="s">
        <v>4464</v>
      </c>
      <c r="D489">
        <v>2012</v>
      </c>
      <c r="E489" t="s">
        <v>3484</v>
      </c>
      <c r="F489" t="s">
        <v>3489</v>
      </c>
      <c r="G489" t="s">
        <v>3486</v>
      </c>
      <c r="H489">
        <v>0</v>
      </c>
      <c r="I489" t="s">
        <v>3485</v>
      </c>
      <c r="J489" t="s">
        <v>3487</v>
      </c>
      <c r="K489" t="s">
        <v>3488</v>
      </c>
      <c r="L489" t="s">
        <v>4463</v>
      </c>
      <c r="M489" t="s">
        <v>904</v>
      </c>
      <c r="P489" s="7" t="s">
        <v>5039</v>
      </c>
      <c r="S489" t="s">
        <v>904</v>
      </c>
    </row>
    <row r="490" spans="1:19" x14ac:dyDescent="0.3">
      <c r="A490">
        <v>489</v>
      </c>
      <c r="B490" t="s">
        <v>4465</v>
      </c>
      <c r="C490" t="s">
        <v>4466</v>
      </c>
      <c r="D490">
        <v>1992</v>
      </c>
      <c r="E490" t="s">
        <v>3490</v>
      </c>
      <c r="F490" t="s">
        <v>3494</v>
      </c>
      <c r="G490" t="s">
        <v>3492</v>
      </c>
      <c r="H490">
        <v>10</v>
      </c>
      <c r="I490" t="s">
        <v>3491</v>
      </c>
      <c r="J490" t="s">
        <v>3493</v>
      </c>
      <c r="K490" t="s">
        <v>3493</v>
      </c>
      <c r="L490" t="s">
        <v>4465</v>
      </c>
      <c r="M490" t="s">
        <v>904</v>
      </c>
      <c r="P490" s="7" t="s">
        <v>5039</v>
      </c>
      <c r="S490" t="s">
        <v>904</v>
      </c>
    </row>
    <row r="491" spans="1:19" x14ac:dyDescent="0.3">
      <c r="A491">
        <v>490</v>
      </c>
      <c r="B491" t="s">
        <v>4998</v>
      </c>
      <c r="C491" t="s">
        <v>4851</v>
      </c>
      <c r="D491">
        <v>2017</v>
      </c>
      <c r="E491" t="s">
        <v>3495</v>
      </c>
      <c r="F491" t="s">
        <v>3500</v>
      </c>
      <c r="G491" t="s">
        <v>3497</v>
      </c>
      <c r="H491">
        <v>2</v>
      </c>
      <c r="I491" t="s">
        <v>3496</v>
      </c>
      <c r="J491" t="s">
        <v>3498</v>
      </c>
      <c r="K491" t="s">
        <v>3499</v>
      </c>
      <c r="L491" t="s">
        <v>4998</v>
      </c>
      <c r="M491" t="s">
        <v>904</v>
      </c>
      <c r="P491" s="7" t="s">
        <v>5039</v>
      </c>
      <c r="S491" t="s">
        <v>904</v>
      </c>
    </row>
    <row r="492" spans="1:19" x14ac:dyDescent="0.3">
      <c r="A492">
        <v>491</v>
      </c>
      <c r="B492" t="s">
        <v>4999</v>
      </c>
      <c r="C492" t="s">
        <v>4852</v>
      </c>
      <c r="D492">
        <v>2016</v>
      </c>
      <c r="E492" t="s">
        <v>3501</v>
      </c>
      <c r="F492" t="s">
        <v>3506</v>
      </c>
      <c r="G492" t="s">
        <v>3503</v>
      </c>
      <c r="H492">
        <v>15</v>
      </c>
      <c r="I492" t="s">
        <v>3502</v>
      </c>
      <c r="J492" t="s">
        <v>3504</v>
      </c>
      <c r="K492" t="s">
        <v>3505</v>
      </c>
      <c r="L492" t="s">
        <v>4999</v>
      </c>
      <c r="M492" t="s">
        <v>904</v>
      </c>
      <c r="P492" s="7" t="s">
        <v>5039</v>
      </c>
      <c r="S492" t="s">
        <v>904</v>
      </c>
    </row>
    <row r="493" spans="1:19" x14ac:dyDescent="0.3">
      <c r="A493">
        <v>492</v>
      </c>
      <c r="B493" t="s">
        <v>4467</v>
      </c>
      <c r="C493" t="s">
        <v>4468</v>
      </c>
      <c r="E493" t="s">
        <v>3507</v>
      </c>
      <c r="F493" t="s">
        <v>3920</v>
      </c>
      <c r="G493" t="s">
        <v>3509</v>
      </c>
      <c r="H493">
        <v>0</v>
      </c>
      <c r="I493" t="s">
        <v>3508</v>
      </c>
      <c r="J493" t="s">
        <v>3510</v>
      </c>
      <c r="K493" t="s">
        <v>3510</v>
      </c>
      <c r="L493" t="s">
        <v>4467</v>
      </c>
      <c r="M493" t="s">
        <v>904</v>
      </c>
      <c r="P493" s="7" t="s">
        <v>5039</v>
      </c>
      <c r="S493" t="s">
        <v>904</v>
      </c>
    </row>
    <row r="494" spans="1:19" x14ac:dyDescent="0.3">
      <c r="A494">
        <v>493</v>
      </c>
      <c r="B494" t="s">
        <v>4469</v>
      </c>
      <c r="C494" t="s">
        <v>4470</v>
      </c>
      <c r="D494">
        <v>2015</v>
      </c>
      <c r="E494" t="s">
        <v>3511</v>
      </c>
      <c r="F494" t="s">
        <v>3515</v>
      </c>
      <c r="G494" t="s">
        <v>3513</v>
      </c>
      <c r="H494">
        <v>0</v>
      </c>
      <c r="I494" t="s">
        <v>3512</v>
      </c>
      <c r="J494" t="s">
        <v>3514</v>
      </c>
      <c r="K494" t="s">
        <v>3514</v>
      </c>
      <c r="L494" t="s">
        <v>4469</v>
      </c>
      <c r="M494" t="s">
        <v>904</v>
      </c>
      <c r="P494" s="7" t="s">
        <v>5039</v>
      </c>
      <c r="S494" t="s">
        <v>904</v>
      </c>
    </row>
    <row r="495" spans="1:19" x14ac:dyDescent="0.3">
      <c r="A495">
        <v>494</v>
      </c>
      <c r="B495" t="s">
        <v>5000</v>
      </c>
      <c r="C495" t="s">
        <v>4828</v>
      </c>
      <c r="D495">
        <v>2013</v>
      </c>
      <c r="E495" t="s">
        <v>3516</v>
      </c>
      <c r="F495" t="s">
        <v>4696</v>
      </c>
      <c r="G495" t="s">
        <v>3518</v>
      </c>
      <c r="H495">
        <v>15</v>
      </c>
      <c r="I495" t="s">
        <v>3517</v>
      </c>
      <c r="J495" t="s">
        <v>3519</v>
      </c>
      <c r="K495" t="s">
        <v>3520</v>
      </c>
      <c r="L495" t="s">
        <v>5000</v>
      </c>
      <c r="M495" t="s">
        <v>904</v>
      </c>
      <c r="P495" s="7" t="s">
        <v>5039</v>
      </c>
      <c r="S495" t="s">
        <v>904</v>
      </c>
    </row>
    <row r="496" spans="1:19" x14ac:dyDescent="0.3">
      <c r="A496">
        <v>495</v>
      </c>
      <c r="B496" t="s">
        <v>4471</v>
      </c>
      <c r="C496" t="s">
        <v>552</v>
      </c>
      <c r="D496">
        <v>1997</v>
      </c>
      <c r="E496" t="s">
        <v>3521</v>
      </c>
      <c r="F496" t="s">
        <v>4697</v>
      </c>
      <c r="G496" t="s">
        <v>3523</v>
      </c>
      <c r="H496">
        <v>8</v>
      </c>
      <c r="I496" t="s">
        <v>3522</v>
      </c>
      <c r="J496" t="s">
        <v>3524</v>
      </c>
      <c r="K496" t="s">
        <v>904</v>
      </c>
      <c r="L496" t="s">
        <v>4471</v>
      </c>
      <c r="M496" t="s">
        <v>904</v>
      </c>
      <c r="P496" s="7" t="s">
        <v>5039</v>
      </c>
      <c r="S496" t="s">
        <v>904</v>
      </c>
    </row>
    <row r="497" spans="1:19" x14ac:dyDescent="0.3">
      <c r="A497">
        <v>496</v>
      </c>
      <c r="B497" t="s">
        <v>5001</v>
      </c>
      <c r="C497" t="s">
        <v>4853</v>
      </c>
      <c r="D497">
        <v>2015</v>
      </c>
      <c r="E497" t="s">
        <v>3525</v>
      </c>
      <c r="F497" t="s">
        <v>3921</v>
      </c>
      <c r="G497" t="s">
        <v>3527</v>
      </c>
      <c r="H497">
        <v>2</v>
      </c>
      <c r="I497" t="s">
        <v>3526</v>
      </c>
      <c r="J497" t="s">
        <v>3528</v>
      </c>
      <c r="K497" t="s">
        <v>904</v>
      </c>
      <c r="L497" t="s">
        <v>5001</v>
      </c>
      <c r="M497" t="s">
        <v>904</v>
      </c>
      <c r="P497" s="7" t="s">
        <v>5039</v>
      </c>
      <c r="S497" t="s">
        <v>904</v>
      </c>
    </row>
    <row r="498" spans="1:19" x14ac:dyDescent="0.3">
      <c r="A498">
        <v>497</v>
      </c>
      <c r="B498" t="s">
        <v>4472</v>
      </c>
      <c r="C498" t="s">
        <v>4473</v>
      </c>
      <c r="D498">
        <v>2005</v>
      </c>
      <c r="E498" t="s">
        <v>3529</v>
      </c>
      <c r="F498" t="s">
        <v>4698</v>
      </c>
      <c r="G498" t="s">
        <v>3531</v>
      </c>
      <c r="H498">
        <v>20</v>
      </c>
      <c r="I498" t="s">
        <v>3530</v>
      </c>
      <c r="J498" t="s">
        <v>3532</v>
      </c>
      <c r="K498" t="s">
        <v>904</v>
      </c>
      <c r="L498" t="s">
        <v>4472</v>
      </c>
      <c r="M498" t="s">
        <v>904</v>
      </c>
      <c r="P498" s="7" t="s">
        <v>5039</v>
      </c>
      <c r="S498" t="s">
        <v>904</v>
      </c>
    </row>
    <row r="499" spans="1:19" x14ac:dyDescent="0.3">
      <c r="A499">
        <v>498</v>
      </c>
      <c r="B499" t="s">
        <v>4589</v>
      </c>
      <c r="C499" t="s">
        <v>4590</v>
      </c>
      <c r="E499" t="s">
        <v>3533</v>
      </c>
      <c r="F499" t="s">
        <v>3537</v>
      </c>
      <c r="G499" t="s">
        <v>3535</v>
      </c>
      <c r="H499">
        <v>0</v>
      </c>
      <c r="I499" t="s">
        <v>3534</v>
      </c>
      <c r="J499" t="s">
        <v>3536</v>
      </c>
      <c r="K499" t="s">
        <v>3536</v>
      </c>
      <c r="L499" t="s">
        <v>4589</v>
      </c>
      <c r="M499" t="s">
        <v>904</v>
      </c>
      <c r="P499" s="7" t="s">
        <v>5039</v>
      </c>
      <c r="S499" t="s">
        <v>904</v>
      </c>
    </row>
    <row r="500" spans="1:19" x14ac:dyDescent="0.3">
      <c r="A500">
        <v>499</v>
      </c>
      <c r="B500" t="s">
        <v>4474</v>
      </c>
      <c r="C500" t="s">
        <v>4475</v>
      </c>
      <c r="D500">
        <v>2013</v>
      </c>
      <c r="E500" t="s">
        <v>3538</v>
      </c>
      <c r="F500" t="s">
        <v>4699</v>
      </c>
      <c r="G500" t="s">
        <v>3540</v>
      </c>
      <c r="H500">
        <v>0</v>
      </c>
      <c r="I500" t="s">
        <v>3539</v>
      </c>
      <c r="J500" t="s">
        <v>3541</v>
      </c>
      <c r="K500" t="s">
        <v>3542</v>
      </c>
      <c r="L500" t="s">
        <v>4474</v>
      </c>
      <c r="M500" t="s">
        <v>904</v>
      </c>
      <c r="P500" s="7" t="s">
        <v>5039</v>
      </c>
      <c r="S500" t="s">
        <v>904</v>
      </c>
    </row>
    <row r="501" spans="1:19" x14ac:dyDescent="0.3">
      <c r="A501">
        <v>500</v>
      </c>
      <c r="B501" t="s">
        <v>5002</v>
      </c>
      <c r="C501" t="s">
        <v>4853</v>
      </c>
      <c r="E501" t="s">
        <v>3543</v>
      </c>
      <c r="F501" t="s">
        <v>3547</v>
      </c>
      <c r="G501" t="s">
        <v>3545</v>
      </c>
      <c r="H501">
        <v>0</v>
      </c>
      <c r="I501" t="s">
        <v>3544</v>
      </c>
      <c r="J501" t="s">
        <v>3546</v>
      </c>
      <c r="K501" t="s">
        <v>3546</v>
      </c>
      <c r="L501" t="s">
        <v>5002</v>
      </c>
      <c r="M501" t="s">
        <v>904</v>
      </c>
      <c r="P501" s="7" t="s">
        <v>5039</v>
      </c>
      <c r="S501" t="s">
        <v>904</v>
      </c>
    </row>
    <row r="502" spans="1:19" x14ac:dyDescent="0.3">
      <c r="A502">
        <v>501</v>
      </c>
      <c r="B502" t="s">
        <v>4476</v>
      </c>
      <c r="C502" t="s">
        <v>4477</v>
      </c>
      <c r="D502">
        <v>2005</v>
      </c>
      <c r="E502" t="s">
        <v>3548</v>
      </c>
      <c r="F502" t="s">
        <v>3922</v>
      </c>
      <c r="G502" t="s">
        <v>3550</v>
      </c>
      <c r="H502">
        <v>1</v>
      </c>
      <c r="I502" t="s">
        <v>3549</v>
      </c>
      <c r="J502" t="s">
        <v>3551</v>
      </c>
      <c r="K502" t="s">
        <v>904</v>
      </c>
      <c r="L502" t="s">
        <v>4476</v>
      </c>
      <c r="M502" t="s">
        <v>904</v>
      </c>
      <c r="P502" s="7" t="s">
        <v>5039</v>
      </c>
      <c r="S502" t="s">
        <v>904</v>
      </c>
    </row>
    <row r="503" spans="1:19" x14ac:dyDescent="0.3">
      <c r="A503">
        <v>502</v>
      </c>
      <c r="B503" t="s">
        <v>4478</v>
      </c>
      <c r="C503" t="s">
        <v>4479</v>
      </c>
      <c r="D503">
        <v>2010</v>
      </c>
      <c r="E503" t="s">
        <v>3552</v>
      </c>
      <c r="F503" t="s">
        <v>4700</v>
      </c>
      <c r="G503" t="s">
        <v>3554</v>
      </c>
      <c r="H503">
        <v>0</v>
      </c>
      <c r="I503" t="s">
        <v>3553</v>
      </c>
      <c r="J503" t="s">
        <v>3555</v>
      </c>
      <c r="K503" t="s">
        <v>3556</v>
      </c>
      <c r="L503" t="s">
        <v>4478</v>
      </c>
      <c r="M503" t="s">
        <v>904</v>
      </c>
      <c r="P503" s="7" t="s">
        <v>5039</v>
      </c>
      <c r="S503" t="s">
        <v>904</v>
      </c>
    </row>
    <row r="504" spans="1:19" x14ac:dyDescent="0.3">
      <c r="A504">
        <v>503</v>
      </c>
      <c r="B504" t="s">
        <v>4480</v>
      </c>
      <c r="C504" t="s">
        <v>4481</v>
      </c>
      <c r="D504">
        <v>1993</v>
      </c>
      <c r="E504" t="s">
        <v>3557</v>
      </c>
      <c r="F504" t="s">
        <v>4701</v>
      </c>
      <c r="G504" t="s">
        <v>3559</v>
      </c>
      <c r="H504">
        <v>0</v>
      </c>
      <c r="I504" t="s">
        <v>3558</v>
      </c>
      <c r="J504" t="s">
        <v>3560</v>
      </c>
      <c r="K504" t="s">
        <v>904</v>
      </c>
      <c r="L504" t="s">
        <v>4480</v>
      </c>
      <c r="M504" t="s">
        <v>904</v>
      </c>
      <c r="P504" s="7" t="s">
        <v>5039</v>
      </c>
      <c r="S504" t="s">
        <v>904</v>
      </c>
    </row>
    <row r="505" spans="1:19" x14ac:dyDescent="0.3">
      <c r="A505">
        <v>504</v>
      </c>
      <c r="B505" t="s">
        <v>4469</v>
      </c>
      <c r="C505" t="s">
        <v>4470</v>
      </c>
      <c r="D505">
        <v>2015</v>
      </c>
      <c r="E505" t="s">
        <v>3511</v>
      </c>
      <c r="F505" t="s">
        <v>3515</v>
      </c>
      <c r="G505" t="s">
        <v>3562</v>
      </c>
      <c r="H505">
        <v>0</v>
      </c>
      <c r="I505" t="s">
        <v>3561</v>
      </c>
      <c r="J505" t="s">
        <v>3563</v>
      </c>
      <c r="K505" t="s">
        <v>3564</v>
      </c>
      <c r="L505" t="s">
        <v>4469</v>
      </c>
      <c r="M505" t="s">
        <v>969</v>
      </c>
      <c r="N505" t="s">
        <v>966</v>
      </c>
      <c r="P505" s="7" t="s">
        <v>5039</v>
      </c>
      <c r="S505" t="s">
        <v>904</v>
      </c>
    </row>
    <row r="506" spans="1:19" x14ac:dyDescent="0.3">
      <c r="A506">
        <v>505</v>
      </c>
      <c r="B506" t="s">
        <v>4482</v>
      </c>
      <c r="C506" t="s">
        <v>4483</v>
      </c>
      <c r="D506">
        <v>2009</v>
      </c>
      <c r="E506" t="s">
        <v>3565</v>
      </c>
      <c r="F506" t="s">
        <v>4702</v>
      </c>
      <c r="G506" t="s">
        <v>3567</v>
      </c>
      <c r="H506">
        <v>1</v>
      </c>
      <c r="I506" t="s">
        <v>3566</v>
      </c>
      <c r="J506" t="s">
        <v>3568</v>
      </c>
      <c r="K506" t="s">
        <v>3569</v>
      </c>
      <c r="L506" t="s">
        <v>4482</v>
      </c>
      <c r="M506" t="s">
        <v>904</v>
      </c>
      <c r="P506" s="7" t="s">
        <v>5039</v>
      </c>
      <c r="S506" t="s">
        <v>904</v>
      </c>
    </row>
    <row r="507" spans="1:19" x14ac:dyDescent="0.3">
      <c r="A507">
        <v>506</v>
      </c>
      <c r="B507" t="s">
        <v>4484</v>
      </c>
      <c r="C507" t="s">
        <v>4485</v>
      </c>
      <c r="D507">
        <v>2011</v>
      </c>
      <c r="E507" t="s">
        <v>3570</v>
      </c>
      <c r="F507" t="s">
        <v>3575</v>
      </c>
      <c r="G507" t="s">
        <v>3572</v>
      </c>
      <c r="H507">
        <v>5</v>
      </c>
      <c r="I507" t="s">
        <v>3571</v>
      </c>
      <c r="J507" t="s">
        <v>3573</v>
      </c>
      <c r="K507" t="s">
        <v>3574</v>
      </c>
      <c r="L507" t="s">
        <v>4484</v>
      </c>
      <c r="M507" t="s">
        <v>904</v>
      </c>
      <c r="P507" s="7" t="s">
        <v>5039</v>
      </c>
      <c r="S507" t="s">
        <v>904</v>
      </c>
    </row>
    <row r="508" spans="1:19" x14ac:dyDescent="0.3">
      <c r="A508">
        <v>507</v>
      </c>
      <c r="B508" t="s">
        <v>4486</v>
      </c>
      <c r="C508" t="s">
        <v>4487</v>
      </c>
      <c r="D508">
        <v>2005</v>
      </c>
      <c r="E508" t="s">
        <v>3576</v>
      </c>
      <c r="F508" t="s">
        <v>4703</v>
      </c>
      <c r="G508" t="s">
        <v>3578</v>
      </c>
      <c r="H508">
        <v>6</v>
      </c>
      <c r="I508" t="s">
        <v>3577</v>
      </c>
      <c r="J508" t="s">
        <v>3579</v>
      </c>
      <c r="K508" t="s">
        <v>904</v>
      </c>
      <c r="L508" t="s">
        <v>4486</v>
      </c>
      <c r="M508" t="s">
        <v>904</v>
      </c>
      <c r="P508" s="7" t="s">
        <v>5039</v>
      </c>
      <c r="S508" t="s">
        <v>904</v>
      </c>
    </row>
    <row r="509" spans="1:19" x14ac:dyDescent="0.3">
      <c r="A509">
        <v>508</v>
      </c>
      <c r="B509" t="s">
        <v>4488</v>
      </c>
      <c r="C509" t="s">
        <v>4489</v>
      </c>
      <c r="D509">
        <v>2004</v>
      </c>
      <c r="E509" t="s">
        <v>3580</v>
      </c>
      <c r="F509" t="s">
        <v>3584</v>
      </c>
      <c r="G509" t="s">
        <v>3582</v>
      </c>
      <c r="H509">
        <v>0</v>
      </c>
      <c r="I509" t="s">
        <v>3581</v>
      </c>
      <c r="J509" t="s">
        <v>3583</v>
      </c>
      <c r="K509" t="s">
        <v>3583</v>
      </c>
      <c r="L509" t="s">
        <v>4488</v>
      </c>
      <c r="M509" t="s">
        <v>904</v>
      </c>
      <c r="P509" s="7" t="s">
        <v>5039</v>
      </c>
      <c r="S509" t="s">
        <v>904</v>
      </c>
    </row>
    <row r="510" spans="1:19" x14ac:dyDescent="0.3">
      <c r="A510">
        <v>509</v>
      </c>
      <c r="B510" t="s">
        <v>4968</v>
      </c>
      <c r="C510" t="s">
        <v>4828</v>
      </c>
      <c r="D510">
        <v>2016</v>
      </c>
      <c r="E510" t="s">
        <v>2830</v>
      </c>
      <c r="F510" t="s">
        <v>2834</v>
      </c>
      <c r="G510" t="s">
        <v>3586</v>
      </c>
      <c r="H510">
        <v>0</v>
      </c>
      <c r="I510" t="s">
        <v>3585</v>
      </c>
      <c r="J510" t="s">
        <v>3587</v>
      </c>
      <c r="K510" t="s">
        <v>3588</v>
      </c>
      <c r="L510" t="s">
        <v>4968</v>
      </c>
      <c r="M510" t="s">
        <v>969</v>
      </c>
      <c r="N510" t="s">
        <v>966</v>
      </c>
      <c r="P510" s="7" t="s">
        <v>5039</v>
      </c>
      <c r="S510" t="s">
        <v>904</v>
      </c>
    </row>
    <row r="511" spans="1:19" x14ac:dyDescent="0.3">
      <c r="A511">
        <v>510</v>
      </c>
      <c r="B511" t="s">
        <v>4490</v>
      </c>
      <c r="C511" t="s">
        <v>4491</v>
      </c>
      <c r="D511">
        <v>2020</v>
      </c>
      <c r="E511" t="s">
        <v>3589</v>
      </c>
      <c r="F511" t="s">
        <v>3594</v>
      </c>
      <c r="G511" t="s">
        <v>3591</v>
      </c>
      <c r="H511">
        <v>20</v>
      </c>
      <c r="I511" t="s">
        <v>3590</v>
      </c>
      <c r="J511" t="s">
        <v>3592</v>
      </c>
      <c r="K511" t="s">
        <v>3593</v>
      </c>
      <c r="L511" t="s">
        <v>4490</v>
      </c>
      <c r="M511" t="s">
        <v>904</v>
      </c>
      <c r="P511" s="7" t="s">
        <v>5039</v>
      </c>
      <c r="S511" t="s">
        <v>904</v>
      </c>
    </row>
    <row r="512" spans="1:19" x14ac:dyDescent="0.3">
      <c r="A512">
        <v>511</v>
      </c>
      <c r="B512" t="s">
        <v>4591</v>
      </c>
      <c r="C512" t="s">
        <v>4592</v>
      </c>
      <c r="D512">
        <v>2013</v>
      </c>
      <c r="E512" t="s">
        <v>3595</v>
      </c>
      <c r="F512" t="s">
        <v>4704</v>
      </c>
      <c r="G512" t="s">
        <v>3597</v>
      </c>
      <c r="H512">
        <v>18</v>
      </c>
      <c r="I512" t="s">
        <v>3596</v>
      </c>
      <c r="J512" t="s">
        <v>3598</v>
      </c>
      <c r="K512" t="s">
        <v>3599</v>
      </c>
      <c r="L512" t="s">
        <v>4591</v>
      </c>
      <c r="M512" t="s">
        <v>904</v>
      </c>
      <c r="P512" s="7" t="s">
        <v>5039</v>
      </c>
      <c r="S512" t="s">
        <v>904</v>
      </c>
    </row>
    <row r="513" spans="1:19" x14ac:dyDescent="0.3">
      <c r="A513">
        <v>512</v>
      </c>
      <c r="B513" t="s">
        <v>4492</v>
      </c>
      <c r="C513" t="s">
        <v>4493</v>
      </c>
      <c r="D513">
        <v>2008</v>
      </c>
      <c r="E513" t="s">
        <v>3600</v>
      </c>
      <c r="F513" t="s">
        <v>4705</v>
      </c>
      <c r="G513" t="s">
        <v>3602</v>
      </c>
      <c r="H513">
        <v>0</v>
      </c>
      <c r="I513" t="s">
        <v>3601</v>
      </c>
      <c r="J513" t="s">
        <v>3603</v>
      </c>
      <c r="K513" t="s">
        <v>904</v>
      </c>
      <c r="L513" t="s">
        <v>4492</v>
      </c>
      <c r="M513" t="s">
        <v>904</v>
      </c>
      <c r="P513" s="7" t="s">
        <v>5039</v>
      </c>
      <c r="S513" t="s">
        <v>904</v>
      </c>
    </row>
    <row r="514" spans="1:19" x14ac:dyDescent="0.3">
      <c r="A514">
        <v>513</v>
      </c>
      <c r="B514" t="s">
        <v>4494</v>
      </c>
      <c r="C514" t="s">
        <v>4495</v>
      </c>
      <c r="D514">
        <v>2010</v>
      </c>
      <c r="E514" t="s">
        <v>3604</v>
      </c>
      <c r="F514" t="s">
        <v>3609</v>
      </c>
      <c r="G514" t="s">
        <v>3606</v>
      </c>
      <c r="H514">
        <v>2</v>
      </c>
      <c r="I514" t="s">
        <v>3605</v>
      </c>
      <c r="J514" t="s">
        <v>3607</v>
      </c>
      <c r="K514" t="s">
        <v>3608</v>
      </c>
      <c r="L514" t="s">
        <v>4494</v>
      </c>
      <c r="M514" t="s">
        <v>904</v>
      </c>
      <c r="P514" s="7" t="s">
        <v>5039</v>
      </c>
      <c r="S514" t="s">
        <v>904</v>
      </c>
    </row>
    <row r="515" spans="1:19" x14ac:dyDescent="0.3">
      <c r="A515">
        <v>514</v>
      </c>
      <c r="B515" t="s">
        <v>5003</v>
      </c>
      <c r="C515" t="s">
        <v>4854</v>
      </c>
      <c r="D515">
        <v>2015</v>
      </c>
      <c r="E515" t="s">
        <v>3610</v>
      </c>
      <c r="F515" t="s">
        <v>3615</v>
      </c>
      <c r="G515" t="s">
        <v>3612</v>
      </c>
      <c r="H515">
        <v>0</v>
      </c>
      <c r="I515" t="s">
        <v>3611</v>
      </c>
      <c r="J515" t="s">
        <v>3613</v>
      </c>
      <c r="K515" t="s">
        <v>3614</v>
      </c>
      <c r="L515" t="s">
        <v>5003</v>
      </c>
      <c r="M515" t="s">
        <v>904</v>
      </c>
      <c r="P515" s="7" t="s">
        <v>5039</v>
      </c>
      <c r="S515" t="s">
        <v>904</v>
      </c>
    </row>
    <row r="516" spans="1:19" x14ac:dyDescent="0.3">
      <c r="A516">
        <v>515</v>
      </c>
      <c r="B516" t="s">
        <v>5004</v>
      </c>
      <c r="C516" t="s">
        <v>4855</v>
      </c>
      <c r="D516">
        <v>2015</v>
      </c>
      <c r="E516" t="s">
        <v>3616</v>
      </c>
      <c r="F516" t="s">
        <v>4706</v>
      </c>
      <c r="G516" t="s">
        <v>3618</v>
      </c>
      <c r="H516">
        <v>31</v>
      </c>
      <c r="I516" t="s">
        <v>3617</v>
      </c>
      <c r="J516" t="s">
        <v>3619</v>
      </c>
      <c r="K516" t="s">
        <v>904</v>
      </c>
      <c r="L516" t="s">
        <v>5004</v>
      </c>
      <c r="M516" t="s">
        <v>904</v>
      </c>
      <c r="P516" s="7" t="s">
        <v>5039</v>
      </c>
      <c r="S516" t="s">
        <v>904</v>
      </c>
    </row>
    <row r="517" spans="1:19" x14ac:dyDescent="0.3">
      <c r="A517">
        <v>516</v>
      </c>
      <c r="B517" t="s">
        <v>4998</v>
      </c>
      <c r="C517" t="s">
        <v>4851</v>
      </c>
      <c r="D517">
        <v>2017</v>
      </c>
      <c r="E517" t="s">
        <v>3495</v>
      </c>
      <c r="F517" t="s">
        <v>3500</v>
      </c>
      <c r="G517" t="s">
        <v>3621</v>
      </c>
      <c r="H517">
        <v>1</v>
      </c>
      <c r="I517" t="s">
        <v>3620</v>
      </c>
      <c r="J517" t="s">
        <v>3622</v>
      </c>
      <c r="K517" t="s">
        <v>3622</v>
      </c>
      <c r="L517" t="s">
        <v>4998</v>
      </c>
      <c r="M517" t="s">
        <v>969</v>
      </c>
      <c r="N517" t="s">
        <v>966</v>
      </c>
      <c r="P517" s="7" t="s">
        <v>5039</v>
      </c>
      <c r="S517" t="s">
        <v>904</v>
      </c>
    </row>
    <row r="518" spans="1:19" x14ac:dyDescent="0.3">
      <c r="A518">
        <v>517</v>
      </c>
      <c r="B518" t="s">
        <v>5005</v>
      </c>
      <c r="C518" t="s">
        <v>4856</v>
      </c>
      <c r="D518">
        <v>2013</v>
      </c>
      <c r="E518" t="s">
        <v>3623</v>
      </c>
      <c r="F518" t="s">
        <v>3628</v>
      </c>
      <c r="G518" t="s">
        <v>3625</v>
      </c>
      <c r="H518">
        <v>0</v>
      </c>
      <c r="I518" t="s">
        <v>3624</v>
      </c>
      <c r="J518" t="s">
        <v>3626</v>
      </c>
      <c r="K518" t="s">
        <v>3627</v>
      </c>
      <c r="L518" t="s">
        <v>5005</v>
      </c>
      <c r="M518" t="s">
        <v>904</v>
      </c>
      <c r="P518" s="7" t="s">
        <v>5039</v>
      </c>
      <c r="S518" t="s">
        <v>904</v>
      </c>
    </row>
    <row r="519" spans="1:19" x14ac:dyDescent="0.3">
      <c r="A519">
        <v>518</v>
      </c>
      <c r="B519" t="s">
        <v>4496</v>
      </c>
      <c r="C519" t="s">
        <v>4497</v>
      </c>
      <c r="D519">
        <v>2016</v>
      </c>
      <c r="E519" t="s">
        <v>3629</v>
      </c>
      <c r="F519" t="s">
        <v>3633</v>
      </c>
      <c r="G519" t="s">
        <v>3631</v>
      </c>
      <c r="H519">
        <v>0</v>
      </c>
      <c r="I519" t="s">
        <v>3630</v>
      </c>
      <c r="J519" t="s">
        <v>3632</v>
      </c>
      <c r="K519" t="s">
        <v>904</v>
      </c>
      <c r="L519" t="s">
        <v>4496</v>
      </c>
      <c r="M519" t="s">
        <v>904</v>
      </c>
      <c r="P519" s="7" t="s">
        <v>5039</v>
      </c>
      <c r="S519" t="s">
        <v>904</v>
      </c>
    </row>
    <row r="520" spans="1:19" x14ac:dyDescent="0.3">
      <c r="A520">
        <v>519</v>
      </c>
      <c r="B520" t="s">
        <v>4994</v>
      </c>
      <c r="C520" t="s">
        <v>4848</v>
      </c>
      <c r="D520">
        <v>2019</v>
      </c>
      <c r="E520" t="s">
        <v>3353</v>
      </c>
      <c r="F520" t="s">
        <v>3358</v>
      </c>
      <c r="G520" t="s">
        <v>3635</v>
      </c>
      <c r="H520">
        <v>0</v>
      </c>
      <c r="I520" t="s">
        <v>3634</v>
      </c>
      <c r="J520" t="s">
        <v>3636</v>
      </c>
      <c r="K520" t="s">
        <v>3637</v>
      </c>
      <c r="L520" t="s">
        <v>4994</v>
      </c>
      <c r="M520" t="s">
        <v>969</v>
      </c>
      <c r="N520" t="s">
        <v>966</v>
      </c>
      <c r="P520" s="7" t="s">
        <v>5039</v>
      </c>
      <c r="S520" t="s">
        <v>904</v>
      </c>
    </row>
    <row r="521" spans="1:19" x14ac:dyDescent="0.3">
      <c r="A521">
        <v>520</v>
      </c>
      <c r="B521" t="s">
        <v>4498</v>
      </c>
      <c r="C521" t="s">
        <v>4197</v>
      </c>
      <c r="D521">
        <v>2003</v>
      </c>
      <c r="E521" t="s">
        <v>3638</v>
      </c>
      <c r="F521" t="s">
        <v>4707</v>
      </c>
      <c r="G521" t="s">
        <v>3640</v>
      </c>
      <c r="H521">
        <v>1</v>
      </c>
      <c r="I521" t="s">
        <v>3639</v>
      </c>
      <c r="J521" t="s">
        <v>3641</v>
      </c>
      <c r="K521" t="s">
        <v>904</v>
      </c>
      <c r="L521" t="s">
        <v>4498</v>
      </c>
      <c r="M521" t="s">
        <v>904</v>
      </c>
      <c r="P521" s="7" t="s">
        <v>5039</v>
      </c>
      <c r="S521" t="s">
        <v>904</v>
      </c>
    </row>
    <row r="522" spans="1:19" x14ac:dyDescent="0.3">
      <c r="A522">
        <v>521</v>
      </c>
      <c r="B522" t="s">
        <v>4499</v>
      </c>
      <c r="C522" t="s">
        <v>4500</v>
      </c>
      <c r="D522">
        <v>2016</v>
      </c>
      <c r="E522" t="s">
        <v>3642</v>
      </c>
      <c r="F522" t="s">
        <v>3647</v>
      </c>
      <c r="G522" t="s">
        <v>3644</v>
      </c>
      <c r="H522">
        <v>0</v>
      </c>
      <c r="I522" t="s">
        <v>3643</v>
      </c>
      <c r="J522" t="s">
        <v>3645</v>
      </c>
      <c r="K522" t="s">
        <v>3646</v>
      </c>
      <c r="L522" t="s">
        <v>4499</v>
      </c>
      <c r="M522" t="s">
        <v>904</v>
      </c>
      <c r="P522" s="7" t="s">
        <v>5039</v>
      </c>
      <c r="S522" t="s">
        <v>904</v>
      </c>
    </row>
    <row r="523" spans="1:19" x14ac:dyDescent="0.3">
      <c r="A523">
        <v>522</v>
      </c>
      <c r="B523" t="s">
        <v>4501</v>
      </c>
      <c r="C523" t="s">
        <v>4502</v>
      </c>
      <c r="D523">
        <v>2006</v>
      </c>
      <c r="E523" t="s">
        <v>3648</v>
      </c>
      <c r="F523" t="s">
        <v>3652</v>
      </c>
      <c r="G523" t="s">
        <v>3650</v>
      </c>
      <c r="H523">
        <v>0</v>
      </c>
      <c r="I523" t="s">
        <v>3649</v>
      </c>
      <c r="J523" t="s">
        <v>3651</v>
      </c>
      <c r="K523" t="s">
        <v>3651</v>
      </c>
      <c r="L523" t="s">
        <v>4501</v>
      </c>
      <c r="M523" t="s">
        <v>904</v>
      </c>
      <c r="P523" s="7" t="s">
        <v>5039</v>
      </c>
      <c r="S523" t="s">
        <v>904</v>
      </c>
    </row>
    <row r="524" spans="1:19" x14ac:dyDescent="0.3">
      <c r="A524">
        <v>523</v>
      </c>
      <c r="B524" t="s">
        <v>4503</v>
      </c>
      <c r="C524" t="s">
        <v>4504</v>
      </c>
      <c r="D524">
        <v>2005</v>
      </c>
      <c r="E524" t="s">
        <v>3653</v>
      </c>
      <c r="F524" t="s">
        <v>4708</v>
      </c>
      <c r="G524" t="s">
        <v>3655</v>
      </c>
      <c r="H524">
        <v>8</v>
      </c>
      <c r="I524" t="s">
        <v>3654</v>
      </c>
      <c r="J524" t="s">
        <v>3656</v>
      </c>
      <c r="K524" t="s">
        <v>3657</v>
      </c>
      <c r="L524" t="s">
        <v>4503</v>
      </c>
      <c r="M524" t="s">
        <v>904</v>
      </c>
      <c r="P524" s="7" t="s">
        <v>5039</v>
      </c>
      <c r="S524" t="s">
        <v>904</v>
      </c>
    </row>
    <row r="525" spans="1:19" x14ac:dyDescent="0.3">
      <c r="A525">
        <v>524</v>
      </c>
      <c r="B525" t="s">
        <v>5006</v>
      </c>
      <c r="C525" t="s">
        <v>4857</v>
      </c>
      <c r="E525" t="s">
        <v>3658</v>
      </c>
      <c r="F525" t="s">
        <v>3662</v>
      </c>
      <c r="G525" t="s">
        <v>3660</v>
      </c>
      <c r="H525">
        <v>0</v>
      </c>
      <c r="I525" t="s">
        <v>3659</v>
      </c>
      <c r="J525" t="s">
        <v>3661</v>
      </c>
      <c r="K525" t="s">
        <v>3661</v>
      </c>
      <c r="L525" t="s">
        <v>5006</v>
      </c>
      <c r="M525" t="s">
        <v>904</v>
      </c>
      <c r="P525" s="7" t="s">
        <v>5039</v>
      </c>
      <c r="S525" t="s">
        <v>904</v>
      </c>
    </row>
    <row r="526" spans="1:19" x14ac:dyDescent="0.3">
      <c r="A526">
        <v>525</v>
      </c>
      <c r="B526" t="s">
        <v>4505</v>
      </c>
      <c r="C526" t="s">
        <v>4506</v>
      </c>
      <c r="D526">
        <v>2019</v>
      </c>
      <c r="E526" t="s">
        <v>3663</v>
      </c>
      <c r="F526" t="s">
        <v>3667</v>
      </c>
      <c r="G526" t="s">
        <v>3665</v>
      </c>
      <c r="H526">
        <v>0</v>
      </c>
      <c r="I526" t="s">
        <v>3664</v>
      </c>
      <c r="J526" t="s">
        <v>3666</v>
      </c>
      <c r="K526" t="s">
        <v>3666</v>
      </c>
      <c r="L526" t="s">
        <v>4505</v>
      </c>
      <c r="M526" t="s">
        <v>904</v>
      </c>
      <c r="P526" s="7" t="s">
        <v>5039</v>
      </c>
      <c r="S526" t="s">
        <v>904</v>
      </c>
    </row>
    <row r="527" spans="1:19" x14ac:dyDescent="0.3">
      <c r="A527">
        <v>526</v>
      </c>
      <c r="B527" t="s">
        <v>4507</v>
      </c>
      <c r="C527" t="s">
        <v>4508</v>
      </c>
      <c r="D527">
        <v>2017</v>
      </c>
      <c r="E527" t="s">
        <v>3668</v>
      </c>
      <c r="F527" t="s">
        <v>4709</v>
      </c>
      <c r="G527" t="s">
        <v>3670</v>
      </c>
      <c r="H527">
        <v>6</v>
      </c>
      <c r="I527" t="s">
        <v>3669</v>
      </c>
      <c r="J527" t="s">
        <v>3671</v>
      </c>
      <c r="K527" t="s">
        <v>904</v>
      </c>
      <c r="L527" t="s">
        <v>4507</v>
      </c>
      <c r="M527" t="s">
        <v>904</v>
      </c>
      <c r="P527" s="7" t="s">
        <v>5039</v>
      </c>
      <c r="S527" t="s">
        <v>904</v>
      </c>
    </row>
    <row r="528" spans="1:19" x14ac:dyDescent="0.3">
      <c r="A528">
        <v>527</v>
      </c>
      <c r="B528" t="s">
        <v>5007</v>
      </c>
      <c r="C528" t="s">
        <v>4858</v>
      </c>
      <c r="D528">
        <v>2019</v>
      </c>
      <c r="E528" t="s">
        <v>3672</v>
      </c>
      <c r="F528" t="s">
        <v>3676</v>
      </c>
      <c r="G528" t="s">
        <v>3674</v>
      </c>
      <c r="H528">
        <v>2</v>
      </c>
      <c r="I528" t="s">
        <v>3673</v>
      </c>
      <c r="J528" t="s">
        <v>3675</v>
      </c>
      <c r="K528" t="s">
        <v>904</v>
      </c>
      <c r="L528" t="s">
        <v>5007</v>
      </c>
      <c r="M528" t="s">
        <v>904</v>
      </c>
      <c r="P528" s="7" t="s">
        <v>5039</v>
      </c>
      <c r="S528" t="s">
        <v>904</v>
      </c>
    </row>
    <row r="529" spans="1:19" x14ac:dyDescent="0.3">
      <c r="A529">
        <v>528</v>
      </c>
      <c r="B529" t="s">
        <v>4509</v>
      </c>
      <c r="C529" t="s">
        <v>4294</v>
      </c>
      <c r="D529">
        <v>2007</v>
      </c>
      <c r="E529" t="s">
        <v>3677</v>
      </c>
      <c r="F529" t="s">
        <v>3682</v>
      </c>
      <c r="G529" t="s">
        <v>3679</v>
      </c>
      <c r="H529">
        <v>22</v>
      </c>
      <c r="I529" t="s">
        <v>3678</v>
      </c>
      <c r="J529" t="s">
        <v>3680</v>
      </c>
      <c r="K529" t="s">
        <v>3681</v>
      </c>
      <c r="L529" t="s">
        <v>4509</v>
      </c>
      <c r="M529" t="s">
        <v>904</v>
      </c>
      <c r="P529" s="7" t="s">
        <v>5039</v>
      </c>
      <c r="S529" t="s">
        <v>904</v>
      </c>
    </row>
    <row r="530" spans="1:19" x14ac:dyDescent="0.3">
      <c r="A530">
        <v>529</v>
      </c>
      <c r="B530" t="s">
        <v>5008</v>
      </c>
      <c r="C530" t="s">
        <v>4859</v>
      </c>
      <c r="D530">
        <v>2010</v>
      </c>
      <c r="E530" t="s">
        <v>3683</v>
      </c>
      <c r="F530" t="s">
        <v>3687</v>
      </c>
      <c r="G530" t="s">
        <v>3685</v>
      </c>
      <c r="H530">
        <v>1</v>
      </c>
      <c r="I530" t="s">
        <v>3684</v>
      </c>
      <c r="J530" t="s">
        <v>3686</v>
      </c>
      <c r="K530" t="s">
        <v>3686</v>
      </c>
      <c r="L530" t="s">
        <v>5008</v>
      </c>
      <c r="M530" t="s">
        <v>904</v>
      </c>
      <c r="P530" s="7" t="s">
        <v>5039</v>
      </c>
      <c r="S530" t="s">
        <v>904</v>
      </c>
    </row>
    <row r="531" spans="1:19" x14ac:dyDescent="0.3">
      <c r="A531">
        <v>530</v>
      </c>
      <c r="B531" t="s">
        <v>5009</v>
      </c>
      <c r="C531" t="s">
        <v>4860</v>
      </c>
      <c r="E531" t="s">
        <v>3688</v>
      </c>
      <c r="F531" t="s">
        <v>4710</v>
      </c>
      <c r="G531" t="s">
        <v>3690</v>
      </c>
      <c r="H531">
        <v>0</v>
      </c>
      <c r="I531" t="s">
        <v>3689</v>
      </c>
      <c r="J531" t="s">
        <v>3691</v>
      </c>
      <c r="K531" t="s">
        <v>3691</v>
      </c>
      <c r="L531" t="s">
        <v>5009</v>
      </c>
      <c r="M531" t="s">
        <v>904</v>
      </c>
      <c r="P531" s="7" t="s">
        <v>5039</v>
      </c>
      <c r="S531" t="s">
        <v>904</v>
      </c>
    </row>
    <row r="532" spans="1:19" x14ac:dyDescent="0.3">
      <c r="A532">
        <v>531</v>
      </c>
      <c r="B532" t="s">
        <v>4591</v>
      </c>
      <c r="C532" t="s">
        <v>4592</v>
      </c>
      <c r="D532">
        <v>2013</v>
      </c>
      <c r="E532" t="s">
        <v>3595</v>
      </c>
      <c r="F532" t="s">
        <v>4704</v>
      </c>
      <c r="G532" t="s">
        <v>3693</v>
      </c>
      <c r="H532">
        <v>6</v>
      </c>
      <c r="I532" t="s">
        <v>3692</v>
      </c>
      <c r="J532" t="s">
        <v>3694</v>
      </c>
      <c r="K532" t="s">
        <v>3695</v>
      </c>
      <c r="L532" t="s">
        <v>4591</v>
      </c>
      <c r="M532" t="s">
        <v>969</v>
      </c>
      <c r="N532" t="s">
        <v>966</v>
      </c>
      <c r="P532" s="7" t="s">
        <v>5039</v>
      </c>
      <c r="S532" t="s">
        <v>904</v>
      </c>
    </row>
    <row r="533" spans="1:19" x14ac:dyDescent="0.3">
      <c r="A533">
        <v>532</v>
      </c>
      <c r="B533" t="s">
        <v>4510</v>
      </c>
      <c r="C533" t="s">
        <v>4511</v>
      </c>
      <c r="D533">
        <v>2022</v>
      </c>
      <c r="E533" t="s">
        <v>3696</v>
      </c>
      <c r="F533" t="s">
        <v>3700</v>
      </c>
      <c r="G533" t="s">
        <v>3698</v>
      </c>
      <c r="H533">
        <v>0</v>
      </c>
      <c r="I533" t="s">
        <v>3697</v>
      </c>
      <c r="J533" t="s">
        <v>3699</v>
      </c>
      <c r="K533" t="s">
        <v>904</v>
      </c>
      <c r="L533" t="s">
        <v>4510</v>
      </c>
      <c r="M533" t="s">
        <v>904</v>
      </c>
      <c r="P533" s="7" t="s">
        <v>5039</v>
      </c>
      <c r="S533" t="s">
        <v>904</v>
      </c>
    </row>
    <row r="534" spans="1:19" x14ac:dyDescent="0.3">
      <c r="A534">
        <v>533</v>
      </c>
      <c r="B534" t="s">
        <v>4512</v>
      </c>
      <c r="C534" t="s">
        <v>4513</v>
      </c>
      <c r="D534">
        <v>2011</v>
      </c>
      <c r="E534" t="s">
        <v>3701</v>
      </c>
      <c r="F534" t="s">
        <v>4711</v>
      </c>
      <c r="G534" t="s">
        <v>3703</v>
      </c>
      <c r="H534">
        <v>10</v>
      </c>
      <c r="I534" t="s">
        <v>3702</v>
      </c>
      <c r="J534" t="s">
        <v>3704</v>
      </c>
      <c r="K534" t="s">
        <v>3705</v>
      </c>
      <c r="L534" t="s">
        <v>4512</v>
      </c>
      <c r="M534" t="s">
        <v>904</v>
      </c>
      <c r="P534" s="7" t="s">
        <v>5039</v>
      </c>
      <c r="S534" t="s">
        <v>904</v>
      </c>
    </row>
    <row r="535" spans="1:19" x14ac:dyDescent="0.3">
      <c r="A535">
        <v>534</v>
      </c>
      <c r="B535" t="s">
        <v>4514</v>
      </c>
      <c r="C535" t="s">
        <v>4515</v>
      </c>
      <c r="D535">
        <v>2011</v>
      </c>
      <c r="E535" t="s">
        <v>3706</v>
      </c>
      <c r="F535" t="s">
        <v>4712</v>
      </c>
      <c r="G535" t="s">
        <v>3708</v>
      </c>
      <c r="H535">
        <v>12</v>
      </c>
      <c r="I535" t="s">
        <v>3707</v>
      </c>
      <c r="J535" t="s">
        <v>3709</v>
      </c>
      <c r="K535" t="s">
        <v>3709</v>
      </c>
      <c r="L535" t="s">
        <v>4514</v>
      </c>
      <c r="M535" t="s">
        <v>904</v>
      </c>
      <c r="P535" s="7" t="s">
        <v>5039</v>
      </c>
      <c r="S535" t="s">
        <v>904</v>
      </c>
    </row>
    <row r="536" spans="1:19" x14ac:dyDescent="0.3">
      <c r="A536">
        <v>535</v>
      </c>
      <c r="B536" t="s">
        <v>5010</v>
      </c>
      <c r="C536" t="s">
        <v>4861</v>
      </c>
      <c r="D536">
        <v>2014</v>
      </c>
      <c r="E536" t="s">
        <v>3710</v>
      </c>
      <c r="F536" t="s">
        <v>3715</v>
      </c>
      <c r="G536" t="s">
        <v>3712</v>
      </c>
      <c r="H536">
        <v>0</v>
      </c>
      <c r="I536" t="s">
        <v>3711</v>
      </c>
      <c r="J536" t="s">
        <v>3713</v>
      </c>
      <c r="K536" t="s">
        <v>3714</v>
      </c>
      <c r="L536" t="s">
        <v>5010</v>
      </c>
      <c r="M536" t="s">
        <v>904</v>
      </c>
      <c r="P536" s="7" t="s">
        <v>5039</v>
      </c>
      <c r="S536" t="s">
        <v>904</v>
      </c>
    </row>
    <row r="537" spans="1:19" x14ac:dyDescent="0.3">
      <c r="A537">
        <v>536</v>
      </c>
      <c r="B537" t="s">
        <v>4516</v>
      </c>
      <c r="C537" t="s">
        <v>4517</v>
      </c>
      <c r="D537">
        <v>2009</v>
      </c>
      <c r="E537" t="s">
        <v>3716</v>
      </c>
      <c r="F537" t="s">
        <v>4713</v>
      </c>
      <c r="G537" t="s">
        <v>3718</v>
      </c>
      <c r="H537">
        <v>2</v>
      </c>
      <c r="I537" t="s">
        <v>3717</v>
      </c>
      <c r="J537" t="s">
        <v>3719</v>
      </c>
      <c r="K537" t="s">
        <v>904</v>
      </c>
      <c r="L537" t="s">
        <v>4516</v>
      </c>
      <c r="M537" t="s">
        <v>904</v>
      </c>
      <c r="P537" s="7" t="s">
        <v>5039</v>
      </c>
      <c r="S537" t="s">
        <v>904</v>
      </c>
    </row>
    <row r="538" spans="1:19" x14ac:dyDescent="0.3">
      <c r="A538">
        <v>537</v>
      </c>
      <c r="B538" t="s">
        <v>4518</v>
      </c>
      <c r="C538" t="s">
        <v>4519</v>
      </c>
      <c r="D538">
        <v>2014</v>
      </c>
      <c r="E538" t="s">
        <v>3720</v>
      </c>
      <c r="F538" t="s">
        <v>4714</v>
      </c>
      <c r="G538" t="s">
        <v>3722</v>
      </c>
      <c r="H538">
        <v>5</v>
      </c>
      <c r="I538" t="s">
        <v>3721</v>
      </c>
      <c r="J538" t="s">
        <v>3723</v>
      </c>
      <c r="K538" t="s">
        <v>3723</v>
      </c>
      <c r="L538" t="s">
        <v>4518</v>
      </c>
      <c r="M538" t="s">
        <v>904</v>
      </c>
      <c r="P538" s="7" t="s">
        <v>5039</v>
      </c>
      <c r="S538" t="s">
        <v>904</v>
      </c>
    </row>
    <row r="539" spans="1:19" x14ac:dyDescent="0.3">
      <c r="A539">
        <v>538</v>
      </c>
      <c r="B539" t="s">
        <v>4520</v>
      </c>
      <c r="C539" t="s">
        <v>4521</v>
      </c>
      <c r="D539">
        <v>2002</v>
      </c>
      <c r="E539" t="s">
        <v>3724</v>
      </c>
      <c r="F539" t="s">
        <v>4715</v>
      </c>
      <c r="G539" t="s">
        <v>3726</v>
      </c>
      <c r="H539">
        <v>16</v>
      </c>
      <c r="I539" t="s">
        <v>3725</v>
      </c>
      <c r="J539" t="s">
        <v>3727</v>
      </c>
      <c r="K539" t="s">
        <v>904</v>
      </c>
      <c r="L539" t="s">
        <v>4520</v>
      </c>
      <c r="M539" t="s">
        <v>904</v>
      </c>
      <c r="P539" s="7" t="s">
        <v>5039</v>
      </c>
      <c r="S539" t="s">
        <v>904</v>
      </c>
    </row>
    <row r="540" spans="1:19" x14ac:dyDescent="0.3">
      <c r="A540">
        <v>539</v>
      </c>
      <c r="B540" t="s">
        <v>4522</v>
      </c>
      <c r="C540" t="s">
        <v>4523</v>
      </c>
      <c r="D540">
        <v>2011</v>
      </c>
      <c r="E540" t="s">
        <v>3728</v>
      </c>
      <c r="F540" t="s">
        <v>4716</v>
      </c>
      <c r="G540" t="s">
        <v>3730</v>
      </c>
      <c r="H540">
        <v>1</v>
      </c>
      <c r="I540" t="s">
        <v>3729</v>
      </c>
      <c r="J540" t="s">
        <v>3731</v>
      </c>
      <c r="K540" t="s">
        <v>904</v>
      </c>
      <c r="L540" t="s">
        <v>4522</v>
      </c>
      <c r="M540" t="s">
        <v>904</v>
      </c>
      <c r="P540" s="7" t="s">
        <v>5039</v>
      </c>
      <c r="S540" t="s">
        <v>904</v>
      </c>
    </row>
    <row r="541" spans="1:19" x14ac:dyDescent="0.3">
      <c r="A541">
        <v>540</v>
      </c>
      <c r="B541" t="s">
        <v>4524</v>
      </c>
      <c r="C541" t="s">
        <v>4525</v>
      </c>
      <c r="D541">
        <v>2014</v>
      </c>
      <c r="E541" t="s">
        <v>3732</v>
      </c>
      <c r="F541" t="s">
        <v>3737</v>
      </c>
      <c r="G541" t="s">
        <v>3734</v>
      </c>
      <c r="H541">
        <v>0</v>
      </c>
      <c r="I541" t="s">
        <v>3733</v>
      </c>
      <c r="J541" t="s">
        <v>3735</v>
      </c>
      <c r="K541" t="s">
        <v>3736</v>
      </c>
      <c r="L541" t="s">
        <v>4524</v>
      </c>
      <c r="M541" t="s">
        <v>904</v>
      </c>
      <c r="P541" s="7" t="s">
        <v>5039</v>
      </c>
      <c r="S541" t="s">
        <v>904</v>
      </c>
    </row>
    <row r="542" spans="1:19" x14ac:dyDescent="0.3">
      <c r="A542">
        <v>541</v>
      </c>
      <c r="B542" t="s">
        <v>4526</v>
      </c>
      <c r="C542" t="s">
        <v>4527</v>
      </c>
      <c r="D542">
        <v>2013</v>
      </c>
      <c r="E542" t="s">
        <v>3738</v>
      </c>
      <c r="F542" t="s">
        <v>4717</v>
      </c>
      <c r="G542" t="s">
        <v>3740</v>
      </c>
      <c r="H542">
        <v>0</v>
      </c>
      <c r="I542" t="s">
        <v>3739</v>
      </c>
      <c r="J542" t="s">
        <v>3741</v>
      </c>
      <c r="K542" t="s">
        <v>904</v>
      </c>
      <c r="L542" t="s">
        <v>4526</v>
      </c>
      <c r="M542" t="s">
        <v>904</v>
      </c>
      <c r="P542" s="7" t="s">
        <v>5039</v>
      </c>
      <c r="S542" t="s">
        <v>904</v>
      </c>
    </row>
    <row r="543" spans="1:19" x14ac:dyDescent="0.3">
      <c r="A543">
        <v>542</v>
      </c>
      <c r="B543" t="s">
        <v>4528</v>
      </c>
      <c r="C543" t="s">
        <v>4529</v>
      </c>
      <c r="D543">
        <v>2017</v>
      </c>
      <c r="E543" t="s">
        <v>3742</v>
      </c>
      <c r="F543" t="s">
        <v>3746</v>
      </c>
      <c r="G543" t="s">
        <v>3744</v>
      </c>
      <c r="H543">
        <v>0</v>
      </c>
      <c r="I543" t="s">
        <v>3743</v>
      </c>
      <c r="J543" t="s">
        <v>3745</v>
      </c>
      <c r="K543" t="s">
        <v>3745</v>
      </c>
      <c r="L543" t="s">
        <v>4528</v>
      </c>
      <c r="M543" t="s">
        <v>904</v>
      </c>
      <c r="P543" s="7" t="s">
        <v>5039</v>
      </c>
      <c r="S543" t="s">
        <v>904</v>
      </c>
    </row>
    <row r="544" spans="1:19" x14ac:dyDescent="0.3">
      <c r="A544">
        <v>543</v>
      </c>
      <c r="B544" t="s">
        <v>5011</v>
      </c>
      <c r="C544" t="s">
        <v>4862</v>
      </c>
      <c r="D544">
        <v>2014</v>
      </c>
      <c r="E544" t="s">
        <v>3747</v>
      </c>
      <c r="F544" t="s">
        <v>3752</v>
      </c>
      <c r="G544" t="s">
        <v>3749</v>
      </c>
      <c r="H544">
        <v>372</v>
      </c>
      <c r="I544" t="s">
        <v>3748</v>
      </c>
      <c r="J544" t="s">
        <v>3750</v>
      </c>
      <c r="K544" t="s">
        <v>3751</v>
      </c>
      <c r="L544" t="s">
        <v>5011</v>
      </c>
      <c r="M544" t="s">
        <v>904</v>
      </c>
      <c r="P544" s="7" t="s">
        <v>5039</v>
      </c>
      <c r="S544" t="s">
        <v>904</v>
      </c>
    </row>
    <row r="545" spans="1:19" x14ac:dyDescent="0.3">
      <c r="A545">
        <v>544</v>
      </c>
      <c r="B545" t="s">
        <v>4530</v>
      </c>
      <c r="C545" t="s">
        <v>4531</v>
      </c>
      <c r="D545">
        <v>2017</v>
      </c>
      <c r="E545" t="s">
        <v>3753</v>
      </c>
      <c r="F545" t="s">
        <v>3758</v>
      </c>
      <c r="G545" t="s">
        <v>3755</v>
      </c>
      <c r="H545">
        <v>1</v>
      </c>
      <c r="I545" t="s">
        <v>3754</v>
      </c>
      <c r="J545" t="s">
        <v>3756</v>
      </c>
      <c r="K545" t="s">
        <v>3757</v>
      </c>
      <c r="L545" t="s">
        <v>4530</v>
      </c>
      <c r="M545" t="s">
        <v>904</v>
      </c>
      <c r="P545" s="7" t="s">
        <v>5039</v>
      </c>
      <c r="S545" t="s">
        <v>904</v>
      </c>
    </row>
    <row r="546" spans="1:19" x14ac:dyDescent="0.3">
      <c r="A546">
        <v>545</v>
      </c>
      <c r="B546" t="s">
        <v>4532</v>
      </c>
      <c r="C546" t="s">
        <v>4533</v>
      </c>
      <c r="D546">
        <v>2008</v>
      </c>
      <c r="E546" t="s">
        <v>3759</v>
      </c>
      <c r="F546" t="s">
        <v>3764</v>
      </c>
      <c r="G546" t="s">
        <v>3761</v>
      </c>
      <c r="H546">
        <v>0</v>
      </c>
      <c r="I546" t="s">
        <v>3760</v>
      </c>
      <c r="J546" t="s">
        <v>3762</v>
      </c>
      <c r="K546" t="s">
        <v>3763</v>
      </c>
      <c r="L546" t="s">
        <v>4532</v>
      </c>
      <c r="M546" t="s">
        <v>904</v>
      </c>
      <c r="P546" s="7" t="s">
        <v>5039</v>
      </c>
      <c r="S546" t="s">
        <v>904</v>
      </c>
    </row>
    <row r="547" spans="1:19" x14ac:dyDescent="0.3">
      <c r="A547">
        <v>546</v>
      </c>
      <c r="B547" t="s">
        <v>4534</v>
      </c>
      <c r="C547" t="s">
        <v>4535</v>
      </c>
      <c r="D547">
        <v>2017</v>
      </c>
      <c r="E547" t="s">
        <v>3765</v>
      </c>
      <c r="F547" t="s">
        <v>4718</v>
      </c>
      <c r="G547" t="s">
        <v>3767</v>
      </c>
      <c r="H547">
        <v>3</v>
      </c>
      <c r="I547" t="s">
        <v>3766</v>
      </c>
      <c r="J547" t="s">
        <v>3768</v>
      </c>
      <c r="K547" t="s">
        <v>3768</v>
      </c>
      <c r="L547" t="s">
        <v>4534</v>
      </c>
      <c r="M547" t="s">
        <v>904</v>
      </c>
      <c r="P547" s="7" t="s">
        <v>5039</v>
      </c>
      <c r="S547" t="s">
        <v>904</v>
      </c>
    </row>
    <row r="548" spans="1:19" x14ac:dyDescent="0.3">
      <c r="A548">
        <v>547</v>
      </c>
      <c r="B548" t="s">
        <v>4536</v>
      </c>
      <c r="C548" t="s">
        <v>4361</v>
      </c>
      <c r="D548">
        <v>2009</v>
      </c>
      <c r="E548" t="s">
        <v>3769</v>
      </c>
      <c r="F548" t="s">
        <v>4719</v>
      </c>
      <c r="G548" t="s">
        <v>3771</v>
      </c>
      <c r="H548">
        <v>12</v>
      </c>
      <c r="I548" t="s">
        <v>3770</v>
      </c>
      <c r="J548" t="s">
        <v>3772</v>
      </c>
      <c r="K548" t="s">
        <v>3772</v>
      </c>
      <c r="L548" t="s">
        <v>4536</v>
      </c>
      <c r="M548" t="s">
        <v>904</v>
      </c>
      <c r="P548" s="7" t="s">
        <v>5039</v>
      </c>
      <c r="S548" t="s">
        <v>904</v>
      </c>
    </row>
    <row r="549" spans="1:19" x14ac:dyDescent="0.3">
      <c r="A549">
        <v>548</v>
      </c>
      <c r="B549" t="s">
        <v>4537</v>
      </c>
      <c r="C549" t="s">
        <v>4538</v>
      </c>
      <c r="D549">
        <v>2004</v>
      </c>
      <c r="E549" t="s">
        <v>3773</v>
      </c>
      <c r="F549" t="s">
        <v>4720</v>
      </c>
      <c r="G549" t="s">
        <v>3775</v>
      </c>
      <c r="H549">
        <v>0</v>
      </c>
      <c r="I549" t="s">
        <v>3774</v>
      </c>
      <c r="J549" t="s">
        <v>3776</v>
      </c>
      <c r="K549" t="s">
        <v>904</v>
      </c>
      <c r="L549" t="s">
        <v>4537</v>
      </c>
      <c r="M549" t="s">
        <v>904</v>
      </c>
      <c r="P549" s="7" t="s">
        <v>5039</v>
      </c>
      <c r="S549" t="s">
        <v>904</v>
      </c>
    </row>
    <row r="550" spans="1:19" x14ac:dyDescent="0.3">
      <c r="A550">
        <v>549</v>
      </c>
      <c r="B550" t="s">
        <v>4539</v>
      </c>
      <c r="C550" t="s">
        <v>4425</v>
      </c>
      <c r="D550">
        <v>2021</v>
      </c>
      <c r="E550" t="s">
        <v>3777</v>
      </c>
      <c r="F550" t="s">
        <v>3782</v>
      </c>
      <c r="G550" t="s">
        <v>3779</v>
      </c>
      <c r="H550">
        <v>0</v>
      </c>
      <c r="I550" t="s">
        <v>3778</v>
      </c>
      <c r="J550" t="s">
        <v>3780</v>
      </c>
      <c r="K550" t="s">
        <v>3781</v>
      </c>
      <c r="L550" t="s">
        <v>4539</v>
      </c>
      <c r="M550" t="s">
        <v>904</v>
      </c>
      <c r="P550" s="7" t="s">
        <v>5039</v>
      </c>
      <c r="S550" t="s">
        <v>904</v>
      </c>
    </row>
    <row r="551" spans="1:19" x14ac:dyDescent="0.3">
      <c r="A551">
        <v>550</v>
      </c>
      <c r="B551" t="s">
        <v>5012</v>
      </c>
      <c r="C551" t="s">
        <v>4863</v>
      </c>
      <c r="D551">
        <v>2006</v>
      </c>
      <c r="E551" t="s">
        <v>3783</v>
      </c>
      <c r="F551" t="s">
        <v>3787</v>
      </c>
      <c r="G551" t="s">
        <v>3785</v>
      </c>
      <c r="H551">
        <v>12</v>
      </c>
      <c r="I551" t="s">
        <v>3784</v>
      </c>
      <c r="J551" t="s">
        <v>3786</v>
      </c>
      <c r="K551" t="s">
        <v>3786</v>
      </c>
      <c r="L551" t="s">
        <v>5012</v>
      </c>
      <c r="M551" t="s">
        <v>904</v>
      </c>
      <c r="P551" s="7" t="s">
        <v>5039</v>
      </c>
      <c r="S551" t="s">
        <v>904</v>
      </c>
    </row>
    <row r="552" spans="1:19" x14ac:dyDescent="0.3">
      <c r="A552">
        <v>551</v>
      </c>
      <c r="B552" t="s">
        <v>4540</v>
      </c>
      <c r="C552" t="s">
        <v>4541</v>
      </c>
      <c r="D552">
        <v>2022</v>
      </c>
      <c r="E552" t="s">
        <v>3788</v>
      </c>
      <c r="F552" t="s">
        <v>3792</v>
      </c>
      <c r="G552" t="s">
        <v>3790</v>
      </c>
      <c r="H552">
        <v>0</v>
      </c>
      <c r="I552" t="s">
        <v>3789</v>
      </c>
      <c r="J552" t="s">
        <v>3791</v>
      </c>
      <c r="K552" t="s">
        <v>3791</v>
      </c>
      <c r="L552" t="s">
        <v>4540</v>
      </c>
      <c r="M552" t="s">
        <v>904</v>
      </c>
      <c r="P552" s="7" t="s">
        <v>5039</v>
      </c>
      <c r="S552" t="s">
        <v>904</v>
      </c>
    </row>
    <row r="553" spans="1:19" x14ac:dyDescent="0.3">
      <c r="A553">
        <v>552</v>
      </c>
      <c r="B553" t="s">
        <v>5013</v>
      </c>
      <c r="C553" t="s">
        <v>4864</v>
      </c>
      <c r="D553">
        <v>2012</v>
      </c>
      <c r="E553" t="s">
        <v>3793</v>
      </c>
      <c r="F553" t="s">
        <v>4721</v>
      </c>
      <c r="G553" t="s">
        <v>3795</v>
      </c>
      <c r="H553">
        <v>249</v>
      </c>
      <c r="I553" t="s">
        <v>3794</v>
      </c>
      <c r="J553" t="s">
        <v>3796</v>
      </c>
      <c r="K553" t="s">
        <v>3796</v>
      </c>
      <c r="L553" t="s">
        <v>5013</v>
      </c>
      <c r="M553" t="s">
        <v>904</v>
      </c>
      <c r="P553" s="7" t="s">
        <v>5039</v>
      </c>
      <c r="S553" t="s">
        <v>904</v>
      </c>
    </row>
    <row r="554" spans="1:19" x14ac:dyDescent="0.3">
      <c r="A554">
        <v>553</v>
      </c>
      <c r="B554" t="s">
        <v>4542</v>
      </c>
      <c r="C554" t="s">
        <v>4543</v>
      </c>
      <c r="E554" t="s">
        <v>3797</v>
      </c>
      <c r="F554" t="s">
        <v>3801</v>
      </c>
      <c r="G554" t="s">
        <v>3799</v>
      </c>
      <c r="H554">
        <v>0</v>
      </c>
      <c r="I554" t="s">
        <v>3798</v>
      </c>
      <c r="J554" t="s">
        <v>3800</v>
      </c>
      <c r="K554" t="s">
        <v>3800</v>
      </c>
      <c r="L554" t="s">
        <v>4542</v>
      </c>
      <c r="M554" t="s">
        <v>904</v>
      </c>
      <c r="P554" s="7" t="s">
        <v>5039</v>
      </c>
      <c r="S554" t="s">
        <v>904</v>
      </c>
    </row>
    <row r="555" spans="1:19" x14ac:dyDescent="0.3">
      <c r="A555">
        <v>554</v>
      </c>
      <c r="B555" t="s">
        <v>4593</v>
      </c>
      <c r="C555" t="s">
        <v>4594</v>
      </c>
      <c r="E555" t="s">
        <v>3802</v>
      </c>
      <c r="F555" t="s">
        <v>3806</v>
      </c>
      <c r="G555" t="s">
        <v>3804</v>
      </c>
      <c r="H555">
        <v>0</v>
      </c>
      <c r="I555" t="s">
        <v>3803</v>
      </c>
      <c r="J555" t="s">
        <v>3805</v>
      </c>
      <c r="K555" t="s">
        <v>3805</v>
      </c>
      <c r="L555" t="s">
        <v>4593</v>
      </c>
      <c r="M555" t="s">
        <v>904</v>
      </c>
      <c r="P555" s="7" t="s">
        <v>5039</v>
      </c>
      <c r="S555" t="s">
        <v>904</v>
      </c>
    </row>
    <row r="556" spans="1:19" x14ac:dyDescent="0.3">
      <c r="A556">
        <v>555</v>
      </c>
      <c r="B556" t="s">
        <v>4544</v>
      </c>
      <c r="C556" t="s">
        <v>4545</v>
      </c>
      <c r="D556">
        <v>2018</v>
      </c>
      <c r="E556" t="s">
        <v>3807</v>
      </c>
      <c r="F556" t="s">
        <v>3812</v>
      </c>
      <c r="G556" t="s">
        <v>3809</v>
      </c>
      <c r="H556">
        <v>1</v>
      </c>
      <c r="I556" t="s">
        <v>3808</v>
      </c>
      <c r="J556" t="s">
        <v>3810</v>
      </c>
      <c r="K556" t="s">
        <v>3811</v>
      </c>
      <c r="L556" t="s">
        <v>4544</v>
      </c>
      <c r="M556" t="s">
        <v>904</v>
      </c>
      <c r="P556" s="7" t="s">
        <v>5039</v>
      </c>
      <c r="S556" t="s">
        <v>904</v>
      </c>
    </row>
    <row r="557" spans="1:19" x14ac:dyDescent="0.3">
      <c r="A557">
        <v>556</v>
      </c>
      <c r="B557" t="s">
        <v>4546</v>
      </c>
      <c r="C557" t="s">
        <v>4547</v>
      </c>
      <c r="D557">
        <v>2013</v>
      </c>
      <c r="E557" t="s">
        <v>3813</v>
      </c>
      <c r="F557" t="s">
        <v>3818</v>
      </c>
      <c r="G557" t="s">
        <v>3815</v>
      </c>
      <c r="H557">
        <v>4</v>
      </c>
      <c r="I557" t="s">
        <v>3814</v>
      </c>
      <c r="J557" t="s">
        <v>3816</v>
      </c>
      <c r="K557" t="s">
        <v>3817</v>
      </c>
      <c r="L557" t="s">
        <v>4546</v>
      </c>
      <c r="M557" t="s">
        <v>904</v>
      </c>
      <c r="P557" s="7" t="s">
        <v>5039</v>
      </c>
      <c r="S557" t="s">
        <v>904</v>
      </c>
    </row>
    <row r="558" spans="1:19" x14ac:dyDescent="0.3">
      <c r="A558">
        <v>557</v>
      </c>
      <c r="B558" t="s">
        <v>4548</v>
      </c>
      <c r="C558" t="s">
        <v>4549</v>
      </c>
      <c r="D558">
        <v>2009</v>
      </c>
      <c r="E558" t="s">
        <v>3819</v>
      </c>
      <c r="F558" t="s">
        <v>4722</v>
      </c>
      <c r="G558" t="s">
        <v>3821</v>
      </c>
      <c r="H558">
        <v>2</v>
      </c>
      <c r="I558" t="s">
        <v>3820</v>
      </c>
      <c r="J558" t="s">
        <v>3822</v>
      </c>
      <c r="K558" t="s">
        <v>3822</v>
      </c>
      <c r="L558" t="s">
        <v>4548</v>
      </c>
      <c r="M558" t="s">
        <v>904</v>
      </c>
      <c r="P558" s="7" t="s">
        <v>5039</v>
      </c>
      <c r="S558" t="s">
        <v>904</v>
      </c>
    </row>
    <row r="559" spans="1:19" x14ac:dyDescent="0.3">
      <c r="A559">
        <v>558</v>
      </c>
      <c r="B559" t="s">
        <v>4550</v>
      </c>
      <c r="C559" t="s">
        <v>4551</v>
      </c>
      <c r="D559">
        <v>2015</v>
      </c>
      <c r="E559" t="s">
        <v>3823</v>
      </c>
      <c r="F559" t="s">
        <v>3827</v>
      </c>
      <c r="G559" t="s">
        <v>3825</v>
      </c>
      <c r="H559">
        <v>8</v>
      </c>
      <c r="I559" t="s">
        <v>3824</v>
      </c>
      <c r="J559" t="s">
        <v>3826</v>
      </c>
      <c r="K559" t="s">
        <v>3826</v>
      </c>
      <c r="L559" t="s">
        <v>4550</v>
      </c>
      <c r="M559" t="s">
        <v>904</v>
      </c>
      <c r="P559" s="7" t="s">
        <v>5039</v>
      </c>
      <c r="S559" t="s">
        <v>904</v>
      </c>
    </row>
    <row r="560" spans="1:19" x14ac:dyDescent="0.3">
      <c r="A560">
        <v>559</v>
      </c>
      <c r="B560" t="s">
        <v>4552</v>
      </c>
      <c r="C560" t="s">
        <v>4553</v>
      </c>
      <c r="D560">
        <v>2017</v>
      </c>
      <c r="E560" t="s">
        <v>3828</v>
      </c>
      <c r="F560" t="s">
        <v>3832</v>
      </c>
      <c r="G560" t="s">
        <v>3830</v>
      </c>
      <c r="H560">
        <v>0</v>
      </c>
      <c r="I560" t="s">
        <v>3829</v>
      </c>
      <c r="J560" t="s">
        <v>3831</v>
      </c>
      <c r="K560" t="s">
        <v>3831</v>
      </c>
      <c r="L560" t="s">
        <v>4552</v>
      </c>
      <c r="M560" t="s">
        <v>904</v>
      </c>
      <c r="P560" s="7" t="s">
        <v>5039</v>
      </c>
      <c r="S560" t="s">
        <v>904</v>
      </c>
    </row>
    <row r="561" spans="1:19" x14ac:dyDescent="0.3">
      <c r="A561">
        <v>560</v>
      </c>
      <c r="B561" t="s">
        <v>4554</v>
      </c>
      <c r="C561" t="s">
        <v>4500</v>
      </c>
      <c r="D561">
        <v>2010</v>
      </c>
      <c r="E561" t="s">
        <v>3833</v>
      </c>
      <c r="F561" t="s">
        <v>4723</v>
      </c>
      <c r="G561" t="s">
        <v>3835</v>
      </c>
      <c r="H561">
        <v>7</v>
      </c>
      <c r="I561" t="s">
        <v>3834</v>
      </c>
      <c r="J561" t="s">
        <v>3836</v>
      </c>
      <c r="K561" t="s">
        <v>904</v>
      </c>
      <c r="L561" t="s">
        <v>4554</v>
      </c>
      <c r="M561" t="s">
        <v>904</v>
      </c>
      <c r="P561" s="7" t="s">
        <v>5039</v>
      </c>
      <c r="S561" t="s">
        <v>904</v>
      </c>
    </row>
    <row r="562" spans="1:19" x14ac:dyDescent="0.3">
      <c r="A562">
        <v>561</v>
      </c>
      <c r="B562" t="s">
        <v>4555</v>
      </c>
      <c r="C562" t="s">
        <v>4556</v>
      </c>
      <c r="D562">
        <v>2013</v>
      </c>
      <c r="E562" t="s">
        <v>3837</v>
      </c>
      <c r="F562" t="s">
        <v>4724</v>
      </c>
      <c r="G562" t="s">
        <v>3839</v>
      </c>
      <c r="H562">
        <v>0</v>
      </c>
      <c r="I562" t="s">
        <v>3838</v>
      </c>
      <c r="J562" t="s">
        <v>3840</v>
      </c>
      <c r="K562" t="s">
        <v>3841</v>
      </c>
      <c r="L562" t="s">
        <v>4555</v>
      </c>
      <c r="M562" t="s">
        <v>904</v>
      </c>
      <c r="P562" s="7" t="s">
        <v>5039</v>
      </c>
      <c r="S562" t="s">
        <v>904</v>
      </c>
    </row>
    <row r="563" spans="1:19" x14ac:dyDescent="0.3">
      <c r="A563">
        <v>562</v>
      </c>
      <c r="B563" t="s">
        <v>4557</v>
      </c>
      <c r="C563" t="s">
        <v>4558</v>
      </c>
      <c r="D563">
        <v>2021</v>
      </c>
      <c r="E563" t="s">
        <v>3842</v>
      </c>
      <c r="F563" t="s">
        <v>3847</v>
      </c>
      <c r="G563" t="s">
        <v>3844</v>
      </c>
      <c r="H563">
        <v>0</v>
      </c>
      <c r="I563" t="s">
        <v>3843</v>
      </c>
      <c r="J563" t="s">
        <v>3845</v>
      </c>
      <c r="K563" t="s">
        <v>3846</v>
      </c>
      <c r="L563" t="s">
        <v>4557</v>
      </c>
      <c r="M563" t="s">
        <v>904</v>
      </c>
      <c r="P563" s="7" t="s">
        <v>5039</v>
      </c>
      <c r="S563" t="s">
        <v>904</v>
      </c>
    </row>
    <row r="564" spans="1:19" x14ac:dyDescent="0.3">
      <c r="A564">
        <v>563</v>
      </c>
      <c r="B564" t="s">
        <v>4559</v>
      </c>
      <c r="C564" t="s">
        <v>4560</v>
      </c>
      <c r="D564">
        <v>2005</v>
      </c>
      <c r="E564" t="s">
        <v>3848</v>
      </c>
      <c r="F564" t="s">
        <v>4725</v>
      </c>
      <c r="G564" t="s">
        <v>3850</v>
      </c>
      <c r="H564">
        <v>1</v>
      </c>
      <c r="I564" t="s">
        <v>3849</v>
      </c>
      <c r="J564" t="s">
        <v>3851</v>
      </c>
      <c r="K564" t="s">
        <v>3852</v>
      </c>
      <c r="L564" t="s">
        <v>4559</v>
      </c>
      <c r="M564" t="s">
        <v>904</v>
      </c>
      <c r="P564" s="7" t="s">
        <v>5039</v>
      </c>
      <c r="S564" t="s">
        <v>904</v>
      </c>
    </row>
    <row r="565" spans="1:19" x14ac:dyDescent="0.3">
      <c r="A565">
        <v>564</v>
      </c>
      <c r="B565" t="s">
        <v>5014</v>
      </c>
      <c r="C565" t="s">
        <v>4865</v>
      </c>
      <c r="D565">
        <v>2011</v>
      </c>
      <c r="E565" t="s">
        <v>3853</v>
      </c>
      <c r="F565" t="s">
        <v>3857</v>
      </c>
      <c r="G565" t="s">
        <v>3855</v>
      </c>
      <c r="H565">
        <v>0</v>
      </c>
      <c r="I565" t="s">
        <v>3854</v>
      </c>
      <c r="J565" t="s">
        <v>3856</v>
      </c>
      <c r="K565" t="s">
        <v>3856</v>
      </c>
      <c r="L565" t="s">
        <v>5014</v>
      </c>
      <c r="M565" t="s">
        <v>904</v>
      </c>
      <c r="P565" s="7" t="s">
        <v>5039</v>
      </c>
      <c r="S565" t="s">
        <v>904</v>
      </c>
    </row>
    <row r="566" spans="1:19" x14ac:dyDescent="0.3">
      <c r="A566">
        <v>565</v>
      </c>
      <c r="B566" t="s">
        <v>4561</v>
      </c>
      <c r="C566" t="s">
        <v>4562</v>
      </c>
      <c r="D566">
        <v>2012</v>
      </c>
      <c r="E566" t="s">
        <v>3858</v>
      </c>
      <c r="F566" t="s">
        <v>3923</v>
      </c>
      <c r="G566" t="s">
        <v>3860</v>
      </c>
      <c r="H566">
        <v>0</v>
      </c>
      <c r="I566" t="s">
        <v>3859</v>
      </c>
      <c r="J566" t="s">
        <v>3861</v>
      </c>
      <c r="K566" t="s">
        <v>904</v>
      </c>
      <c r="L566" t="s">
        <v>4561</v>
      </c>
      <c r="M566" t="s">
        <v>904</v>
      </c>
      <c r="P566" s="7" t="s">
        <v>5039</v>
      </c>
      <c r="S566" t="s">
        <v>904</v>
      </c>
    </row>
    <row r="567" spans="1:19" x14ac:dyDescent="0.3">
      <c r="A567">
        <v>566</v>
      </c>
      <c r="B567" t="s">
        <v>5015</v>
      </c>
      <c r="C567" t="s">
        <v>4866</v>
      </c>
      <c r="D567">
        <v>2010</v>
      </c>
      <c r="E567" t="s">
        <v>3862</v>
      </c>
      <c r="F567" t="s">
        <v>4726</v>
      </c>
      <c r="G567" t="s">
        <v>3864</v>
      </c>
      <c r="H567">
        <v>67</v>
      </c>
      <c r="I567" t="s">
        <v>3863</v>
      </c>
      <c r="J567" t="s">
        <v>3865</v>
      </c>
      <c r="K567" t="s">
        <v>904</v>
      </c>
      <c r="L567" t="s">
        <v>5015</v>
      </c>
      <c r="M567" t="s">
        <v>904</v>
      </c>
      <c r="P567" s="7" t="s">
        <v>5039</v>
      </c>
      <c r="S567" t="s">
        <v>904</v>
      </c>
    </row>
    <row r="568" spans="1:19" x14ac:dyDescent="0.3">
      <c r="A568">
        <v>567</v>
      </c>
      <c r="B568" t="s">
        <v>4563</v>
      </c>
      <c r="C568" t="s">
        <v>4564</v>
      </c>
      <c r="E568" t="s">
        <v>3866</v>
      </c>
      <c r="F568" t="s">
        <v>3870</v>
      </c>
      <c r="G568" t="s">
        <v>3868</v>
      </c>
      <c r="H568">
        <v>0</v>
      </c>
      <c r="I568" t="s">
        <v>3867</v>
      </c>
      <c r="J568" t="s">
        <v>3869</v>
      </c>
      <c r="K568" t="s">
        <v>3869</v>
      </c>
      <c r="L568" t="s">
        <v>4563</v>
      </c>
      <c r="M568" t="s">
        <v>904</v>
      </c>
      <c r="P568" s="7" t="s">
        <v>5039</v>
      </c>
      <c r="S568" t="s">
        <v>904</v>
      </c>
    </row>
    <row r="569" spans="1:19" x14ac:dyDescent="0.3">
      <c r="A569">
        <v>568</v>
      </c>
      <c r="B569" t="s">
        <v>5015</v>
      </c>
      <c r="C569" t="s">
        <v>4866</v>
      </c>
      <c r="D569">
        <v>2010</v>
      </c>
      <c r="E569" t="s">
        <v>3862</v>
      </c>
      <c r="F569" t="s">
        <v>4726</v>
      </c>
      <c r="G569" t="s">
        <v>3872</v>
      </c>
      <c r="H569">
        <v>7</v>
      </c>
      <c r="I569" t="s">
        <v>3871</v>
      </c>
      <c r="J569" t="s">
        <v>3873</v>
      </c>
      <c r="K569" t="s">
        <v>904</v>
      </c>
      <c r="L569" t="s">
        <v>5015</v>
      </c>
      <c r="M569" t="s">
        <v>969</v>
      </c>
      <c r="N569" t="s">
        <v>966</v>
      </c>
      <c r="P569" s="7" t="s">
        <v>5039</v>
      </c>
      <c r="S569" t="s">
        <v>904</v>
      </c>
    </row>
    <row r="570" spans="1:19" x14ac:dyDescent="0.3">
      <c r="A570">
        <v>569</v>
      </c>
      <c r="B570" t="s">
        <v>4565</v>
      </c>
      <c r="C570" t="s">
        <v>4566</v>
      </c>
      <c r="D570">
        <v>1999</v>
      </c>
      <c r="E570" t="s">
        <v>3874</v>
      </c>
      <c r="F570" t="s">
        <v>3878</v>
      </c>
      <c r="G570" t="s">
        <v>3876</v>
      </c>
      <c r="H570">
        <v>20</v>
      </c>
      <c r="I570" t="s">
        <v>3875</v>
      </c>
      <c r="J570" t="s">
        <v>3877</v>
      </c>
      <c r="K570" t="s">
        <v>3877</v>
      </c>
      <c r="L570" t="s">
        <v>4565</v>
      </c>
      <c r="M570" t="s">
        <v>904</v>
      </c>
      <c r="P570" s="7" t="s">
        <v>5039</v>
      </c>
      <c r="S570" t="s">
        <v>904</v>
      </c>
    </row>
    <row r="571" spans="1:19" x14ac:dyDescent="0.3">
      <c r="A571">
        <v>570</v>
      </c>
      <c r="B571" t="s">
        <v>5015</v>
      </c>
      <c r="C571" t="s">
        <v>4866</v>
      </c>
      <c r="D571">
        <v>2010</v>
      </c>
      <c r="E571" t="s">
        <v>3879</v>
      </c>
      <c r="F571" t="s">
        <v>3883</v>
      </c>
      <c r="G571" t="s">
        <v>3881</v>
      </c>
      <c r="H571">
        <v>0</v>
      </c>
      <c r="I571" t="s">
        <v>3880</v>
      </c>
      <c r="J571" t="s">
        <v>3882</v>
      </c>
      <c r="K571" t="s">
        <v>904</v>
      </c>
      <c r="L571" t="s">
        <v>5015</v>
      </c>
      <c r="M571" t="s">
        <v>969</v>
      </c>
      <c r="N571" t="s">
        <v>966</v>
      </c>
      <c r="P571" s="7" t="s">
        <v>5039</v>
      </c>
      <c r="S571" t="s">
        <v>904</v>
      </c>
    </row>
    <row r="572" spans="1:19" x14ac:dyDescent="0.3">
      <c r="A572">
        <v>571</v>
      </c>
      <c r="B572" t="s">
        <v>4595</v>
      </c>
      <c r="C572" t="s">
        <v>4578</v>
      </c>
      <c r="D572">
        <v>2007</v>
      </c>
      <c r="E572" t="s">
        <v>3884</v>
      </c>
      <c r="F572" t="s">
        <v>3888</v>
      </c>
      <c r="G572" t="s">
        <v>3886</v>
      </c>
      <c r="H572">
        <v>2</v>
      </c>
      <c r="I572" t="s">
        <v>3885</v>
      </c>
      <c r="J572" t="s">
        <v>3887</v>
      </c>
      <c r="K572" t="s">
        <v>3887</v>
      </c>
      <c r="L572" t="s">
        <v>4595</v>
      </c>
      <c r="M572" t="s">
        <v>904</v>
      </c>
      <c r="P572" s="7" t="s">
        <v>5039</v>
      </c>
      <c r="S572" t="s">
        <v>904</v>
      </c>
    </row>
    <row r="573" spans="1:19" x14ac:dyDescent="0.3">
      <c r="A573">
        <v>572</v>
      </c>
      <c r="B573" t="s">
        <v>4596</v>
      </c>
      <c r="C573" t="s">
        <v>4578</v>
      </c>
      <c r="D573">
        <v>2009</v>
      </c>
      <c r="E573" t="s">
        <v>3889</v>
      </c>
      <c r="F573" t="s">
        <v>3893</v>
      </c>
      <c r="G573" t="s">
        <v>3891</v>
      </c>
      <c r="H573">
        <v>12</v>
      </c>
      <c r="I573" t="s">
        <v>3890</v>
      </c>
      <c r="J573" t="s">
        <v>3892</v>
      </c>
      <c r="K573" t="s">
        <v>3892</v>
      </c>
      <c r="L573" t="s">
        <v>4596</v>
      </c>
      <c r="M573" t="s">
        <v>904</v>
      </c>
      <c r="P573" s="7" t="s">
        <v>5039</v>
      </c>
      <c r="S573" t="s">
        <v>904</v>
      </c>
    </row>
    <row r="574" spans="1:19" x14ac:dyDescent="0.3">
      <c r="A574">
        <v>573</v>
      </c>
      <c r="B574" t="s">
        <v>4597</v>
      </c>
      <c r="C574" t="s">
        <v>4578</v>
      </c>
      <c r="E574" t="s">
        <v>3894</v>
      </c>
      <c r="F574" t="s">
        <v>3898</v>
      </c>
      <c r="G574" t="s">
        <v>3896</v>
      </c>
      <c r="H574">
        <v>0</v>
      </c>
      <c r="I574" t="s">
        <v>3895</v>
      </c>
      <c r="J574" t="s">
        <v>3897</v>
      </c>
      <c r="K574" t="s">
        <v>3897</v>
      </c>
      <c r="L574" t="s">
        <v>4597</v>
      </c>
      <c r="M574" t="s">
        <v>904</v>
      </c>
      <c r="P574" s="7" t="s">
        <v>5039</v>
      </c>
      <c r="S574" t="s">
        <v>904</v>
      </c>
    </row>
    <row r="575" spans="1:19" x14ac:dyDescent="0.3">
      <c r="A575">
        <v>574</v>
      </c>
      <c r="B575" t="s">
        <v>5016</v>
      </c>
      <c r="C575" t="s">
        <v>4867</v>
      </c>
      <c r="E575" t="s">
        <v>3899</v>
      </c>
      <c r="F575" t="s">
        <v>3903</v>
      </c>
      <c r="G575" t="s">
        <v>3901</v>
      </c>
      <c r="H575">
        <v>0</v>
      </c>
      <c r="I575" t="s">
        <v>3900</v>
      </c>
      <c r="J575" t="s">
        <v>3902</v>
      </c>
      <c r="K575" t="s">
        <v>3902</v>
      </c>
      <c r="L575" t="s">
        <v>5016</v>
      </c>
      <c r="M575" t="s">
        <v>904</v>
      </c>
      <c r="P575" s="7" t="s">
        <v>5039</v>
      </c>
      <c r="S575" t="s">
        <v>904</v>
      </c>
    </row>
  </sheetData>
  <conditionalFormatting sqref="S6">
    <cfRule type="cellIs" dxfId="30" priority="21" operator="equal">
      <formula>0</formula>
    </cfRule>
    <cfRule type="containsBlanks" dxfId="29" priority="23">
      <formula>LEN(TRIM(S6))=0</formula>
    </cfRule>
  </conditionalFormatting>
  <conditionalFormatting sqref="F1:F1048576">
    <cfRule type="containsBlanks" dxfId="28" priority="20">
      <formula>LEN(TRIM(F1))=0</formula>
    </cfRule>
  </conditionalFormatting>
  <conditionalFormatting sqref="S8">
    <cfRule type="cellIs" dxfId="27" priority="17" operator="equal">
      <formula>0</formula>
    </cfRule>
    <cfRule type="cellIs" dxfId="26" priority="18" operator="notEqual">
      <formula>0</formula>
    </cfRule>
  </conditionalFormatting>
  <conditionalFormatting sqref="M2:O601">
    <cfRule type="containsText" dxfId="2" priority="11" operator="containsText" text="PRIMARY STUDY">
      <formula>NOT(ISERROR(SEARCH("PRIMARY STUDY",M2)))</formula>
    </cfRule>
    <cfRule type="notContainsText" dxfId="1" priority="12" operator="notContains" text="YES">
      <formula>ISERROR(SEARCH("YES",M2))</formula>
    </cfRule>
    <cfRule type="containsText" dxfId="0" priority="13" operator="containsText" text="YES">
      <formula>NOT(ISERROR(SEARCH("YES",M2)))</formula>
    </cfRule>
  </conditionalFormatting>
  <conditionalFormatting sqref="B1:B1048576">
    <cfRule type="duplicateValues" dxfId="25" priority="6"/>
  </conditionalFormatting>
  <conditionalFormatting sqref="R1:R10 R16:R1048576 S11:S15">
    <cfRule type="duplicateValues" dxfId="24" priority="7"/>
  </conditionalFormatting>
  <conditionalFormatting sqref="Q131 Q136 Q139 Q146 Q151 Q161 Q163 Q177 Q187 Q189:Q190 P2:P601">
    <cfRule type="containsBlanks" dxfId="23" priority="22">
      <formula>LEN(TRIM(P2))=0</formula>
    </cfRule>
  </conditionalFormatting>
  <conditionalFormatting sqref="U1">
    <cfRule type="duplicateValues" dxfId="22" priority="5"/>
  </conditionalFormatting>
  <conditionalFormatting sqref="Q177 Q187 Q189:Q190 P2:P601">
    <cfRule type="cellIs" dxfId="21" priority="8" operator="between">
      <formula>1</formula>
      <formula>4</formula>
    </cfRule>
    <cfRule type="containsText" dxfId="20" priority="9" operator="containsText" text="X">
      <formula>NOT(ISERROR(SEARCH("X",P2)))</formula>
    </cfRule>
  </conditionalFormatting>
  <hyperlinks>
    <hyperlink ref="K160" r:id="rId1" location="page=11" xr:uid="{326005DB-1117-49A2-A7CC-17E70B92D8E0}"/>
    <hyperlink ref="K9" r:id="rId2" xr:uid="{F2C21F12-D85B-40BA-8CE3-AFFE36F6C7EE}"/>
    <hyperlink ref="J13" r:id="rId3" display="https://books.google.com/books?hl=en&amp;lr=&amp;id=xHdLezAGFFMC&amp;oi=fnd&amp;pg=PP13&amp;dq=(%22ability+bias%22+OR+%22intelligence+bias%22)+AND+(%22private+returns%22)+AND+(%22income%22+OR+%22earnings%22)+AND+(%22schooling%22+OR+%22education%22)&amp;ots=AMWBbfJpWa&amp;sig=HzNyY_GdLkNjo-PvjNkJ8XDbCMo" xr:uid="{2C3AEDA8-76A3-44C3-91BC-EED4714074A1}"/>
  </hyperlinks>
  <pageMargins left="0.7" right="0.7" top="0.75" bottom="0.75" header="0.3" footer="0.3"/>
  <pageSetup paperSize="9" orientation="portrait" verticalDpi="300" r:id="rId4"/>
  <legacy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DD0D2-2E6A-40E6-8DF0-CDB0B0705093}">
  <dimension ref="A1:Z17"/>
  <sheetViews>
    <sheetView workbookViewId="0">
      <selection activeCell="Q23" sqref="Q23"/>
    </sheetView>
  </sheetViews>
  <sheetFormatPr defaultRowHeight="14.4" x14ac:dyDescent="0.3"/>
  <cols>
    <col min="2" max="2" width="20.88671875" customWidth="1"/>
  </cols>
  <sheetData>
    <row r="1" spans="1:26" ht="15" customHeight="1" thickBot="1" x14ac:dyDescent="0.35">
      <c r="A1" s="21" t="s">
        <v>0</v>
      </c>
      <c r="B1" s="23" t="s">
        <v>1</v>
      </c>
      <c r="C1" s="22" t="s">
        <v>2</v>
      </c>
      <c r="D1" s="23" t="s">
        <v>3</v>
      </c>
      <c r="E1" s="23" t="s">
        <v>3905</v>
      </c>
      <c r="F1" s="23" t="s">
        <v>3907</v>
      </c>
      <c r="G1" s="23" t="s">
        <v>3911</v>
      </c>
      <c r="H1" s="23" t="s">
        <v>3906</v>
      </c>
      <c r="I1" s="23" t="s">
        <v>3910</v>
      </c>
      <c r="J1" s="23" t="s">
        <v>3908</v>
      </c>
      <c r="K1" s="23" t="s">
        <v>3909</v>
      </c>
      <c r="L1" s="24" t="s">
        <v>7</v>
      </c>
      <c r="M1" s="24" t="s">
        <v>965</v>
      </c>
      <c r="N1" s="24" t="s">
        <v>962</v>
      </c>
      <c r="O1" s="24" t="s">
        <v>5152</v>
      </c>
      <c r="P1" s="25" t="s">
        <v>5036</v>
      </c>
      <c r="Q1" s="5" t="s">
        <v>5158</v>
      </c>
      <c r="R1" s="28" t="s">
        <v>5048</v>
      </c>
      <c r="S1" s="29">
        <f>COUNTIFS($N:$N, "YES", $F:$F, "&lt;&gt;")</f>
        <v>16</v>
      </c>
      <c r="U1" s="28" t="s">
        <v>5049</v>
      </c>
      <c r="V1" s="29">
        <f>COUNTIF($M$2:$M$573, "YES")</f>
        <v>16</v>
      </c>
      <c r="W1" s="31"/>
      <c r="X1" s="31"/>
      <c r="Y1" s="31"/>
      <c r="Z1" s="30"/>
    </row>
    <row r="2" spans="1:26" x14ac:dyDescent="0.3">
      <c r="A2">
        <v>1</v>
      </c>
      <c r="B2" t="s">
        <v>5065</v>
      </c>
      <c r="C2" t="s">
        <v>5064</v>
      </c>
      <c r="D2">
        <v>1998</v>
      </c>
      <c r="E2" t="s">
        <v>5072</v>
      </c>
      <c r="F2" t="s">
        <v>5063</v>
      </c>
      <c r="G2" t="s">
        <v>5040</v>
      </c>
      <c r="H2">
        <v>908</v>
      </c>
      <c r="I2" t="s">
        <v>5067</v>
      </c>
      <c r="J2" t="s">
        <v>5066</v>
      </c>
      <c r="K2" t="s">
        <v>5066</v>
      </c>
      <c r="L2" t="s">
        <v>5065</v>
      </c>
      <c r="M2" t="s">
        <v>963</v>
      </c>
      <c r="N2" t="s">
        <v>963</v>
      </c>
      <c r="O2" t="s">
        <v>966</v>
      </c>
      <c r="P2" s="35">
        <v>1</v>
      </c>
      <c r="S2" t="s">
        <v>904</v>
      </c>
      <c r="X2" t="s">
        <v>5060</v>
      </c>
    </row>
    <row r="3" spans="1:26" x14ac:dyDescent="0.3">
      <c r="A3">
        <v>2</v>
      </c>
      <c r="B3" t="s">
        <v>5074</v>
      </c>
      <c r="C3" t="s">
        <v>5073</v>
      </c>
      <c r="D3">
        <v>1994</v>
      </c>
      <c r="E3" t="s">
        <v>5071</v>
      </c>
      <c r="F3" t="s">
        <v>5068</v>
      </c>
      <c r="G3" t="s">
        <v>5040</v>
      </c>
      <c r="H3">
        <v>1812</v>
      </c>
      <c r="I3" t="s">
        <v>5069</v>
      </c>
      <c r="J3" t="s">
        <v>5070</v>
      </c>
      <c r="K3" t="s">
        <v>5070</v>
      </c>
      <c r="L3" t="s">
        <v>5074</v>
      </c>
      <c r="M3" t="s">
        <v>963</v>
      </c>
      <c r="N3" t="s">
        <v>963</v>
      </c>
      <c r="O3" t="s">
        <v>966</v>
      </c>
      <c r="P3">
        <v>1</v>
      </c>
      <c r="X3" t="s">
        <v>5061</v>
      </c>
    </row>
    <row r="4" spans="1:26" x14ac:dyDescent="0.3">
      <c r="A4">
        <v>3</v>
      </c>
      <c r="B4" t="s">
        <v>727</v>
      </c>
      <c r="C4" t="s">
        <v>728</v>
      </c>
      <c r="D4">
        <v>1999</v>
      </c>
      <c r="E4" t="s">
        <v>5079</v>
      </c>
      <c r="F4" t="s">
        <v>5075</v>
      </c>
      <c r="G4" t="s">
        <v>5040</v>
      </c>
      <c r="H4">
        <v>188</v>
      </c>
      <c r="I4" t="s">
        <v>5076</v>
      </c>
      <c r="J4" t="s">
        <v>5078</v>
      </c>
      <c r="K4" t="s">
        <v>5077</v>
      </c>
      <c r="L4" t="s">
        <v>727</v>
      </c>
      <c r="M4" t="s">
        <v>963</v>
      </c>
      <c r="N4" t="s">
        <v>963</v>
      </c>
      <c r="O4" t="s">
        <v>966</v>
      </c>
      <c r="P4">
        <v>1</v>
      </c>
      <c r="Q4" t="s">
        <v>5080</v>
      </c>
      <c r="X4" t="s">
        <v>5062</v>
      </c>
    </row>
    <row r="5" spans="1:26" x14ac:dyDescent="0.3">
      <c r="A5">
        <v>4</v>
      </c>
      <c r="B5" t="s">
        <v>5084</v>
      </c>
      <c r="C5" t="s">
        <v>5092</v>
      </c>
      <c r="D5">
        <v>2003</v>
      </c>
      <c r="E5" t="s">
        <v>5096</v>
      </c>
      <c r="F5" t="s">
        <v>5097</v>
      </c>
      <c r="G5" t="s">
        <v>5040</v>
      </c>
      <c r="H5">
        <v>158</v>
      </c>
      <c r="I5" t="s">
        <v>5090</v>
      </c>
      <c r="J5" t="s">
        <v>5091</v>
      </c>
      <c r="K5" t="s">
        <v>5091</v>
      </c>
      <c r="L5" t="s">
        <v>5084</v>
      </c>
      <c r="M5" t="s">
        <v>963</v>
      </c>
      <c r="N5" t="s">
        <v>963</v>
      </c>
      <c r="O5" t="s">
        <v>966</v>
      </c>
      <c r="P5">
        <v>1</v>
      </c>
    </row>
    <row r="6" spans="1:26" x14ac:dyDescent="0.3">
      <c r="A6">
        <v>5</v>
      </c>
      <c r="B6" t="s">
        <v>5085</v>
      </c>
      <c r="C6" t="s">
        <v>5093</v>
      </c>
      <c r="D6">
        <v>2012</v>
      </c>
      <c r="E6" t="s">
        <v>5099</v>
      </c>
      <c r="F6" t="s">
        <v>5098</v>
      </c>
      <c r="G6" t="s">
        <v>5040</v>
      </c>
      <c r="H6">
        <v>176</v>
      </c>
      <c r="I6" t="s">
        <v>5100</v>
      </c>
      <c r="J6" t="s">
        <v>5101</v>
      </c>
      <c r="K6" t="s">
        <v>5101</v>
      </c>
      <c r="L6" t="s">
        <v>5085</v>
      </c>
      <c r="M6" t="s">
        <v>963</v>
      </c>
      <c r="N6" t="s">
        <v>963</v>
      </c>
      <c r="O6" t="s">
        <v>966</v>
      </c>
      <c r="P6">
        <v>1</v>
      </c>
      <c r="R6" s="2" t="s">
        <v>5156</v>
      </c>
      <c r="S6">
        <f>COUNTIFS($N:$N, "YES", $M:$M, "&lt;&gt;PRIMARY STUDY")</f>
        <v>16</v>
      </c>
      <c r="X6" t="s">
        <v>5089</v>
      </c>
    </row>
    <row r="7" spans="1:26" x14ac:dyDescent="0.3">
      <c r="A7">
        <v>6</v>
      </c>
      <c r="B7" t="s">
        <v>5086</v>
      </c>
      <c r="C7" t="s">
        <v>4135</v>
      </c>
      <c r="D7">
        <v>1995</v>
      </c>
      <c r="E7" t="s">
        <v>5102</v>
      </c>
      <c r="F7" t="s">
        <v>5103</v>
      </c>
      <c r="G7" t="s">
        <v>5040</v>
      </c>
      <c r="H7">
        <v>372</v>
      </c>
      <c r="I7" t="s">
        <v>5104</v>
      </c>
      <c r="J7" t="s">
        <v>5105</v>
      </c>
      <c r="K7" t="s">
        <v>5105</v>
      </c>
      <c r="L7" t="s">
        <v>5086</v>
      </c>
      <c r="M7" t="s">
        <v>963</v>
      </c>
      <c r="N7" t="s">
        <v>963</v>
      </c>
      <c r="O7" t="s">
        <v>966</v>
      </c>
      <c r="P7">
        <v>1</v>
      </c>
      <c r="R7" s="2" t="s">
        <v>5153</v>
      </c>
      <c r="S7">
        <f>COUNTIFS($O:$O, "YES", $F:$F, "&lt;&gt;")</f>
        <v>0</v>
      </c>
    </row>
    <row r="8" spans="1:26" x14ac:dyDescent="0.3">
      <c r="A8">
        <v>7</v>
      </c>
      <c r="B8" t="s">
        <v>5106</v>
      </c>
      <c r="C8" t="s">
        <v>5094</v>
      </c>
      <c r="D8">
        <v>1976</v>
      </c>
      <c r="E8" t="s">
        <v>5107</v>
      </c>
      <c r="F8" t="s">
        <v>5108</v>
      </c>
      <c r="G8" t="s">
        <v>5040</v>
      </c>
      <c r="H8">
        <v>382</v>
      </c>
      <c r="I8" t="s">
        <v>5109</v>
      </c>
      <c r="J8" t="s">
        <v>5110</v>
      </c>
      <c r="K8" t="s">
        <v>5110</v>
      </c>
      <c r="L8" t="s">
        <v>5106</v>
      </c>
      <c r="M8" t="s">
        <v>963</v>
      </c>
      <c r="N8" t="s">
        <v>963</v>
      </c>
      <c r="O8" t="s">
        <v>966</v>
      </c>
      <c r="P8">
        <v>1</v>
      </c>
    </row>
    <row r="9" spans="1:26" x14ac:dyDescent="0.3">
      <c r="A9">
        <v>8</v>
      </c>
      <c r="B9" t="s">
        <v>5087</v>
      </c>
      <c r="C9" t="s">
        <v>4082</v>
      </c>
      <c r="D9">
        <v>1994</v>
      </c>
      <c r="E9" t="s">
        <v>5114</v>
      </c>
      <c r="F9" t="s">
        <v>5113</v>
      </c>
      <c r="G9" t="s">
        <v>5040</v>
      </c>
      <c r="H9">
        <v>616</v>
      </c>
      <c r="I9" t="s">
        <v>5111</v>
      </c>
      <c r="J9" t="s">
        <v>5112</v>
      </c>
      <c r="L9" t="s">
        <v>5087</v>
      </c>
      <c r="M9" t="s">
        <v>963</v>
      </c>
      <c r="N9" t="s">
        <v>963</v>
      </c>
      <c r="O9" t="s">
        <v>966</v>
      </c>
      <c r="P9">
        <v>1</v>
      </c>
    </row>
    <row r="10" spans="1:26" x14ac:dyDescent="0.3">
      <c r="A10">
        <v>9</v>
      </c>
      <c r="B10" t="s">
        <v>5088</v>
      </c>
      <c r="C10" t="s">
        <v>5095</v>
      </c>
      <c r="D10">
        <v>1999</v>
      </c>
      <c r="E10" t="s">
        <v>5117</v>
      </c>
      <c r="F10" t="s">
        <v>5118</v>
      </c>
      <c r="G10" t="s">
        <v>5040</v>
      </c>
      <c r="H10">
        <v>196</v>
      </c>
      <c r="I10" t="s">
        <v>5115</v>
      </c>
      <c r="J10" t="s">
        <v>5116</v>
      </c>
      <c r="K10" t="s">
        <v>5116</v>
      </c>
      <c r="L10" t="s">
        <v>5088</v>
      </c>
      <c r="M10" t="s">
        <v>963</v>
      </c>
      <c r="N10" t="s">
        <v>963</v>
      </c>
      <c r="O10" t="s">
        <v>966</v>
      </c>
      <c r="P10">
        <v>1</v>
      </c>
    </row>
    <row r="11" spans="1:26" x14ac:dyDescent="0.3">
      <c r="A11">
        <v>10</v>
      </c>
      <c r="B11" t="s">
        <v>5122</v>
      </c>
      <c r="C11" t="s">
        <v>5123</v>
      </c>
      <c r="D11">
        <v>1996</v>
      </c>
      <c r="E11" t="s">
        <v>5124</v>
      </c>
      <c r="F11" t="s">
        <v>5119</v>
      </c>
      <c r="G11" t="s">
        <v>5040</v>
      </c>
      <c r="H11">
        <v>218</v>
      </c>
      <c r="I11" t="s">
        <v>5120</v>
      </c>
      <c r="J11" t="s">
        <v>5121</v>
      </c>
      <c r="L11" t="s">
        <v>5122</v>
      </c>
      <c r="M11" t="s">
        <v>963</v>
      </c>
      <c r="N11" t="s">
        <v>963</v>
      </c>
      <c r="O11" t="s">
        <v>966</v>
      </c>
      <c r="P11">
        <v>1</v>
      </c>
    </row>
    <row r="12" spans="1:26" x14ac:dyDescent="0.3">
      <c r="A12">
        <v>11</v>
      </c>
      <c r="B12" t="s">
        <v>5130</v>
      </c>
      <c r="C12" t="s">
        <v>5129</v>
      </c>
      <c r="D12">
        <v>2002</v>
      </c>
      <c r="E12" t="s">
        <v>5128</v>
      </c>
      <c r="F12" t="s">
        <v>5125</v>
      </c>
      <c r="G12" t="s">
        <v>5040</v>
      </c>
      <c r="H12">
        <v>320</v>
      </c>
      <c r="I12" t="s">
        <v>5126</v>
      </c>
      <c r="J12" t="s">
        <v>5127</v>
      </c>
      <c r="K12" t="s">
        <v>5127</v>
      </c>
      <c r="L12" t="s">
        <v>5130</v>
      </c>
      <c r="M12" t="s">
        <v>963</v>
      </c>
      <c r="N12" t="s">
        <v>963</v>
      </c>
      <c r="O12" t="s">
        <v>966</v>
      </c>
      <c r="P12">
        <v>1</v>
      </c>
    </row>
    <row r="13" spans="1:26" x14ac:dyDescent="0.3">
      <c r="A13">
        <v>12</v>
      </c>
      <c r="B13" t="s">
        <v>5135</v>
      </c>
      <c r="C13" t="s">
        <v>5136</v>
      </c>
      <c r="D13">
        <v>2018</v>
      </c>
      <c r="E13" t="s">
        <v>5137</v>
      </c>
      <c r="F13" t="s">
        <v>5131</v>
      </c>
      <c r="G13" t="s">
        <v>5040</v>
      </c>
      <c r="H13">
        <v>181</v>
      </c>
      <c r="I13" t="s">
        <v>5132</v>
      </c>
      <c r="J13" t="s">
        <v>5133</v>
      </c>
      <c r="K13" t="s">
        <v>5133</v>
      </c>
      <c r="L13" t="s">
        <v>5135</v>
      </c>
      <c r="M13" t="s">
        <v>963</v>
      </c>
      <c r="N13" t="s">
        <v>963</v>
      </c>
      <c r="O13" t="s">
        <v>966</v>
      </c>
      <c r="P13" t="s">
        <v>5134</v>
      </c>
    </row>
    <row r="14" spans="1:26" x14ac:dyDescent="0.3">
      <c r="A14">
        <v>13</v>
      </c>
      <c r="B14" t="s">
        <v>5141</v>
      </c>
      <c r="C14" t="s">
        <v>5142</v>
      </c>
      <c r="D14">
        <v>2012</v>
      </c>
      <c r="E14" t="s">
        <v>5143</v>
      </c>
      <c r="F14" t="s">
        <v>5138</v>
      </c>
      <c r="G14" t="s">
        <v>5040</v>
      </c>
      <c r="H14">
        <v>18</v>
      </c>
      <c r="I14" t="s">
        <v>5139</v>
      </c>
      <c r="J14" t="s">
        <v>5140</v>
      </c>
      <c r="K14" t="s">
        <v>5140</v>
      </c>
      <c r="L14" t="s">
        <v>5141</v>
      </c>
      <c r="M14" t="s">
        <v>963</v>
      </c>
      <c r="N14" t="s">
        <v>963</v>
      </c>
      <c r="O14" t="s">
        <v>966</v>
      </c>
      <c r="P14">
        <v>1</v>
      </c>
    </row>
    <row r="15" spans="1:26" x14ac:dyDescent="0.3">
      <c r="A15">
        <v>14</v>
      </c>
      <c r="B15" t="s">
        <v>5148</v>
      </c>
      <c r="C15" t="s">
        <v>5145</v>
      </c>
      <c r="D15">
        <v>2020</v>
      </c>
      <c r="E15" t="s">
        <v>5149</v>
      </c>
      <c r="F15" t="s">
        <v>5146</v>
      </c>
      <c r="G15" t="s">
        <v>5040</v>
      </c>
      <c r="H15">
        <v>11</v>
      </c>
      <c r="I15" t="s">
        <v>5147</v>
      </c>
      <c r="J15" t="s">
        <v>5144</v>
      </c>
      <c r="K15" t="s">
        <v>5144</v>
      </c>
      <c r="L15" t="s">
        <v>5148</v>
      </c>
      <c r="M15" t="s">
        <v>963</v>
      </c>
      <c r="N15" t="s">
        <v>963</v>
      </c>
      <c r="O15" t="s">
        <v>966</v>
      </c>
      <c r="P15">
        <v>1</v>
      </c>
    </row>
    <row r="16" spans="1:26" x14ac:dyDescent="0.3">
      <c r="A16">
        <v>15</v>
      </c>
      <c r="B16" t="s">
        <v>3939</v>
      </c>
      <c r="C16" t="s">
        <v>3940</v>
      </c>
      <c r="D16">
        <v>2005</v>
      </c>
      <c r="E16" t="s">
        <v>1073</v>
      </c>
      <c r="F16" t="s">
        <v>970</v>
      </c>
      <c r="G16" t="s">
        <v>1075</v>
      </c>
      <c r="H16">
        <v>1</v>
      </c>
      <c r="I16" t="s">
        <v>1074</v>
      </c>
      <c r="J16" t="s">
        <v>1076</v>
      </c>
      <c r="K16" t="s">
        <v>1076</v>
      </c>
      <c r="L16" t="s">
        <v>3939</v>
      </c>
      <c r="M16" t="s">
        <v>963</v>
      </c>
      <c r="N16" t="s">
        <v>963</v>
      </c>
      <c r="O16" t="s">
        <v>966</v>
      </c>
      <c r="P16">
        <v>1</v>
      </c>
      <c r="Q16" t="s">
        <v>5159</v>
      </c>
    </row>
    <row r="17" spans="1:17" x14ac:dyDescent="0.3">
      <c r="A17">
        <v>16</v>
      </c>
      <c r="B17" t="s">
        <v>3969</v>
      </c>
      <c r="C17" t="s">
        <v>3970</v>
      </c>
      <c r="D17">
        <v>2003</v>
      </c>
      <c r="E17" t="s">
        <v>1212</v>
      </c>
      <c r="F17" t="s">
        <v>4605</v>
      </c>
      <c r="G17" t="s">
        <v>1214</v>
      </c>
      <c r="H17">
        <v>265</v>
      </c>
      <c r="I17" t="s">
        <v>1213</v>
      </c>
      <c r="J17" t="s">
        <v>1215</v>
      </c>
      <c r="K17" t="s">
        <v>1216</v>
      </c>
      <c r="L17" t="s">
        <v>3969</v>
      </c>
      <c r="M17" t="s">
        <v>963</v>
      </c>
      <c r="N17" t="s">
        <v>963</v>
      </c>
      <c r="O17" t="s">
        <v>966</v>
      </c>
      <c r="P17">
        <v>1</v>
      </c>
      <c r="Q17" t="s">
        <v>5159</v>
      </c>
    </row>
  </sheetData>
  <conditionalFormatting sqref="F1:F2">
    <cfRule type="containsBlanks" dxfId="19" priority="10">
      <formula>LEN(TRIM(F1))=0</formula>
    </cfRule>
  </conditionalFormatting>
  <conditionalFormatting sqref="M2:O17">
    <cfRule type="containsText" dxfId="18" priority="7" operator="containsText" text="PRIMARY STUDY">
      <formula>NOT(ISERROR(SEARCH("PRIMARY STUDY",M2)))</formula>
    </cfRule>
    <cfRule type="notContainsText" dxfId="17" priority="8" operator="notContains" text="YES">
      <formula>ISERROR(SEARCH("YES",M2))</formula>
    </cfRule>
    <cfRule type="containsText" dxfId="16" priority="9" operator="containsText" text="YES">
      <formula>NOT(ISERROR(SEARCH("YES",M2)))</formula>
    </cfRule>
  </conditionalFormatting>
  <conditionalFormatting sqref="B1:B2">
    <cfRule type="duplicateValues" dxfId="15" priority="3"/>
  </conditionalFormatting>
  <conditionalFormatting sqref="R1:R2">
    <cfRule type="duplicateValues" dxfId="14" priority="4"/>
  </conditionalFormatting>
  <conditionalFormatting sqref="H1:H1048576">
    <cfRule type="containsBlanks" dxfId="13" priority="11">
      <formula>LEN(TRIM(H1))=0</formula>
    </cfRule>
  </conditionalFormatting>
  <conditionalFormatting sqref="U1">
    <cfRule type="duplicateValues" dxfId="12" priority="2"/>
  </conditionalFormatting>
  <conditionalFormatting sqref="L2">
    <cfRule type="duplicateValues" dxfId="11" priority="1"/>
  </conditionalFormatting>
  <conditionalFormatting sqref="Q4 P1:P1048576 Q1">
    <cfRule type="cellIs" dxfId="10" priority="5" operator="between">
      <formula>1</formula>
      <formula>4</formula>
    </cfRule>
    <cfRule type="containsText" dxfId="9" priority="6" operator="containsText" text="X">
      <formula>NOT(ISERROR(SEARCH("X",P1)))</formula>
    </cfRule>
  </conditionalFormatting>
  <pageMargins left="0.7" right="0.7" top="0.75" bottom="0.75" header="0.3" footer="0.3"/>
  <pageSetup paperSize="9" orientation="portrait" verticalDpi="3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51"/>
  <sheetViews>
    <sheetView workbookViewId="0">
      <pane ySplit="1" topLeftCell="A2" activePane="bottomLeft" state="frozen"/>
      <selection pane="bottomLeft" activeCell="G14" sqref="G14"/>
    </sheetView>
  </sheetViews>
  <sheetFormatPr defaultRowHeight="14.4" x14ac:dyDescent="0.3"/>
  <cols>
    <col min="1" max="1" width="10.88671875" customWidth="1"/>
    <col min="2" max="2" width="25.77734375" customWidth="1"/>
    <col min="3" max="3" width="9.21875" customWidth="1"/>
    <col min="4" max="4" width="7.5546875" customWidth="1"/>
    <col min="5" max="5" width="35.5546875" customWidth="1"/>
    <col min="6" max="6" width="11.33203125" customWidth="1"/>
    <col min="7" max="7" width="10.88671875" customWidth="1"/>
    <col min="8" max="8" width="30.5546875" customWidth="1"/>
    <col min="9" max="9" width="123.21875" customWidth="1"/>
    <col min="10" max="10" width="8.88671875" customWidth="1"/>
    <col min="11" max="11" width="8.44140625" style="7" customWidth="1"/>
    <col min="12" max="12" width="14.33203125" customWidth="1"/>
  </cols>
  <sheetData>
    <row r="1" spans="1:12" ht="15" customHeight="1" thickBot="1" x14ac:dyDescent="0.35">
      <c r="A1" s="21" t="s">
        <v>0</v>
      </c>
      <c r="B1" s="22" t="s">
        <v>1</v>
      </c>
      <c r="C1" s="23" t="s">
        <v>2</v>
      </c>
      <c r="D1" s="23" t="s">
        <v>3</v>
      </c>
      <c r="E1" s="23" t="s">
        <v>4</v>
      </c>
      <c r="F1" s="23" t="s">
        <v>5</v>
      </c>
      <c r="G1" s="24" t="s">
        <v>6</v>
      </c>
      <c r="H1" s="24" t="s">
        <v>7</v>
      </c>
      <c r="I1" s="24" t="s">
        <v>8</v>
      </c>
      <c r="J1" s="24" t="s">
        <v>9</v>
      </c>
      <c r="K1" s="25" t="s">
        <v>10</v>
      </c>
      <c r="L1" s="17" t="s">
        <v>11</v>
      </c>
    </row>
    <row r="2" spans="1:12" x14ac:dyDescent="0.3">
      <c r="A2" s="3">
        <v>1</v>
      </c>
      <c r="B2" t="s">
        <v>12</v>
      </c>
      <c r="C2" t="s">
        <v>13</v>
      </c>
      <c r="D2">
        <v>2011</v>
      </c>
      <c r="E2" t="s">
        <v>14</v>
      </c>
      <c r="F2" t="s">
        <v>15</v>
      </c>
      <c r="G2" t="b">
        <v>0</v>
      </c>
      <c r="H2" t="s">
        <v>12</v>
      </c>
      <c r="I2" t="s">
        <v>16</v>
      </c>
      <c r="J2" t="b">
        <v>1</v>
      </c>
      <c r="K2" s="7" t="b">
        <v>1</v>
      </c>
    </row>
    <row r="3" spans="1:12" x14ac:dyDescent="0.3">
      <c r="A3" s="3">
        <v>2</v>
      </c>
      <c r="B3" t="s">
        <v>17</v>
      </c>
      <c r="C3" t="s">
        <v>18</v>
      </c>
      <c r="D3">
        <v>1995</v>
      </c>
      <c r="E3" t="s">
        <v>19</v>
      </c>
      <c r="F3" t="s">
        <v>19</v>
      </c>
      <c r="G3" t="b">
        <v>1</v>
      </c>
      <c r="H3" t="s">
        <v>17</v>
      </c>
      <c r="I3" t="s">
        <v>20</v>
      </c>
      <c r="J3" t="b">
        <v>1</v>
      </c>
      <c r="K3" s="7" t="b">
        <v>1</v>
      </c>
    </row>
    <row r="4" spans="1:12" x14ac:dyDescent="0.3">
      <c r="A4" s="3">
        <v>3</v>
      </c>
      <c r="B4" t="s">
        <v>21</v>
      </c>
      <c r="C4" t="s">
        <v>22</v>
      </c>
      <c r="D4">
        <v>2002</v>
      </c>
      <c r="E4" t="s">
        <v>14</v>
      </c>
      <c r="F4" t="s">
        <v>23</v>
      </c>
      <c r="G4" t="b">
        <v>1</v>
      </c>
      <c r="H4" t="s">
        <v>21</v>
      </c>
      <c r="I4" t="s">
        <v>24</v>
      </c>
      <c r="J4" t="b">
        <v>1</v>
      </c>
      <c r="K4" s="7" t="b">
        <v>1</v>
      </c>
    </row>
    <row r="5" spans="1:12" x14ac:dyDescent="0.3">
      <c r="A5" s="3">
        <v>4</v>
      </c>
      <c r="B5" t="s">
        <v>25</v>
      </c>
      <c r="C5" t="s">
        <v>26</v>
      </c>
      <c r="D5">
        <v>2012</v>
      </c>
      <c r="E5" t="s">
        <v>27</v>
      </c>
      <c r="F5" t="s">
        <v>27</v>
      </c>
      <c r="G5" t="b">
        <v>1</v>
      </c>
      <c r="H5" t="s">
        <v>25</v>
      </c>
      <c r="I5" t="s">
        <v>28</v>
      </c>
      <c r="J5" t="b">
        <v>1</v>
      </c>
      <c r="K5" s="7" t="b">
        <v>1</v>
      </c>
    </row>
    <row r="6" spans="1:12" x14ac:dyDescent="0.3">
      <c r="A6" s="3">
        <v>5</v>
      </c>
      <c r="B6" t="s">
        <v>29</v>
      </c>
      <c r="C6" t="s">
        <v>30</v>
      </c>
      <c r="D6">
        <v>2005</v>
      </c>
      <c r="E6" t="s">
        <v>14</v>
      </c>
      <c r="F6" t="s">
        <v>31</v>
      </c>
      <c r="G6" t="b">
        <v>1</v>
      </c>
      <c r="H6" t="s">
        <v>29</v>
      </c>
      <c r="I6" t="s">
        <v>32</v>
      </c>
      <c r="J6" t="b">
        <v>1</v>
      </c>
      <c r="K6" s="7" t="b">
        <v>1</v>
      </c>
    </row>
    <row r="7" spans="1:12" x14ac:dyDescent="0.3">
      <c r="A7" s="3">
        <v>6</v>
      </c>
      <c r="B7" t="s">
        <v>33</v>
      </c>
      <c r="C7" t="s">
        <v>34</v>
      </c>
      <c r="D7">
        <v>2000</v>
      </c>
      <c r="E7" t="s">
        <v>35</v>
      </c>
      <c r="F7" t="s">
        <v>35</v>
      </c>
      <c r="G7" t="b">
        <v>1</v>
      </c>
      <c r="H7" t="s">
        <v>33</v>
      </c>
      <c r="I7" t="s">
        <v>36</v>
      </c>
      <c r="J7" t="b">
        <v>1</v>
      </c>
      <c r="K7" s="7" t="b">
        <v>1</v>
      </c>
    </row>
    <row r="8" spans="1:12" x14ac:dyDescent="0.3">
      <c r="A8" s="3">
        <v>7</v>
      </c>
      <c r="B8" t="s">
        <v>37</v>
      </c>
      <c r="C8" t="s">
        <v>38</v>
      </c>
      <c r="D8">
        <v>2005</v>
      </c>
      <c r="E8" t="s">
        <v>35</v>
      </c>
      <c r="F8" t="s">
        <v>35</v>
      </c>
      <c r="G8" t="b">
        <v>1</v>
      </c>
      <c r="H8" t="s">
        <v>37</v>
      </c>
      <c r="I8" t="s">
        <v>39</v>
      </c>
      <c r="J8" t="b">
        <v>1</v>
      </c>
      <c r="K8" s="7" t="b">
        <v>1</v>
      </c>
    </row>
    <row r="9" spans="1:12" x14ac:dyDescent="0.3">
      <c r="A9" s="3">
        <v>8</v>
      </c>
      <c r="B9" t="s">
        <v>40</v>
      </c>
      <c r="C9" t="s">
        <v>41</v>
      </c>
      <c r="D9">
        <v>1995</v>
      </c>
      <c r="E9" t="s">
        <v>42</v>
      </c>
      <c r="F9" t="s">
        <v>42</v>
      </c>
      <c r="G9" t="b">
        <v>1</v>
      </c>
      <c r="H9" t="s">
        <v>40</v>
      </c>
      <c r="I9" t="s">
        <v>43</v>
      </c>
      <c r="J9" t="b">
        <v>1</v>
      </c>
      <c r="K9" s="7" t="b">
        <v>1</v>
      </c>
    </row>
    <row r="10" spans="1:12" x14ac:dyDescent="0.3">
      <c r="A10" s="3">
        <v>9</v>
      </c>
      <c r="B10" t="s">
        <v>44</v>
      </c>
      <c r="C10" t="s">
        <v>45</v>
      </c>
      <c r="D10">
        <v>2006</v>
      </c>
      <c r="E10" t="s">
        <v>46</v>
      </c>
      <c r="F10" t="s">
        <v>47</v>
      </c>
      <c r="G10" t="b">
        <v>1</v>
      </c>
      <c r="H10" t="s">
        <v>44</v>
      </c>
      <c r="I10" t="s">
        <v>48</v>
      </c>
      <c r="J10" t="b">
        <v>1</v>
      </c>
      <c r="K10" s="7" t="b">
        <v>1</v>
      </c>
    </row>
    <row r="11" spans="1:12" x14ac:dyDescent="0.3">
      <c r="A11" s="3">
        <v>10</v>
      </c>
      <c r="B11" t="s">
        <v>49</v>
      </c>
      <c r="C11" t="s">
        <v>50</v>
      </c>
      <c r="D11">
        <v>2000</v>
      </c>
      <c r="E11" t="s">
        <v>51</v>
      </c>
      <c r="F11" t="s">
        <v>52</v>
      </c>
      <c r="G11" t="b">
        <v>1</v>
      </c>
      <c r="H11" t="s">
        <v>49</v>
      </c>
      <c r="I11" t="s">
        <v>53</v>
      </c>
      <c r="J11" t="b">
        <v>1</v>
      </c>
      <c r="K11" s="7" t="b">
        <v>1</v>
      </c>
    </row>
    <row r="12" spans="1:12" x14ac:dyDescent="0.3">
      <c r="A12" s="3">
        <v>11</v>
      </c>
      <c r="B12" t="s">
        <v>54</v>
      </c>
      <c r="C12" t="s">
        <v>55</v>
      </c>
      <c r="D12">
        <v>2001</v>
      </c>
      <c r="E12" t="s">
        <v>56</v>
      </c>
      <c r="F12" t="s">
        <v>57</v>
      </c>
      <c r="G12" t="b">
        <v>1</v>
      </c>
      <c r="H12" t="s">
        <v>54</v>
      </c>
      <c r="I12" t="s">
        <v>58</v>
      </c>
      <c r="J12" t="b">
        <v>0</v>
      </c>
      <c r="K12" s="7" t="b">
        <v>0</v>
      </c>
      <c r="L12" t="s">
        <v>59</v>
      </c>
    </row>
    <row r="13" spans="1:12" x14ac:dyDescent="0.3">
      <c r="A13" s="3">
        <v>12</v>
      </c>
      <c r="B13" t="s">
        <v>60</v>
      </c>
      <c r="C13" t="s">
        <v>55</v>
      </c>
      <c r="D13">
        <v>2006</v>
      </c>
      <c r="E13" t="s">
        <v>61</v>
      </c>
      <c r="F13" t="s">
        <v>62</v>
      </c>
      <c r="G13" t="b">
        <v>1</v>
      </c>
      <c r="H13" t="s">
        <v>60</v>
      </c>
      <c r="I13" t="s">
        <v>63</v>
      </c>
      <c r="J13" t="b">
        <v>1</v>
      </c>
      <c r="K13" s="7" t="b">
        <v>1</v>
      </c>
    </row>
    <row r="14" spans="1:12" x14ac:dyDescent="0.3">
      <c r="A14" s="3">
        <v>13</v>
      </c>
      <c r="B14" t="s">
        <v>64</v>
      </c>
      <c r="C14" t="s">
        <v>65</v>
      </c>
      <c r="D14">
        <v>1999</v>
      </c>
      <c r="E14" t="s">
        <v>14</v>
      </c>
      <c r="F14" t="s">
        <v>66</v>
      </c>
      <c r="G14" t="b">
        <v>1</v>
      </c>
      <c r="H14" t="s">
        <v>64</v>
      </c>
      <c r="I14" t="s">
        <v>67</v>
      </c>
      <c r="J14" t="b">
        <v>1</v>
      </c>
      <c r="K14" s="7" t="b">
        <v>1</v>
      </c>
    </row>
    <row r="15" spans="1:12" x14ac:dyDescent="0.3">
      <c r="A15" s="3">
        <v>14</v>
      </c>
      <c r="B15" t="s">
        <v>68</v>
      </c>
      <c r="C15" t="s">
        <v>69</v>
      </c>
      <c r="D15">
        <v>2012</v>
      </c>
      <c r="E15" t="s">
        <v>70</v>
      </c>
      <c r="F15" t="s">
        <v>71</v>
      </c>
      <c r="G15" t="b">
        <v>1</v>
      </c>
      <c r="H15" t="s">
        <v>68</v>
      </c>
      <c r="I15" t="s">
        <v>72</v>
      </c>
      <c r="J15" t="b">
        <v>1</v>
      </c>
      <c r="K15" s="7" t="b">
        <v>1</v>
      </c>
    </row>
    <row r="16" spans="1:12" x14ac:dyDescent="0.3">
      <c r="A16" s="3">
        <v>15</v>
      </c>
      <c r="B16" t="s">
        <v>73</v>
      </c>
      <c r="C16" t="s">
        <v>74</v>
      </c>
      <c r="D16">
        <v>2006</v>
      </c>
      <c r="E16" t="s">
        <v>75</v>
      </c>
      <c r="F16" t="s">
        <v>76</v>
      </c>
      <c r="G16" t="b">
        <v>1</v>
      </c>
      <c r="H16" t="s">
        <v>73</v>
      </c>
      <c r="I16" t="s">
        <v>77</v>
      </c>
      <c r="J16" t="b">
        <v>1</v>
      </c>
      <c r="K16" s="7" t="b">
        <v>1</v>
      </c>
    </row>
    <row r="17" spans="1:12" x14ac:dyDescent="0.3">
      <c r="A17" s="3">
        <v>16</v>
      </c>
      <c r="B17" t="s">
        <v>78</v>
      </c>
      <c r="C17" t="s">
        <v>79</v>
      </c>
      <c r="D17">
        <v>2006</v>
      </c>
      <c r="E17" t="s">
        <v>80</v>
      </c>
      <c r="F17" t="s">
        <v>80</v>
      </c>
      <c r="G17" t="b">
        <v>1</v>
      </c>
      <c r="H17" t="s">
        <v>78</v>
      </c>
      <c r="I17" t="s">
        <v>81</v>
      </c>
      <c r="J17" t="b">
        <v>1</v>
      </c>
      <c r="K17" s="7" t="b">
        <v>1</v>
      </c>
    </row>
    <row r="18" spans="1:12" x14ac:dyDescent="0.3">
      <c r="A18" s="3">
        <v>17</v>
      </c>
      <c r="B18" t="s">
        <v>82</v>
      </c>
      <c r="C18" t="s">
        <v>83</v>
      </c>
      <c r="D18">
        <v>1999</v>
      </c>
      <c r="E18" t="s">
        <v>14</v>
      </c>
      <c r="F18" t="s">
        <v>66</v>
      </c>
      <c r="G18" t="b">
        <v>1</v>
      </c>
      <c r="H18" t="s">
        <v>82</v>
      </c>
      <c r="I18" t="s">
        <v>84</v>
      </c>
      <c r="J18" t="b">
        <v>1</v>
      </c>
      <c r="K18" s="7" t="b">
        <v>1</v>
      </c>
    </row>
    <row r="19" spans="1:12" x14ac:dyDescent="0.3">
      <c r="A19" s="3">
        <v>18</v>
      </c>
      <c r="B19" t="s">
        <v>85</v>
      </c>
      <c r="C19" t="s">
        <v>86</v>
      </c>
      <c r="D19">
        <v>2015</v>
      </c>
      <c r="E19" t="s">
        <v>87</v>
      </c>
      <c r="F19" t="s">
        <v>87</v>
      </c>
      <c r="G19" t="b">
        <v>1</v>
      </c>
      <c r="H19" t="s">
        <v>85</v>
      </c>
      <c r="I19" t="s">
        <v>88</v>
      </c>
      <c r="J19" t="b">
        <v>1</v>
      </c>
      <c r="K19" s="7" t="b">
        <v>1</v>
      </c>
    </row>
    <row r="20" spans="1:12" x14ac:dyDescent="0.3">
      <c r="A20" s="3">
        <v>19</v>
      </c>
      <c r="B20" t="s">
        <v>89</v>
      </c>
      <c r="C20" t="s">
        <v>90</v>
      </c>
      <c r="D20">
        <v>2005</v>
      </c>
      <c r="E20" t="s">
        <v>91</v>
      </c>
      <c r="F20" t="s">
        <v>91</v>
      </c>
      <c r="G20" t="b">
        <v>1</v>
      </c>
      <c r="H20" t="s">
        <v>89</v>
      </c>
      <c r="I20" t="s">
        <v>92</v>
      </c>
      <c r="J20" t="b">
        <v>1</v>
      </c>
      <c r="K20" s="7" t="b">
        <v>1</v>
      </c>
    </row>
    <row r="21" spans="1:12" x14ac:dyDescent="0.3">
      <c r="A21" s="3">
        <v>20</v>
      </c>
      <c r="B21" t="s">
        <v>93</v>
      </c>
      <c r="C21" t="s">
        <v>94</v>
      </c>
      <c r="D21">
        <v>1999</v>
      </c>
      <c r="E21" t="s">
        <v>75</v>
      </c>
      <c r="F21" t="s">
        <v>95</v>
      </c>
      <c r="G21" t="b">
        <v>1</v>
      </c>
      <c r="H21" t="s">
        <v>93</v>
      </c>
      <c r="I21" t="s">
        <v>96</v>
      </c>
      <c r="J21" t="b">
        <v>1</v>
      </c>
      <c r="K21" s="7" t="b">
        <v>1</v>
      </c>
    </row>
    <row r="22" spans="1:12" x14ac:dyDescent="0.3">
      <c r="A22" s="3">
        <v>21</v>
      </c>
      <c r="B22" t="s">
        <v>97</v>
      </c>
      <c r="C22" t="s">
        <v>98</v>
      </c>
      <c r="D22">
        <v>2014</v>
      </c>
      <c r="E22" t="s">
        <v>99</v>
      </c>
      <c r="F22" t="s">
        <v>99</v>
      </c>
      <c r="G22" t="b">
        <v>1</v>
      </c>
      <c r="H22" t="s">
        <v>97</v>
      </c>
      <c r="I22" t="s">
        <v>100</v>
      </c>
      <c r="J22" t="b">
        <v>1</v>
      </c>
      <c r="K22" s="7" t="b">
        <v>1</v>
      </c>
    </row>
    <row r="23" spans="1:12" x14ac:dyDescent="0.3">
      <c r="A23" s="3">
        <v>22</v>
      </c>
      <c r="B23" t="s">
        <v>101</v>
      </c>
      <c r="C23" t="s">
        <v>102</v>
      </c>
      <c r="D23">
        <v>1999</v>
      </c>
      <c r="E23" t="s">
        <v>14</v>
      </c>
      <c r="F23" t="s">
        <v>103</v>
      </c>
      <c r="G23" t="b">
        <v>1</v>
      </c>
      <c r="H23" t="s">
        <v>101</v>
      </c>
      <c r="I23" t="s">
        <v>104</v>
      </c>
      <c r="J23" t="b">
        <v>1</v>
      </c>
      <c r="K23" s="7" t="b">
        <v>1</v>
      </c>
    </row>
    <row r="24" spans="1:12" x14ac:dyDescent="0.3">
      <c r="A24" s="3">
        <v>23</v>
      </c>
      <c r="B24" t="s">
        <v>105</v>
      </c>
      <c r="C24" t="s">
        <v>106</v>
      </c>
      <c r="D24">
        <v>1997</v>
      </c>
      <c r="E24" t="s">
        <v>107</v>
      </c>
      <c r="F24" t="s">
        <v>107</v>
      </c>
      <c r="G24" t="b">
        <v>1</v>
      </c>
      <c r="H24" t="s">
        <v>105</v>
      </c>
      <c r="I24" t="s">
        <v>108</v>
      </c>
      <c r="J24" t="b">
        <v>1</v>
      </c>
      <c r="K24" s="7" t="b">
        <v>1</v>
      </c>
    </row>
    <row r="25" spans="1:12" x14ac:dyDescent="0.3">
      <c r="A25" s="3">
        <v>24</v>
      </c>
      <c r="B25" t="s">
        <v>109</v>
      </c>
      <c r="C25" t="s">
        <v>110</v>
      </c>
      <c r="D25">
        <v>1985</v>
      </c>
      <c r="E25" t="s">
        <v>111</v>
      </c>
      <c r="F25" t="s">
        <v>111</v>
      </c>
      <c r="G25" t="b">
        <v>1</v>
      </c>
      <c r="H25" t="s">
        <v>109</v>
      </c>
      <c r="I25" t="s">
        <v>112</v>
      </c>
      <c r="J25" t="b">
        <v>1</v>
      </c>
      <c r="K25" s="7" t="b">
        <v>1</v>
      </c>
    </row>
    <row r="26" spans="1:12" x14ac:dyDescent="0.3">
      <c r="A26" s="3">
        <v>25</v>
      </c>
      <c r="B26" t="s">
        <v>113</v>
      </c>
      <c r="C26" t="s">
        <v>114</v>
      </c>
      <c r="D26">
        <v>1990</v>
      </c>
      <c r="E26" t="s">
        <v>19</v>
      </c>
      <c r="F26" t="s">
        <v>19</v>
      </c>
      <c r="G26" t="b">
        <v>1</v>
      </c>
      <c r="H26" t="s">
        <v>113</v>
      </c>
      <c r="I26" t="s">
        <v>115</v>
      </c>
      <c r="J26" t="b">
        <v>1</v>
      </c>
      <c r="K26" s="7" t="b">
        <v>1</v>
      </c>
    </row>
    <row r="27" spans="1:12" x14ac:dyDescent="0.3">
      <c r="A27" s="3">
        <v>26</v>
      </c>
      <c r="B27" t="s">
        <v>116</v>
      </c>
      <c r="C27" t="s">
        <v>117</v>
      </c>
      <c r="D27">
        <v>1998</v>
      </c>
      <c r="E27" t="s">
        <v>118</v>
      </c>
      <c r="F27" t="s">
        <v>119</v>
      </c>
      <c r="G27" t="b">
        <v>1</v>
      </c>
      <c r="H27" t="s">
        <v>116</v>
      </c>
      <c r="I27" t="s">
        <v>120</v>
      </c>
      <c r="J27" t="b">
        <v>1</v>
      </c>
      <c r="K27" s="7" t="b">
        <v>1</v>
      </c>
    </row>
    <row r="28" spans="1:12" x14ac:dyDescent="0.3">
      <c r="A28" s="3">
        <v>27</v>
      </c>
      <c r="B28" t="s">
        <v>121</v>
      </c>
      <c r="C28" t="s">
        <v>122</v>
      </c>
      <c r="D28">
        <v>2010</v>
      </c>
      <c r="E28" t="s">
        <v>123</v>
      </c>
      <c r="F28" t="s">
        <v>123</v>
      </c>
      <c r="G28" t="b">
        <v>1</v>
      </c>
      <c r="H28" t="s">
        <v>121</v>
      </c>
      <c r="I28" t="s">
        <v>124</v>
      </c>
      <c r="J28" t="b">
        <v>1</v>
      </c>
      <c r="K28" s="7" t="b">
        <v>1</v>
      </c>
    </row>
    <row r="29" spans="1:12" x14ac:dyDescent="0.3">
      <c r="A29" s="3">
        <v>28</v>
      </c>
      <c r="B29" t="s">
        <v>125</v>
      </c>
      <c r="C29" t="s">
        <v>126</v>
      </c>
      <c r="D29">
        <v>1989</v>
      </c>
      <c r="E29" t="s">
        <v>127</v>
      </c>
      <c r="F29" t="s">
        <v>127</v>
      </c>
      <c r="G29" t="b">
        <v>0</v>
      </c>
      <c r="H29" t="s">
        <v>125</v>
      </c>
      <c r="I29" t="s">
        <v>938</v>
      </c>
      <c r="J29" t="b">
        <v>0</v>
      </c>
      <c r="K29" s="7" t="b">
        <v>0</v>
      </c>
      <c r="L29" t="s">
        <v>59</v>
      </c>
    </row>
    <row r="30" spans="1:12" x14ac:dyDescent="0.3">
      <c r="A30" s="3">
        <v>29</v>
      </c>
      <c r="B30" t="s">
        <v>128</v>
      </c>
      <c r="C30" t="s">
        <v>126</v>
      </c>
      <c r="D30">
        <v>1993</v>
      </c>
      <c r="E30" t="s">
        <v>19</v>
      </c>
      <c r="F30" t="s">
        <v>19</v>
      </c>
      <c r="G30" t="b">
        <v>1</v>
      </c>
      <c r="H30" t="s">
        <v>128</v>
      </c>
      <c r="I30" t="s">
        <v>129</v>
      </c>
      <c r="J30" t="b">
        <v>1</v>
      </c>
      <c r="K30" s="7" t="b">
        <v>1</v>
      </c>
    </row>
    <row r="31" spans="1:12" x14ac:dyDescent="0.3">
      <c r="A31" s="3">
        <v>30</v>
      </c>
      <c r="B31" t="s">
        <v>130</v>
      </c>
      <c r="C31" t="s">
        <v>131</v>
      </c>
      <c r="D31">
        <v>1986</v>
      </c>
      <c r="E31" t="s">
        <v>56</v>
      </c>
      <c r="F31" t="s">
        <v>132</v>
      </c>
      <c r="G31" t="b">
        <v>1</v>
      </c>
      <c r="H31" t="s">
        <v>130</v>
      </c>
      <c r="I31" t="s">
        <v>133</v>
      </c>
      <c r="J31" t="b">
        <v>0</v>
      </c>
      <c r="K31" s="7" t="b">
        <v>0</v>
      </c>
      <c r="L31" t="s">
        <v>59</v>
      </c>
    </row>
    <row r="32" spans="1:12" x14ac:dyDescent="0.3">
      <c r="A32" s="3">
        <v>31</v>
      </c>
      <c r="B32" t="s">
        <v>134</v>
      </c>
      <c r="C32" t="s">
        <v>135</v>
      </c>
      <c r="D32">
        <v>2007</v>
      </c>
      <c r="E32" t="s">
        <v>75</v>
      </c>
      <c r="F32" t="s">
        <v>136</v>
      </c>
      <c r="G32" t="b">
        <v>1</v>
      </c>
      <c r="H32" t="s">
        <v>134</v>
      </c>
      <c r="I32" t="s">
        <v>137</v>
      </c>
      <c r="J32" t="b">
        <v>1</v>
      </c>
      <c r="K32" s="7" t="b">
        <v>1</v>
      </c>
    </row>
    <row r="33" spans="1:11" x14ac:dyDescent="0.3">
      <c r="A33" s="3">
        <v>32</v>
      </c>
      <c r="B33" t="s">
        <v>138</v>
      </c>
      <c r="C33" t="s">
        <v>139</v>
      </c>
      <c r="D33">
        <v>2001</v>
      </c>
      <c r="E33" t="s">
        <v>140</v>
      </c>
      <c r="F33" t="s">
        <v>140</v>
      </c>
      <c r="G33" t="b">
        <v>1</v>
      </c>
      <c r="H33" t="s">
        <v>138</v>
      </c>
      <c r="I33" t="s">
        <v>141</v>
      </c>
      <c r="J33" t="b">
        <v>1</v>
      </c>
      <c r="K33" s="7" t="b">
        <v>1</v>
      </c>
    </row>
    <row r="34" spans="1:11" x14ac:dyDescent="0.3">
      <c r="A34" s="3">
        <v>33</v>
      </c>
      <c r="B34" t="s">
        <v>142</v>
      </c>
      <c r="C34" t="s">
        <v>143</v>
      </c>
      <c r="D34">
        <v>1998</v>
      </c>
      <c r="E34" t="s">
        <v>42</v>
      </c>
      <c r="F34" t="s">
        <v>42</v>
      </c>
      <c r="G34" t="b">
        <v>1</v>
      </c>
      <c r="H34" t="s">
        <v>142</v>
      </c>
      <c r="I34" t="s">
        <v>144</v>
      </c>
      <c r="J34" t="b">
        <v>1</v>
      </c>
      <c r="K34" s="7" t="b">
        <v>1</v>
      </c>
    </row>
    <row r="35" spans="1:11" x14ac:dyDescent="0.3">
      <c r="A35" s="3">
        <v>34</v>
      </c>
      <c r="B35" t="s">
        <v>145</v>
      </c>
      <c r="C35" t="s">
        <v>146</v>
      </c>
      <c r="D35">
        <v>1997</v>
      </c>
      <c r="E35" t="s">
        <v>56</v>
      </c>
      <c r="F35" t="s">
        <v>147</v>
      </c>
      <c r="G35" t="b">
        <v>1</v>
      </c>
      <c r="H35" t="s">
        <v>145</v>
      </c>
      <c r="I35" t="s">
        <v>148</v>
      </c>
      <c r="J35" t="b">
        <v>1</v>
      </c>
      <c r="K35" s="7" t="b">
        <v>1</v>
      </c>
    </row>
    <row r="36" spans="1:11" x14ac:dyDescent="0.3">
      <c r="A36" s="3">
        <v>35</v>
      </c>
      <c r="B36" t="s">
        <v>149</v>
      </c>
      <c r="C36" t="s">
        <v>150</v>
      </c>
      <c r="D36">
        <v>1999</v>
      </c>
      <c r="E36" t="s">
        <v>14</v>
      </c>
      <c r="F36" t="s">
        <v>103</v>
      </c>
      <c r="G36" t="b">
        <v>1</v>
      </c>
      <c r="H36" t="s">
        <v>149</v>
      </c>
      <c r="I36" t="s">
        <v>151</v>
      </c>
      <c r="J36" t="b">
        <v>1</v>
      </c>
      <c r="K36" s="7" t="b">
        <v>1</v>
      </c>
    </row>
    <row r="37" spans="1:11" x14ac:dyDescent="0.3">
      <c r="A37" s="3">
        <v>36</v>
      </c>
      <c r="B37" t="s">
        <v>152</v>
      </c>
      <c r="C37" t="s">
        <v>153</v>
      </c>
      <c r="D37">
        <v>2007</v>
      </c>
      <c r="E37" t="s">
        <v>118</v>
      </c>
      <c r="F37" t="s">
        <v>154</v>
      </c>
      <c r="G37" t="b">
        <v>1</v>
      </c>
      <c r="H37" t="s">
        <v>152</v>
      </c>
      <c r="I37" t="s">
        <v>939</v>
      </c>
      <c r="J37" t="b">
        <v>1</v>
      </c>
      <c r="K37" s="7" t="b">
        <v>1</v>
      </c>
    </row>
    <row r="38" spans="1:11" x14ac:dyDescent="0.3">
      <c r="A38" s="3">
        <v>37</v>
      </c>
      <c r="B38" t="s">
        <v>155</v>
      </c>
      <c r="C38" t="s">
        <v>156</v>
      </c>
      <c r="D38">
        <v>2009</v>
      </c>
      <c r="E38" t="s">
        <v>157</v>
      </c>
      <c r="F38" t="s">
        <v>157</v>
      </c>
      <c r="G38" t="b">
        <v>1</v>
      </c>
      <c r="H38" t="s">
        <v>155</v>
      </c>
      <c r="I38" t="s">
        <v>158</v>
      </c>
      <c r="J38" t="b">
        <v>1</v>
      </c>
      <c r="K38" s="7" t="b">
        <v>1</v>
      </c>
    </row>
    <row r="39" spans="1:11" x14ac:dyDescent="0.3">
      <c r="A39" s="3">
        <v>38</v>
      </c>
      <c r="B39" t="s">
        <v>159</v>
      </c>
      <c r="C39" t="s">
        <v>160</v>
      </c>
      <c r="D39">
        <v>1967</v>
      </c>
      <c r="E39" t="s">
        <v>111</v>
      </c>
      <c r="F39" t="s">
        <v>111</v>
      </c>
      <c r="G39" t="b">
        <v>1</v>
      </c>
      <c r="H39" t="s">
        <v>159</v>
      </c>
      <c r="I39" t="s">
        <v>161</v>
      </c>
      <c r="J39" t="b">
        <v>1</v>
      </c>
      <c r="K39" s="7" t="b">
        <v>1</v>
      </c>
    </row>
    <row r="40" spans="1:11" x14ac:dyDescent="0.3">
      <c r="A40" s="3">
        <v>39</v>
      </c>
      <c r="B40" t="s">
        <v>162</v>
      </c>
      <c r="C40" t="s">
        <v>163</v>
      </c>
      <c r="D40">
        <v>2001</v>
      </c>
      <c r="E40" t="s">
        <v>164</v>
      </c>
      <c r="F40" t="s">
        <v>164</v>
      </c>
      <c r="G40" t="b">
        <v>1</v>
      </c>
      <c r="H40" t="s">
        <v>162</v>
      </c>
      <c r="I40" t="s">
        <v>940</v>
      </c>
      <c r="J40" t="b">
        <v>1</v>
      </c>
      <c r="K40" s="7" t="b">
        <v>1</v>
      </c>
    </row>
    <row r="41" spans="1:11" x14ac:dyDescent="0.3">
      <c r="A41" s="3">
        <v>40</v>
      </c>
      <c r="B41" t="s">
        <v>165</v>
      </c>
      <c r="C41" t="s">
        <v>166</v>
      </c>
      <c r="D41">
        <v>1998</v>
      </c>
      <c r="E41" t="s">
        <v>167</v>
      </c>
      <c r="F41" t="s">
        <v>167</v>
      </c>
      <c r="G41" t="b">
        <v>1</v>
      </c>
      <c r="H41" t="s">
        <v>165</v>
      </c>
      <c r="I41" t="s">
        <v>168</v>
      </c>
      <c r="J41" t="b">
        <v>1</v>
      </c>
      <c r="K41" s="7" t="b">
        <v>1</v>
      </c>
    </row>
    <row r="42" spans="1:11" x14ac:dyDescent="0.3">
      <c r="A42" s="3">
        <v>41</v>
      </c>
      <c r="B42" t="s">
        <v>169</v>
      </c>
      <c r="C42" t="s">
        <v>170</v>
      </c>
      <c r="D42">
        <v>2009</v>
      </c>
      <c r="E42" t="s">
        <v>171</v>
      </c>
      <c r="F42" t="s">
        <v>171</v>
      </c>
      <c r="G42" t="b">
        <v>1</v>
      </c>
      <c r="H42" t="s">
        <v>169</v>
      </c>
      <c r="I42" t="s">
        <v>941</v>
      </c>
      <c r="J42" t="b">
        <v>1</v>
      </c>
      <c r="K42" s="7" t="b">
        <v>1</v>
      </c>
    </row>
    <row r="43" spans="1:11" x14ac:dyDescent="0.3">
      <c r="A43" s="3">
        <v>42</v>
      </c>
      <c r="B43" t="s">
        <v>172</v>
      </c>
      <c r="C43" t="s">
        <v>173</v>
      </c>
      <c r="D43">
        <v>1993</v>
      </c>
      <c r="E43" t="s">
        <v>174</v>
      </c>
      <c r="F43" t="s">
        <v>175</v>
      </c>
      <c r="G43" t="b">
        <v>0</v>
      </c>
      <c r="H43" t="s">
        <v>172</v>
      </c>
      <c r="I43" t="s">
        <v>176</v>
      </c>
      <c r="J43" t="b">
        <v>1</v>
      </c>
      <c r="K43" s="7" t="b">
        <v>1</v>
      </c>
    </row>
    <row r="44" spans="1:11" x14ac:dyDescent="0.3">
      <c r="A44" s="3">
        <v>43</v>
      </c>
      <c r="B44" t="s">
        <v>177</v>
      </c>
      <c r="C44" t="s">
        <v>178</v>
      </c>
      <c r="D44">
        <v>1999</v>
      </c>
      <c r="E44" t="s">
        <v>179</v>
      </c>
      <c r="F44" t="s">
        <v>179</v>
      </c>
      <c r="G44" t="b">
        <v>1</v>
      </c>
      <c r="H44" t="s">
        <v>177</v>
      </c>
      <c r="I44" t="s">
        <v>942</v>
      </c>
      <c r="J44" t="b">
        <v>1</v>
      </c>
      <c r="K44" s="7" t="b">
        <v>1</v>
      </c>
    </row>
    <row r="45" spans="1:11" x14ac:dyDescent="0.3">
      <c r="A45" s="3">
        <v>44</v>
      </c>
      <c r="B45" t="s">
        <v>180</v>
      </c>
      <c r="C45" t="s">
        <v>181</v>
      </c>
      <c r="D45">
        <v>2003</v>
      </c>
      <c r="E45" t="s">
        <v>182</v>
      </c>
      <c r="F45" t="s">
        <v>182</v>
      </c>
      <c r="G45" t="b">
        <v>1</v>
      </c>
      <c r="H45" t="s">
        <v>180</v>
      </c>
      <c r="I45" t="s">
        <v>183</v>
      </c>
      <c r="J45" t="b">
        <v>1</v>
      </c>
      <c r="K45" s="7" t="b">
        <v>1</v>
      </c>
    </row>
    <row r="46" spans="1:11" x14ac:dyDescent="0.3">
      <c r="A46" s="3">
        <v>45</v>
      </c>
      <c r="B46" t="s">
        <v>184</v>
      </c>
      <c r="C46" t="s">
        <v>185</v>
      </c>
      <c r="D46">
        <v>2003</v>
      </c>
      <c r="E46" t="s">
        <v>171</v>
      </c>
      <c r="F46" t="s">
        <v>171</v>
      </c>
      <c r="G46" t="b">
        <v>1</v>
      </c>
      <c r="H46" t="s">
        <v>184</v>
      </c>
      <c r="I46" t="s">
        <v>943</v>
      </c>
      <c r="J46" t="b">
        <v>1</v>
      </c>
      <c r="K46" s="7" t="b">
        <v>1</v>
      </c>
    </row>
    <row r="47" spans="1:11" x14ac:dyDescent="0.3">
      <c r="A47" s="3">
        <v>46</v>
      </c>
      <c r="B47" t="s">
        <v>186</v>
      </c>
      <c r="C47" t="s">
        <v>187</v>
      </c>
      <c r="D47">
        <v>1994</v>
      </c>
      <c r="E47" t="s">
        <v>164</v>
      </c>
      <c r="F47" t="s">
        <v>164</v>
      </c>
      <c r="G47" t="b">
        <v>1</v>
      </c>
      <c r="H47" t="s">
        <v>186</v>
      </c>
      <c r="I47" t="s">
        <v>188</v>
      </c>
      <c r="J47" t="b">
        <v>1</v>
      </c>
      <c r="K47" s="7" t="b">
        <v>1</v>
      </c>
    </row>
    <row r="48" spans="1:11" x14ac:dyDescent="0.3">
      <c r="A48" s="3">
        <v>47</v>
      </c>
      <c r="B48" t="s">
        <v>189</v>
      </c>
      <c r="C48" t="s">
        <v>190</v>
      </c>
      <c r="D48">
        <v>1997</v>
      </c>
      <c r="E48" t="s">
        <v>191</v>
      </c>
      <c r="F48" t="s">
        <v>191</v>
      </c>
      <c r="G48" t="b">
        <v>1</v>
      </c>
      <c r="H48" t="s">
        <v>189</v>
      </c>
      <c r="I48" t="s">
        <v>192</v>
      </c>
      <c r="J48" t="b">
        <v>1</v>
      </c>
      <c r="K48" s="7" t="b">
        <v>1</v>
      </c>
    </row>
    <row r="49" spans="1:12" x14ac:dyDescent="0.3">
      <c r="A49" s="3">
        <v>48</v>
      </c>
      <c r="B49" t="s">
        <v>193</v>
      </c>
      <c r="C49" t="s">
        <v>194</v>
      </c>
      <c r="D49">
        <v>1998</v>
      </c>
      <c r="E49" t="s">
        <v>80</v>
      </c>
      <c r="F49" t="s">
        <v>80</v>
      </c>
      <c r="G49" t="b">
        <v>1</v>
      </c>
      <c r="H49" t="s">
        <v>193</v>
      </c>
      <c r="I49" t="s">
        <v>195</v>
      </c>
      <c r="J49" t="b">
        <v>1</v>
      </c>
      <c r="K49" s="7" t="b">
        <v>1</v>
      </c>
    </row>
    <row r="50" spans="1:12" x14ac:dyDescent="0.3">
      <c r="A50" s="3">
        <v>49</v>
      </c>
      <c r="B50" t="s">
        <v>196</v>
      </c>
      <c r="C50" t="s">
        <v>197</v>
      </c>
      <c r="D50">
        <v>1987</v>
      </c>
      <c r="E50" t="s">
        <v>198</v>
      </c>
      <c r="F50" t="s">
        <v>198</v>
      </c>
      <c r="G50" t="b">
        <v>1</v>
      </c>
      <c r="H50" t="s">
        <v>196</v>
      </c>
      <c r="I50" t="s">
        <v>199</v>
      </c>
      <c r="J50" t="b">
        <v>1</v>
      </c>
      <c r="K50" s="7" t="b">
        <v>1</v>
      </c>
    </row>
    <row r="51" spans="1:12" x14ac:dyDescent="0.3">
      <c r="A51" s="3">
        <v>50</v>
      </c>
      <c r="B51" t="s">
        <v>200</v>
      </c>
      <c r="C51" t="s">
        <v>201</v>
      </c>
      <c r="D51">
        <v>2014</v>
      </c>
      <c r="E51" t="s">
        <v>51</v>
      </c>
      <c r="F51" t="s">
        <v>202</v>
      </c>
      <c r="G51" t="b">
        <v>1</v>
      </c>
      <c r="H51" t="s">
        <v>200</v>
      </c>
      <c r="I51" t="s">
        <v>203</v>
      </c>
      <c r="J51" t="b">
        <v>1</v>
      </c>
      <c r="K51" s="7" t="b">
        <v>1</v>
      </c>
    </row>
    <row r="52" spans="1:12" x14ac:dyDescent="0.3">
      <c r="A52" s="3">
        <v>51</v>
      </c>
      <c r="B52" t="s">
        <v>204</v>
      </c>
      <c r="C52" t="s">
        <v>205</v>
      </c>
      <c r="D52">
        <v>1998</v>
      </c>
      <c r="E52" t="s">
        <v>75</v>
      </c>
      <c r="F52" t="s">
        <v>206</v>
      </c>
      <c r="G52" t="b">
        <v>1</v>
      </c>
      <c r="H52" t="s">
        <v>204</v>
      </c>
      <c r="I52" t="s">
        <v>207</v>
      </c>
      <c r="J52" t="b">
        <v>0</v>
      </c>
      <c r="K52" s="7" t="b">
        <v>0</v>
      </c>
      <c r="L52" t="s">
        <v>59</v>
      </c>
    </row>
    <row r="53" spans="1:12" x14ac:dyDescent="0.3">
      <c r="A53" s="3">
        <v>52</v>
      </c>
      <c r="B53" t="s">
        <v>208</v>
      </c>
      <c r="C53" t="s">
        <v>209</v>
      </c>
      <c r="D53">
        <v>2002</v>
      </c>
      <c r="E53" t="s">
        <v>210</v>
      </c>
      <c r="F53" t="s">
        <v>210</v>
      </c>
      <c r="G53" t="b">
        <v>1</v>
      </c>
      <c r="H53" t="s">
        <v>208</v>
      </c>
      <c r="I53" t="s">
        <v>211</v>
      </c>
      <c r="J53" t="b">
        <v>1</v>
      </c>
      <c r="K53" s="7" t="b">
        <v>1</v>
      </c>
    </row>
    <row r="54" spans="1:12" x14ac:dyDescent="0.3">
      <c r="A54" s="3">
        <v>53</v>
      </c>
      <c r="B54" t="s">
        <v>212</v>
      </c>
      <c r="C54" t="s">
        <v>213</v>
      </c>
      <c r="D54">
        <v>2005</v>
      </c>
      <c r="E54" t="s">
        <v>19</v>
      </c>
      <c r="F54" t="s">
        <v>19</v>
      </c>
      <c r="G54" t="b">
        <v>1</v>
      </c>
      <c r="H54" t="s">
        <v>212</v>
      </c>
      <c r="I54" t="s">
        <v>214</v>
      </c>
      <c r="J54" t="b">
        <v>1</v>
      </c>
      <c r="K54" s="7" t="b">
        <v>1</v>
      </c>
    </row>
    <row r="55" spans="1:12" x14ac:dyDescent="0.3">
      <c r="A55" s="3">
        <v>54</v>
      </c>
      <c r="B55" t="s">
        <v>215</v>
      </c>
      <c r="C55" t="s">
        <v>216</v>
      </c>
      <c r="D55">
        <v>2010</v>
      </c>
      <c r="E55" t="s">
        <v>56</v>
      </c>
      <c r="F55" t="s">
        <v>217</v>
      </c>
      <c r="G55" t="b">
        <v>1</v>
      </c>
      <c r="H55" t="s">
        <v>215</v>
      </c>
      <c r="I55" t="s">
        <v>218</v>
      </c>
      <c r="J55" t="b">
        <v>0</v>
      </c>
      <c r="K55" s="7" t="b">
        <v>0</v>
      </c>
      <c r="L55" t="s">
        <v>59</v>
      </c>
    </row>
    <row r="56" spans="1:12" x14ac:dyDescent="0.3">
      <c r="A56" s="3">
        <v>55</v>
      </c>
      <c r="B56" t="s">
        <v>219</v>
      </c>
      <c r="C56" t="s">
        <v>220</v>
      </c>
      <c r="D56">
        <v>2013</v>
      </c>
      <c r="E56" t="s">
        <v>221</v>
      </c>
      <c r="F56" t="s">
        <v>221</v>
      </c>
      <c r="G56" t="b">
        <v>1</v>
      </c>
      <c r="H56" t="s">
        <v>219</v>
      </c>
      <c r="I56" t="s">
        <v>222</v>
      </c>
      <c r="J56" t="b">
        <v>1</v>
      </c>
      <c r="K56" s="7" t="b">
        <v>1</v>
      </c>
    </row>
    <row r="57" spans="1:12" x14ac:dyDescent="0.3">
      <c r="A57" s="3">
        <v>56</v>
      </c>
      <c r="B57" t="s">
        <v>223</v>
      </c>
      <c r="C57" t="s">
        <v>224</v>
      </c>
      <c r="D57">
        <v>2016</v>
      </c>
      <c r="E57" t="s">
        <v>75</v>
      </c>
      <c r="F57" t="s">
        <v>225</v>
      </c>
      <c r="G57" t="b">
        <v>1</v>
      </c>
      <c r="H57" t="s">
        <v>223</v>
      </c>
      <c r="I57" t="s">
        <v>226</v>
      </c>
      <c r="J57" t="b">
        <v>1</v>
      </c>
      <c r="K57" s="7" t="b">
        <v>1</v>
      </c>
    </row>
    <row r="58" spans="1:12" x14ac:dyDescent="0.3">
      <c r="A58" s="3">
        <v>57</v>
      </c>
      <c r="B58" t="s">
        <v>227</v>
      </c>
      <c r="C58" t="s">
        <v>228</v>
      </c>
      <c r="D58">
        <v>1991</v>
      </c>
      <c r="E58" t="s">
        <v>19</v>
      </c>
      <c r="F58" t="s">
        <v>19</v>
      </c>
      <c r="G58" t="b">
        <v>1</v>
      </c>
      <c r="H58" t="s">
        <v>227</v>
      </c>
      <c r="I58" t="s">
        <v>229</v>
      </c>
      <c r="J58" t="b">
        <v>1</v>
      </c>
      <c r="K58" s="7" t="b">
        <v>1</v>
      </c>
    </row>
    <row r="59" spans="1:12" x14ac:dyDescent="0.3">
      <c r="A59" s="3">
        <v>58</v>
      </c>
      <c r="B59" t="s">
        <v>230</v>
      </c>
      <c r="C59" t="s">
        <v>231</v>
      </c>
      <c r="D59">
        <v>2001</v>
      </c>
      <c r="E59" t="s">
        <v>232</v>
      </c>
      <c r="F59" t="s">
        <v>232</v>
      </c>
      <c r="G59" t="b">
        <v>1</v>
      </c>
      <c r="H59" t="s">
        <v>230</v>
      </c>
      <c r="I59" t="s">
        <v>233</v>
      </c>
      <c r="J59" t="b">
        <v>1</v>
      </c>
      <c r="K59" s="7" t="b">
        <v>1</v>
      </c>
    </row>
    <row r="60" spans="1:12" x14ac:dyDescent="0.3">
      <c r="A60" s="3">
        <v>59</v>
      </c>
      <c r="B60" t="s">
        <v>234</v>
      </c>
      <c r="C60" t="s">
        <v>235</v>
      </c>
      <c r="D60">
        <v>2002</v>
      </c>
      <c r="E60" t="s">
        <v>19</v>
      </c>
      <c r="F60" t="s">
        <v>19</v>
      </c>
      <c r="G60" t="b">
        <v>1</v>
      </c>
      <c r="H60" t="s">
        <v>234</v>
      </c>
      <c r="I60" t="s">
        <v>236</v>
      </c>
      <c r="J60" t="b">
        <v>1</v>
      </c>
      <c r="K60" s="7" t="b">
        <v>1</v>
      </c>
    </row>
    <row r="61" spans="1:12" x14ac:dyDescent="0.3">
      <c r="A61" s="3">
        <v>60</v>
      </c>
      <c r="B61" t="s">
        <v>237</v>
      </c>
      <c r="C61" t="s">
        <v>238</v>
      </c>
      <c r="D61">
        <v>2006</v>
      </c>
      <c r="E61" t="s">
        <v>80</v>
      </c>
      <c r="F61" t="s">
        <v>80</v>
      </c>
      <c r="G61" t="b">
        <v>1</v>
      </c>
      <c r="H61" t="s">
        <v>237</v>
      </c>
      <c r="I61" t="s">
        <v>239</v>
      </c>
      <c r="J61" t="b">
        <v>1</v>
      </c>
      <c r="K61" s="7" t="b">
        <v>1</v>
      </c>
    </row>
    <row r="62" spans="1:12" x14ac:dyDescent="0.3">
      <c r="A62" s="3">
        <v>61</v>
      </c>
      <c r="B62" t="s">
        <v>240</v>
      </c>
      <c r="C62" t="s">
        <v>241</v>
      </c>
      <c r="D62">
        <v>1999</v>
      </c>
      <c r="E62" t="s">
        <v>171</v>
      </c>
      <c r="F62" t="s">
        <v>171</v>
      </c>
      <c r="G62" t="b">
        <v>1</v>
      </c>
      <c r="H62" t="s">
        <v>240</v>
      </c>
      <c r="I62" t="s">
        <v>242</v>
      </c>
      <c r="J62" t="b">
        <v>0</v>
      </c>
      <c r="K62" s="7" t="b">
        <v>0</v>
      </c>
      <c r="L62" t="s">
        <v>59</v>
      </c>
    </row>
    <row r="63" spans="1:12" x14ac:dyDescent="0.3">
      <c r="A63" s="3">
        <v>62</v>
      </c>
      <c r="B63" t="s">
        <v>243</v>
      </c>
      <c r="C63" t="s">
        <v>244</v>
      </c>
      <c r="D63">
        <v>2011</v>
      </c>
      <c r="E63" t="s">
        <v>245</v>
      </c>
      <c r="F63" t="s">
        <v>245</v>
      </c>
      <c r="G63" t="b">
        <v>1</v>
      </c>
      <c r="H63" t="s">
        <v>243</v>
      </c>
      <c r="I63" t="s">
        <v>246</v>
      </c>
      <c r="J63" t="b">
        <v>1</v>
      </c>
      <c r="K63" s="7" t="b">
        <v>1</v>
      </c>
    </row>
    <row r="64" spans="1:12" x14ac:dyDescent="0.3">
      <c r="A64" s="3">
        <v>63</v>
      </c>
      <c r="B64" t="s">
        <v>247</v>
      </c>
      <c r="C64" t="s">
        <v>248</v>
      </c>
      <c r="D64">
        <v>2012</v>
      </c>
      <c r="E64" t="s">
        <v>249</v>
      </c>
      <c r="F64" t="s">
        <v>250</v>
      </c>
      <c r="G64" t="b">
        <v>1</v>
      </c>
      <c r="H64" t="s">
        <v>247</v>
      </c>
      <c r="I64" t="s">
        <v>944</v>
      </c>
      <c r="J64" t="b">
        <v>1</v>
      </c>
      <c r="K64" s="7" t="b">
        <v>1</v>
      </c>
    </row>
    <row r="65" spans="1:12" x14ac:dyDescent="0.3">
      <c r="A65" s="3">
        <v>64</v>
      </c>
      <c r="B65" t="s">
        <v>251</v>
      </c>
      <c r="C65" t="s">
        <v>252</v>
      </c>
      <c r="D65">
        <v>2003</v>
      </c>
      <c r="E65" t="s">
        <v>253</v>
      </c>
      <c r="F65" t="s">
        <v>253</v>
      </c>
      <c r="G65" t="b">
        <v>1</v>
      </c>
      <c r="H65" t="s">
        <v>251</v>
      </c>
      <c r="I65" t="s">
        <v>254</v>
      </c>
      <c r="J65" t="b">
        <v>1</v>
      </c>
      <c r="K65" s="7" t="b">
        <v>1</v>
      </c>
    </row>
    <row r="66" spans="1:12" x14ac:dyDescent="0.3">
      <c r="A66" s="3">
        <v>65</v>
      </c>
      <c r="B66" t="s">
        <v>255</v>
      </c>
      <c r="C66" t="s">
        <v>256</v>
      </c>
      <c r="D66">
        <v>1999</v>
      </c>
      <c r="E66" t="s">
        <v>253</v>
      </c>
      <c r="F66" t="s">
        <v>253</v>
      </c>
      <c r="G66" t="b">
        <v>1</v>
      </c>
      <c r="H66" t="s">
        <v>257</v>
      </c>
      <c r="I66" t="s">
        <v>258</v>
      </c>
      <c r="J66" t="b">
        <v>1</v>
      </c>
      <c r="K66" s="7" t="b">
        <v>1</v>
      </c>
    </row>
    <row r="67" spans="1:12" x14ac:dyDescent="0.3">
      <c r="A67" s="3">
        <v>66</v>
      </c>
      <c r="B67" t="s">
        <v>259</v>
      </c>
      <c r="C67" t="s">
        <v>260</v>
      </c>
      <c r="D67">
        <v>2007</v>
      </c>
      <c r="E67" t="s">
        <v>19</v>
      </c>
      <c r="F67" t="s">
        <v>19</v>
      </c>
      <c r="G67" t="b">
        <v>1</v>
      </c>
      <c r="H67" t="s">
        <v>259</v>
      </c>
      <c r="I67" t="s">
        <v>945</v>
      </c>
      <c r="J67" t="b">
        <v>1</v>
      </c>
      <c r="K67" s="7" t="b">
        <v>1</v>
      </c>
    </row>
    <row r="68" spans="1:12" x14ac:dyDescent="0.3">
      <c r="A68" s="3">
        <v>67</v>
      </c>
      <c r="B68" t="s">
        <v>261</v>
      </c>
      <c r="C68" t="s">
        <v>260</v>
      </c>
      <c r="D68">
        <v>2008</v>
      </c>
      <c r="E68" t="s">
        <v>19</v>
      </c>
      <c r="F68" t="s">
        <v>19</v>
      </c>
      <c r="G68" t="b">
        <v>1</v>
      </c>
      <c r="H68" t="s">
        <v>261</v>
      </c>
      <c r="I68" t="s">
        <v>262</v>
      </c>
      <c r="J68" t="b">
        <v>1</v>
      </c>
      <c r="K68" s="7" t="b">
        <v>1</v>
      </c>
    </row>
    <row r="69" spans="1:12" x14ac:dyDescent="0.3">
      <c r="A69" s="3">
        <v>68</v>
      </c>
      <c r="B69" t="s">
        <v>263</v>
      </c>
      <c r="C69" t="s">
        <v>264</v>
      </c>
      <c r="D69">
        <v>1998</v>
      </c>
      <c r="E69" t="s">
        <v>253</v>
      </c>
      <c r="F69" t="s">
        <v>253</v>
      </c>
      <c r="G69" t="b">
        <v>1</v>
      </c>
      <c r="H69" t="s">
        <v>263</v>
      </c>
      <c r="I69" t="s">
        <v>265</v>
      </c>
      <c r="J69" t="b">
        <v>1</v>
      </c>
      <c r="K69" s="7" t="b">
        <v>1</v>
      </c>
    </row>
    <row r="70" spans="1:12" x14ac:dyDescent="0.3">
      <c r="A70" s="3">
        <v>69</v>
      </c>
      <c r="B70" t="s">
        <v>266</v>
      </c>
      <c r="C70" t="s">
        <v>267</v>
      </c>
      <c r="D70">
        <v>2005</v>
      </c>
      <c r="E70" t="s">
        <v>35</v>
      </c>
      <c r="F70" t="s">
        <v>35</v>
      </c>
      <c r="G70" t="b">
        <v>1</v>
      </c>
      <c r="H70" t="s">
        <v>266</v>
      </c>
      <c r="I70" t="s">
        <v>268</v>
      </c>
      <c r="J70" t="b">
        <v>1</v>
      </c>
      <c r="K70" s="7" t="b">
        <v>1</v>
      </c>
    </row>
    <row r="71" spans="1:12" x14ac:dyDescent="0.3">
      <c r="A71" s="3">
        <v>70</v>
      </c>
      <c r="B71" t="s">
        <v>269</v>
      </c>
      <c r="C71" t="s">
        <v>270</v>
      </c>
      <c r="D71">
        <v>2012</v>
      </c>
      <c r="E71" t="s">
        <v>271</v>
      </c>
      <c r="F71" t="s">
        <v>272</v>
      </c>
      <c r="G71" t="b">
        <v>1</v>
      </c>
      <c r="H71" t="s">
        <v>269</v>
      </c>
      <c r="I71" t="s">
        <v>273</v>
      </c>
      <c r="J71" t="b">
        <v>1</v>
      </c>
      <c r="K71" s="7" t="b">
        <v>1</v>
      </c>
    </row>
    <row r="72" spans="1:12" x14ac:dyDescent="0.3">
      <c r="A72" s="3">
        <v>71</v>
      </c>
      <c r="B72" t="s">
        <v>274</v>
      </c>
      <c r="C72" t="s">
        <v>275</v>
      </c>
      <c r="D72">
        <v>2015</v>
      </c>
      <c r="E72" t="s">
        <v>171</v>
      </c>
      <c r="F72" t="s">
        <v>171</v>
      </c>
      <c r="G72" t="b">
        <v>1</v>
      </c>
      <c r="H72" t="s">
        <v>274</v>
      </c>
      <c r="I72" t="s">
        <v>276</v>
      </c>
      <c r="J72" t="b">
        <v>0</v>
      </c>
      <c r="K72" s="7" t="b">
        <v>0</v>
      </c>
      <c r="L72" t="s">
        <v>59</v>
      </c>
    </row>
    <row r="73" spans="1:12" x14ac:dyDescent="0.3">
      <c r="A73" s="3">
        <v>72</v>
      </c>
      <c r="B73" t="s">
        <v>277</v>
      </c>
      <c r="C73" t="s">
        <v>278</v>
      </c>
      <c r="D73">
        <v>1996</v>
      </c>
      <c r="E73" t="s">
        <v>164</v>
      </c>
      <c r="F73" t="s">
        <v>164</v>
      </c>
      <c r="G73" t="b">
        <v>1</v>
      </c>
      <c r="H73" t="s">
        <v>277</v>
      </c>
      <c r="I73" t="s">
        <v>279</v>
      </c>
      <c r="J73" t="b">
        <v>1</v>
      </c>
      <c r="K73" s="7" t="b">
        <v>1</v>
      </c>
    </row>
    <row r="74" spans="1:12" x14ac:dyDescent="0.3">
      <c r="A74" s="3">
        <v>73</v>
      </c>
      <c r="B74" t="s">
        <v>280</v>
      </c>
      <c r="C74" t="s">
        <v>281</v>
      </c>
      <c r="D74">
        <v>2003</v>
      </c>
      <c r="E74" t="s">
        <v>282</v>
      </c>
      <c r="F74" t="s">
        <v>282</v>
      </c>
      <c r="G74" t="b">
        <v>1</v>
      </c>
      <c r="H74" t="s">
        <v>280</v>
      </c>
      <c r="I74" t="s">
        <v>283</v>
      </c>
      <c r="J74" t="b">
        <v>1</v>
      </c>
      <c r="K74" s="7" t="b">
        <v>1</v>
      </c>
    </row>
    <row r="75" spans="1:12" x14ac:dyDescent="0.3">
      <c r="A75" s="3">
        <v>74</v>
      </c>
      <c r="B75" t="s">
        <v>284</v>
      </c>
      <c r="C75" t="s">
        <v>285</v>
      </c>
      <c r="D75">
        <v>2006</v>
      </c>
      <c r="E75" t="s">
        <v>19</v>
      </c>
      <c r="F75" t="s">
        <v>19</v>
      </c>
      <c r="G75" t="b">
        <v>1</v>
      </c>
      <c r="H75" t="s">
        <v>284</v>
      </c>
      <c r="I75" t="s">
        <v>286</v>
      </c>
      <c r="J75" t="b">
        <v>1</v>
      </c>
      <c r="K75" s="7" t="b">
        <v>1</v>
      </c>
    </row>
    <row r="76" spans="1:12" x14ac:dyDescent="0.3">
      <c r="A76" s="3">
        <v>75</v>
      </c>
      <c r="B76" t="s">
        <v>287</v>
      </c>
      <c r="C76" t="s">
        <v>288</v>
      </c>
      <c r="D76">
        <v>1991</v>
      </c>
      <c r="E76" t="s">
        <v>111</v>
      </c>
      <c r="F76" t="s">
        <v>111</v>
      </c>
      <c r="G76" t="b">
        <v>1</v>
      </c>
      <c r="H76" t="s">
        <v>287</v>
      </c>
      <c r="I76" t="s">
        <v>289</v>
      </c>
      <c r="J76" t="b">
        <v>1</v>
      </c>
      <c r="K76" s="7" t="b">
        <v>1</v>
      </c>
    </row>
    <row r="77" spans="1:12" x14ac:dyDescent="0.3">
      <c r="A77" s="3">
        <v>76</v>
      </c>
      <c r="B77" t="s">
        <v>290</v>
      </c>
      <c r="C77" t="s">
        <v>291</v>
      </c>
      <c r="D77">
        <v>2005</v>
      </c>
      <c r="E77" t="s">
        <v>292</v>
      </c>
      <c r="F77" t="s">
        <v>293</v>
      </c>
      <c r="G77" t="b">
        <v>1</v>
      </c>
      <c r="H77" t="s">
        <v>290</v>
      </c>
      <c r="I77" t="s">
        <v>294</v>
      </c>
      <c r="J77" t="b">
        <v>1</v>
      </c>
      <c r="K77" s="7" t="b">
        <v>1</v>
      </c>
    </row>
    <row r="78" spans="1:12" x14ac:dyDescent="0.3">
      <c r="A78" s="3">
        <v>77</v>
      </c>
      <c r="B78" t="s">
        <v>295</v>
      </c>
      <c r="C78" t="s">
        <v>296</v>
      </c>
      <c r="D78">
        <v>2011</v>
      </c>
      <c r="E78" t="s">
        <v>297</v>
      </c>
      <c r="F78" t="s">
        <v>297</v>
      </c>
      <c r="G78" t="b">
        <v>1</v>
      </c>
      <c r="H78" t="s">
        <v>295</v>
      </c>
      <c r="I78" t="s">
        <v>298</v>
      </c>
      <c r="J78" t="b">
        <v>1</v>
      </c>
      <c r="K78" s="7" t="b">
        <v>1</v>
      </c>
    </row>
    <row r="79" spans="1:12" x14ac:dyDescent="0.3">
      <c r="A79" s="3">
        <v>78</v>
      </c>
      <c r="B79" t="s">
        <v>299</v>
      </c>
      <c r="C79" t="s">
        <v>300</v>
      </c>
      <c r="D79">
        <v>1990</v>
      </c>
      <c r="E79" t="s">
        <v>301</v>
      </c>
      <c r="F79" t="s">
        <v>301</v>
      </c>
      <c r="G79" t="b">
        <v>1</v>
      </c>
      <c r="H79" t="s">
        <v>299</v>
      </c>
      <c r="I79" t="s">
        <v>302</v>
      </c>
      <c r="J79" t="b">
        <v>0</v>
      </c>
      <c r="K79" s="7" t="b">
        <v>0</v>
      </c>
      <c r="L79" t="s">
        <v>59</v>
      </c>
    </row>
    <row r="80" spans="1:12" x14ac:dyDescent="0.3">
      <c r="A80" s="3">
        <v>79</v>
      </c>
      <c r="B80" t="s">
        <v>303</v>
      </c>
      <c r="C80" t="s">
        <v>304</v>
      </c>
      <c r="D80">
        <v>1991</v>
      </c>
      <c r="E80" t="s">
        <v>305</v>
      </c>
      <c r="F80" t="s">
        <v>305</v>
      </c>
      <c r="G80" t="b">
        <v>1</v>
      </c>
      <c r="H80" t="s">
        <v>303</v>
      </c>
      <c r="I80" t="s">
        <v>306</v>
      </c>
      <c r="J80" t="b">
        <v>1</v>
      </c>
      <c r="K80" s="7" t="b">
        <v>1</v>
      </c>
    </row>
    <row r="81" spans="1:12" x14ac:dyDescent="0.3">
      <c r="A81" s="3">
        <v>80</v>
      </c>
      <c r="B81" t="s">
        <v>307</v>
      </c>
      <c r="C81" t="s">
        <v>304</v>
      </c>
      <c r="D81">
        <v>1996</v>
      </c>
      <c r="E81" t="s">
        <v>308</v>
      </c>
      <c r="F81" t="s">
        <v>308</v>
      </c>
      <c r="G81" t="b">
        <v>0</v>
      </c>
      <c r="H81" t="s">
        <v>307</v>
      </c>
      <c r="I81" t="s">
        <v>946</v>
      </c>
      <c r="J81" t="b">
        <v>1</v>
      </c>
      <c r="K81" s="7" t="b">
        <v>1</v>
      </c>
    </row>
    <row r="82" spans="1:12" x14ac:dyDescent="0.3">
      <c r="A82" s="3">
        <v>81</v>
      </c>
      <c r="B82" t="s">
        <v>309</v>
      </c>
      <c r="C82" t="s">
        <v>310</v>
      </c>
      <c r="D82">
        <v>2011</v>
      </c>
      <c r="E82" t="s">
        <v>311</v>
      </c>
      <c r="F82" t="s">
        <v>312</v>
      </c>
      <c r="G82" t="b">
        <v>1</v>
      </c>
      <c r="H82" t="s">
        <v>309</v>
      </c>
      <c r="I82" t="s">
        <v>313</v>
      </c>
      <c r="J82" t="b">
        <v>1</v>
      </c>
      <c r="K82" s="7" t="b">
        <v>1</v>
      </c>
    </row>
    <row r="83" spans="1:12" x14ac:dyDescent="0.3">
      <c r="A83" s="3">
        <v>82</v>
      </c>
      <c r="B83" t="s">
        <v>314</v>
      </c>
      <c r="C83" t="s">
        <v>315</v>
      </c>
      <c r="D83">
        <v>2006</v>
      </c>
      <c r="E83" t="s">
        <v>316</v>
      </c>
      <c r="F83" t="s">
        <v>317</v>
      </c>
      <c r="G83" t="b">
        <v>1</v>
      </c>
      <c r="H83" t="s">
        <v>314</v>
      </c>
      <c r="I83" t="s">
        <v>318</v>
      </c>
      <c r="J83" t="b">
        <v>1</v>
      </c>
      <c r="K83" s="7" t="b">
        <v>1</v>
      </c>
    </row>
    <row r="84" spans="1:12" x14ac:dyDescent="0.3">
      <c r="A84" s="3">
        <v>83</v>
      </c>
      <c r="B84" t="s">
        <v>319</v>
      </c>
      <c r="C84" t="s">
        <v>320</v>
      </c>
      <c r="D84">
        <v>1990</v>
      </c>
      <c r="E84" t="s">
        <v>19</v>
      </c>
      <c r="F84" t="s">
        <v>19</v>
      </c>
      <c r="G84" t="b">
        <v>1</v>
      </c>
      <c r="H84" t="s">
        <v>319</v>
      </c>
      <c r="I84" t="s">
        <v>321</v>
      </c>
      <c r="J84" t="b">
        <v>1</v>
      </c>
      <c r="K84" s="7" t="b">
        <v>1</v>
      </c>
    </row>
    <row r="85" spans="1:12" x14ac:dyDescent="0.3">
      <c r="A85" s="3">
        <v>84</v>
      </c>
      <c r="B85" t="s">
        <v>322</v>
      </c>
      <c r="C85" t="s">
        <v>323</v>
      </c>
      <c r="D85">
        <v>2015</v>
      </c>
      <c r="E85" t="s">
        <v>75</v>
      </c>
      <c r="F85" t="s">
        <v>324</v>
      </c>
      <c r="G85" t="b">
        <v>1</v>
      </c>
      <c r="H85" t="s">
        <v>322</v>
      </c>
      <c r="I85" t="s">
        <v>325</v>
      </c>
      <c r="J85" t="b">
        <v>0</v>
      </c>
      <c r="K85" s="7" t="b">
        <v>0</v>
      </c>
      <c r="L85" t="s">
        <v>59</v>
      </c>
    </row>
    <row r="86" spans="1:12" x14ac:dyDescent="0.3">
      <c r="A86" s="3">
        <v>85</v>
      </c>
      <c r="B86" t="s">
        <v>326</v>
      </c>
      <c r="C86" t="s">
        <v>327</v>
      </c>
      <c r="D86">
        <v>2009</v>
      </c>
      <c r="E86" t="s">
        <v>61</v>
      </c>
      <c r="F86" t="s">
        <v>328</v>
      </c>
      <c r="G86" t="b">
        <v>1</v>
      </c>
      <c r="H86" t="s">
        <v>326</v>
      </c>
      <c r="I86" t="s">
        <v>329</v>
      </c>
      <c r="J86" t="b">
        <v>1</v>
      </c>
      <c r="K86" s="7" t="b">
        <v>1</v>
      </c>
    </row>
    <row r="87" spans="1:12" x14ac:dyDescent="0.3">
      <c r="A87" s="3">
        <v>86</v>
      </c>
      <c r="B87" t="s">
        <v>330</v>
      </c>
      <c r="C87" t="s">
        <v>331</v>
      </c>
      <c r="D87">
        <v>2005</v>
      </c>
      <c r="E87" t="s">
        <v>35</v>
      </c>
      <c r="F87" t="s">
        <v>35</v>
      </c>
      <c r="G87" t="b">
        <v>1</v>
      </c>
      <c r="H87" t="s">
        <v>330</v>
      </c>
      <c r="I87" t="s">
        <v>332</v>
      </c>
      <c r="J87" t="b">
        <v>1</v>
      </c>
      <c r="K87" s="7" t="b">
        <v>1</v>
      </c>
    </row>
    <row r="88" spans="1:12" x14ac:dyDescent="0.3">
      <c r="A88" s="3">
        <v>87</v>
      </c>
      <c r="B88" t="s">
        <v>333</v>
      </c>
      <c r="C88" t="s">
        <v>334</v>
      </c>
      <c r="D88">
        <v>1993</v>
      </c>
      <c r="E88" t="s">
        <v>19</v>
      </c>
      <c r="F88" t="s">
        <v>19</v>
      </c>
      <c r="G88" t="b">
        <v>1</v>
      </c>
      <c r="H88" t="s">
        <v>333</v>
      </c>
      <c r="I88" t="s">
        <v>335</v>
      </c>
      <c r="J88" t="b">
        <v>1</v>
      </c>
      <c r="K88" s="7" t="b">
        <v>1</v>
      </c>
    </row>
    <row r="89" spans="1:12" x14ac:dyDescent="0.3">
      <c r="A89" s="3">
        <v>88</v>
      </c>
      <c r="B89" t="s">
        <v>336</v>
      </c>
      <c r="C89" t="s">
        <v>337</v>
      </c>
      <c r="D89">
        <v>2001</v>
      </c>
      <c r="E89" t="s">
        <v>338</v>
      </c>
      <c r="F89" t="s">
        <v>339</v>
      </c>
      <c r="G89" t="b">
        <v>1</v>
      </c>
      <c r="H89" t="s">
        <v>336</v>
      </c>
      <c r="I89" t="s">
        <v>340</v>
      </c>
      <c r="J89" t="b">
        <v>0</v>
      </c>
      <c r="K89" s="7" t="b">
        <v>0</v>
      </c>
      <c r="L89" t="s">
        <v>59</v>
      </c>
    </row>
    <row r="90" spans="1:12" x14ac:dyDescent="0.3">
      <c r="A90" s="3">
        <v>89</v>
      </c>
      <c r="B90" t="s">
        <v>341</v>
      </c>
      <c r="C90" t="s">
        <v>342</v>
      </c>
      <c r="D90">
        <v>2006</v>
      </c>
      <c r="E90" t="s">
        <v>343</v>
      </c>
      <c r="F90" t="s">
        <v>343</v>
      </c>
      <c r="G90" t="b">
        <v>1</v>
      </c>
      <c r="H90" t="s">
        <v>341</v>
      </c>
      <c r="I90" t="s">
        <v>344</v>
      </c>
      <c r="J90" t="b">
        <v>1</v>
      </c>
      <c r="K90" s="7" t="b">
        <v>1</v>
      </c>
    </row>
    <row r="91" spans="1:12" x14ac:dyDescent="0.3">
      <c r="A91" s="3">
        <v>90</v>
      </c>
      <c r="B91" t="s">
        <v>345</v>
      </c>
      <c r="C91" t="s">
        <v>346</v>
      </c>
      <c r="D91">
        <v>1995</v>
      </c>
      <c r="E91" t="s">
        <v>42</v>
      </c>
      <c r="F91" t="s">
        <v>42</v>
      </c>
      <c r="G91" t="b">
        <v>1</v>
      </c>
      <c r="H91" t="s">
        <v>345</v>
      </c>
      <c r="I91" t="s">
        <v>347</v>
      </c>
      <c r="J91" t="b">
        <v>1</v>
      </c>
      <c r="K91" s="7" t="b">
        <v>1</v>
      </c>
    </row>
    <row r="92" spans="1:12" x14ac:dyDescent="0.3">
      <c r="A92" s="3">
        <v>91</v>
      </c>
      <c r="B92" t="s">
        <v>348</v>
      </c>
      <c r="C92" t="s">
        <v>346</v>
      </c>
      <c r="D92">
        <v>1999</v>
      </c>
      <c r="E92" t="s">
        <v>349</v>
      </c>
      <c r="F92" t="s">
        <v>349</v>
      </c>
      <c r="G92" t="b">
        <v>1</v>
      </c>
      <c r="H92" t="s">
        <v>348</v>
      </c>
      <c r="I92" t="s">
        <v>350</v>
      </c>
      <c r="J92" t="b">
        <v>1</v>
      </c>
      <c r="K92" s="7" t="b">
        <v>1</v>
      </c>
    </row>
    <row r="93" spans="1:12" x14ac:dyDescent="0.3">
      <c r="A93" s="3">
        <v>92</v>
      </c>
      <c r="B93" t="s">
        <v>351</v>
      </c>
      <c r="C93" t="s">
        <v>352</v>
      </c>
      <c r="D93">
        <v>2003</v>
      </c>
      <c r="E93" t="s">
        <v>353</v>
      </c>
      <c r="F93" t="s">
        <v>353</v>
      </c>
      <c r="G93" t="b">
        <v>1</v>
      </c>
      <c r="H93" t="s">
        <v>351</v>
      </c>
      <c r="I93" t="s">
        <v>354</v>
      </c>
      <c r="J93" t="b">
        <v>1</v>
      </c>
      <c r="K93" s="7" t="b">
        <v>1</v>
      </c>
    </row>
    <row r="94" spans="1:12" x14ac:dyDescent="0.3">
      <c r="A94" s="3">
        <v>93</v>
      </c>
      <c r="B94" t="s">
        <v>355</v>
      </c>
      <c r="C94" t="s">
        <v>356</v>
      </c>
      <c r="D94">
        <v>1999</v>
      </c>
      <c r="E94" t="s">
        <v>357</v>
      </c>
      <c r="F94" t="s">
        <v>358</v>
      </c>
      <c r="G94" t="b">
        <v>1</v>
      </c>
      <c r="H94" t="s">
        <v>355</v>
      </c>
      <c r="I94" t="s">
        <v>359</v>
      </c>
      <c r="J94" t="b">
        <v>0</v>
      </c>
      <c r="K94" s="7" t="b">
        <v>0</v>
      </c>
      <c r="L94" t="s">
        <v>59</v>
      </c>
    </row>
    <row r="95" spans="1:12" x14ac:dyDescent="0.3">
      <c r="A95" s="3">
        <v>94</v>
      </c>
      <c r="B95" t="s">
        <v>360</v>
      </c>
      <c r="C95" t="s">
        <v>361</v>
      </c>
      <c r="D95">
        <v>2007</v>
      </c>
      <c r="E95" t="s">
        <v>362</v>
      </c>
      <c r="F95" t="s">
        <v>362</v>
      </c>
      <c r="G95" t="b">
        <v>1</v>
      </c>
      <c r="H95" t="s">
        <v>360</v>
      </c>
      <c r="I95" t="s">
        <v>363</v>
      </c>
      <c r="J95" t="b">
        <v>1</v>
      </c>
      <c r="K95" s="7" t="b">
        <v>1</v>
      </c>
    </row>
    <row r="96" spans="1:12" x14ac:dyDescent="0.3">
      <c r="A96" s="3">
        <v>95</v>
      </c>
      <c r="B96" t="s">
        <v>364</v>
      </c>
      <c r="C96" t="s">
        <v>365</v>
      </c>
      <c r="D96">
        <v>2003</v>
      </c>
      <c r="E96" t="s">
        <v>118</v>
      </c>
      <c r="F96" t="s">
        <v>366</v>
      </c>
      <c r="G96" t="b">
        <v>1</v>
      </c>
      <c r="H96" t="s">
        <v>364</v>
      </c>
      <c r="I96" t="s">
        <v>367</v>
      </c>
      <c r="J96" t="b">
        <v>1</v>
      </c>
      <c r="K96" s="7" t="b">
        <v>1</v>
      </c>
    </row>
    <row r="97" spans="1:12" x14ac:dyDescent="0.3">
      <c r="A97" s="3">
        <v>96</v>
      </c>
      <c r="B97" t="s">
        <v>368</v>
      </c>
      <c r="C97" t="s">
        <v>365</v>
      </c>
      <c r="D97">
        <v>2005</v>
      </c>
      <c r="E97" t="s">
        <v>75</v>
      </c>
      <c r="F97" t="s">
        <v>369</v>
      </c>
      <c r="G97" t="b">
        <v>1</v>
      </c>
      <c r="H97" t="s">
        <v>368</v>
      </c>
      <c r="I97" t="s">
        <v>370</v>
      </c>
      <c r="J97" t="b">
        <v>1</v>
      </c>
      <c r="K97" s="7" t="b">
        <v>1</v>
      </c>
    </row>
    <row r="98" spans="1:12" x14ac:dyDescent="0.3">
      <c r="A98" s="3">
        <v>97</v>
      </c>
      <c r="B98" t="s">
        <v>371</v>
      </c>
      <c r="C98" t="s">
        <v>372</v>
      </c>
      <c r="D98">
        <v>2008</v>
      </c>
      <c r="E98" t="s">
        <v>373</v>
      </c>
      <c r="F98" t="s">
        <v>374</v>
      </c>
      <c r="G98" t="b">
        <v>1</v>
      </c>
      <c r="H98" t="s">
        <v>371</v>
      </c>
      <c r="I98" t="s">
        <v>375</v>
      </c>
      <c r="J98" t="b">
        <v>1</v>
      </c>
      <c r="K98" s="7" t="b">
        <v>1</v>
      </c>
    </row>
    <row r="99" spans="1:12" x14ac:dyDescent="0.3">
      <c r="A99" s="3">
        <v>98</v>
      </c>
      <c r="B99" t="s">
        <v>376</v>
      </c>
      <c r="C99" t="s">
        <v>377</v>
      </c>
      <c r="D99">
        <v>1997</v>
      </c>
      <c r="E99" t="s">
        <v>75</v>
      </c>
      <c r="F99" t="s">
        <v>378</v>
      </c>
      <c r="G99" t="b">
        <v>1</v>
      </c>
      <c r="H99" t="s">
        <v>376</v>
      </c>
      <c r="I99" t="s">
        <v>379</v>
      </c>
      <c r="J99" t="b">
        <v>0</v>
      </c>
      <c r="K99" s="7" t="b">
        <v>0</v>
      </c>
      <c r="L99" t="s">
        <v>59</v>
      </c>
    </row>
    <row r="100" spans="1:12" x14ac:dyDescent="0.3">
      <c r="A100" s="3">
        <v>99</v>
      </c>
      <c r="B100" t="s">
        <v>380</v>
      </c>
      <c r="C100" t="s">
        <v>381</v>
      </c>
      <c r="D100">
        <v>1999</v>
      </c>
      <c r="E100" t="s">
        <v>80</v>
      </c>
      <c r="F100" t="s">
        <v>80</v>
      </c>
      <c r="G100" t="b">
        <v>1</v>
      </c>
      <c r="H100" t="s">
        <v>380</v>
      </c>
      <c r="I100" t="s">
        <v>382</v>
      </c>
      <c r="J100" t="b">
        <v>1</v>
      </c>
      <c r="K100" s="7" t="b">
        <v>1</v>
      </c>
    </row>
    <row r="101" spans="1:12" x14ac:dyDescent="0.3">
      <c r="A101" s="3">
        <v>100</v>
      </c>
      <c r="B101" t="s">
        <v>383</v>
      </c>
      <c r="C101" t="s">
        <v>384</v>
      </c>
      <c r="D101">
        <v>1997</v>
      </c>
      <c r="E101" t="s">
        <v>385</v>
      </c>
      <c r="F101" t="s">
        <v>250</v>
      </c>
      <c r="G101" t="b">
        <v>1</v>
      </c>
      <c r="H101" t="s">
        <v>383</v>
      </c>
      <c r="I101" t="s">
        <v>386</v>
      </c>
      <c r="J101" t="b">
        <v>1</v>
      </c>
      <c r="K101" s="7" t="b">
        <v>1</v>
      </c>
    </row>
    <row r="102" spans="1:12" x14ac:dyDescent="0.3">
      <c r="A102" s="3">
        <v>101</v>
      </c>
      <c r="B102" t="s">
        <v>387</v>
      </c>
      <c r="C102" t="s">
        <v>388</v>
      </c>
      <c r="D102">
        <v>1999</v>
      </c>
      <c r="E102" t="s">
        <v>349</v>
      </c>
      <c r="F102" t="s">
        <v>349</v>
      </c>
      <c r="G102" t="b">
        <v>1</v>
      </c>
      <c r="H102" t="s">
        <v>387</v>
      </c>
      <c r="I102" t="s">
        <v>389</v>
      </c>
      <c r="J102" t="b">
        <v>1</v>
      </c>
      <c r="K102" s="7" t="b">
        <v>1</v>
      </c>
    </row>
    <row r="103" spans="1:12" x14ac:dyDescent="0.3">
      <c r="A103" s="3">
        <v>102</v>
      </c>
      <c r="B103" t="s">
        <v>390</v>
      </c>
      <c r="C103" t="s">
        <v>391</v>
      </c>
      <c r="D103">
        <v>1981</v>
      </c>
      <c r="E103" t="s">
        <v>392</v>
      </c>
      <c r="F103" t="s">
        <v>393</v>
      </c>
      <c r="G103" t="b">
        <v>1</v>
      </c>
      <c r="H103" t="s">
        <v>390</v>
      </c>
      <c r="I103" t="s">
        <v>394</v>
      </c>
      <c r="J103" t="b">
        <v>0</v>
      </c>
      <c r="K103" s="7" t="b">
        <v>0</v>
      </c>
      <c r="L103" t="s">
        <v>59</v>
      </c>
    </row>
    <row r="104" spans="1:12" x14ac:dyDescent="0.3">
      <c r="A104" s="3">
        <v>103</v>
      </c>
      <c r="B104" t="s">
        <v>395</v>
      </c>
      <c r="C104" t="s">
        <v>396</v>
      </c>
      <c r="D104">
        <v>2013</v>
      </c>
      <c r="E104" t="s">
        <v>397</v>
      </c>
      <c r="F104" t="s">
        <v>397</v>
      </c>
      <c r="G104" t="b">
        <v>1</v>
      </c>
      <c r="H104" t="s">
        <v>395</v>
      </c>
      <c r="I104" t="s">
        <v>398</v>
      </c>
      <c r="J104" t="b">
        <v>1</v>
      </c>
      <c r="K104" s="7" t="b">
        <v>1</v>
      </c>
    </row>
    <row r="105" spans="1:12" x14ac:dyDescent="0.3">
      <c r="A105" s="3">
        <v>104</v>
      </c>
      <c r="B105" t="s">
        <v>399</v>
      </c>
      <c r="C105" t="s">
        <v>400</v>
      </c>
      <c r="D105">
        <v>1999</v>
      </c>
      <c r="E105" t="s">
        <v>253</v>
      </c>
      <c r="F105" t="s">
        <v>253</v>
      </c>
      <c r="G105" t="b">
        <v>1</v>
      </c>
      <c r="H105" t="s">
        <v>399</v>
      </c>
      <c r="I105" t="s">
        <v>401</v>
      </c>
      <c r="J105" t="b">
        <v>1</v>
      </c>
      <c r="K105" s="7" t="b">
        <v>1</v>
      </c>
    </row>
    <row r="106" spans="1:12" x14ac:dyDescent="0.3">
      <c r="A106" s="3">
        <v>105</v>
      </c>
      <c r="B106" t="s">
        <v>402</v>
      </c>
      <c r="C106" t="s">
        <v>403</v>
      </c>
      <c r="D106">
        <v>2007</v>
      </c>
      <c r="E106" t="s">
        <v>75</v>
      </c>
      <c r="F106" t="s">
        <v>404</v>
      </c>
      <c r="G106" t="b">
        <v>1</v>
      </c>
      <c r="H106" t="s">
        <v>402</v>
      </c>
      <c r="I106" t="s">
        <v>405</v>
      </c>
      <c r="J106" t="b">
        <v>1</v>
      </c>
      <c r="K106" s="7" t="b">
        <v>1</v>
      </c>
    </row>
    <row r="107" spans="1:12" x14ac:dyDescent="0.3">
      <c r="A107" s="3">
        <v>106</v>
      </c>
      <c r="B107" t="s">
        <v>406</v>
      </c>
      <c r="C107" t="s">
        <v>407</v>
      </c>
      <c r="D107">
        <v>2003</v>
      </c>
      <c r="E107" t="s">
        <v>198</v>
      </c>
      <c r="F107" t="s">
        <v>198</v>
      </c>
      <c r="G107" t="b">
        <v>1</v>
      </c>
      <c r="H107" t="s">
        <v>406</v>
      </c>
      <c r="I107" t="s">
        <v>408</v>
      </c>
      <c r="J107" t="b">
        <v>1</v>
      </c>
      <c r="K107" s="7" t="b">
        <v>1</v>
      </c>
    </row>
    <row r="108" spans="1:12" x14ac:dyDescent="0.3">
      <c r="A108" s="3">
        <v>107</v>
      </c>
      <c r="B108" t="s">
        <v>409</v>
      </c>
      <c r="C108" t="s">
        <v>410</v>
      </c>
      <c r="D108">
        <v>2003</v>
      </c>
      <c r="E108" t="s">
        <v>411</v>
      </c>
      <c r="F108" t="s">
        <v>411</v>
      </c>
      <c r="G108" t="b">
        <v>1</v>
      </c>
      <c r="H108" t="s">
        <v>409</v>
      </c>
      <c r="I108" t="s">
        <v>412</v>
      </c>
      <c r="J108" t="b">
        <v>1</v>
      </c>
      <c r="K108" s="7" t="b">
        <v>1</v>
      </c>
    </row>
    <row r="109" spans="1:12" x14ac:dyDescent="0.3">
      <c r="A109" s="3">
        <v>108</v>
      </c>
      <c r="B109" t="s">
        <v>413</v>
      </c>
      <c r="C109" t="s">
        <v>414</v>
      </c>
      <c r="D109">
        <v>1985</v>
      </c>
      <c r="E109" t="s">
        <v>415</v>
      </c>
      <c r="F109" t="s">
        <v>415</v>
      </c>
      <c r="G109" t="b">
        <v>1</v>
      </c>
      <c r="H109" t="s">
        <v>413</v>
      </c>
      <c r="I109" t="s">
        <v>416</v>
      </c>
      <c r="J109" t="b">
        <v>1</v>
      </c>
      <c r="K109" s="7" t="b">
        <v>1</v>
      </c>
    </row>
    <row r="110" spans="1:12" x14ac:dyDescent="0.3">
      <c r="A110" s="3">
        <v>109</v>
      </c>
      <c r="B110" t="s">
        <v>417</v>
      </c>
      <c r="C110" t="s">
        <v>418</v>
      </c>
      <c r="D110">
        <v>1986</v>
      </c>
      <c r="E110" t="s">
        <v>419</v>
      </c>
      <c r="F110" t="s">
        <v>420</v>
      </c>
      <c r="G110" t="b">
        <v>1</v>
      </c>
      <c r="H110" t="s">
        <v>417</v>
      </c>
      <c r="I110" t="s">
        <v>421</v>
      </c>
      <c r="J110" t="b">
        <v>1</v>
      </c>
      <c r="K110" s="7" t="b">
        <v>1</v>
      </c>
    </row>
    <row r="111" spans="1:12" x14ac:dyDescent="0.3">
      <c r="A111" s="3">
        <v>110</v>
      </c>
      <c r="B111" t="s">
        <v>422</v>
      </c>
      <c r="C111" t="s">
        <v>423</v>
      </c>
      <c r="D111">
        <v>2006</v>
      </c>
      <c r="E111" t="s">
        <v>424</v>
      </c>
      <c r="F111" t="s">
        <v>424</v>
      </c>
      <c r="G111" t="b">
        <v>1</v>
      </c>
      <c r="H111" t="s">
        <v>422</v>
      </c>
      <c r="I111" t="s">
        <v>425</v>
      </c>
      <c r="J111" t="b">
        <v>0</v>
      </c>
      <c r="K111" s="7" t="b">
        <v>0</v>
      </c>
      <c r="L111" t="s">
        <v>59</v>
      </c>
    </row>
    <row r="112" spans="1:12" x14ac:dyDescent="0.3">
      <c r="A112" s="3">
        <v>111</v>
      </c>
      <c r="B112" t="s">
        <v>426</v>
      </c>
      <c r="C112" t="s">
        <v>427</v>
      </c>
      <c r="D112">
        <v>2004</v>
      </c>
      <c r="E112" t="s">
        <v>171</v>
      </c>
      <c r="F112" t="s">
        <v>171</v>
      </c>
      <c r="G112" t="b">
        <v>1</v>
      </c>
      <c r="H112" t="s">
        <v>426</v>
      </c>
      <c r="I112" t="s">
        <v>428</v>
      </c>
      <c r="J112" t="b">
        <v>1</v>
      </c>
      <c r="K112" s="7" t="b">
        <v>1</v>
      </c>
    </row>
    <row r="113" spans="1:12" x14ac:dyDescent="0.3">
      <c r="A113" s="3">
        <v>112</v>
      </c>
      <c r="B113" t="s">
        <v>429</v>
      </c>
      <c r="C113" t="s">
        <v>430</v>
      </c>
      <c r="D113">
        <v>2001</v>
      </c>
      <c r="E113" t="s">
        <v>431</v>
      </c>
      <c r="F113" t="s">
        <v>431</v>
      </c>
      <c r="G113" t="b">
        <v>1</v>
      </c>
      <c r="H113" t="s">
        <v>429</v>
      </c>
      <c r="I113" t="s">
        <v>432</v>
      </c>
      <c r="J113" t="b">
        <v>1</v>
      </c>
      <c r="K113" s="7" t="b">
        <v>1</v>
      </c>
    </row>
    <row r="114" spans="1:12" x14ac:dyDescent="0.3">
      <c r="A114" s="3">
        <v>113</v>
      </c>
      <c r="B114" t="s">
        <v>433</v>
      </c>
      <c r="C114" t="s">
        <v>434</v>
      </c>
      <c r="D114">
        <v>2005</v>
      </c>
      <c r="E114" t="s">
        <v>35</v>
      </c>
      <c r="F114" t="s">
        <v>35</v>
      </c>
      <c r="G114" t="b">
        <v>1</v>
      </c>
      <c r="H114" t="s">
        <v>433</v>
      </c>
      <c r="I114" t="s">
        <v>435</v>
      </c>
      <c r="J114" t="b">
        <v>1</v>
      </c>
      <c r="K114" s="7" t="b">
        <v>1</v>
      </c>
    </row>
    <row r="115" spans="1:12" x14ac:dyDescent="0.3">
      <c r="A115" s="3">
        <v>114</v>
      </c>
      <c r="B115" t="s">
        <v>436</v>
      </c>
      <c r="C115" t="s">
        <v>437</v>
      </c>
      <c r="D115">
        <v>2003</v>
      </c>
      <c r="E115" t="s">
        <v>75</v>
      </c>
      <c r="F115" t="s">
        <v>438</v>
      </c>
      <c r="G115" t="b">
        <v>1</v>
      </c>
      <c r="H115" t="s">
        <v>436</v>
      </c>
      <c r="I115" t="s">
        <v>439</v>
      </c>
      <c r="J115" t="b">
        <v>0</v>
      </c>
      <c r="K115" s="7" t="b">
        <v>0</v>
      </c>
      <c r="L115" t="s">
        <v>59</v>
      </c>
    </row>
    <row r="116" spans="1:12" x14ac:dyDescent="0.3">
      <c r="A116" s="3">
        <v>115</v>
      </c>
      <c r="B116" t="s">
        <v>440</v>
      </c>
      <c r="C116" t="s">
        <v>441</v>
      </c>
      <c r="D116">
        <v>2003</v>
      </c>
      <c r="E116" t="s">
        <v>357</v>
      </c>
      <c r="F116" t="s">
        <v>442</v>
      </c>
      <c r="G116" t="b">
        <v>1</v>
      </c>
      <c r="H116" t="s">
        <v>440</v>
      </c>
      <c r="I116" t="s">
        <v>443</v>
      </c>
      <c r="J116" t="b">
        <v>1</v>
      </c>
      <c r="K116" s="7" t="b">
        <v>1</v>
      </c>
    </row>
    <row r="117" spans="1:12" x14ac:dyDescent="0.3">
      <c r="A117" s="3">
        <v>116</v>
      </c>
      <c r="B117" t="s">
        <v>444</v>
      </c>
      <c r="C117" t="s">
        <v>445</v>
      </c>
      <c r="D117">
        <v>2013</v>
      </c>
      <c r="E117" t="s">
        <v>446</v>
      </c>
      <c r="F117" t="s">
        <v>446</v>
      </c>
      <c r="G117" t="b">
        <v>1</v>
      </c>
      <c r="H117" t="s">
        <v>444</v>
      </c>
      <c r="I117" t="s">
        <v>447</v>
      </c>
      <c r="J117" t="b">
        <v>1</v>
      </c>
      <c r="K117" s="7" t="b">
        <v>1</v>
      </c>
    </row>
    <row r="118" spans="1:12" x14ac:dyDescent="0.3">
      <c r="A118" s="3">
        <v>117</v>
      </c>
      <c r="B118" t="s">
        <v>448</v>
      </c>
      <c r="C118" t="s">
        <v>449</v>
      </c>
      <c r="D118">
        <v>2008</v>
      </c>
      <c r="E118" t="s">
        <v>80</v>
      </c>
      <c r="F118" t="s">
        <v>80</v>
      </c>
      <c r="G118" t="b">
        <v>1</v>
      </c>
      <c r="H118" t="s">
        <v>448</v>
      </c>
      <c r="I118" t="s">
        <v>450</v>
      </c>
      <c r="J118" t="b">
        <v>1</v>
      </c>
      <c r="K118" s="7" t="b">
        <v>1</v>
      </c>
    </row>
    <row r="119" spans="1:12" x14ac:dyDescent="0.3">
      <c r="A119" s="3">
        <v>118</v>
      </c>
      <c r="B119" t="s">
        <v>451</v>
      </c>
      <c r="C119" t="s">
        <v>452</v>
      </c>
      <c r="D119">
        <v>2004</v>
      </c>
      <c r="E119" t="s">
        <v>171</v>
      </c>
      <c r="F119" t="s">
        <v>171</v>
      </c>
      <c r="G119" t="b">
        <v>1</v>
      </c>
      <c r="H119" t="s">
        <v>451</v>
      </c>
      <c r="I119" t="s">
        <v>453</v>
      </c>
      <c r="J119" t="b">
        <v>1</v>
      </c>
      <c r="K119" s="7" t="b">
        <v>1</v>
      </c>
    </row>
    <row r="120" spans="1:12" x14ac:dyDescent="0.3">
      <c r="A120" s="3">
        <v>119</v>
      </c>
      <c r="B120" t="s">
        <v>454</v>
      </c>
      <c r="C120" t="s">
        <v>455</v>
      </c>
      <c r="D120">
        <v>2013</v>
      </c>
      <c r="E120" t="s">
        <v>107</v>
      </c>
      <c r="F120" t="s">
        <v>107</v>
      </c>
      <c r="G120" t="b">
        <v>1</v>
      </c>
      <c r="H120" t="s">
        <v>454</v>
      </c>
      <c r="I120" s="7" t="s">
        <v>456</v>
      </c>
      <c r="J120" s="7" t="b">
        <v>1</v>
      </c>
      <c r="K120" s="7" t="b">
        <v>1</v>
      </c>
    </row>
    <row r="121" spans="1:12" x14ac:dyDescent="0.3">
      <c r="A121" s="3">
        <v>120</v>
      </c>
      <c r="B121" t="s">
        <v>457</v>
      </c>
      <c r="C121" t="s">
        <v>458</v>
      </c>
      <c r="D121">
        <v>2004</v>
      </c>
      <c r="E121" t="s">
        <v>459</v>
      </c>
      <c r="F121" t="s">
        <v>459</v>
      </c>
      <c r="G121" t="b">
        <v>1</v>
      </c>
      <c r="H121" t="s">
        <v>457</v>
      </c>
      <c r="I121" t="s">
        <v>460</v>
      </c>
      <c r="J121" t="b">
        <v>1</v>
      </c>
      <c r="K121" s="7" t="b">
        <v>1</v>
      </c>
    </row>
    <row r="122" spans="1:12" x14ac:dyDescent="0.3">
      <c r="A122" s="3">
        <v>121</v>
      </c>
      <c r="B122" t="s">
        <v>461</v>
      </c>
      <c r="C122" t="s">
        <v>462</v>
      </c>
      <c r="D122">
        <v>1985</v>
      </c>
      <c r="E122" t="s">
        <v>463</v>
      </c>
      <c r="F122" t="s">
        <v>463</v>
      </c>
      <c r="G122" t="b">
        <v>1</v>
      </c>
      <c r="H122" t="s">
        <v>461</v>
      </c>
      <c r="I122" t="s">
        <v>464</v>
      </c>
      <c r="J122" t="b">
        <v>1</v>
      </c>
      <c r="K122" s="7" t="b">
        <v>1</v>
      </c>
    </row>
    <row r="123" spans="1:12" x14ac:dyDescent="0.3">
      <c r="A123" s="3">
        <v>122</v>
      </c>
      <c r="B123" t="s">
        <v>465</v>
      </c>
      <c r="C123" t="s">
        <v>466</v>
      </c>
      <c r="D123">
        <v>2007</v>
      </c>
      <c r="E123" t="s">
        <v>75</v>
      </c>
      <c r="F123" t="s">
        <v>467</v>
      </c>
      <c r="G123" t="b">
        <v>1</v>
      </c>
      <c r="H123" t="s">
        <v>465</v>
      </c>
      <c r="I123" t="s">
        <v>468</v>
      </c>
      <c r="J123" t="b">
        <v>1</v>
      </c>
      <c r="K123" s="7" t="b">
        <v>1</v>
      </c>
    </row>
    <row r="124" spans="1:12" x14ac:dyDescent="0.3">
      <c r="A124" s="3">
        <v>123</v>
      </c>
      <c r="B124" t="s">
        <v>469</v>
      </c>
      <c r="C124" t="s">
        <v>470</v>
      </c>
      <c r="D124">
        <v>2006</v>
      </c>
      <c r="E124" t="s">
        <v>431</v>
      </c>
      <c r="F124" t="s">
        <v>431</v>
      </c>
      <c r="G124" t="b">
        <v>1</v>
      </c>
      <c r="H124" t="s">
        <v>469</v>
      </c>
      <c r="I124" t="s">
        <v>471</v>
      </c>
      <c r="J124" t="b">
        <v>1</v>
      </c>
      <c r="K124" s="7" t="b">
        <v>1</v>
      </c>
    </row>
    <row r="125" spans="1:12" x14ac:dyDescent="0.3">
      <c r="A125" s="3">
        <v>124</v>
      </c>
      <c r="B125" t="s">
        <v>472</v>
      </c>
      <c r="C125" t="s">
        <v>473</v>
      </c>
      <c r="D125">
        <v>1998</v>
      </c>
      <c r="E125" t="s">
        <v>99</v>
      </c>
      <c r="F125" t="s">
        <v>99</v>
      </c>
      <c r="G125" t="b">
        <v>1</v>
      </c>
      <c r="H125" t="s">
        <v>472</v>
      </c>
      <c r="I125" t="s">
        <v>474</v>
      </c>
      <c r="J125" t="b">
        <v>1</v>
      </c>
      <c r="K125" s="7" t="b">
        <v>1</v>
      </c>
    </row>
    <row r="126" spans="1:12" x14ac:dyDescent="0.3">
      <c r="A126" s="3">
        <v>125</v>
      </c>
      <c r="B126" t="s">
        <v>475</v>
      </c>
      <c r="C126" t="s">
        <v>476</v>
      </c>
      <c r="D126">
        <v>2001</v>
      </c>
      <c r="E126" t="s">
        <v>477</v>
      </c>
      <c r="F126" t="s">
        <v>477</v>
      </c>
      <c r="G126" t="b">
        <v>1</v>
      </c>
      <c r="H126" t="s">
        <v>475</v>
      </c>
      <c r="I126" t="s">
        <v>478</v>
      </c>
      <c r="J126" t="b">
        <v>1</v>
      </c>
      <c r="K126" s="7" t="b">
        <v>1</v>
      </c>
    </row>
    <row r="127" spans="1:12" x14ac:dyDescent="0.3">
      <c r="A127" s="3">
        <v>126</v>
      </c>
      <c r="B127" t="s">
        <v>479</v>
      </c>
      <c r="C127" t="s">
        <v>480</v>
      </c>
      <c r="D127">
        <v>1987</v>
      </c>
      <c r="E127" t="s">
        <v>431</v>
      </c>
      <c r="F127" t="s">
        <v>431</v>
      </c>
      <c r="G127" t="b">
        <v>1</v>
      </c>
      <c r="H127" t="s">
        <v>479</v>
      </c>
      <c r="I127" t="s">
        <v>481</v>
      </c>
      <c r="J127" t="b">
        <v>1</v>
      </c>
      <c r="K127" s="7" t="b">
        <v>1</v>
      </c>
    </row>
    <row r="128" spans="1:12" x14ac:dyDescent="0.3">
      <c r="A128" s="3">
        <v>127</v>
      </c>
      <c r="B128" t="s">
        <v>482</v>
      </c>
      <c r="C128" t="s">
        <v>483</v>
      </c>
      <c r="D128">
        <v>1987</v>
      </c>
      <c r="E128" t="s">
        <v>484</v>
      </c>
      <c r="F128" t="s">
        <v>485</v>
      </c>
      <c r="G128" t="b">
        <v>1</v>
      </c>
      <c r="H128" t="s">
        <v>482</v>
      </c>
      <c r="I128" t="s">
        <v>486</v>
      </c>
      <c r="J128" t="b">
        <v>1</v>
      </c>
      <c r="K128" s="7" t="b">
        <v>1</v>
      </c>
    </row>
    <row r="129" spans="1:12" x14ac:dyDescent="0.3">
      <c r="A129" s="3">
        <v>128</v>
      </c>
      <c r="B129" t="s">
        <v>487</v>
      </c>
      <c r="C129" t="s">
        <v>488</v>
      </c>
      <c r="D129">
        <v>1999</v>
      </c>
      <c r="E129" t="s">
        <v>489</v>
      </c>
      <c r="F129" t="s">
        <v>489</v>
      </c>
      <c r="G129" t="b">
        <v>1</v>
      </c>
      <c r="H129" t="s">
        <v>487</v>
      </c>
      <c r="I129" t="s">
        <v>490</v>
      </c>
      <c r="J129" t="b">
        <v>1</v>
      </c>
      <c r="K129" s="7" t="b">
        <v>1</v>
      </c>
    </row>
    <row r="130" spans="1:12" x14ac:dyDescent="0.3">
      <c r="A130" s="3">
        <v>129</v>
      </c>
      <c r="B130" t="s">
        <v>491</v>
      </c>
      <c r="C130" t="s">
        <v>492</v>
      </c>
      <c r="D130">
        <v>1989</v>
      </c>
      <c r="E130" t="s">
        <v>19</v>
      </c>
      <c r="F130" t="s">
        <v>19</v>
      </c>
      <c r="G130" t="b">
        <v>1</v>
      </c>
      <c r="H130" t="s">
        <v>491</v>
      </c>
      <c r="I130" t="s">
        <v>493</v>
      </c>
      <c r="J130" t="b">
        <v>1</v>
      </c>
      <c r="K130" s="7" t="b">
        <v>1</v>
      </c>
    </row>
    <row r="131" spans="1:12" x14ac:dyDescent="0.3">
      <c r="A131" s="3">
        <v>130</v>
      </c>
      <c r="B131" t="s">
        <v>494</v>
      </c>
      <c r="C131" t="s">
        <v>495</v>
      </c>
      <c r="D131">
        <v>2007</v>
      </c>
      <c r="E131" t="s">
        <v>496</v>
      </c>
      <c r="F131" t="s">
        <v>496</v>
      </c>
      <c r="G131" t="b">
        <v>1</v>
      </c>
      <c r="H131" t="s">
        <v>494</v>
      </c>
      <c r="I131" t="s">
        <v>497</v>
      </c>
      <c r="J131" t="b">
        <v>1</v>
      </c>
      <c r="K131" s="7" t="b">
        <v>1</v>
      </c>
    </row>
    <row r="132" spans="1:12" x14ac:dyDescent="0.3">
      <c r="A132" s="3">
        <v>131</v>
      </c>
      <c r="B132" t="s">
        <v>498</v>
      </c>
      <c r="C132" t="s">
        <v>499</v>
      </c>
      <c r="D132">
        <v>2003</v>
      </c>
      <c r="E132" t="s">
        <v>75</v>
      </c>
      <c r="F132" t="s">
        <v>500</v>
      </c>
      <c r="G132" t="b">
        <v>1</v>
      </c>
      <c r="H132" t="s">
        <v>498</v>
      </c>
      <c r="I132" t="s">
        <v>501</v>
      </c>
      <c r="J132" t="b">
        <v>1</v>
      </c>
      <c r="K132" s="7" t="b">
        <v>1</v>
      </c>
    </row>
    <row r="133" spans="1:12" x14ac:dyDescent="0.3">
      <c r="A133" s="3">
        <v>132</v>
      </c>
      <c r="B133" t="s">
        <v>502</v>
      </c>
      <c r="C133" t="s">
        <v>503</v>
      </c>
      <c r="D133">
        <v>2013</v>
      </c>
      <c r="E133" t="s">
        <v>14</v>
      </c>
      <c r="F133" t="s">
        <v>504</v>
      </c>
      <c r="G133" t="b">
        <v>1</v>
      </c>
      <c r="H133" t="s">
        <v>502</v>
      </c>
      <c r="I133" t="s">
        <v>505</v>
      </c>
      <c r="J133" t="b">
        <v>1</v>
      </c>
      <c r="K133" s="7" t="b">
        <v>1</v>
      </c>
    </row>
    <row r="134" spans="1:12" x14ac:dyDescent="0.3">
      <c r="A134" s="3">
        <v>133</v>
      </c>
      <c r="B134" t="s">
        <v>506</v>
      </c>
      <c r="C134" t="s">
        <v>507</v>
      </c>
      <c r="D134">
        <v>2008</v>
      </c>
      <c r="E134" t="s">
        <v>508</v>
      </c>
      <c r="F134" t="s">
        <v>508</v>
      </c>
      <c r="G134" t="b">
        <v>1</v>
      </c>
      <c r="H134" t="s">
        <v>506</v>
      </c>
      <c r="I134" t="s">
        <v>509</v>
      </c>
      <c r="J134" t="b">
        <v>0</v>
      </c>
      <c r="K134" s="7" t="b">
        <v>0</v>
      </c>
      <c r="L134" t="s">
        <v>59</v>
      </c>
    </row>
    <row r="135" spans="1:12" x14ac:dyDescent="0.3">
      <c r="A135" s="3">
        <v>134</v>
      </c>
      <c r="B135" t="s">
        <v>510</v>
      </c>
      <c r="C135" t="s">
        <v>511</v>
      </c>
      <c r="D135">
        <v>2010</v>
      </c>
      <c r="E135" t="s">
        <v>512</v>
      </c>
      <c r="F135" t="s">
        <v>512</v>
      </c>
      <c r="G135" t="b">
        <v>1</v>
      </c>
      <c r="H135" t="s">
        <v>510</v>
      </c>
      <c r="I135" t="s">
        <v>513</v>
      </c>
      <c r="J135" t="b">
        <v>1</v>
      </c>
      <c r="K135" s="7" t="b">
        <v>1</v>
      </c>
    </row>
    <row r="136" spans="1:12" x14ac:dyDescent="0.3">
      <c r="A136" s="3">
        <v>135</v>
      </c>
      <c r="B136" t="s">
        <v>514</v>
      </c>
      <c r="C136" t="s">
        <v>515</v>
      </c>
      <c r="D136">
        <v>1992</v>
      </c>
      <c r="E136" t="s">
        <v>516</v>
      </c>
      <c r="F136" t="s">
        <v>516</v>
      </c>
      <c r="G136" t="b">
        <v>1</v>
      </c>
      <c r="H136" t="s">
        <v>514</v>
      </c>
      <c r="I136" t="s">
        <v>517</v>
      </c>
      <c r="J136" t="b">
        <v>1</v>
      </c>
      <c r="K136" s="7" t="b">
        <v>1</v>
      </c>
    </row>
    <row r="137" spans="1:12" x14ac:dyDescent="0.3">
      <c r="A137" s="3">
        <v>136</v>
      </c>
      <c r="B137" t="s">
        <v>518</v>
      </c>
      <c r="C137" t="s">
        <v>519</v>
      </c>
      <c r="D137">
        <v>1998</v>
      </c>
      <c r="E137" t="s">
        <v>80</v>
      </c>
      <c r="F137" t="s">
        <v>80</v>
      </c>
      <c r="G137" t="b">
        <v>1</v>
      </c>
      <c r="H137" t="s">
        <v>518</v>
      </c>
      <c r="I137" t="s">
        <v>520</v>
      </c>
      <c r="J137" t="b">
        <v>1</v>
      </c>
      <c r="K137" s="7" t="b">
        <v>1</v>
      </c>
    </row>
    <row r="138" spans="1:12" x14ac:dyDescent="0.3">
      <c r="A138" s="3">
        <v>137</v>
      </c>
      <c r="B138" t="s">
        <v>521</v>
      </c>
      <c r="C138" t="s">
        <v>522</v>
      </c>
      <c r="D138">
        <v>2005</v>
      </c>
      <c r="E138" t="s">
        <v>523</v>
      </c>
      <c r="F138" t="s">
        <v>523</v>
      </c>
      <c r="G138" t="b">
        <v>1</v>
      </c>
      <c r="H138" t="s">
        <v>521</v>
      </c>
      <c r="I138" t="s">
        <v>524</v>
      </c>
      <c r="J138" t="b">
        <v>1</v>
      </c>
      <c r="K138" s="7" t="b">
        <v>1</v>
      </c>
    </row>
    <row r="139" spans="1:12" x14ac:dyDescent="0.3">
      <c r="A139" s="3">
        <v>138</v>
      </c>
      <c r="B139" t="s">
        <v>525</v>
      </c>
      <c r="C139" t="s">
        <v>526</v>
      </c>
      <c r="D139">
        <v>2006</v>
      </c>
      <c r="E139" t="s">
        <v>527</v>
      </c>
      <c r="F139" t="s">
        <v>527</v>
      </c>
      <c r="G139" t="b">
        <v>1</v>
      </c>
      <c r="H139" t="s">
        <v>525</v>
      </c>
      <c r="I139" t="s">
        <v>528</v>
      </c>
      <c r="J139" t="b">
        <v>1</v>
      </c>
      <c r="K139" s="7" t="b">
        <v>1</v>
      </c>
    </row>
    <row r="140" spans="1:12" x14ac:dyDescent="0.3">
      <c r="A140" s="3">
        <v>139</v>
      </c>
      <c r="B140" t="s">
        <v>529</v>
      </c>
      <c r="C140" t="s">
        <v>530</v>
      </c>
      <c r="D140">
        <v>2008</v>
      </c>
      <c r="E140" t="s">
        <v>19</v>
      </c>
      <c r="F140" t="s">
        <v>19</v>
      </c>
      <c r="G140" t="b">
        <v>1</v>
      </c>
      <c r="H140" t="s">
        <v>529</v>
      </c>
      <c r="I140" t="s">
        <v>531</v>
      </c>
      <c r="J140" t="b">
        <v>1</v>
      </c>
      <c r="K140" s="7" t="b">
        <v>1</v>
      </c>
    </row>
    <row r="141" spans="1:12" x14ac:dyDescent="0.3">
      <c r="A141" s="3">
        <v>140</v>
      </c>
      <c r="B141" t="s">
        <v>532</v>
      </c>
      <c r="C141" t="s">
        <v>533</v>
      </c>
      <c r="D141">
        <v>2006</v>
      </c>
      <c r="E141" t="s">
        <v>489</v>
      </c>
      <c r="F141" t="s">
        <v>489</v>
      </c>
      <c r="G141" t="b">
        <v>1</v>
      </c>
      <c r="H141" t="s">
        <v>532</v>
      </c>
      <c r="I141" t="s">
        <v>534</v>
      </c>
      <c r="J141" t="b">
        <v>1</v>
      </c>
      <c r="K141" s="7" t="b">
        <v>1</v>
      </c>
    </row>
    <row r="142" spans="1:12" x14ac:dyDescent="0.3">
      <c r="A142" s="3">
        <v>141</v>
      </c>
      <c r="B142" t="s">
        <v>535</v>
      </c>
      <c r="C142" t="s">
        <v>536</v>
      </c>
      <c r="D142">
        <v>2010</v>
      </c>
      <c r="E142" t="s">
        <v>61</v>
      </c>
      <c r="F142" t="s">
        <v>537</v>
      </c>
      <c r="G142" t="b">
        <v>1</v>
      </c>
      <c r="H142" t="s">
        <v>535</v>
      </c>
      <c r="I142" t="s">
        <v>538</v>
      </c>
      <c r="J142" t="b">
        <v>1</v>
      </c>
      <c r="K142" s="7" t="b">
        <v>1</v>
      </c>
    </row>
    <row r="143" spans="1:12" x14ac:dyDescent="0.3">
      <c r="A143" s="3">
        <v>142</v>
      </c>
      <c r="B143" t="s">
        <v>539</v>
      </c>
      <c r="C143" t="s">
        <v>540</v>
      </c>
      <c r="D143">
        <v>2004</v>
      </c>
      <c r="E143" t="s">
        <v>541</v>
      </c>
      <c r="F143" t="s">
        <v>541</v>
      </c>
      <c r="G143" t="b">
        <v>1</v>
      </c>
      <c r="H143" t="s">
        <v>539</v>
      </c>
      <c r="I143" t="s">
        <v>542</v>
      </c>
      <c r="J143" t="b">
        <v>1</v>
      </c>
      <c r="K143" s="7" t="b">
        <v>1</v>
      </c>
    </row>
    <row r="144" spans="1:12" x14ac:dyDescent="0.3">
      <c r="A144" s="3">
        <v>143</v>
      </c>
      <c r="B144" t="s">
        <v>543</v>
      </c>
      <c r="C144" t="s">
        <v>544</v>
      </c>
      <c r="D144">
        <v>1996</v>
      </c>
      <c r="E144" t="s">
        <v>545</v>
      </c>
      <c r="F144" t="s">
        <v>545</v>
      </c>
      <c r="G144" t="b">
        <v>1</v>
      </c>
      <c r="H144" t="s">
        <v>543</v>
      </c>
      <c r="I144" t="s">
        <v>546</v>
      </c>
      <c r="J144" t="b">
        <v>1</v>
      </c>
      <c r="K144" s="7" t="b">
        <v>1</v>
      </c>
    </row>
    <row r="145" spans="1:12" x14ac:dyDescent="0.3">
      <c r="A145" s="3">
        <v>144</v>
      </c>
      <c r="B145" t="s">
        <v>547</v>
      </c>
      <c r="C145" t="s">
        <v>548</v>
      </c>
      <c r="D145">
        <v>1999</v>
      </c>
      <c r="E145" t="s">
        <v>549</v>
      </c>
      <c r="F145" t="s">
        <v>549</v>
      </c>
      <c r="G145" t="b">
        <v>1</v>
      </c>
      <c r="H145" t="s">
        <v>547</v>
      </c>
      <c r="I145" t="s">
        <v>550</v>
      </c>
      <c r="J145" t="b">
        <v>1</v>
      </c>
      <c r="K145" s="7" t="b">
        <v>1</v>
      </c>
    </row>
    <row r="146" spans="1:12" x14ac:dyDescent="0.3">
      <c r="A146" s="3">
        <v>145</v>
      </c>
      <c r="B146" t="s">
        <v>551</v>
      </c>
      <c r="C146" t="s">
        <v>552</v>
      </c>
      <c r="D146">
        <v>1998</v>
      </c>
      <c r="E146" t="s">
        <v>553</v>
      </c>
      <c r="F146" t="s">
        <v>553</v>
      </c>
      <c r="G146" t="b">
        <v>1</v>
      </c>
      <c r="H146" t="s">
        <v>551</v>
      </c>
      <c r="I146" t="s">
        <v>554</v>
      </c>
      <c r="J146" t="b">
        <v>1</v>
      </c>
      <c r="K146" s="7" t="b">
        <v>1</v>
      </c>
    </row>
    <row r="147" spans="1:12" x14ac:dyDescent="0.3">
      <c r="A147" s="3">
        <v>146</v>
      </c>
      <c r="B147" t="s">
        <v>555</v>
      </c>
      <c r="C147" t="s">
        <v>556</v>
      </c>
      <c r="D147">
        <v>2011</v>
      </c>
      <c r="E147" t="s">
        <v>373</v>
      </c>
      <c r="F147" t="s">
        <v>557</v>
      </c>
      <c r="G147" t="b">
        <v>1</v>
      </c>
      <c r="H147" t="s">
        <v>555</v>
      </c>
      <c r="I147" t="s">
        <v>558</v>
      </c>
      <c r="J147" t="b">
        <v>1</v>
      </c>
      <c r="K147" s="7" t="b">
        <v>1</v>
      </c>
    </row>
    <row r="148" spans="1:12" x14ac:dyDescent="0.3">
      <c r="A148" s="3">
        <v>147</v>
      </c>
      <c r="B148" t="s">
        <v>559</v>
      </c>
      <c r="C148" t="s">
        <v>560</v>
      </c>
      <c r="D148">
        <v>2004</v>
      </c>
      <c r="E148" t="s">
        <v>253</v>
      </c>
      <c r="F148" t="s">
        <v>253</v>
      </c>
      <c r="G148" t="b">
        <v>1</v>
      </c>
      <c r="H148" t="s">
        <v>559</v>
      </c>
      <c r="I148" t="s">
        <v>561</v>
      </c>
      <c r="J148" t="b">
        <v>1</v>
      </c>
      <c r="K148" s="7" t="b">
        <v>1</v>
      </c>
    </row>
    <row r="149" spans="1:12" x14ac:dyDescent="0.3">
      <c r="A149" s="3">
        <v>148</v>
      </c>
      <c r="B149" t="s">
        <v>562</v>
      </c>
      <c r="C149" t="s">
        <v>563</v>
      </c>
      <c r="D149">
        <v>1991</v>
      </c>
      <c r="E149" t="s">
        <v>564</v>
      </c>
      <c r="F149" t="s">
        <v>564</v>
      </c>
      <c r="G149" t="b">
        <v>1</v>
      </c>
      <c r="H149" t="s">
        <v>562</v>
      </c>
      <c r="I149" t="s">
        <v>565</v>
      </c>
      <c r="J149" t="b">
        <v>0</v>
      </c>
      <c r="K149" s="7" t="b">
        <v>0</v>
      </c>
      <c r="L149" t="s">
        <v>59</v>
      </c>
    </row>
    <row r="150" spans="1:12" x14ac:dyDescent="0.3">
      <c r="A150" s="3">
        <v>149</v>
      </c>
      <c r="B150" t="s">
        <v>566</v>
      </c>
      <c r="C150" t="s">
        <v>567</v>
      </c>
      <c r="D150">
        <v>2009</v>
      </c>
      <c r="E150" t="s">
        <v>80</v>
      </c>
      <c r="F150" t="s">
        <v>80</v>
      </c>
      <c r="G150" t="b">
        <v>1</v>
      </c>
      <c r="H150" t="s">
        <v>566</v>
      </c>
      <c r="I150" t="s">
        <v>568</v>
      </c>
      <c r="J150" t="b">
        <v>1</v>
      </c>
      <c r="K150" s="7" t="b">
        <v>1</v>
      </c>
    </row>
    <row r="151" spans="1:12" x14ac:dyDescent="0.3">
      <c r="A151" s="3">
        <v>150</v>
      </c>
      <c r="B151" t="s">
        <v>569</v>
      </c>
      <c r="C151" t="s">
        <v>570</v>
      </c>
      <c r="D151">
        <v>1991</v>
      </c>
      <c r="E151" t="s">
        <v>19</v>
      </c>
      <c r="F151" t="s">
        <v>19</v>
      </c>
      <c r="G151" t="b">
        <v>1</v>
      </c>
      <c r="H151" t="s">
        <v>569</v>
      </c>
      <c r="I151" t="s">
        <v>571</v>
      </c>
      <c r="J151" t="b">
        <v>1</v>
      </c>
      <c r="K151" s="7" t="b">
        <v>1</v>
      </c>
    </row>
    <row r="152" spans="1:12" x14ac:dyDescent="0.3">
      <c r="A152" s="3">
        <v>151</v>
      </c>
      <c r="B152" t="s">
        <v>572</v>
      </c>
      <c r="C152" t="s">
        <v>573</v>
      </c>
      <c r="D152">
        <v>1992</v>
      </c>
      <c r="E152" t="s">
        <v>19</v>
      </c>
      <c r="F152" t="s">
        <v>19</v>
      </c>
      <c r="G152" t="b">
        <v>1</v>
      </c>
      <c r="H152" t="s">
        <v>572</v>
      </c>
      <c r="I152" t="s">
        <v>574</v>
      </c>
      <c r="J152" t="b">
        <v>1</v>
      </c>
      <c r="K152" s="7" t="b">
        <v>1</v>
      </c>
    </row>
    <row r="153" spans="1:12" x14ac:dyDescent="0.3">
      <c r="A153" s="3">
        <v>152</v>
      </c>
      <c r="B153" t="s">
        <v>575</v>
      </c>
      <c r="C153" t="s">
        <v>576</v>
      </c>
      <c r="D153">
        <v>1989</v>
      </c>
      <c r="E153" t="s">
        <v>577</v>
      </c>
      <c r="F153" t="s">
        <v>577</v>
      </c>
      <c r="G153" t="b">
        <v>1</v>
      </c>
      <c r="H153" t="s">
        <v>575</v>
      </c>
      <c r="I153" t="s">
        <v>578</v>
      </c>
      <c r="J153" t="b">
        <v>1</v>
      </c>
      <c r="K153" s="7" t="b">
        <v>1</v>
      </c>
    </row>
    <row r="154" spans="1:12" x14ac:dyDescent="0.3">
      <c r="A154" s="3">
        <v>153</v>
      </c>
      <c r="B154" t="s">
        <v>579</v>
      </c>
      <c r="C154" t="s">
        <v>580</v>
      </c>
      <c r="D154">
        <v>2005</v>
      </c>
      <c r="E154" t="s">
        <v>581</v>
      </c>
      <c r="F154" t="s">
        <v>581</v>
      </c>
      <c r="G154" t="b">
        <v>1</v>
      </c>
      <c r="H154" t="s">
        <v>579</v>
      </c>
      <c r="I154" t="s">
        <v>582</v>
      </c>
      <c r="J154" t="b">
        <v>0</v>
      </c>
      <c r="K154" s="7" t="b">
        <v>0</v>
      </c>
      <c r="L154" t="s">
        <v>59</v>
      </c>
    </row>
    <row r="155" spans="1:12" x14ac:dyDescent="0.3">
      <c r="A155" s="3">
        <v>154</v>
      </c>
      <c r="B155" t="s">
        <v>583</v>
      </c>
      <c r="C155" t="s">
        <v>584</v>
      </c>
      <c r="D155">
        <v>2006</v>
      </c>
      <c r="E155" t="s">
        <v>512</v>
      </c>
      <c r="F155" t="s">
        <v>512</v>
      </c>
      <c r="G155" t="b">
        <v>1</v>
      </c>
      <c r="H155" t="s">
        <v>583</v>
      </c>
      <c r="I155" t="s">
        <v>585</v>
      </c>
      <c r="J155" t="b">
        <v>1</v>
      </c>
      <c r="K155" s="7" t="b">
        <v>1</v>
      </c>
    </row>
    <row r="156" spans="1:12" x14ac:dyDescent="0.3">
      <c r="A156" s="3">
        <v>155</v>
      </c>
      <c r="B156" t="s">
        <v>586</v>
      </c>
      <c r="C156" t="s">
        <v>587</v>
      </c>
      <c r="D156">
        <v>1995</v>
      </c>
      <c r="E156" t="s">
        <v>42</v>
      </c>
      <c r="F156" t="s">
        <v>42</v>
      </c>
      <c r="G156" t="b">
        <v>1</v>
      </c>
      <c r="H156" t="s">
        <v>586</v>
      </c>
      <c r="I156" t="s">
        <v>588</v>
      </c>
      <c r="J156" t="b">
        <v>1</v>
      </c>
      <c r="K156" s="7" t="b">
        <v>1</v>
      </c>
    </row>
    <row r="157" spans="1:12" x14ac:dyDescent="0.3">
      <c r="A157" s="3">
        <v>156</v>
      </c>
      <c r="B157" t="s">
        <v>589</v>
      </c>
      <c r="C157" t="s">
        <v>587</v>
      </c>
      <c r="D157">
        <v>2006</v>
      </c>
      <c r="E157" t="s">
        <v>253</v>
      </c>
      <c r="F157" t="s">
        <v>253</v>
      </c>
      <c r="G157" t="b">
        <v>1</v>
      </c>
      <c r="H157" t="s">
        <v>589</v>
      </c>
      <c r="I157" t="s">
        <v>959</v>
      </c>
      <c r="J157" t="b">
        <v>1</v>
      </c>
      <c r="K157" s="7" t="b">
        <v>1</v>
      </c>
    </row>
    <row r="158" spans="1:12" x14ac:dyDescent="0.3">
      <c r="A158" s="3">
        <v>157</v>
      </c>
      <c r="B158" t="s">
        <v>590</v>
      </c>
      <c r="C158" t="s">
        <v>591</v>
      </c>
      <c r="D158">
        <v>2015</v>
      </c>
      <c r="E158" t="s">
        <v>56</v>
      </c>
      <c r="F158" t="s">
        <v>592</v>
      </c>
      <c r="G158" t="b">
        <v>1</v>
      </c>
      <c r="H158" t="s">
        <v>590</v>
      </c>
      <c r="I158" t="s">
        <v>593</v>
      </c>
      <c r="J158" t="b">
        <v>1</v>
      </c>
      <c r="K158" s="7" t="b">
        <v>1</v>
      </c>
    </row>
    <row r="159" spans="1:12" x14ac:dyDescent="0.3">
      <c r="A159" s="3">
        <v>158</v>
      </c>
      <c r="B159" t="s">
        <v>594</v>
      </c>
      <c r="C159" t="s">
        <v>595</v>
      </c>
      <c r="D159">
        <v>1984</v>
      </c>
      <c r="E159" t="s">
        <v>596</v>
      </c>
      <c r="F159" t="s">
        <v>596</v>
      </c>
      <c r="G159" t="b">
        <v>1</v>
      </c>
      <c r="H159" t="s">
        <v>594</v>
      </c>
      <c r="I159" t="s">
        <v>597</v>
      </c>
      <c r="J159" t="b">
        <v>1</v>
      </c>
      <c r="K159" s="7" t="b">
        <v>1</v>
      </c>
    </row>
    <row r="160" spans="1:12" x14ac:dyDescent="0.3">
      <c r="A160" s="3">
        <v>159</v>
      </c>
      <c r="B160" t="s">
        <v>598</v>
      </c>
      <c r="C160" t="s">
        <v>599</v>
      </c>
      <c r="D160">
        <v>1998</v>
      </c>
      <c r="E160" t="s">
        <v>249</v>
      </c>
      <c r="F160" t="s">
        <v>600</v>
      </c>
      <c r="G160" t="b">
        <v>1</v>
      </c>
      <c r="H160" t="s">
        <v>598</v>
      </c>
      <c r="I160" t="s">
        <v>601</v>
      </c>
      <c r="J160" t="b">
        <v>1</v>
      </c>
      <c r="K160" s="7" t="b">
        <v>1</v>
      </c>
    </row>
    <row r="161" spans="1:12" x14ac:dyDescent="0.3">
      <c r="A161" s="3">
        <v>160</v>
      </c>
      <c r="B161" t="s">
        <v>602</v>
      </c>
      <c r="C161" t="s">
        <v>603</v>
      </c>
      <c r="D161">
        <v>2004</v>
      </c>
      <c r="E161" t="s">
        <v>604</v>
      </c>
      <c r="F161" t="s">
        <v>604</v>
      </c>
      <c r="G161" t="b">
        <v>1</v>
      </c>
      <c r="H161" t="s">
        <v>602</v>
      </c>
      <c r="I161" t="s">
        <v>605</v>
      </c>
      <c r="J161" t="b">
        <v>1</v>
      </c>
      <c r="K161" s="7" t="b">
        <v>1</v>
      </c>
    </row>
    <row r="162" spans="1:12" x14ac:dyDescent="0.3">
      <c r="A162" s="3">
        <v>161</v>
      </c>
      <c r="B162" t="s">
        <v>606</v>
      </c>
      <c r="C162" t="s">
        <v>607</v>
      </c>
      <c r="D162">
        <v>2005</v>
      </c>
      <c r="E162" t="s">
        <v>608</v>
      </c>
      <c r="F162" t="s">
        <v>608</v>
      </c>
      <c r="G162" t="b">
        <v>1</v>
      </c>
      <c r="H162" t="s">
        <v>606</v>
      </c>
      <c r="I162" t="s">
        <v>609</v>
      </c>
      <c r="J162" t="b">
        <v>1</v>
      </c>
      <c r="K162" s="7" t="b">
        <v>1</v>
      </c>
    </row>
    <row r="163" spans="1:12" x14ac:dyDescent="0.3">
      <c r="A163" s="3">
        <v>162</v>
      </c>
      <c r="B163" t="s">
        <v>610</v>
      </c>
      <c r="C163" t="s">
        <v>611</v>
      </c>
      <c r="D163">
        <v>2000</v>
      </c>
      <c r="E163" t="s">
        <v>612</v>
      </c>
      <c r="F163" t="s">
        <v>612</v>
      </c>
      <c r="G163" t="b">
        <v>1</v>
      </c>
      <c r="H163" t="s">
        <v>610</v>
      </c>
      <c r="I163" t="s">
        <v>613</v>
      </c>
      <c r="J163" t="b">
        <v>1</v>
      </c>
      <c r="K163" s="7" t="b">
        <v>1</v>
      </c>
    </row>
    <row r="164" spans="1:12" x14ac:dyDescent="0.3">
      <c r="A164" s="3">
        <v>163</v>
      </c>
      <c r="B164" t="s">
        <v>614</v>
      </c>
      <c r="C164" t="s">
        <v>615</v>
      </c>
      <c r="D164">
        <v>2001</v>
      </c>
      <c r="E164" t="s">
        <v>484</v>
      </c>
      <c r="F164" t="s">
        <v>616</v>
      </c>
      <c r="G164" t="b">
        <v>1</v>
      </c>
      <c r="H164" t="s">
        <v>614</v>
      </c>
      <c r="I164" t="s">
        <v>617</v>
      </c>
      <c r="J164" t="b">
        <v>1</v>
      </c>
      <c r="K164" s="7" t="b">
        <v>1</v>
      </c>
    </row>
    <row r="165" spans="1:12" x14ac:dyDescent="0.3">
      <c r="A165" s="3">
        <v>165</v>
      </c>
      <c r="B165" t="s">
        <v>618</v>
      </c>
      <c r="C165" t="s">
        <v>619</v>
      </c>
      <c r="D165">
        <v>1999</v>
      </c>
      <c r="E165" t="s">
        <v>620</v>
      </c>
      <c r="F165" t="s">
        <v>620</v>
      </c>
      <c r="G165" t="b">
        <v>1</v>
      </c>
      <c r="H165" t="s">
        <v>618</v>
      </c>
      <c r="I165" t="s">
        <v>947</v>
      </c>
      <c r="J165" t="b">
        <v>1</v>
      </c>
      <c r="K165" s="7" t="b">
        <v>1</v>
      </c>
    </row>
    <row r="166" spans="1:12" x14ac:dyDescent="0.3">
      <c r="A166" s="3">
        <v>166</v>
      </c>
      <c r="B166" t="s">
        <v>621</v>
      </c>
      <c r="C166" t="s">
        <v>622</v>
      </c>
      <c r="D166">
        <v>2002</v>
      </c>
      <c r="E166" t="s">
        <v>249</v>
      </c>
      <c r="F166" t="s">
        <v>250</v>
      </c>
      <c r="G166" t="b">
        <v>1</v>
      </c>
      <c r="H166" t="s">
        <v>621</v>
      </c>
      <c r="I166" t="s">
        <v>623</v>
      </c>
      <c r="J166" t="b">
        <v>1</v>
      </c>
      <c r="K166" s="7" t="b">
        <v>1</v>
      </c>
    </row>
    <row r="167" spans="1:12" x14ac:dyDescent="0.3">
      <c r="A167" s="3">
        <v>167</v>
      </c>
      <c r="B167" t="s">
        <v>624</v>
      </c>
      <c r="C167" t="s">
        <v>625</v>
      </c>
      <c r="D167">
        <v>1997</v>
      </c>
      <c r="E167" t="s">
        <v>343</v>
      </c>
      <c r="F167" t="s">
        <v>343</v>
      </c>
      <c r="G167" t="b">
        <v>1</v>
      </c>
      <c r="H167" t="s">
        <v>624</v>
      </c>
      <c r="I167" t="s">
        <v>626</v>
      </c>
      <c r="J167" t="b">
        <v>1</v>
      </c>
      <c r="K167" s="7" t="b">
        <v>1</v>
      </c>
    </row>
    <row r="168" spans="1:12" x14ac:dyDescent="0.3">
      <c r="A168" s="3">
        <v>168</v>
      </c>
      <c r="B168" t="s">
        <v>627</v>
      </c>
      <c r="C168" t="s">
        <v>628</v>
      </c>
      <c r="D168">
        <v>2011</v>
      </c>
      <c r="E168" t="s">
        <v>629</v>
      </c>
      <c r="F168" t="s">
        <v>629</v>
      </c>
      <c r="G168" t="b">
        <v>1</v>
      </c>
      <c r="H168" t="s">
        <v>627</v>
      </c>
      <c r="I168" t="s">
        <v>960</v>
      </c>
      <c r="J168" t="b">
        <v>1</v>
      </c>
      <c r="K168" s="7" t="b">
        <v>1</v>
      </c>
    </row>
    <row r="169" spans="1:12" x14ac:dyDescent="0.3">
      <c r="A169" s="3">
        <v>169</v>
      </c>
      <c r="B169" t="s">
        <v>630</v>
      </c>
      <c r="C169" t="s">
        <v>631</v>
      </c>
      <c r="D169">
        <v>2006</v>
      </c>
      <c r="E169" t="s">
        <v>632</v>
      </c>
      <c r="F169" t="s">
        <v>632</v>
      </c>
      <c r="G169" t="b">
        <v>1</v>
      </c>
      <c r="H169" t="s">
        <v>630</v>
      </c>
      <c r="I169" t="s">
        <v>949</v>
      </c>
      <c r="J169" t="b">
        <v>1</v>
      </c>
      <c r="K169" s="7" t="b">
        <v>1</v>
      </c>
    </row>
    <row r="170" spans="1:12" x14ac:dyDescent="0.3">
      <c r="A170" s="3">
        <v>170</v>
      </c>
      <c r="B170" t="s">
        <v>633</v>
      </c>
      <c r="C170" t="s">
        <v>631</v>
      </c>
      <c r="D170">
        <v>2013</v>
      </c>
      <c r="E170" t="s">
        <v>634</v>
      </c>
      <c r="F170" t="s">
        <v>634</v>
      </c>
      <c r="G170" t="b">
        <v>1</v>
      </c>
      <c r="H170" t="s">
        <v>633</v>
      </c>
      <c r="I170" t="s">
        <v>948</v>
      </c>
      <c r="J170" t="b">
        <v>1</v>
      </c>
      <c r="K170" s="7" t="b">
        <v>1</v>
      </c>
    </row>
    <row r="171" spans="1:12" x14ac:dyDescent="0.3">
      <c r="A171" s="3">
        <v>171</v>
      </c>
      <c r="B171" t="s">
        <v>635</v>
      </c>
      <c r="C171" t="s">
        <v>631</v>
      </c>
      <c r="D171">
        <v>2015</v>
      </c>
      <c r="E171" t="s">
        <v>634</v>
      </c>
      <c r="F171" t="s">
        <v>634</v>
      </c>
      <c r="G171" t="b">
        <v>1</v>
      </c>
      <c r="H171" t="s">
        <v>635</v>
      </c>
      <c r="I171" t="s">
        <v>950</v>
      </c>
      <c r="J171" t="b">
        <v>1</v>
      </c>
      <c r="K171" s="7" t="b">
        <v>1</v>
      </c>
    </row>
    <row r="172" spans="1:12" x14ac:dyDescent="0.3">
      <c r="A172" s="3">
        <v>172</v>
      </c>
      <c r="B172" t="s">
        <v>636</v>
      </c>
      <c r="C172" t="s">
        <v>637</v>
      </c>
      <c r="D172">
        <v>2010</v>
      </c>
      <c r="E172" t="s">
        <v>431</v>
      </c>
      <c r="F172" t="s">
        <v>431</v>
      </c>
      <c r="G172" t="b">
        <v>1</v>
      </c>
      <c r="H172" t="s">
        <v>636</v>
      </c>
      <c r="I172" t="s">
        <v>638</v>
      </c>
      <c r="J172" t="b">
        <v>1</v>
      </c>
      <c r="K172" s="7" t="b">
        <v>1</v>
      </c>
    </row>
    <row r="173" spans="1:12" x14ac:dyDescent="0.3">
      <c r="A173" s="3">
        <v>173</v>
      </c>
      <c r="B173" t="s">
        <v>639</v>
      </c>
      <c r="C173" t="s">
        <v>637</v>
      </c>
      <c r="D173">
        <v>2011</v>
      </c>
      <c r="E173" t="s">
        <v>523</v>
      </c>
      <c r="F173" t="s">
        <v>523</v>
      </c>
      <c r="G173" t="b">
        <v>1</v>
      </c>
      <c r="H173" t="s">
        <v>639</v>
      </c>
      <c r="I173" t="s">
        <v>640</v>
      </c>
      <c r="J173" t="b">
        <v>1</v>
      </c>
      <c r="K173" s="7" t="b">
        <v>1</v>
      </c>
    </row>
    <row r="174" spans="1:12" x14ac:dyDescent="0.3">
      <c r="A174" s="3">
        <v>174</v>
      </c>
      <c r="B174" t="s">
        <v>641</v>
      </c>
      <c r="C174" t="s">
        <v>642</v>
      </c>
      <c r="D174">
        <v>2006</v>
      </c>
      <c r="E174" t="s">
        <v>19</v>
      </c>
      <c r="F174" t="s">
        <v>19</v>
      </c>
      <c r="G174" t="b">
        <v>1</v>
      </c>
      <c r="H174" t="s">
        <v>641</v>
      </c>
      <c r="I174" t="s">
        <v>643</v>
      </c>
      <c r="J174" t="b">
        <v>1</v>
      </c>
      <c r="K174" s="7" t="b">
        <v>1</v>
      </c>
    </row>
    <row r="175" spans="1:12" x14ac:dyDescent="0.3">
      <c r="A175" s="3">
        <v>175</v>
      </c>
      <c r="B175" t="s">
        <v>644</v>
      </c>
      <c r="C175" t="s">
        <v>645</v>
      </c>
      <c r="D175">
        <v>1995</v>
      </c>
      <c r="E175" t="s">
        <v>119</v>
      </c>
      <c r="F175" t="s">
        <v>119</v>
      </c>
      <c r="G175" t="b">
        <v>1</v>
      </c>
      <c r="H175" t="s">
        <v>644</v>
      </c>
      <c r="I175" t="s">
        <v>646</v>
      </c>
      <c r="J175" t="b">
        <v>0</v>
      </c>
      <c r="K175" s="7" t="b">
        <v>0</v>
      </c>
      <c r="L175" t="s">
        <v>59</v>
      </c>
    </row>
    <row r="176" spans="1:12" x14ac:dyDescent="0.3">
      <c r="A176" s="3">
        <v>176</v>
      </c>
      <c r="B176" t="s">
        <v>647</v>
      </c>
      <c r="C176" t="s">
        <v>648</v>
      </c>
      <c r="D176">
        <v>2004</v>
      </c>
      <c r="E176" t="s">
        <v>649</v>
      </c>
      <c r="F176" t="s">
        <v>649</v>
      </c>
      <c r="G176" t="b">
        <v>1</v>
      </c>
      <c r="H176" t="s">
        <v>647</v>
      </c>
      <c r="I176" t="s">
        <v>650</v>
      </c>
      <c r="J176" t="b">
        <v>1</v>
      </c>
      <c r="K176" s="7" t="b">
        <v>1</v>
      </c>
    </row>
    <row r="177" spans="1:12" x14ac:dyDescent="0.3">
      <c r="A177" s="3">
        <v>177</v>
      </c>
      <c r="B177" t="s">
        <v>651</v>
      </c>
      <c r="C177" t="s">
        <v>652</v>
      </c>
      <c r="D177">
        <v>2009</v>
      </c>
      <c r="E177" t="s">
        <v>653</v>
      </c>
      <c r="F177" t="s">
        <v>653</v>
      </c>
      <c r="G177" t="b">
        <v>1</v>
      </c>
      <c r="H177" t="s">
        <v>651</v>
      </c>
      <c r="I177" t="s">
        <v>654</v>
      </c>
      <c r="J177" t="b">
        <v>1</v>
      </c>
      <c r="K177" s="7" t="b">
        <v>1</v>
      </c>
    </row>
    <row r="178" spans="1:12" x14ac:dyDescent="0.3">
      <c r="A178" s="3">
        <v>178</v>
      </c>
      <c r="B178" t="s">
        <v>655</v>
      </c>
      <c r="C178" t="s">
        <v>656</v>
      </c>
      <c r="D178">
        <v>1994</v>
      </c>
      <c r="E178" t="s">
        <v>657</v>
      </c>
      <c r="F178" t="s">
        <v>657</v>
      </c>
      <c r="G178" t="b">
        <v>0</v>
      </c>
      <c r="H178" t="s">
        <v>655</v>
      </c>
      <c r="I178" t="s">
        <v>658</v>
      </c>
      <c r="J178" t="b">
        <v>1</v>
      </c>
      <c r="K178" s="7" t="b">
        <v>1</v>
      </c>
    </row>
    <row r="179" spans="1:12" x14ac:dyDescent="0.3">
      <c r="A179" s="3">
        <v>179</v>
      </c>
      <c r="B179" t="s">
        <v>659</v>
      </c>
      <c r="C179" t="s">
        <v>660</v>
      </c>
      <c r="D179">
        <v>2015</v>
      </c>
      <c r="E179" t="s">
        <v>19</v>
      </c>
      <c r="F179" t="s">
        <v>19</v>
      </c>
      <c r="G179" t="b">
        <v>1</v>
      </c>
      <c r="H179" t="s">
        <v>659</v>
      </c>
      <c r="I179" t="s">
        <v>661</v>
      </c>
      <c r="J179" t="b">
        <v>1</v>
      </c>
      <c r="K179" s="7" t="b">
        <v>1</v>
      </c>
    </row>
    <row r="180" spans="1:12" x14ac:dyDescent="0.3">
      <c r="A180" s="3">
        <v>180</v>
      </c>
      <c r="B180" t="s">
        <v>662</v>
      </c>
      <c r="C180" t="s">
        <v>663</v>
      </c>
      <c r="D180">
        <v>2005</v>
      </c>
      <c r="E180" t="s">
        <v>171</v>
      </c>
      <c r="F180" t="s">
        <v>171</v>
      </c>
      <c r="G180" t="b">
        <v>1</v>
      </c>
      <c r="H180" t="s">
        <v>662</v>
      </c>
      <c r="I180" t="s">
        <v>664</v>
      </c>
      <c r="J180" t="b">
        <v>1</v>
      </c>
      <c r="K180" s="7" t="b">
        <v>1</v>
      </c>
    </row>
    <row r="181" spans="1:12" x14ac:dyDescent="0.3">
      <c r="A181" s="3">
        <v>181</v>
      </c>
      <c r="B181" t="s">
        <v>665</v>
      </c>
      <c r="C181" t="s">
        <v>666</v>
      </c>
      <c r="D181">
        <v>2008</v>
      </c>
      <c r="E181" t="s">
        <v>667</v>
      </c>
      <c r="F181" t="s">
        <v>667</v>
      </c>
      <c r="G181" t="b">
        <v>1</v>
      </c>
      <c r="H181" t="s">
        <v>665</v>
      </c>
      <c r="I181" t="s">
        <v>668</v>
      </c>
      <c r="J181" t="b">
        <v>1</v>
      </c>
      <c r="K181" s="7" t="b">
        <v>1</v>
      </c>
    </row>
    <row r="182" spans="1:12" x14ac:dyDescent="0.3">
      <c r="A182" s="3">
        <v>182</v>
      </c>
      <c r="B182" t="s">
        <v>669</v>
      </c>
      <c r="C182" t="s">
        <v>670</v>
      </c>
      <c r="D182">
        <v>2013</v>
      </c>
      <c r="E182" t="s">
        <v>671</v>
      </c>
      <c r="F182" t="s">
        <v>671</v>
      </c>
      <c r="G182" t="b">
        <v>1</v>
      </c>
      <c r="H182" t="s">
        <v>669</v>
      </c>
      <c r="I182" t="s">
        <v>672</v>
      </c>
      <c r="J182" t="b">
        <v>1</v>
      </c>
      <c r="K182" s="7" t="b">
        <v>1</v>
      </c>
    </row>
    <row r="183" spans="1:12" x14ac:dyDescent="0.3">
      <c r="A183" s="3">
        <v>183</v>
      </c>
      <c r="B183" t="s">
        <v>673</v>
      </c>
      <c r="C183" t="s">
        <v>674</v>
      </c>
      <c r="D183">
        <v>1981</v>
      </c>
      <c r="E183" t="s">
        <v>675</v>
      </c>
      <c r="F183" t="s">
        <v>675</v>
      </c>
      <c r="G183" t="b">
        <v>1</v>
      </c>
      <c r="H183" t="s">
        <v>673</v>
      </c>
      <c r="I183" t="s">
        <v>676</v>
      </c>
      <c r="J183" t="b">
        <v>1</v>
      </c>
      <c r="K183" s="7" t="b">
        <v>1</v>
      </c>
    </row>
    <row r="184" spans="1:12" x14ac:dyDescent="0.3">
      <c r="A184" s="3">
        <v>184</v>
      </c>
      <c r="B184" t="s">
        <v>677</v>
      </c>
      <c r="C184" t="s">
        <v>674</v>
      </c>
      <c r="D184">
        <v>1982</v>
      </c>
      <c r="E184" t="s">
        <v>349</v>
      </c>
      <c r="F184" t="s">
        <v>349</v>
      </c>
      <c r="G184" t="b">
        <v>1</v>
      </c>
      <c r="H184" t="s">
        <v>677</v>
      </c>
      <c r="I184" t="s">
        <v>678</v>
      </c>
      <c r="J184" t="b">
        <v>1</v>
      </c>
      <c r="K184" s="7" t="b">
        <v>1</v>
      </c>
    </row>
    <row r="185" spans="1:12" x14ac:dyDescent="0.3">
      <c r="A185" s="3">
        <v>185</v>
      </c>
      <c r="B185" t="s">
        <v>679</v>
      </c>
      <c r="C185" t="s">
        <v>674</v>
      </c>
      <c r="D185">
        <v>1985</v>
      </c>
      <c r="E185" t="s">
        <v>680</v>
      </c>
      <c r="F185" t="s">
        <v>680</v>
      </c>
      <c r="G185" t="b">
        <v>1</v>
      </c>
      <c r="H185" t="s">
        <v>679</v>
      </c>
      <c r="I185" t="s">
        <v>681</v>
      </c>
      <c r="J185" t="b">
        <v>1</v>
      </c>
      <c r="K185" s="7" t="b">
        <v>1</v>
      </c>
    </row>
    <row r="186" spans="1:12" x14ac:dyDescent="0.3">
      <c r="A186" s="3">
        <v>186</v>
      </c>
      <c r="B186" t="s">
        <v>682</v>
      </c>
      <c r="C186" t="s">
        <v>674</v>
      </c>
      <c r="D186">
        <v>1989</v>
      </c>
      <c r="E186" t="s">
        <v>19</v>
      </c>
      <c r="F186" t="s">
        <v>19</v>
      </c>
      <c r="G186" t="b">
        <v>1</v>
      </c>
      <c r="H186" t="s">
        <v>682</v>
      </c>
      <c r="I186" t="s">
        <v>683</v>
      </c>
      <c r="J186" t="b">
        <v>1</v>
      </c>
      <c r="K186" s="7" t="b">
        <v>1</v>
      </c>
    </row>
    <row r="187" spans="1:12" x14ac:dyDescent="0.3">
      <c r="A187" s="3">
        <v>187</v>
      </c>
      <c r="B187" t="s">
        <v>684</v>
      </c>
      <c r="C187" t="s">
        <v>674</v>
      </c>
      <c r="D187">
        <v>1994</v>
      </c>
      <c r="E187" t="s">
        <v>164</v>
      </c>
      <c r="F187" t="s">
        <v>164</v>
      </c>
      <c r="G187" t="b">
        <v>1</v>
      </c>
      <c r="H187" t="s">
        <v>684</v>
      </c>
      <c r="I187" t="s">
        <v>685</v>
      </c>
      <c r="J187" t="b">
        <v>1</v>
      </c>
      <c r="K187" s="7" t="b">
        <v>1</v>
      </c>
    </row>
    <row r="188" spans="1:12" x14ac:dyDescent="0.3">
      <c r="A188" s="3">
        <v>188</v>
      </c>
      <c r="B188" t="s">
        <v>686</v>
      </c>
      <c r="C188" t="s">
        <v>687</v>
      </c>
      <c r="D188">
        <v>1991</v>
      </c>
      <c r="E188" t="s">
        <v>19</v>
      </c>
      <c r="F188" t="s">
        <v>19</v>
      </c>
      <c r="G188" t="b">
        <v>1</v>
      </c>
      <c r="H188" t="s">
        <v>686</v>
      </c>
      <c r="I188" t="s">
        <v>688</v>
      </c>
      <c r="J188" t="b">
        <v>1</v>
      </c>
      <c r="K188" s="7" t="b">
        <v>1</v>
      </c>
    </row>
    <row r="189" spans="1:12" x14ac:dyDescent="0.3">
      <c r="A189" s="3">
        <v>189</v>
      </c>
      <c r="B189" t="s">
        <v>689</v>
      </c>
      <c r="C189" t="s">
        <v>690</v>
      </c>
      <c r="D189">
        <v>1979</v>
      </c>
      <c r="E189" t="s">
        <v>691</v>
      </c>
      <c r="F189" t="s">
        <v>691</v>
      </c>
      <c r="G189" t="b">
        <v>1</v>
      </c>
      <c r="H189" t="s">
        <v>689</v>
      </c>
      <c r="I189" t="s">
        <v>692</v>
      </c>
      <c r="J189" t="b">
        <v>1</v>
      </c>
      <c r="K189" s="7" t="b">
        <v>1</v>
      </c>
    </row>
    <row r="190" spans="1:12" x14ac:dyDescent="0.3">
      <c r="A190" s="3">
        <v>190</v>
      </c>
      <c r="B190" t="s">
        <v>693</v>
      </c>
      <c r="C190" t="s">
        <v>694</v>
      </c>
      <c r="D190">
        <v>1998</v>
      </c>
      <c r="E190" t="s">
        <v>695</v>
      </c>
      <c r="F190" t="s">
        <v>695</v>
      </c>
      <c r="G190" t="b">
        <v>1</v>
      </c>
      <c r="H190" t="s">
        <v>693</v>
      </c>
      <c r="I190" t="s">
        <v>696</v>
      </c>
      <c r="J190" t="b">
        <v>0</v>
      </c>
      <c r="K190" s="7" t="b">
        <v>0</v>
      </c>
      <c r="L190" t="s">
        <v>697</v>
      </c>
    </row>
    <row r="191" spans="1:12" x14ac:dyDescent="0.3">
      <c r="A191" s="3">
        <v>191</v>
      </c>
      <c r="B191" t="s">
        <v>698</v>
      </c>
      <c r="C191" t="s">
        <v>699</v>
      </c>
      <c r="D191">
        <v>2004</v>
      </c>
      <c r="E191" t="s">
        <v>80</v>
      </c>
      <c r="F191" t="s">
        <v>80</v>
      </c>
      <c r="G191" t="b">
        <v>1</v>
      </c>
      <c r="H191" t="s">
        <v>698</v>
      </c>
      <c r="I191" t="s">
        <v>700</v>
      </c>
      <c r="J191" t="b">
        <v>1</v>
      </c>
      <c r="K191" s="7" t="b">
        <v>1</v>
      </c>
    </row>
    <row r="192" spans="1:12" x14ac:dyDescent="0.3">
      <c r="A192" s="3">
        <v>192</v>
      </c>
      <c r="B192" t="s">
        <v>701</v>
      </c>
      <c r="C192" t="s">
        <v>702</v>
      </c>
      <c r="D192">
        <v>1988</v>
      </c>
      <c r="E192" t="s">
        <v>19</v>
      </c>
      <c r="F192" t="s">
        <v>19</v>
      </c>
      <c r="G192" t="b">
        <v>1</v>
      </c>
      <c r="H192" t="s">
        <v>701</v>
      </c>
      <c r="I192" t="s">
        <v>703</v>
      </c>
      <c r="J192" t="b">
        <v>1</v>
      </c>
      <c r="K192" s="7" t="b">
        <v>1</v>
      </c>
    </row>
    <row r="193" spans="1:12" x14ac:dyDescent="0.3">
      <c r="A193" s="3">
        <v>193</v>
      </c>
      <c r="B193" t="s">
        <v>704</v>
      </c>
      <c r="C193" t="s">
        <v>705</v>
      </c>
      <c r="D193">
        <v>1992</v>
      </c>
      <c r="E193" t="s">
        <v>706</v>
      </c>
      <c r="F193" t="s">
        <v>706</v>
      </c>
      <c r="G193" t="b">
        <v>1</v>
      </c>
      <c r="H193" t="s">
        <v>704</v>
      </c>
      <c r="I193" t="s">
        <v>707</v>
      </c>
      <c r="J193" t="b">
        <v>1</v>
      </c>
      <c r="K193" s="7" t="b">
        <v>1</v>
      </c>
    </row>
    <row r="194" spans="1:12" x14ac:dyDescent="0.3">
      <c r="A194" s="3">
        <v>194</v>
      </c>
      <c r="B194" t="s">
        <v>708</v>
      </c>
      <c r="C194" t="s">
        <v>709</v>
      </c>
      <c r="D194">
        <v>1996</v>
      </c>
      <c r="E194" t="s">
        <v>80</v>
      </c>
      <c r="F194" t="s">
        <v>80</v>
      </c>
      <c r="G194" t="b">
        <v>1</v>
      </c>
      <c r="H194" t="s">
        <v>708</v>
      </c>
      <c r="I194" t="s">
        <v>710</v>
      </c>
      <c r="J194" t="b">
        <v>1</v>
      </c>
      <c r="K194" s="7" t="b">
        <v>1</v>
      </c>
    </row>
    <row r="195" spans="1:12" x14ac:dyDescent="0.3">
      <c r="A195" s="3">
        <v>195</v>
      </c>
      <c r="B195" t="s">
        <v>711</v>
      </c>
      <c r="C195" t="s">
        <v>712</v>
      </c>
      <c r="D195">
        <v>1997</v>
      </c>
      <c r="E195" t="s">
        <v>19</v>
      </c>
      <c r="F195" t="s">
        <v>19</v>
      </c>
      <c r="G195" t="b">
        <v>1</v>
      </c>
      <c r="H195" t="s">
        <v>711</v>
      </c>
      <c r="I195" t="s">
        <v>713</v>
      </c>
      <c r="J195" t="b">
        <v>1</v>
      </c>
      <c r="K195" s="7" t="b">
        <v>1</v>
      </c>
    </row>
    <row r="196" spans="1:12" x14ac:dyDescent="0.3">
      <c r="A196" s="3">
        <v>196</v>
      </c>
      <c r="B196" t="s">
        <v>714</v>
      </c>
      <c r="C196" t="s">
        <v>715</v>
      </c>
      <c r="D196">
        <v>1992</v>
      </c>
      <c r="E196" t="s">
        <v>111</v>
      </c>
      <c r="F196" t="s">
        <v>111</v>
      </c>
      <c r="G196" t="b">
        <v>1</v>
      </c>
      <c r="H196" t="s">
        <v>714</v>
      </c>
      <c r="I196" t="s">
        <v>716</v>
      </c>
      <c r="J196" t="b">
        <v>1</v>
      </c>
      <c r="K196" s="7" t="b">
        <v>1</v>
      </c>
    </row>
    <row r="197" spans="1:12" x14ac:dyDescent="0.3">
      <c r="A197" s="3">
        <v>197</v>
      </c>
      <c r="B197" t="s">
        <v>717</v>
      </c>
      <c r="C197" t="s">
        <v>718</v>
      </c>
      <c r="D197">
        <v>2009</v>
      </c>
      <c r="E197" t="s">
        <v>657</v>
      </c>
      <c r="F197" t="s">
        <v>657</v>
      </c>
      <c r="G197" t="b">
        <v>1</v>
      </c>
      <c r="H197" t="s">
        <v>717</v>
      </c>
      <c r="I197" t="s">
        <v>719</v>
      </c>
      <c r="J197" t="b">
        <v>1</v>
      </c>
      <c r="K197" s="7" t="b">
        <v>1</v>
      </c>
    </row>
    <row r="198" spans="1:12" x14ac:dyDescent="0.3">
      <c r="A198" s="3">
        <v>198</v>
      </c>
      <c r="B198" t="s">
        <v>720</v>
      </c>
      <c r="C198" t="s">
        <v>721</v>
      </c>
      <c r="D198">
        <v>1990</v>
      </c>
      <c r="E198" t="s">
        <v>19</v>
      </c>
      <c r="F198" t="s">
        <v>19</v>
      </c>
      <c r="G198" t="b">
        <v>1</v>
      </c>
      <c r="H198" t="s">
        <v>720</v>
      </c>
      <c r="I198" t="s">
        <v>722</v>
      </c>
      <c r="J198" t="b">
        <v>1</v>
      </c>
      <c r="K198" s="7" t="b">
        <v>1</v>
      </c>
    </row>
    <row r="199" spans="1:12" x14ac:dyDescent="0.3">
      <c r="A199" s="3">
        <v>199</v>
      </c>
      <c r="B199" t="s">
        <v>723</v>
      </c>
      <c r="C199" t="s">
        <v>724</v>
      </c>
      <c r="D199">
        <v>2016</v>
      </c>
      <c r="E199" t="s">
        <v>725</v>
      </c>
      <c r="F199" t="s">
        <v>725</v>
      </c>
      <c r="G199" t="b">
        <v>1</v>
      </c>
      <c r="H199" t="s">
        <v>723</v>
      </c>
      <c r="I199" t="s">
        <v>726</v>
      </c>
      <c r="J199" t="b">
        <v>1</v>
      </c>
      <c r="K199" s="7" t="b">
        <v>1</v>
      </c>
    </row>
    <row r="200" spans="1:12" x14ac:dyDescent="0.3">
      <c r="A200" s="3">
        <v>200</v>
      </c>
      <c r="B200" t="s">
        <v>727</v>
      </c>
      <c r="C200" t="s">
        <v>728</v>
      </c>
      <c r="D200">
        <v>1999</v>
      </c>
      <c r="E200" t="s">
        <v>19</v>
      </c>
      <c r="F200" t="s">
        <v>19</v>
      </c>
      <c r="G200" t="b">
        <v>1</v>
      </c>
      <c r="H200" t="s">
        <v>727</v>
      </c>
      <c r="I200" t="s">
        <v>729</v>
      </c>
      <c r="J200" t="b">
        <v>1</v>
      </c>
      <c r="K200" s="7" t="b">
        <v>1</v>
      </c>
    </row>
    <row r="201" spans="1:12" x14ac:dyDescent="0.3">
      <c r="A201" s="3">
        <v>201</v>
      </c>
      <c r="B201" t="s">
        <v>730</v>
      </c>
      <c r="C201" t="s">
        <v>731</v>
      </c>
      <c r="D201">
        <v>1999</v>
      </c>
      <c r="E201" t="s">
        <v>253</v>
      </c>
      <c r="F201" t="s">
        <v>253</v>
      </c>
      <c r="G201" t="b">
        <v>0</v>
      </c>
      <c r="H201" t="s">
        <v>730</v>
      </c>
      <c r="I201" t="s">
        <v>732</v>
      </c>
      <c r="J201" t="b">
        <v>1</v>
      </c>
      <c r="K201" s="7" t="b">
        <v>1</v>
      </c>
    </row>
    <row r="202" spans="1:12" x14ac:dyDescent="0.3">
      <c r="A202" s="3">
        <v>202</v>
      </c>
      <c r="B202" t="s">
        <v>733</v>
      </c>
      <c r="C202" t="s">
        <v>734</v>
      </c>
      <c r="D202">
        <v>1997</v>
      </c>
      <c r="E202" t="s">
        <v>735</v>
      </c>
      <c r="F202" t="s">
        <v>735</v>
      </c>
      <c r="G202" t="b">
        <v>1</v>
      </c>
      <c r="H202" t="s">
        <v>733</v>
      </c>
      <c r="I202" t="s">
        <v>736</v>
      </c>
      <c r="J202" t="b">
        <v>1</v>
      </c>
      <c r="K202" s="7" t="b">
        <v>1</v>
      </c>
    </row>
    <row r="203" spans="1:12" x14ac:dyDescent="0.3">
      <c r="A203" s="3">
        <v>203</v>
      </c>
      <c r="B203" t="s">
        <v>737</v>
      </c>
      <c r="C203" t="s">
        <v>734</v>
      </c>
      <c r="D203">
        <v>2001</v>
      </c>
      <c r="E203" t="s">
        <v>738</v>
      </c>
      <c r="F203" t="s">
        <v>739</v>
      </c>
      <c r="G203" t="b">
        <v>1</v>
      </c>
      <c r="H203" t="s">
        <v>737</v>
      </c>
      <c r="I203" t="s">
        <v>740</v>
      </c>
      <c r="J203" t="b">
        <v>1</v>
      </c>
      <c r="K203" s="7" t="b">
        <v>1</v>
      </c>
    </row>
    <row r="204" spans="1:12" x14ac:dyDescent="0.3">
      <c r="A204" s="3">
        <v>204</v>
      </c>
      <c r="B204" t="s">
        <v>741</v>
      </c>
      <c r="C204" t="s">
        <v>742</v>
      </c>
      <c r="D204">
        <v>1988</v>
      </c>
      <c r="E204" t="s">
        <v>373</v>
      </c>
      <c r="F204" t="s">
        <v>485</v>
      </c>
      <c r="G204" t="b">
        <v>1</v>
      </c>
      <c r="H204" t="s">
        <v>741</v>
      </c>
      <c r="I204" t="s">
        <v>743</v>
      </c>
      <c r="J204" t="b">
        <v>1</v>
      </c>
      <c r="K204" s="7" t="b">
        <v>1</v>
      </c>
    </row>
    <row r="205" spans="1:12" x14ac:dyDescent="0.3">
      <c r="A205" s="3">
        <v>205</v>
      </c>
      <c r="B205" t="s">
        <v>744</v>
      </c>
      <c r="C205" t="s">
        <v>745</v>
      </c>
      <c r="D205">
        <v>2003</v>
      </c>
      <c r="E205" t="s">
        <v>80</v>
      </c>
      <c r="F205" t="s">
        <v>80</v>
      </c>
      <c r="G205" t="b">
        <v>1</v>
      </c>
      <c r="H205" t="s">
        <v>744</v>
      </c>
      <c r="I205" t="s">
        <v>746</v>
      </c>
      <c r="J205" t="b">
        <v>1</v>
      </c>
      <c r="K205" s="7" t="b">
        <v>1</v>
      </c>
    </row>
    <row r="206" spans="1:12" x14ac:dyDescent="0.3">
      <c r="A206" s="3">
        <v>206</v>
      </c>
      <c r="B206" t="s">
        <v>747</v>
      </c>
      <c r="C206" t="s">
        <v>745</v>
      </c>
      <c r="D206">
        <v>2006</v>
      </c>
      <c r="E206" t="s">
        <v>549</v>
      </c>
      <c r="F206" t="s">
        <v>549</v>
      </c>
      <c r="G206" t="b">
        <v>1</v>
      </c>
      <c r="H206" t="s">
        <v>747</v>
      </c>
      <c r="I206" t="s">
        <v>748</v>
      </c>
      <c r="J206" t="b">
        <v>1</v>
      </c>
      <c r="K206" s="7" t="b">
        <v>1</v>
      </c>
    </row>
    <row r="207" spans="1:12" x14ac:dyDescent="0.3">
      <c r="A207" s="3">
        <v>207</v>
      </c>
      <c r="B207" t="s">
        <v>749</v>
      </c>
      <c r="C207" t="s">
        <v>750</v>
      </c>
      <c r="D207">
        <v>2009</v>
      </c>
      <c r="E207" t="s">
        <v>751</v>
      </c>
      <c r="F207" t="s">
        <v>751</v>
      </c>
      <c r="G207" t="b">
        <v>1</v>
      </c>
      <c r="H207" t="s">
        <v>749</v>
      </c>
      <c r="I207" t="s">
        <v>752</v>
      </c>
      <c r="J207" t="b">
        <v>1</v>
      </c>
      <c r="K207" s="7" t="b">
        <v>1</v>
      </c>
    </row>
    <row r="208" spans="1:12" x14ac:dyDescent="0.3">
      <c r="A208" s="3">
        <v>208</v>
      </c>
      <c r="B208" t="s">
        <v>753</v>
      </c>
      <c r="C208" t="s">
        <v>754</v>
      </c>
      <c r="D208">
        <v>2016</v>
      </c>
      <c r="E208" t="s">
        <v>107</v>
      </c>
      <c r="F208" t="s">
        <v>107</v>
      </c>
      <c r="G208" t="b">
        <v>1</v>
      </c>
      <c r="H208" t="s">
        <v>753</v>
      </c>
      <c r="I208" t="s">
        <v>755</v>
      </c>
      <c r="J208" t="b">
        <v>1</v>
      </c>
      <c r="K208" s="7" t="b">
        <v>1</v>
      </c>
      <c r="L208" t="s">
        <v>756</v>
      </c>
    </row>
    <row r="209" spans="1:11" x14ac:dyDescent="0.3">
      <c r="A209" s="3">
        <v>209</v>
      </c>
      <c r="B209" t="s">
        <v>757</v>
      </c>
      <c r="C209" t="s">
        <v>758</v>
      </c>
      <c r="D209">
        <v>2003</v>
      </c>
      <c r="E209" t="s">
        <v>759</v>
      </c>
      <c r="F209" t="s">
        <v>759</v>
      </c>
      <c r="G209" t="b">
        <v>1</v>
      </c>
      <c r="H209" t="s">
        <v>757</v>
      </c>
      <c r="I209" t="s">
        <v>760</v>
      </c>
      <c r="J209" t="b">
        <v>1</v>
      </c>
      <c r="K209" s="7" t="b">
        <v>1</v>
      </c>
    </row>
    <row r="210" spans="1:11" x14ac:dyDescent="0.3">
      <c r="A210" s="3">
        <v>210</v>
      </c>
      <c r="B210" t="s">
        <v>761</v>
      </c>
      <c r="C210" t="s">
        <v>762</v>
      </c>
      <c r="D210">
        <v>2014</v>
      </c>
      <c r="E210" t="s">
        <v>75</v>
      </c>
      <c r="F210" t="s">
        <v>763</v>
      </c>
      <c r="G210" t="b">
        <v>1</v>
      </c>
      <c r="H210" t="s">
        <v>761</v>
      </c>
      <c r="I210" t="s">
        <v>764</v>
      </c>
      <c r="J210" t="b">
        <v>1</v>
      </c>
      <c r="K210" s="7" t="b">
        <v>1</v>
      </c>
    </row>
    <row r="211" spans="1:11" x14ac:dyDescent="0.3">
      <c r="A211" s="3">
        <v>211</v>
      </c>
      <c r="B211" t="s">
        <v>765</v>
      </c>
      <c r="C211" t="s">
        <v>766</v>
      </c>
      <c r="D211">
        <v>2003</v>
      </c>
      <c r="E211" t="s">
        <v>767</v>
      </c>
      <c r="F211" t="s">
        <v>767</v>
      </c>
      <c r="G211" t="b">
        <v>1</v>
      </c>
      <c r="H211" t="s">
        <v>765</v>
      </c>
      <c r="I211" t="s">
        <v>768</v>
      </c>
      <c r="J211" t="b">
        <v>1</v>
      </c>
      <c r="K211" s="7" t="b">
        <v>1</v>
      </c>
    </row>
    <row r="212" spans="1:11" x14ac:dyDescent="0.3">
      <c r="A212" s="3">
        <v>212</v>
      </c>
      <c r="B212" t="s">
        <v>769</v>
      </c>
      <c r="C212" t="s">
        <v>770</v>
      </c>
      <c r="D212">
        <v>2004</v>
      </c>
      <c r="E212" t="s">
        <v>523</v>
      </c>
      <c r="F212" t="s">
        <v>523</v>
      </c>
      <c r="G212" t="b">
        <v>1</v>
      </c>
      <c r="H212" t="s">
        <v>769</v>
      </c>
      <c r="I212" t="s">
        <v>771</v>
      </c>
      <c r="J212" t="b">
        <v>1</v>
      </c>
      <c r="K212" s="7" t="b">
        <v>1</v>
      </c>
    </row>
    <row r="213" spans="1:11" x14ac:dyDescent="0.3">
      <c r="A213" s="3">
        <v>213</v>
      </c>
      <c r="B213" t="s">
        <v>772</v>
      </c>
      <c r="C213" t="s">
        <v>773</v>
      </c>
      <c r="D213">
        <v>2000</v>
      </c>
      <c r="E213" t="s">
        <v>774</v>
      </c>
      <c r="F213" t="s">
        <v>774</v>
      </c>
      <c r="G213" t="b">
        <v>1</v>
      </c>
      <c r="H213" t="s">
        <v>772</v>
      </c>
      <c r="I213" t="s">
        <v>951</v>
      </c>
      <c r="J213" t="b">
        <v>1</v>
      </c>
      <c r="K213" s="7" t="b">
        <v>1</v>
      </c>
    </row>
    <row r="214" spans="1:11" x14ac:dyDescent="0.3">
      <c r="A214" s="3">
        <v>214</v>
      </c>
      <c r="B214" t="s">
        <v>775</v>
      </c>
      <c r="C214" t="s">
        <v>776</v>
      </c>
      <c r="D214">
        <v>2007</v>
      </c>
      <c r="E214" t="s">
        <v>777</v>
      </c>
      <c r="F214" t="s">
        <v>777</v>
      </c>
      <c r="G214" t="b">
        <v>1</v>
      </c>
      <c r="H214" t="s">
        <v>775</v>
      </c>
      <c r="I214" t="s">
        <v>778</v>
      </c>
      <c r="J214" t="b">
        <v>1</v>
      </c>
      <c r="K214" s="7" t="b">
        <v>1</v>
      </c>
    </row>
    <row r="215" spans="1:11" x14ac:dyDescent="0.3">
      <c r="A215" s="3">
        <v>215</v>
      </c>
      <c r="B215" t="s">
        <v>779</v>
      </c>
      <c r="C215" t="s">
        <v>780</v>
      </c>
      <c r="D215">
        <v>2000</v>
      </c>
      <c r="E215" t="s">
        <v>459</v>
      </c>
      <c r="F215" t="s">
        <v>459</v>
      </c>
      <c r="G215" t="b">
        <v>1</v>
      </c>
      <c r="H215" t="s">
        <v>779</v>
      </c>
      <c r="I215" t="s">
        <v>781</v>
      </c>
      <c r="J215" t="b">
        <v>1</v>
      </c>
      <c r="K215" s="7" t="b">
        <v>1</v>
      </c>
    </row>
    <row r="216" spans="1:11" x14ac:dyDescent="0.3">
      <c r="A216" s="3">
        <v>216</v>
      </c>
      <c r="B216" t="s">
        <v>782</v>
      </c>
      <c r="C216" t="s">
        <v>780</v>
      </c>
      <c r="D216">
        <v>2008</v>
      </c>
      <c r="E216" t="s">
        <v>19</v>
      </c>
      <c r="F216" t="s">
        <v>19</v>
      </c>
      <c r="G216" t="b">
        <v>1</v>
      </c>
      <c r="H216" t="s">
        <v>782</v>
      </c>
      <c r="I216" t="s">
        <v>783</v>
      </c>
      <c r="J216" t="b">
        <v>1</v>
      </c>
      <c r="K216" s="7" t="b">
        <v>1</v>
      </c>
    </row>
    <row r="217" spans="1:11" x14ac:dyDescent="0.3">
      <c r="A217" s="3">
        <v>217</v>
      </c>
      <c r="B217" t="s">
        <v>784</v>
      </c>
      <c r="C217" t="s">
        <v>785</v>
      </c>
      <c r="D217">
        <v>2013</v>
      </c>
      <c r="E217" t="s">
        <v>786</v>
      </c>
      <c r="F217" t="s">
        <v>786</v>
      </c>
      <c r="G217" t="b">
        <v>1</v>
      </c>
      <c r="H217" t="s">
        <v>784</v>
      </c>
      <c r="I217" t="s">
        <v>787</v>
      </c>
      <c r="J217" t="b">
        <v>1</v>
      </c>
      <c r="K217" s="7" t="b">
        <v>1</v>
      </c>
    </row>
    <row r="218" spans="1:11" x14ac:dyDescent="0.3">
      <c r="A218" s="3">
        <v>218</v>
      </c>
      <c r="B218" t="s">
        <v>788</v>
      </c>
      <c r="C218" t="s">
        <v>789</v>
      </c>
      <c r="D218">
        <v>2013</v>
      </c>
      <c r="E218" t="s">
        <v>790</v>
      </c>
      <c r="F218" t="s">
        <v>790</v>
      </c>
      <c r="G218" t="b">
        <v>1</v>
      </c>
      <c r="H218" t="s">
        <v>788</v>
      </c>
      <c r="I218" t="s">
        <v>791</v>
      </c>
      <c r="J218" t="b">
        <v>1</v>
      </c>
      <c r="K218" s="7" t="b">
        <v>1</v>
      </c>
    </row>
    <row r="219" spans="1:11" x14ac:dyDescent="0.3">
      <c r="A219" s="3">
        <v>219</v>
      </c>
      <c r="B219" t="s">
        <v>792</v>
      </c>
      <c r="C219" t="s">
        <v>793</v>
      </c>
      <c r="D219">
        <v>2008</v>
      </c>
      <c r="E219" t="s">
        <v>794</v>
      </c>
      <c r="F219" t="s">
        <v>794</v>
      </c>
      <c r="G219" t="b">
        <v>1</v>
      </c>
      <c r="H219" t="s">
        <v>792</v>
      </c>
      <c r="I219" t="s">
        <v>795</v>
      </c>
      <c r="J219" t="b">
        <v>1</v>
      </c>
      <c r="K219" s="7" t="b">
        <v>1</v>
      </c>
    </row>
    <row r="220" spans="1:11" x14ac:dyDescent="0.3">
      <c r="A220" s="3">
        <v>220</v>
      </c>
      <c r="B220" t="s">
        <v>796</v>
      </c>
      <c r="C220" t="s">
        <v>797</v>
      </c>
      <c r="D220">
        <v>1989</v>
      </c>
      <c r="E220" t="s">
        <v>75</v>
      </c>
      <c r="F220" t="s">
        <v>798</v>
      </c>
      <c r="G220" t="b">
        <v>1</v>
      </c>
      <c r="H220" t="s">
        <v>796</v>
      </c>
      <c r="I220" t="s">
        <v>952</v>
      </c>
      <c r="J220" t="b">
        <v>1</v>
      </c>
      <c r="K220" s="7" t="b">
        <v>1</v>
      </c>
    </row>
    <row r="221" spans="1:11" x14ac:dyDescent="0.3">
      <c r="A221" s="3">
        <v>221</v>
      </c>
      <c r="B221" t="s">
        <v>799</v>
      </c>
      <c r="C221" t="s">
        <v>800</v>
      </c>
      <c r="D221">
        <v>1989</v>
      </c>
      <c r="E221" t="s">
        <v>107</v>
      </c>
      <c r="F221" t="s">
        <v>107</v>
      </c>
      <c r="G221" t="b">
        <v>1</v>
      </c>
      <c r="H221" t="s">
        <v>799</v>
      </c>
      <c r="I221" t="s">
        <v>801</v>
      </c>
      <c r="J221" t="b">
        <v>1</v>
      </c>
      <c r="K221" s="7" t="b">
        <v>1</v>
      </c>
    </row>
    <row r="222" spans="1:11" x14ac:dyDescent="0.3">
      <c r="A222" s="3">
        <v>222</v>
      </c>
      <c r="B222" t="s">
        <v>802</v>
      </c>
      <c r="C222" t="s">
        <v>803</v>
      </c>
      <c r="D222">
        <v>2015</v>
      </c>
      <c r="E222" t="s">
        <v>804</v>
      </c>
      <c r="F222" t="s">
        <v>804</v>
      </c>
      <c r="G222" t="b">
        <v>1</v>
      </c>
      <c r="H222" t="s">
        <v>802</v>
      </c>
      <c r="I222" t="s">
        <v>805</v>
      </c>
      <c r="J222" t="b">
        <v>1</v>
      </c>
      <c r="K222" s="7" t="b">
        <v>1</v>
      </c>
    </row>
    <row r="223" spans="1:11" x14ac:dyDescent="0.3">
      <c r="A223" s="3">
        <v>223</v>
      </c>
      <c r="B223" t="s">
        <v>806</v>
      </c>
      <c r="C223" t="s">
        <v>807</v>
      </c>
      <c r="D223">
        <v>2008</v>
      </c>
      <c r="E223" t="s">
        <v>56</v>
      </c>
      <c r="F223" t="s">
        <v>808</v>
      </c>
      <c r="G223" t="b">
        <v>1</v>
      </c>
      <c r="H223" t="s">
        <v>806</v>
      </c>
      <c r="I223" t="s">
        <v>809</v>
      </c>
      <c r="J223" t="b">
        <v>1</v>
      </c>
      <c r="K223" s="7" t="b">
        <v>1</v>
      </c>
    </row>
    <row r="224" spans="1:11" x14ac:dyDescent="0.3">
      <c r="A224" s="3">
        <v>224</v>
      </c>
      <c r="B224" t="s">
        <v>810</v>
      </c>
      <c r="C224" t="s">
        <v>807</v>
      </c>
      <c r="D224">
        <v>2015</v>
      </c>
      <c r="E224" t="s">
        <v>127</v>
      </c>
      <c r="F224" t="s">
        <v>127</v>
      </c>
      <c r="G224" t="b">
        <v>1</v>
      </c>
      <c r="H224" t="s">
        <v>810</v>
      </c>
      <c r="I224" t="s">
        <v>811</v>
      </c>
      <c r="J224" t="b">
        <v>1</v>
      </c>
      <c r="K224" s="7" t="b">
        <v>1</v>
      </c>
    </row>
    <row r="225" spans="1:12" x14ac:dyDescent="0.3">
      <c r="A225" s="3">
        <v>225</v>
      </c>
      <c r="B225" t="s">
        <v>812</v>
      </c>
      <c r="C225" t="s">
        <v>813</v>
      </c>
      <c r="D225">
        <v>2012</v>
      </c>
      <c r="E225" t="s">
        <v>814</v>
      </c>
      <c r="F225" t="s">
        <v>814</v>
      </c>
      <c r="G225" t="b">
        <v>1</v>
      </c>
      <c r="H225" t="s">
        <v>812</v>
      </c>
      <c r="I225" t="s">
        <v>815</v>
      </c>
      <c r="J225" t="b">
        <v>1</v>
      </c>
      <c r="K225" s="7" t="b">
        <v>1</v>
      </c>
    </row>
    <row r="226" spans="1:12" x14ac:dyDescent="0.3">
      <c r="A226" s="3">
        <v>226</v>
      </c>
      <c r="B226" t="s">
        <v>816</v>
      </c>
      <c r="C226" t="s">
        <v>817</v>
      </c>
      <c r="D226">
        <v>2014</v>
      </c>
      <c r="E226" t="s">
        <v>818</v>
      </c>
      <c r="F226" t="s">
        <v>818</v>
      </c>
      <c r="G226" t="b">
        <v>1</v>
      </c>
      <c r="H226" t="s">
        <v>816</v>
      </c>
      <c r="I226" t="s">
        <v>819</v>
      </c>
      <c r="J226" t="b">
        <v>1</v>
      </c>
      <c r="K226" s="7" t="b">
        <v>1</v>
      </c>
    </row>
    <row r="227" spans="1:12" x14ac:dyDescent="0.3">
      <c r="A227" s="3">
        <v>227</v>
      </c>
      <c r="B227" t="s">
        <v>820</v>
      </c>
      <c r="C227" t="s">
        <v>821</v>
      </c>
      <c r="D227">
        <v>2009</v>
      </c>
      <c r="E227" t="s">
        <v>51</v>
      </c>
      <c r="F227" t="s">
        <v>822</v>
      </c>
      <c r="G227" t="b">
        <v>1</v>
      </c>
      <c r="H227" t="s">
        <v>820</v>
      </c>
      <c r="I227" t="s">
        <v>823</v>
      </c>
      <c r="J227" t="b">
        <v>1</v>
      </c>
      <c r="K227" s="7" t="b">
        <v>1</v>
      </c>
    </row>
    <row r="228" spans="1:12" x14ac:dyDescent="0.3">
      <c r="A228" s="3">
        <v>228</v>
      </c>
      <c r="B228" t="s">
        <v>824</v>
      </c>
      <c r="C228" t="s">
        <v>825</v>
      </c>
      <c r="D228">
        <v>2015</v>
      </c>
      <c r="E228" t="s">
        <v>51</v>
      </c>
      <c r="F228" t="s">
        <v>822</v>
      </c>
      <c r="G228" t="b">
        <v>1</v>
      </c>
      <c r="H228" t="s">
        <v>824</v>
      </c>
      <c r="I228" t="s">
        <v>826</v>
      </c>
      <c r="J228" t="b">
        <v>1</v>
      </c>
      <c r="K228" s="7" t="b">
        <v>1</v>
      </c>
    </row>
    <row r="229" spans="1:12" x14ac:dyDescent="0.3">
      <c r="A229" s="3">
        <v>229</v>
      </c>
      <c r="B229" t="s">
        <v>827</v>
      </c>
      <c r="C229" t="s">
        <v>828</v>
      </c>
      <c r="D229">
        <v>2006</v>
      </c>
      <c r="E229" t="s">
        <v>253</v>
      </c>
      <c r="F229" t="s">
        <v>253</v>
      </c>
      <c r="G229" t="b">
        <v>1</v>
      </c>
      <c r="H229" t="s">
        <v>827</v>
      </c>
      <c r="I229" t="s">
        <v>829</v>
      </c>
      <c r="J229" t="b">
        <v>0</v>
      </c>
      <c r="K229" s="7" t="b">
        <v>0</v>
      </c>
      <c r="L229" t="s">
        <v>830</v>
      </c>
    </row>
    <row r="230" spans="1:12" x14ac:dyDescent="0.3">
      <c r="A230" s="3">
        <v>230</v>
      </c>
      <c r="B230" t="s">
        <v>831</v>
      </c>
      <c r="C230" t="s">
        <v>832</v>
      </c>
      <c r="D230">
        <v>2002</v>
      </c>
      <c r="E230" t="s">
        <v>111</v>
      </c>
      <c r="F230" t="s">
        <v>111</v>
      </c>
      <c r="G230" t="b">
        <v>1</v>
      </c>
      <c r="H230" t="s">
        <v>831</v>
      </c>
      <c r="I230" t="s">
        <v>833</v>
      </c>
      <c r="J230" t="b">
        <v>1</v>
      </c>
      <c r="K230" s="7" t="b">
        <v>1</v>
      </c>
    </row>
    <row r="231" spans="1:12" x14ac:dyDescent="0.3">
      <c r="A231" s="3">
        <v>231</v>
      </c>
      <c r="B231" t="s">
        <v>834</v>
      </c>
      <c r="C231" t="s">
        <v>835</v>
      </c>
      <c r="D231">
        <v>1989</v>
      </c>
      <c r="E231" t="s">
        <v>111</v>
      </c>
      <c r="F231" t="s">
        <v>111</v>
      </c>
      <c r="G231" t="b">
        <v>1</v>
      </c>
      <c r="H231" t="s">
        <v>834</v>
      </c>
      <c r="I231" t="s">
        <v>836</v>
      </c>
      <c r="J231" t="b">
        <v>1</v>
      </c>
      <c r="K231" s="7" t="b">
        <v>1</v>
      </c>
    </row>
    <row r="232" spans="1:12" x14ac:dyDescent="0.3">
      <c r="A232" s="3">
        <v>232</v>
      </c>
      <c r="B232" t="s">
        <v>837</v>
      </c>
      <c r="C232" t="s">
        <v>838</v>
      </c>
      <c r="D232">
        <v>2007</v>
      </c>
      <c r="E232" t="s">
        <v>392</v>
      </c>
      <c r="F232" t="s">
        <v>839</v>
      </c>
      <c r="G232" t="b">
        <v>1</v>
      </c>
      <c r="H232" t="s">
        <v>837</v>
      </c>
      <c r="I232" t="s">
        <v>953</v>
      </c>
      <c r="J232" t="b">
        <v>1</v>
      </c>
      <c r="K232" s="7" t="b">
        <v>1</v>
      </c>
    </row>
    <row r="233" spans="1:12" x14ac:dyDescent="0.3">
      <c r="A233" s="3">
        <v>233</v>
      </c>
      <c r="B233" t="s">
        <v>840</v>
      </c>
      <c r="C233" t="s">
        <v>841</v>
      </c>
      <c r="D233">
        <v>2001</v>
      </c>
      <c r="E233" t="s">
        <v>316</v>
      </c>
      <c r="F233" t="s">
        <v>842</v>
      </c>
      <c r="G233" t="b">
        <v>1</v>
      </c>
      <c r="H233" t="s">
        <v>840</v>
      </c>
      <c r="I233" t="s">
        <v>843</v>
      </c>
      <c r="J233" t="b">
        <v>1</v>
      </c>
      <c r="K233" s="7" t="b">
        <v>1</v>
      </c>
    </row>
    <row r="234" spans="1:12" x14ac:dyDescent="0.3">
      <c r="A234" s="3">
        <v>234</v>
      </c>
      <c r="B234" t="s">
        <v>844</v>
      </c>
      <c r="C234" t="s">
        <v>845</v>
      </c>
      <c r="D234">
        <v>1999</v>
      </c>
      <c r="E234" t="s">
        <v>253</v>
      </c>
      <c r="F234" t="s">
        <v>253</v>
      </c>
      <c r="G234" t="b">
        <v>1</v>
      </c>
      <c r="H234" t="s">
        <v>844</v>
      </c>
      <c r="I234" t="s">
        <v>846</v>
      </c>
      <c r="J234" t="b">
        <v>1</v>
      </c>
      <c r="K234" s="7" t="b">
        <v>1</v>
      </c>
    </row>
    <row r="235" spans="1:12" x14ac:dyDescent="0.3">
      <c r="A235" s="3">
        <v>235</v>
      </c>
      <c r="B235" t="s">
        <v>847</v>
      </c>
      <c r="C235" t="s">
        <v>848</v>
      </c>
      <c r="D235">
        <v>1998</v>
      </c>
      <c r="E235" t="s">
        <v>19</v>
      </c>
      <c r="F235" t="s">
        <v>19</v>
      </c>
      <c r="G235" t="b">
        <v>1</v>
      </c>
      <c r="H235" t="s">
        <v>847</v>
      </c>
      <c r="I235" t="s">
        <v>849</v>
      </c>
      <c r="J235" t="b">
        <v>1</v>
      </c>
      <c r="K235" s="7" t="b">
        <v>1</v>
      </c>
    </row>
    <row r="236" spans="1:12" x14ac:dyDescent="0.3">
      <c r="A236" s="3">
        <v>236</v>
      </c>
      <c r="B236" t="s">
        <v>850</v>
      </c>
      <c r="C236" t="s">
        <v>851</v>
      </c>
      <c r="D236">
        <v>2015</v>
      </c>
      <c r="E236" t="s">
        <v>271</v>
      </c>
      <c r="F236" t="s">
        <v>852</v>
      </c>
      <c r="G236" t="b">
        <v>1</v>
      </c>
      <c r="H236" t="s">
        <v>850</v>
      </c>
      <c r="I236" t="s">
        <v>853</v>
      </c>
      <c r="J236" t="b">
        <v>1</v>
      </c>
      <c r="K236" s="7" t="b">
        <v>1</v>
      </c>
    </row>
    <row r="237" spans="1:12" x14ac:dyDescent="0.3">
      <c r="A237" s="3">
        <v>237</v>
      </c>
      <c r="B237" t="s">
        <v>854</v>
      </c>
      <c r="C237" t="s">
        <v>855</v>
      </c>
      <c r="D237">
        <v>2009</v>
      </c>
      <c r="E237" t="s">
        <v>856</v>
      </c>
      <c r="F237" t="s">
        <v>856</v>
      </c>
      <c r="G237" t="b">
        <v>1</v>
      </c>
      <c r="H237" t="s">
        <v>854</v>
      </c>
      <c r="I237" t="s">
        <v>857</v>
      </c>
      <c r="J237" t="b">
        <v>1</v>
      </c>
      <c r="K237" s="7" t="b">
        <v>1</v>
      </c>
    </row>
    <row r="238" spans="1:12" x14ac:dyDescent="0.3">
      <c r="A238" s="3">
        <v>238</v>
      </c>
      <c r="B238" t="s">
        <v>858</v>
      </c>
      <c r="C238" t="s">
        <v>859</v>
      </c>
      <c r="D238">
        <v>2000</v>
      </c>
      <c r="E238" t="s">
        <v>373</v>
      </c>
      <c r="F238" t="s">
        <v>860</v>
      </c>
      <c r="G238" t="b">
        <v>1</v>
      </c>
      <c r="H238" t="s">
        <v>858</v>
      </c>
      <c r="I238" t="s">
        <v>861</v>
      </c>
      <c r="J238" t="b">
        <v>1</v>
      </c>
      <c r="K238" s="7" t="b">
        <v>1</v>
      </c>
    </row>
    <row r="239" spans="1:12" x14ac:dyDescent="0.3">
      <c r="A239" s="3">
        <v>239</v>
      </c>
      <c r="B239" t="s">
        <v>862</v>
      </c>
      <c r="C239" t="s">
        <v>863</v>
      </c>
      <c r="D239">
        <v>2002</v>
      </c>
      <c r="E239" t="s">
        <v>51</v>
      </c>
      <c r="F239" t="s">
        <v>864</v>
      </c>
      <c r="G239" t="b">
        <v>1</v>
      </c>
      <c r="H239" t="s">
        <v>862</v>
      </c>
      <c r="I239" t="s">
        <v>865</v>
      </c>
      <c r="J239" t="b">
        <v>1</v>
      </c>
      <c r="K239" s="7" t="b">
        <v>1</v>
      </c>
    </row>
    <row r="240" spans="1:12" x14ac:dyDescent="0.3">
      <c r="A240" s="3">
        <v>240</v>
      </c>
      <c r="B240" t="s">
        <v>866</v>
      </c>
      <c r="C240" t="s">
        <v>867</v>
      </c>
      <c r="D240">
        <v>2010</v>
      </c>
      <c r="E240" t="s">
        <v>164</v>
      </c>
      <c r="F240" t="s">
        <v>164</v>
      </c>
      <c r="G240" t="b">
        <v>1</v>
      </c>
      <c r="H240" t="s">
        <v>866</v>
      </c>
      <c r="I240" t="s">
        <v>868</v>
      </c>
      <c r="J240" t="b">
        <v>1</v>
      </c>
      <c r="K240" s="7" t="b">
        <v>1</v>
      </c>
    </row>
    <row r="241" spans="1:12" x14ac:dyDescent="0.3">
      <c r="A241" s="3">
        <v>241</v>
      </c>
      <c r="B241" t="s">
        <v>869</v>
      </c>
      <c r="C241" t="s">
        <v>870</v>
      </c>
      <c r="D241">
        <v>1999</v>
      </c>
      <c r="E241" t="s">
        <v>357</v>
      </c>
      <c r="F241" t="s">
        <v>871</v>
      </c>
      <c r="G241" t="b">
        <v>1</v>
      </c>
      <c r="H241" t="s">
        <v>869</v>
      </c>
      <c r="I241" t="s">
        <v>872</v>
      </c>
      <c r="J241" t="b">
        <v>1</v>
      </c>
      <c r="K241" s="7" t="b">
        <v>1</v>
      </c>
    </row>
    <row r="242" spans="1:12" x14ac:dyDescent="0.3">
      <c r="A242" s="3">
        <v>242</v>
      </c>
      <c r="B242" t="s">
        <v>873</v>
      </c>
      <c r="C242" t="s">
        <v>873</v>
      </c>
      <c r="D242">
        <v>1996</v>
      </c>
      <c r="E242" t="s">
        <v>508</v>
      </c>
      <c r="F242" s="26" t="s">
        <v>508</v>
      </c>
      <c r="G242" t="b">
        <v>1</v>
      </c>
      <c r="H242" t="s">
        <v>873</v>
      </c>
      <c r="I242" t="s">
        <v>954</v>
      </c>
      <c r="J242" t="b">
        <v>1</v>
      </c>
      <c r="K242" s="7" t="b">
        <v>1</v>
      </c>
    </row>
    <row r="243" spans="1:12" x14ac:dyDescent="0.3">
      <c r="A243" s="3">
        <v>243</v>
      </c>
      <c r="B243" t="s">
        <v>874</v>
      </c>
      <c r="C243" t="s">
        <v>874</v>
      </c>
      <c r="D243">
        <v>1996</v>
      </c>
      <c r="E243" t="s">
        <v>508</v>
      </c>
      <c r="F243" s="26" t="s">
        <v>508</v>
      </c>
      <c r="G243" t="b">
        <v>1</v>
      </c>
      <c r="H243" t="s">
        <v>874</v>
      </c>
      <c r="I243" t="s">
        <v>955</v>
      </c>
      <c r="J243" t="b">
        <v>1</v>
      </c>
      <c r="K243" s="7" t="b">
        <v>1</v>
      </c>
    </row>
    <row r="244" spans="1:12" x14ac:dyDescent="0.3">
      <c r="A244" s="3">
        <v>244</v>
      </c>
      <c r="B244" t="s">
        <v>875</v>
      </c>
      <c r="C244" t="s">
        <v>508</v>
      </c>
      <c r="D244">
        <v>2005</v>
      </c>
      <c r="E244" t="s">
        <v>508</v>
      </c>
      <c r="F244" s="26" t="s">
        <v>508</v>
      </c>
      <c r="G244" t="b">
        <v>1</v>
      </c>
      <c r="H244" t="s">
        <v>875</v>
      </c>
      <c r="I244" t="s">
        <v>956</v>
      </c>
      <c r="J244" t="b">
        <v>1</v>
      </c>
      <c r="K244" s="7" t="b">
        <v>1</v>
      </c>
    </row>
    <row r="245" spans="1:12" x14ac:dyDescent="0.3">
      <c r="A245" s="3">
        <v>245</v>
      </c>
      <c r="B245" t="s">
        <v>876</v>
      </c>
      <c r="C245" t="s">
        <v>508</v>
      </c>
      <c r="D245">
        <v>2011</v>
      </c>
      <c r="E245" t="s">
        <v>508</v>
      </c>
      <c r="F245" s="26" t="s">
        <v>508</v>
      </c>
      <c r="G245" t="b">
        <v>1</v>
      </c>
      <c r="H245" t="s">
        <v>876</v>
      </c>
      <c r="I245" t="s">
        <v>957</v>
      </c>
      <c r="J245" t="b">
        <v>1</v>
      </c>
      <c r="K245" s="7" t="b">
        <v>1</v>
      </c>
    </row>
    <row r="246" spans="1:12" x14ac:dyDescent="0.3">
      <c r="A246" s="3">
        <v>246</v>
      </c>
      <c r="B246" t="s">
        <v>877</v>
      </c>
      <c r="C246" t="s">
        <v>878</v>
      </c>
      <c r="D246">
        <v>2013</v>
      </c>
      <c r="E246" t="s">
        <v>879</v>
      </c>
      <c r="F246" t="s">
        <v>879</v>
      </c>
      <c r="G246" t="b">
        <v>1</v>
      </c>
      <c r="H246" t="s">
        <v>877</v>
      </c>
      <c r="I246" t="s">
        <v>961</v>
      </c>
      <c r="J246" t="b">
        <v>1</v>
      </c>
      <c r="K246" s="7" t="b">
        <v>1</v>
      </c>
    </row>
    <row r="247" spans="1:12" x14ac:dyDescent="0.3">
      <c r="A247" s="3">
        <v>247</v>
      </c>
      <c r="B247" t="s">
        <v>880</v>
      </c>
      <c r="C247" t="s">
        <v>881</v>
      </c>
      <c r="D247">
        <v>2005</v>
      </c>
      <c r="E247" t="s">
        <v>35</v>
      </c>
      <c r="F247" t="s">
        <v>35</v>
      </c>
      <c r="G247" t="b">
        <v>1</v>
      </c>
      <c r="H247" t="s">
        <v>880</v>
      </c>
      <c r="I247" t="s">
        <v>882</v>
      </c>
      <c r="J247" t="b">
        <v>1</v>
      </c>
      <c r="K247" s="7" t="b">
        <v>1</v>
      </c>
    </row>
    <row r="248" spans="1:12" x14ac:dyDescent="0.3">
      <c r="A248" s="3">
        <v>248</v>
      </c>
      <c r="B248" t="s">
        <v>883</v>
      </c>
      <c r="C248" t="s">
        <v>884</v>
      </c>
      <c r="D248">
        <v>2006</v>
      </c>
      <c r="E248" t="s">
        <v>119</v>
      </c>
      <c r="F248" t="s">
        <v>119</v>
      </c>
      <c r="G248" t="b">
        <v>1</v>
      </c>
      <c r="H248" t="s">
        <v>883</v>
      </c>
      <c r="I248" t="s">
        <v>885</v>
      </c>
      <c r="J248" t="b">
        <v>0</v>
      </c>
      <c r="K248" s="7" t="b">
        <v>0</v>
      </c>
      <c r="L248" t="s">
        <v>59</v>
      </c>
    </row>
    <row r="249" spans="1:12" x14ac:dyDescent="0.3">
      <c r="A249" s="3">
        <v>249</v>
      </c>
      <c r="B249" t="s">
        <v>886</v>
      </c>
      <c r="C249" t="s">
        <v>887</v>
      </c>
      <c r="D249">
        <v>1999</v>
      </c>
      <c r="E249" t="s">
        <v>888</v>
      </c>
      <c r="F249" t="s">
        <v>888</v>
      </c>
      <c r="G249" t="b">
        <v>1</v>
      </c>
      <c r="H249" t="s">
        <v>886</v>
      </c>
      <c r="I249" t="s">
        <v>958</v>
      </c>
      <c r="J249" t="b">
        <v>1</v>
      </c>
      <c r="K249" s="7" t="b">
        <v>1</v>
      </c>
    </row>
    <row r="250" spans="1:12" x14ac:dyDescent="0.3">
      <c r="A250" s="3">
        <v>250</v>
      </c>
      <c r="B250" t="s">
        <v>889</v>
      </c>
      <c r="C250" t="s">
        <v>890</v>
      </c>
      <c r="D250">
        <v>2005</v>
      </c>
      <c r="E250" t="s">
        <v>35</v>
      </c>
      <c r="F250" t="s">
        <v>35</v>
      </c>
      <c r="G250" t="b">
        <v>1</v>
      </c>
      <c r="H250" t="s">
        <v>889</v>
      </c>
      <c r="I250" t="s">
        <v>891</v>
      </c>
      <c r="J250" t="b">
        <v>1</v>
      </c>
      <c r="K250" s="7" t="b">
        <v>1</v>
      </c>
    </row>
    <row r="251" spans="1:12" x14ac:dyDescent="0.3">
      <c r="A251" s="3">
        <v>251</v>
      </c>
      <c r="B251" t="s">
        <v>892</v>
      </c>
      <c r="C251" t="s">
        <v>893</v>
      </c>
      <c r="D251">
        <v>2002</v>
      </c>
      <c r="E251" t="s">
        <v>894</v>
      </c>
      <c r="F251" t="s">
        <v>894</v>
      </c>
      <c r="G251" t="b">
        <v>1</v>
      </c>
      <c r="H251" t="s">
        <v>892</v>
      </c>
      <c r="I251" t="s">
        <v>895</v>
      </c>
      <c r="J251" t="b">
        <v>1</v>
      </c>
      <c r="K251" s="7" t="b">
        <v>1</v>
      </c>
    </row>
  </sheetData>
  <conditionalFormatting sqref="A1:K251 L1">
    <cfRule type="expression" dxfId="8" priority="1">
      <formula>$K1=FALSE</formula>
    </cfRule>
    <cfRule type="expression" dxfId="7" priority="9">
      <formula>$J1=FALSE</formula>
    </cfRule>
  </conditionalFormatting>
  <pageMargins left="0.7" right="0.7" top="0.75" bottom="0.75" header="0.3" footer="0.3"/>
  <pageSetup paperSize="9" orientation="portrait" verticalDpi="300"/>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93"/>
  <sheetViews>
    <sheetView workbookViewId="0">
      <pane ySplit="1" topLeftCell="A2" activePane="bottomLeft" state="frozen"/>
      <selection pane="bottomLeft" activeCell="A2" sqref="A2"/>
    </sheetView>
  </sheetViews>
  <sheetFormatPr defaultRowHeight="14.4" x14ac:dyDescent="0.3"/>
  <cols>
    <col min="1" max="1" width="4.5546875" customWidth="1"/>
    <col min="2" max="2" width="35.77734375" style="1" customWidth="1"/>
    <col min="4" max="4" width="3" style="3" customWidth="1"/>
    <col min="5" max="5" width="4.5546875" style="3" customWidth="1"/>
    <col min="6" max="6" width="35.44140625" style="7" customWidth="1"/>
    <col min="7" max="7" width="3.44140625" customWidth="1"/>
    <col min="8" max="8" width="4.5546875" style="3" customWidth="1"/>
    <col min="9" max="9" width="35.5546875" customWidth="1"/>
    <col min="10" max="10" width="9.5546875" style="7" customWidth="1"/>
    <col min="11" max="11" width="3.5546875" customWidth="1"/>
    <col min="12" max="12" width="28.33203125" bestFit="1" customWidth="1"/>
    <col min="13" max="13" width="24.44140625" bestFit="1" customWidth="1"/>
    <col min="14" max="14" width="13.5546875" bestFit="1" customWidth="1"/>
  </cols>
  <sheetData>
    <row r="1" spans="1:13" x14ac:dyDescent="0.3">
      <c r="A1" s="16" t="s">
        <v>896</v>
      </c>
      <c r="B1" s="16"/>
      <c r="C1" s="18"/>
      <c r="E1" s="17" t="s">
        <v>897</v>
      </c>
      <c r="F1" s="18"/>
      <c r="H1" s="16" t="s">
        <v>898</v>
      </c>
      <c r="I1" s="16"/>
      <c r="J1" s="15"/>
    </row>
    <row r="2" spans="1:13" x14ac:dyDescent="0.3">
      <c r="L2" s="12" t="s">
        <v>899</v>
      </c>
      <c r="M2" s="13" t="s">
        <v>900</v>
      </c>
    </row>
    <row r="3" spans="1:13" x14ac:dyDescent="0.3">
      <c r="A3" s="2" t="s">
        <v>901</v>
      </c>
      <c r="B3" s="4" t="s">
        <v>902</v>
      </c>
      <c r="C3" s="2" t="s">
        <v>903</v>
      </c>
      <c r="E3" s="5" t="s">
        <v>901</v>
      </c>
      <c r="F3" s="14" t="s">
        <v>902</v>
      </c>
      <c r="H3" s="5" t="s">
        <v>901</v>
      </c>
      <c r="I3" s="4" t="s">
        <v>902</v>
      </c>
      <c r="J3" s="6" t="s">
        <v>6</v>
      </c>
      <c r="L3" s="8">
        <v>1120</v>
      </c>
      <c r="M3" s="9">
        <v>244</v>
      </c>
    </row>
    <row r="4" spans="1:13" x14ac:dyDescent="0.3">
      <c r="A4">
        <v>1</v>
      </c>
      <c r="B4" s="1" t="s">
        <v>17</v>
      </c>
      <c r="C4" t="b">
        <f t="shared" ref="C4:C67" si="0">IF(ISERROR(SEARCH(";", B4) &gt;0), FALSE, TRUE)</f>
        <v>0</v>
      </c>
      <c r="E4" s="3">
        <v>1</v>
      </c>
      <c r="F4" s="7" t="s">
        <v>17</v>
      </c>
      <c r="G4" t="s">
        <v>904</v>
      </c>
      <c r="H4" s="3">
        <v>1</v>
      </c>
      <c r="I4" t="s">
        <v>12</v>
      </c>
      <c r="J4" s="7" t="b">
        <f t="shared" ref="J4:J67" si="1">ISNUMBER(MATCH(I4,$F$4:$F$247, 0))</f>
        <v>0</v>
      </c>
      <c r="L4" s="3"/>
      <c r="M4" s="7"/>
    </row>
    <row r="5" spans="1:13" x14ac:dyDescent="0.3">
      <c r="A5">
        <v>2</v>
      </c>
      <c r="B5" s="1" t="s">
        <v>21</v>
      </c>
      <c r="C5" t="b">
        <f t="shared" si="0"/>
        <v>0</v>
      </c>
      <c r="E5" s="3">
        <v>2</v>
      </c>
      <c r="F5" s="7" t="s">
        <v>21</v>
      </c>
      <c r="G5" t="s">
        <v>904</v>
      </c>
      <c r="H5" s="3">
        <v>2</v>
      </c>
      <c r="I5" t="s">
        <v>17</v>
      </c>
      <c r="J5" s="7" t="b">
        <f t="shared" si="1"/>
        <v>1</v>
      </c>
      <c r="L5" s="12" t="s">
        <v>905</v>
      </c>
      <c r="M5" s="13" t="s">
        <v>906</v>
      </c>
    </row>
    <row r="6" spans="1:13" x14ac:dyDescent="0.3">
      <c r="A6">
        <v>3</v>
      </c>
      <c r="B6" s="1" t="s">
        <v>25</v>
      </c>
      <c r="C6" t="b">
        <f t="shared" si="0"/>
        <v>0</v>
      </c>
      <c r="E6" s="3">
        <v>3</v>
      </c>
      <c r="F6" s="7" t="s">
        <v>25</v>
      </c>
      <c r="G6" t="s">
        <v>904</v>
      </c>
      <c r="H6" s="3">
        <v>3</v>
      </c>
      <c r="I6" t="s">
        <v>21</v>
      </c>
      <c r="J6" s="7" t="b">
        <f t="shared" si="1"/>
        <v>1</v>
      </c>
      <c r="L6" s="10">
        <v>267</v>
      </c>
      <c r="M6" s="11">
        <v>250</v>
      </c>
    </row>
    <row r="7" spans="1:13" x14ac:dyDescent="0.3">
      <c r="A7">
        <v>4</v>
      </c>
      <c r="B7" s="1" t="s">
        <v>29</v>
      </c>
      <c r="C7" t="b">
        <f t="shared" si="0"/>
        <v>0</v>
      </c>
      <c r="E7" s="3">
        <v>4</v>
      </c>
      <c r="F7" s="7" t="s">
        <v>29</v>
      </c>
      <c r="G7" t="s">
        <v>904</v>
      </c>
      <c r="H7" s="3">
        <v>4</v>
      </c>
      <c r="I7" t="s">
        <v>25</v>
      </c>
      <c r="J7" s="7" t="b">
        <f t="shared" si="1"/>
        <v>1</v>
      </c>
    </row>
    <row r="8" spans="1:13" x14ac:dyDescent="0.3">
      <c r="A8">
        <v>5</v>
      </c>
      <c r="B8" s="1" t="s">
        <v>33</v>
      </c>
      <c r="C8" t="b">
        <f t="shared" si="0"/>
        <v>0</v>
      </c>
      <c r="E8" s="3">
        <v>5</v>
      </c>
      <c r="F8" s="7" t="s">
        <v>33</v>
      </c>
      <c r="G8" t="s">
        <v>904</v>
      </c>
      <c r="H8" s="3">
        <v>5</v>
      </c>
      <c r="I8" t="s">
        <v>29</v>
      </c>
      <c r="J8" s="7" t="b">
        <f t="shared" si="1"/>
        <v>1</v>
      </c>
      <c r="L8" s="19" t="s">
        <v>907</v>
      </c>
      <c r="M8" s="20" t="s">
        <v>908</v>
      </c>
    </row>
    <row r="9" spans="1:13" x14ac:dyDescent="0.3">
      <c r="A9">
        <v>6</v>
      </c>
      <c r="B9" s="1" t="s">
        <v>37</v>
      </c>
      <c r="C9" t="b">
        <f t="shared" si="0"/>
        <v>0</v>
      </c>
      <c r="E9" s="3">
        <v>6</v>
      </c>
      <c r="F9" s="7" t="s">
        <v>37</v>
      </c>
      <c r="G9" t="s">
        <v>904</v>
      </c>
      <c r="H9" s="3">
        <v>6</v>
      </c>
      <c r="I9" t="s">
        <v>33</v>
      </c>
      <c r="J9" s="7" t="b">
        <f t="shared" si="1"/>
        <v>1</v>
      </c>
      <c r="L9" s="10">
        <f>L6-M3</f>
        <v>23</v>
      </c>
      <c r="M9" s="11">
        <f>COUNTIF($J$4:$J$257,FALSE)</f>
        <v>6</v>
      </c>
    </row>
    <row r="10" spans="1:13" x14ac:dyDescent="0.3">
      <c r="A10">
        <v>7</v>
      </c>
      <c r="B10" s="1" t="s">
        <v>40</v>
      </c>
      <c r="C10" t="b">
        <f t="shared" si="0"/>
        <v>0</v>
      </c>
      <c r="E10" s="3">
        <v>7</v>
      </c>
      <c r="F10" s="7" t="s">
        <v>40</v>
      </c>
      <c r="G10" t="s">
        <v>904</v>
      </c>
      <c r="H10" s="3">
        <v>7</v>
      </c>
      <c r="I10" t="s">
        <v>37</v>
      </c>
      <c r="J10" s="7" t="b">
        <f t="shared" si="1"/>
        <v>1</v>
      </c>
    </row>
    <row r="11" spans="1:13" x14ac:dyDescent="0.3">
      <c r="A11">
        <v>8</v>
      </c>
      <c r="B11" s="1" t="s">
        <v>44</v>
      </c>
      <c r="C11" t="b">
        <f t="shared" si="0"/>
        <v>0</v>
      </c>
      <c r="E11" s="3">
        <v>8</v>
      </c>
      <c r="F11" s="7" t="s">
        <v>44</v>
      </c>
      <c r="G11" t="s">
        <v>904</v>
      </c>
      <c r="H11" s="3">
        <v>8</v>
      </c>
      <c r="I11" t="s">
        <v>40</v>
      </c>
      <c r="J11" s="7" t="b">
        <f t="shared" si="1"/>
        <v>1</v>
      </c>
    </row>
    <row r="12" spans="1:13" x14ac:dyDescent="0.3">
      <c r="A12">
        <v>9</v>
      </c>
      <c r="B12" s="1" t="s">
        <v>49</v>
      </c>
      <c r="C12" t="b">
        <f t="shared" si="0"/>
        <v>0</v>
      </c>
      <c r="E12" s="3">
        <v>9</v>
      </c>
      <c r="F12" s="7" t="s">
        <v>49</v>
      </c>
      <c r="G12" t="s">
        <v>904</v>
      </c>
      <c r="H12" s="3">
        <v>9</v>
      </c>
      <c r="I12" t="s">
        <v>44</v>
      </c>
      <c r="J12" s="7" t="b">
        <f t="shared" si="1"/>
        <v>1</v>
      </c>
    </row>
    <row r="13" spans="1:13" x14ac:dyDescent="0.3">
      <c r="A13">
        <v>10</v>
      </c>
      <c r="B13" s="1" t="s">
        <v>54</v>
      </c>
      <c r="C13" t="b">
        <f t="shared" si="0"/>
        <v>0</v>
      </c>
      <c r="E13" s="3">
        <v>10</v>
      </c>
      <c r="F13" s="7" t="s">
        <v>54</v>
      </c>
      <c r="G13" t="s">
        <v>904</v>
      </c>
      <c r="H13" s="3">
        <v>10</v>
      </c>
      <c r="I13" t="s">
        <v>49</v>
      </c>
      <c r="J13" s="7" t="b">
        <f t="shared" si="1"/>
        <v>1</v>
      </c>
      <c r="L13" s="19" t="s">
        <v>909</v>
      </c>
      <c r="M13" s="20" t="s">
        <v>910</v>
      </c>
    </row>
    <row r="14" spans="1:13" x14ac:dyDescent="0.3">
      <c r="A14">
        <v>11</v>
      </c>
      <c r="B14" s="1" t="s">
        <v>60</v>
      </c>
      <c r="C14" t="b">
        <f t="shared" si="0"/>
        <v>0</v>
      </c>
      <c r="E14" s="3">
        <v>11</v>
      </c>
      <c r="F14" s="7" t="s">
        <v>60</v>
      </c>
      <c r="G14" t="s">
        <v>904</v>
      </c>
      <c r="H14" s="3">
        <v>11</v>
      </c>
      <c r="I14" t="s">
        <v>54</v>
      </c>
      <c r="J14" s="7" t="b">
        <f t="shared" si="1"/>
        <v>1</v>
      </c>
      <c r="L14" s="10">
        <f>COUNTIF('P&amp;P studies'!$K$2:$K$251, TRUE)</f>
        <v>228</v>
      </c>
      <c r="M14" s="11">
        <f>COUNTIF('P&amp;P studies'!$K$2:$K$251, FALSE)</f>
        <v>22</v>
      </c>
    </row>
    <row r="15" spans="1:13" x14ac:dyDescent="0.3">
      <c r="A15">
        <v>12</v>
      </c>
      <c r="B15" s="1" t="s">
        <v>64</v>
      </c>
      <c r="C15" t="b">
        <f t="shared" si="0"/>
        <v>0</v>
      </c>
      <c r="E15" s="3">
        <v>12</v>
      </c>
      <c r="F15" s="7" t="s">
        <v>64</v>
      </c>
      <c r="G15" t="s">
        <v>904</v>
      </c>
      <c r="H15" s="3">
        <v>12</v>
      </c>
      <c r="I15" t="s">
        <v>60</v>
      </c>
      <c r="J15" s="7" t="b">
        <f t="shared" si="1"/>
        <v>1</v>
      </c>
    </row>
    <row r="16" spans="1:13" x14ac:dyDescent="0.3">
      <c r="A16">
        <v>13</v>
      </c>
      <c r="B16" s="1" t="s">
        <v>911</v>
      </c>
      <c r="C16" t="b">
        <f t="shared" si="0"/>
        <v>1</v>
      </c>
      <c r="E16" s="3">
        <v>13</v>
      </c>
      <c r="F16" s="7" t="s">
        <v>68</v>
      </c>
      <c r="G16" t="s">
        <v>904</v>
      </c>
      <c r="H16" s="3">
        <v>13</v>
      </c>
      <c r="I16" t="s">
        <v>64</v>
      </c>
      <c r="J16" s="7" t="b">
        <f t="shared" si="1"/>
        <v>1</v>
      </c>
      <c r="L16" s="19" t="s">
        <v>912</v>
      </c>
      <c r="M16" s="20" t="s">
        <v>913</v>
      </c>
    </row>
    <row r="17" spans="1:13" x14ac:dyDescent="0.3">
      <c r="A17">
        <v>14</v>
      </c>
      <c r="B17" s="1" t="s">
        <v>68</v>
      </c>
      <c r="C17" t="b">
        <f t="shared" si="0"/>
        <v>0</v>
      </c>
      <c r="E17" s="3">
        <v>14</v>
      </c>
      <c r="F17" s="7" t="s">
        <v>73</v>
      </c>
      <c r="G17" t="s">
        <v>904</v>
      </c>
      <c r="H17" s="3">
        <v>14</v>
      </c>
      <c r="I17" t="s">
        <v>68</v>
      </c>
      <c r="J17" s="7" t="b">
        <f t="shared" si="1"/>
        <v>1</v>
      </c>
      <c r="L17" s="10">
        <f>COUNTIF('P&amp;P studies'!$J$2:$J$251, TRUE)</f>
        <v>228</v>
      </c>
      <c r="M17" s="11" t="b">
        <f>L14=L17</f>
        <v>1</v>
      </c>
    </row>
    <row r="18" spans="1:13" x14ac:dyDescent="0.3">
      <c r="A18">
        <v>15</v>
      </c>
      <c r="B18" s="1" t="s">
        <v>73</v>
      </c>
      <c r="C18" t="b">
        <f t="shared" si="0"/>
        <v>0</v>
      </c>
      <c r="E18" s="3">
        <v>15</v>
      </c>
      <c r="F18" s="7" t="s">
        <v>78</v>
      </c>
      <c r="H18" s="3">
        <v>15</v>
      </c>
      <c r="I18" t="s">
        <v>73</v>
      </c>
      <c r="J18" s="7" t="b">
        <f t="shared" si="1"/>
        <v>1</v>
      </c>
    </row>
    <row r="19" spans="1:13" x14ac:dyDescent="0.3">
      <c r="A19">
        <v>16</v>
      </c>
      <c r="B19" s="1" t="s">
        <v>78</v>
      </c>
      <c r="C19" t="b">
        <f t="shared" si="0"/>
        <v>0</v>
      </c>
      <c r="E19" s="3">
        <v>16</v>
      </c>
      <c r="F19" s="7" t="s">
        <v>82</v>
      </c>
      <c r="G19" t="s">
        <v>904</v>
      </c>
      <c r="H19" s="3">
        <v>16</v>
      </c>
      <c r="I19" t="s">
        <v>78</v>
      </c>
      <c r="J19" s="7" t="b">
        <f t="shared" si="1"/>
        <v>1</v>
      </c>
    </row>
    <row r="20" spans="1:13" x14ac:dyDescent="0.3">
      <c r="A20">
        <v>17</v>
      </c>
      <c r="B20" s="1" t="s">
        <v>82</v>
      </c>
      <c r="C20" t="b">
        <f t="shared" si="0"/>
        <v>0</v>
      </c>
      <c r="E20" s="3">
        <v>17</v>
      </c>
      <c r="F20" s="7" t="s">
        <v>85</v>
      </c>
      <c r="G20" t="s">
        <v>904</v>
      </c>
      <c r="H20" s="3">
        <v>17</v>
      </c>
      <c r="I20" t="s">
        <v>82</v>
      </c>
      <c r="J20" s="7" t="b">
        <f t="shared" si="1"/>
        <v>1</v>
      </c>
    </row>
    <row r="21" spans="1:13" x14ac:dyDescent="0.3">
      <c r="A21">
        <v>18</v>
      </c>
      <c r="B21" s="1" t="s">
        <v>85</v>
      </c>
      <c r="C21" t="b">
        <f t="shared" si="0"/>
        <v>0</v>
      </c>
      <c r="E21" s="3">
        <v>18</v>
      </c>
      <c r="F21" s="7" t="s">
        <v>89</v>
      </c>
      <c r="H21" s="3">
        <v>18</v>
      </c>
      <c r="I21" t="s">
        <v>85</v>
      </c>
      <c r="J21" s="7" t="b">
        <f t="shared" si="1"/>
        <v>1</v>
      </c>
    </row>
    <row r="22" spans="1:13" x14ac:dyDescent="0.3">
      <c r="A22">
        <v>19</v>
      </c>
      <c r="B22" s="1" t="s">
        <v>89</v>
      </c>
      <c r="C22" t="b">
        <f t="shared" si="0"/>
        <v>0</v>
      </c>
      <c r="E22" s="3">
        <v>19</v>
      </c>
      <c r="F22" s="7" t="s">
        <v>93</v>
      </c>
      <c r="G22" t="s">
        <v>904</v>
      </c>
      <c r="H22" s="3">
        <v>19</v>
      </c>
      <c r="I22" t="s">
        <v>89</v>
      </c>
      <c r="J22" s="7" t="b">
        <f t="shared" si="1"/>
        <v>1</v>
      </c>
    </row>
    <row r="23" spans="1:13" x14ac:dyDescent="0.3">
      <c r="A23">
        <v>20</v>
      </c>
      <c r="B23" s="1" t="s">
        <v>93</v>
      </c>
      <c r="C23" t="b">
        <f t="shared" si="0"/>
        <v>0</v>
      </c>
      <c r="E23" s="3">
        <v>20</v>
      </c>
      <c r="F23" s="7" t="s">
        <v>97</v>
      </c>
      <c r="G23" t="s">
        <v>904</v>
      </c>
      <c r="H23" s="3">
        <v>20</v>
      </c>
      <c r="I23" t="s">
        <v>93</v>
      </c>
      <c r="J23" s="7" t="b">
        <f t="shared" si="1"/>
        <v>1</v>
      </c>
    </row>
    <row r="24" spans="1:13" x14ac:dyDescent="0.3">
      <c r="A24">
        <v>21</v>
      </c>
      <c r="B24" s="1" t="s">
        <v>97</v>
      </c>
      <c r="C24" t="b">
        <f t="shared" si="0"/>
        <v>0</v>
      </c>
      <c r="E24" s="3">
        <v>21</v>
      </c>
      <c r="F24" s="7" t="s">
        <v>101</v>
      </c>
      <c r="H24" s="3">
        <v>21</v>
      </c>
      <c r="I24" t="s">
        <v>97</v>
      </c>
      <c r="J24" s="7" t="b">
        <f t="shared" si="1"/>
        <v>1</v>
      </c>
    </row>
    <row r="25" spans="1:13" x14ac:dyDescent="0.3">
      <c r="A25">
        <v>22</v>
      </c>
      <c r="B25" s="1" t="s">
        <v>101</v>
      </c>
      <c r="C25" t="b">
        <f t="shared" si="0"/>
        <v>0</v>
      </c>
      <c r="E25" s="3">
        <v>22</v>
      </c>
      <c r="F25" s="7" t="s">
        <v>105</v>
      </c>
      <c r="G25" t="s">
        <v>904</v>
      </c>
      <c r="H25" s="3">
        <v>22</v>
      </c>
      <c r="I25" t="s">
        <v>101</v>
      </c>
      <c r="J25" s="7" t="b">
        <f t="shared" si="1"/>
        <v>1</v>
      </c>
    </row>
    <row r="26" spans="1:13" x14ac:dyDescent="0.3">
      <c r="A26">
        <v>23</v>
      </c>
      <c r="B26" s="1" t="s">
        <v>105</v>
      </c>
      <c r="C26" t="b">
        <f t="shared" si="0"/>
        <v>0</v>
      </c>
      <c r="E26" s="3">
        <v>23</v>
      </c>
      <c r="F26" s="7" t="s">
        <v>109</v>
      </c>
      <c r="G26" t="s">
        <v>904</v>
      </c>
      <c r="H26" s="3">
        <v>23</v>
      </c>
      <c r="I26" t="s">
        <v>105</v>
      </c>
      <c r="J26" s="7" t="b">
        <f t="shared" si="1"/>
        <v>1</v>
      </c>
    </row>
    <row r="27" spans="1:13" x14ac:dyDescent="0.3">
      <c r="A27">
        <v>24</v>
      </c>
      <c r="B27" s="1" t="s">
        <v>109</v>
      </c>
      <c r="C27" t="b">
        <f t="shared" si="0"/>
        <v>0</v>
      </c>
      <c r="E27" s="3">
        <v>24</v>
      </c>
      <c r="F27" s="7" t="s">
        <v>113</v>
      </c>
      <c r="H27" s="3">
        <v>24</v>
      </c>
      <c r="I27" t="s">
        <v>109</v>
      </c>
      <c r="J27" s="7" t="b">
        <f t="shared" si="1"/>
        <v>1</v>
      </c>
    </row>
    <row r="28" spans="1:13" x14ac:dyDescent="0.3">
      <c r="A28">
        <v>25</v>
      </c>
      <c r="B28" s="1" t="s">
        <v>113</v>
      </c>
      <c r="C28" t="b">
        <f t="shared" si="0"/>
        <v>0</v>
      </c>
      <c r="E28" s="3">
        <v>25</v>
      </c>
      <c r="F28" s="7" t="s">
        <v>116</v>
      </c>
      <c r="G28" t="s">
        <v>904</v>
      </c>
      <c r="H28" s="3">
        <v>25</v>
      </c>
      <c r="I28" t="s">
        <v>113</v>
      </c>
      <c r="J28" s="7" t="b">
        <f t="shared" si="1"/>
        <v>1</v>
      </c>
    </row>
    <row r="29" spans="1:13" x14ac:dyDescent="0.3">
      <c r="A29">
        <v>26</v>
      </c>
      <c r="B29" s="1" t="s">
        <v>116</v>
      </c>
      <c r="C29" t="b">
        <f t="shared" si="0"/>
        <v>0</v>
      </c>
      <c r="E29" s="3">
        <v>26</v>
      </c>
      <c r="F29" s="7" t="s">
        <v>121</v>
      </c>
      <c r="G29" t="s">
        <v>904</v>
      </c>
      <c r="H29" s="3">
        <v>26</v>
      </c>
      <c r="I29" t="s">
        <v>116</v>
      </c>
      <c r="J29" s="7" t="b">
        <f t="shared" si="1"/>
        <v>1</v>
      </c>
    </row>
    <row r="30" spans="1:13" x14ac:dyDescent="0.3">
      <c r="A30">
        <v>27</v>
      </c>
      <c r="B30" s="1" t="s">
        <v>121</v>
      </c>
      <c r="C30" t="b">
        <f t="shared" si="0"/>
        <v>0</v>
      </c>
      <c r="E30" s="3">
        <v>27</v>
      </c>
      <c r="F30" s="7" t="s">
        <v>128</v>
      </c>
      <c r="H30" s="3">
        <v>27</v>
      </c>
      <c r="I30" t="s">
        <v>121</v>
      </c>
      <c r="J30" s="7" t="b">
        <f t="shared" si="1"/>
        <v>1</v>
      </c>
    </row>
    <row r="31" spans="1:13" x14ac:dyDescent="0.3">
      <c r="A31">
        <v>28</v>
      </c>
      <c r="B31" s="1" t="s">
        <v>128</v>
      </c>
      <c r="C31" t="b">
        <f t="shared" si="0"/>
        <v>0</v>
      </c>
      <c r="E31" s="3">
        <v>28</v>
      </c>
      <c r="F31" s="7" t="s">
        <v>130</v>
      </c>
      <c r="G31" t="s">
        <v>904</v>
      </c>
      <c r="H31" s="3">
        <v>28</v>
      </c>
      <c r="I31" t="s">
        <v>125</v>
      </c>
      <c r="J31" s="7" t="b">
        <f t="shared" si="1"/>
        <v>0</v>
      </c>
    </row>
    <row r="32" spans="1:13" x14ac:dyDescent="0.3">
      <c r="A32">
        <v>29</v>
      </c>
      <c r="B32" s="1" t="s">
        <v>130</v>
      </c>
      <c r="C32" t="b">
        <f t="shared" si="0"/>
        <v>0</v>
      </c>
      <c r="E32" s="3">
        <v>29</v>
      </c>
      <c r="F32" s="7" t="s">
        <v>134</v>
      </c>
      <c r="G32" t="s">
        <v>904</v>
      </c>
      <c r="H32" s="3">
        <v>29</v>
      </c>
      <c r="I32" t="s">
        <v>128</v>
      </c>
      <c r="J32" s="7" t="b">
        <f t="shared" si="1"/>
        <v>1</v>
      </c>
    </row>
    <row r="33" spans="1:10" x14ac:dyDescent="0.3">
      <c r="A33">
        <v>30</v>
      </c>
      <c r="B33" s="1" t="s">
        <v>134</v>
      </c>
      <c r="C33" t="b">
        <f t="shared" si="0"/>
        <v>0</v>
      </c>
      <c r="E33" s="3">
        <v>30</v>
      </c>
      <c r="F33" s="7" t="s">
        <v>138</v>
      </c>
      <c r="H33" s="3">
        <v>30</v>
      </c>
      <c r="I33" t="s">
        <v>130</v>
      </c>
      <c r="J33" s="7" t="b">
        <f t="shared" si="1"/>
        <v>1</v>
      </c>
    </row>
    <row r="34" spans="1:10" x14ac:dyDescent="0.3">
      <c r="A34">
        <v>31</v>
      </c>
      <c r="B34" s="1" t="s">
        <v>138</v>
      </c>
      <c r="C34" t="b">
        <f t="shared" si="0"/>
        <v>0</v>
      </c>
      <c r="E34" s="3">
        <v>31</v>
      </c>
      <c r="F34" s="7" t="s">
        <v>142</v>
      </c>
      <c r="G34" t="s">
        <v>904</v>
      </c>
      <c r="H34" s="3">
        <v>31</v>
      </c>
      <c r="I34" t="s">
        <v>134</v>
      </c>
      <c r="J34" s="7" t="b">
        <f t="shared" si="1"/>
        <v>1</v>
      </c>
    </row>
    <row r="35" spans="1:10" x14ac:dyDescent="0.3">
      <c r="A35">
        <v>32</v>
      </c>
      <c r="B35" s="1" t="s">
        <v>142</v>
      </c>
      <c r="C35" t="b">
        <f t="shared" si="0"/>
        <v>0</v>
      </c>
      <c r="E35" s="3">
        <v>32</v>
      </c>
      <c r="F35" s="7" t="s">
        <v>145</v>
      </c>
      <c r="G35" t="s">
        <v>904</v>
      </c>
      <c r="H35" s="3">
        <v>32</v>
      </c>
      <c r="I35" t="s">
        <v>138</v>
      </c>
      <c r="J35" s="7" t="b">
        <f t="shared" si="1"/>
        <v>1</v>
      </c>
    </row>
    <row r="36" spans="1:10" x14ac:dyDescent="0.3">
      <c r="A36">
        <v>33</v>
      </c>
      <c r="B36" s="1" t="s">
        <v>145</v>
      </c>
      <c r="C36" t="b">
        <f t="shared" si="0"/>
        <v>0</v>
      </c>
      <c r="E36" s="3">
        <v>33</v>
      </c>
      <c r="F36" s="7" t="s">
        <v>149</v>
      </c>
      <c r="H36" s="3">
        <v>33</v>
      </c>
      <c r="I36" t="s">
        <v>142</v>
      </c>
      <c r="J36" s="7" t="b">
        <f t="shared" si="1"/>
        <v>1</v>
      </c>
    </row>
    <row r="37" spans="1:10" x14ac:dyDescent="0.3">
      <c r="A37">
        <v>34</v>
      </c>
      <c r="B37" s="1" t="s">
        <v>149</v>
      </c>
      <c r="C37" t="b">
        <f t="shared" si="0"/>
        <v>0</v>
      </c>
      <c r="E37" s="3">
        <v>34</v>
      </c>
      <c r="F37" s="7" t="s">
        <v>152</v>
      </c>
      <c r="G37" t="s">
        <v>904</v>
      </c>
      <c r="H37" s="3">
        <v>34</v>
      </c>
      <c r="I37" t="s">
        <v>145</v>
      </c>
      <c r="J37" s="7" t="b">
        <f t="shared" si="1"/>
        <v>1</v>
      </c>
    </row>
    <row r="38" spans="1:10" x14ac:dyDescent="0.3">
      <c r="A38">
        <v>35</v>
      </c>
      <c r="B38" s="1" t="s">
        <v>152</v>
      </c>
      <c r="C38" t="b">
        <f t="shared" si="0"/>
        <v>0</v>
      </c>
      <c r="E38" s="3">
        <v>35</v>
      </c>
      <c r="F38" s="7" t="s">
        <v>155</v>
      </c>
      <c r="G38" t="s">
        <v>904</v>
      </c>
      <c r="H38" s="3">
        <v>35</v>
      </c>
      <c r="I38" t="s">
        <v>149</v>
      </c>
      <c r="J38" s="7" t="b">
        <f t="shared" si="1"/>
        <v>1</v>
      </c>
    </row>
    <row r="39" spans="1:10" x14ac:dyDescent="0.3">
      <c r="A39">
        <v>36</v>
      </c>
      <c r="B39" s="1" t="s">
        <v>155</v>
      </c>
      <c r="C39" t="b">
        <f t="shared" si="0"/>
        <v>0</v>
      </c>
      <c r="E39" s="3">
        <v>36</v>
      </c>
      <c r="F39" s="7" t="s">
        <v>159</v>
      </c>
      <c r="H39" s="3">
        <v>36</v>
      </c>
      <c r="I39" t="s">
        <v>152</v>
      </c>
      <c r="J39" s="7" t="b">
        <f t="shared" si="1"/>
        <v>1</v>
      </c>
    </row>
    <row r="40" spans="1:10" x14ac:dyDescent="0.3">
      <c r="A40">
        <v>37</v>
      </c>
      <c r="B40" s="1" t="s">
        <v>159</v>
      </c>
      <c r="C40" t="b">
        <f t="shared" si="0"/>
        <v>0</v>
      </c>
      <c r="E40" s="3">
        <v>37</v>
      </c>
      <c r="F40" s="7" t="s">
        <v>162</v>
      </c>
      <c r="G40" t="s">
        <v>904</v>
      </c>
      <c r="H40" s="3">
        <v>37</v>
      </c>
      <c r="I40" t="s">
        <v>155</v>
      </c>
      <c r="J40" s="7" t="b">
        <f t="shared" si="1"/>
        <v>1</v>
      </c>
    </row>
    <row r="41" spans="1:10" x14ac:dyDescent="0.3">
      <c r="A41">
        <v>38</v>
      </c>
      <c r="B41" s="1" t="s">
        <v>162</v>
      </c>
      <c r="C41" t="b">
        <f t="shared" si="0"/>
        <v>0</v>
      </c>
      <c r="E41" s="3">
        <v>38</v>
      </c>
      <c r="F41" s="7" t="s">
        <v>165</v>
      </c>
      <c r="G41" t="s">
        <v>904</v>
      </c>
      <c r="H41" s="3">
        <v>38</v>
      </c>
      <c r="I41" t="s">
        <v>159</v>
      </c>
      <c r="J41" s="7" t="b">
        <f t="shared" si="1"/>
        <v>1</v>
      </c>
    </row>
    <row r="42" spans="1:10" x14ac:dyDescent="0.3">
      <c r="A42">
        <v>39</v>
      </c>
      <c r="B42" s="1" t="s">
        <v>165</v>
      </c>
      <c r="C42" t="b">
        <f t="shared" si="0"/>
        <v>0</v>
      </c>
      <c r="E42" s="3">
        <v>39</v>
      </c>
      <c r="F42" s="7" t="s">
        <v>169</v>
      </c>
      <c r="H42" s="3">
        <v>39</v>
      </c>
      <c r="I42" t="s">
        <v>162</v>
      </c>
      <c r="J42" s="7" t="b">
        <f t="shared" si="1"/>
        <v>1</v>
      </c>
    </row>
    <row r="43" spans="1:10" x14ac:dyDescent="0.3">
      <c r="A43">
        <v>40</v>
      </c>
      <c r="B43" s="1" t="s">
        <v>169</v>
      </c>
      <c r="C43" t="b">
        <f t="shared" si="0"/>
        <v>0</v>
      </c>
      <c r="E43" s="3">
        <v>40</v>
      </c>
      <c r="F43" s="7" t="s">
        <v>177</v>
      </c>
      <c r="G43" t="s">
        <v>904</v>
      </c>
      <c r="H43" s="3">
        <v>40</v>
      </c>
      <c r="I43" t="s">
        <v>165</v>
      </c>
      <c r="J43" s="7" t="b">
        <f t="shared" si="1"/>
        <v>1</v>
      </c>
    </row>
    <row r="44" spans="1:10" x14ac:dyDescent="0.3">
      <c r="A44">
        <v>41</v>
      </c>
      <c r="B44" s="1" t="s">
        <v>914</v>
      </c>
      <c r="C44" t="b">
        <f t="shared" si="0"/>
        <v>1</v>
      </c>
      <c r="E44" s="3">
        <v>41</v>
      </c>
      <c r="F44" s="7" t="s">
        <v>180</v>
      </c>
      <c r="G44" t="s">
        <v>904</v>
      </c>
      <c r="H44" s="3">
        <v>41</v>
      </c>
      <c r="I44" t="s">
        <v>169</v>
      </c>
      <c r="J44" s="7" t="b">
        <f t="shared" si="1"/>
        <v>1</v>
      </c>
    </row>
    <row r="45" spans="1:10" x14ac:dyDescent="0.3">
      <c r="A45">
        <v>42</v>
      </c>
      <c r="B45" s="1" t="s">
        <v>177</v>
      </c>
      <c r="C45" t="b">
        <f t="shared" si="0"/>
        <v>0</v>
      </c>
      <c r="E45" s="3">
        <v>42</v>
      </c>
      <c r="F45" s="7" t="s">
        <v>184</v>
      </c>
      <c r="H45" s="3">
        <v>42</v>
      </c>
      <c r="I45" t="s">
        <v>172</v>
      </c>
      <c r="J45" s="7" t="b">
        <f t="shared" si="1"/>
        <v>0</v>
      </c>
    </row>
    <row r="46" spans="1:10" x14ac:dyDescent="0.3">
      <c r="A46">
        <v>43</v>
      </c>
      <c r="B46" s="1" t="s">
        <v>180</v>
      </c>
      <c r="C46" t="b">
        <f t="shared" si="0"/>
        <v>0</v>
      </c>
      <c r="E46" s="3">
        <v>43</v>
      </c>
      <c r="F46" s="7" t="s">
        <v>186</v>
      </c>
      <c r="G46" t="s">
        <v>904</v>
      </c>
      <c r="H46" s="3">
        <v>43</v>
      </c>
      <c r="I46" t="s">
        <v>177</v>
      </c>
      <c r="J46" s="7" t="b">
        <f t="shared" si="1"/>
        <v>1</v>
      </c>
    </row>
    <row r="47" spans="1:10" x14ac:dyDescent="0.3">
      <c r="A47">
        <v>44</v>
      </c>
      <c r="B47" s="1" t="s">
        <v>184</v>
      </c>
      <c r="C47" t="b">
        <f t="shared" si="0"/>
        <v>0</v>
      </c>
      <c r="E47" s="3">
        <v>44</v>
      </c>
      <c r="F47" s="7" t="s">
        <v>189</v>
      </c>
      <c r="G47" t="s">
        <v>904</v>
      </c>
      <c r="H47" s="3">
        <v>44</v>
      </c>
      <c r="I47" t="s">
        <v>180</v>
      </c>
      <c r="J47" s="7" t="b">
        <f t="shared" si="1"/>
        <v>1</v>
      </c>
    </row>
    <row r="48" spans="1:10" x14ac:dyDescent="0.3">
      <c r="A48">
        <v>45</v>
      </c>
      <c r="B48" s="1" t="s">
        <v>186</v>
      </c>
      <c r="C48" t="b">
        <f t="shared" si="0"/>
        <v>0</v>
      </c>
      <c r="E48" s="3">
        <v>45</v>
      </c>
      <c r="F48" s="7" t="s">
        <v>193</v>
      </c>
      <c r="H48" s="3">
        <v>45</v>
      </c>
      <c r="I48" t="s">
        <v>184</v>
      </c>
      <c r="J48" s="7" t="b">
        <f t="shared" si="1"/>
        <v>1</v>
      </c>
    </row>
    <row r="49" spans="1:10" x14ac:dyDescent="0.3">
      <c r="A49">
        <v>46</v>
      </c>
      <c r="B49" s="1" t="s">
        <v>189</v>
      </c>
      <c r="C49" t="b">
        <f t="shared" si="0"/>
        <v>0</v>
      </c>
      <c r="E49" s="3">
        <v>46</v>
      </c>
      <c r="F49" s="7" t="s">
        <v>196</v>
      </c>
      <c r="G49" t="s">
        <v>904</v>
      </c>
      <c r="H49" s="3">
        <v>46</v>
      </c>
      <c r="I49" t="s">
        <v>186</v>
      </c>
      <c r="J49" s="7" t="b">
        <f t="shared" si="1"/>
        <v>1</v>
      </c>
    </row>
    <row r="50" spans="1:10" x14ac:dyDescent="0.3">
      <c r="A50">
        <v>47</v>
      </c>
      <c r="B50" s="1" t="s">
        <v>193</v>
      </c>
      <c r="C50" t="b">
        <f t="shared" si="0"/>
        <v>0</v>
      </c>
      <c r="E50" s="3">
        <v>47</v>
      </c>
      <c r="F50" s="7" t="s">
        <v>200</v>
      </c>
      <c r="G50" t="s">
        <v>904</v>
      </c>
      <c r="H50" s="3">
        <v>47</v>
      </c>
      <c r="I50" t="s">
        <v>189</v>
      </c>
      <c r="J50" s="7" t="b">
        <f t="shared" si="1"/>
        <v>1</v>
      </c>
    </row>
    <row r="51" spans="1:10" x14ac:dyDescent="0.3">
      <c r="A51">
        <v>48</v>
      </c>
      <c r="B51" s="1" t="s">
        <v>196</v>
      </c>
      <c r="C51" t="b">
        <f t="shared" si="0"/>
        <v>0</v>
      </c>
      <c r="E51" s="3">
        <v>48</v>
      </c>
      <c r="F51" s="7" t="s">
        <v>204</v>
      </c>
      <c r="H51" s="3">
        <v>48</v>
      </c>
      <c r="I51" t="s">
        <v>193</v>
      </c>
      <c r="J51" s="7" t="b">
        <f t="shared" si="1"/>
        <v>1</v>
      </c>
    </row>
    <row r="52" spans="1:10" x14ac:dyDescent="0.3">
      <c r="A52">
        <v>49</v>
      </c>
      <c r="B52" s="1" t="s">
        <v>200</v>
      </c>
      <c r="C52" t="b">
        <f t="shared" si="0"/>
        <v>0</v>
      </c>
      <c r="E52" s="3">
        <v>49</v>
      </c>
      <c r="F52" s="7" t="s">
        <v>208</v>
      </c>
      <c r="G52" t="s">
        <v>904</v>
      </c>
      <c r="H52" s="3">
        <v>49</v>
      </c>
      <c r="I52" t="s">
        <v>196</v>
      </c>
      <c r="J52" s="7" t="b">
        <f t="shared" si="1"/>
        <v>1</v>
      </c>
    </row>
    <row r="53" spans="1:10" x14ac:dyDescent="0.3">
      <c r="A53">
        <v>50</v>
      </c>
      <c r="B53" s="1" t="s">
        <v>204</v>
      </c>
      <c r="C53" t="b">
        <f t="shared" si="0"/>
        <v>0</v>
      </c>
      <c r="E53" s="3">
        <v>50</v>
      </c>
      <c r="F53" s="7" t="s">
        <v>212</v>
      </c>
      <c r="G53" t="s">
        <v>904</v>
      </c>
      <c r="H53" s="3">
        <v>50</v>
      </c>
      <c r="I53" t="s">
        <v>200</v>
      </c>
      <c r="J53" s="7" t="b">
        <f t="shared" si="1"/>
        <v>1</v>
      </c>
    </row>
    <row r="54" spans="1:10" x14ac:dyDescent="0.3">
      <c r="A54">
        <v>51</v>
      </c>
      <c r="B54" s="1" t="s">
        <v>208</v>
      </c>
      <c r="C54" t="b">
        <f t="shared" si="0"/>
        <v>0</v>
      </c>
      <c r="E54" s="3">
        <v>51</v>
      </c>
      <c r="F54" s="7" t="s">
        <v>215</v>
      </c>
      <c r="H54" s="3">
        <v>51</v>
      </c>
      <c r="I54" t="s">
        <v>204</v>
      </c>
      <c r="J54" s="7" t="b">
        <f t="shared" si="1"/>
        <v>1</v>
      </c>
    </row>
    <row r="55" spans="1:10" x14ac:dyDescent="0.3">
      <c r="A55">
        <v>52</v>
      </c>
      <c r="B55" s="1" t="s">
        <v>212</v>
      </c>
      <c r="C55" t="b">
        <f t="shared" si="0"/>
        <v>0</v>
      </c>
      <c r="E55" s="3">
        <v>52</v>
      </c>
      <c r="F55" s="7" t="s">
        <v>219</v>
      </c>
      <c r="G55" t="s">
        <v>904</v>
      </c>
      <c r="H55" s="3">
        <v>52</v>
      </c>
      <c r="I55" t="s">
        <v>208</v>
      </c>
      <c r="J55" s="7" t="b">
        <f t="shared" si="1"/>
        <v>1</v>
      </c>
    </row>
    <row r="56" spans="1:10" x14ac:dyDescent="0.3">
      <c r="A56">
        <v>53</v>
      </c>
      <c r="B56" s="1" t="s">
        <v>215</v>
      </c>
      <c r="C56" t="b">
        <f t="shared" si="0"/>
        <v>0</v>
      </c>
      <c r="E56" s="3">
        <v>53</v>
      </c>
      <c r="F56" s="7" t="s">
        <v>223</v>
      </c>
      <c r="G56" t="s">
        <v>904</v>
      </c>
      <c r="H56" s="3">
        <v>53</v>
      </c>
      <c r="I56" t="s">
        <v>212</v>
      </c>
      <c r="J56" s="7" t="b">
        <f t="shared" si="1"/>
        <v>1</v>
      </c>
    </row>
    <row r="57" spans="1:10" x14ac:dyDescent="0.3">
      <c r="A57">
        <v>54</v>
      </c>
      <c r="B57" s="1" t="s">
        <v>219</v>
      </c>
      <c r="C57" t="b">
        <f t="shared" si="0"/>
        <v>0</v>
      </c>
      <c r="E57" s="3">
        <v>54</v>
      </c>
      <c r="F57" s="7" t="s">
        <v>227</v>
      </c>
      <c r="H57" s="3">
        <v>54</v>
      </c>
      <c r="I57" t="s">
        <v>215</v>
      </c>
      <c r="J57" s="7" t="b">
        <f t="shared" si="1"/>
        <v>1</v>
      </c>
    </row>
    <row r="58" spans="1:10" x14ac:dyDescent="0.3">
      <c r="A58">
        <v>55</v>
      </c>
      <c r="B58" s="1" t="s">
        <v>223</v>
      </c>
      <c r="C58" t="b">
        <f t="shared" si="0"/>
        <v>0</v>
      </c>
      <c r="E58" s="3">
        <v>55</v>
      </c>
      <c r="F58" s="7" t="s">
        <v>230</v>
      </c>
      <c r="G58" t="s">
        <v>904</v>
      </c>
      <c r="H58" s="3">
        <v>55</v>
      </c>
      <c r="I58" t="s">
        <v>219</v>
      </c>
      <c r="J58" s="7" t="b">
        <f t="shared" si="1"/>
        <v>1</v>
      </c>
    </row>
    <row r="59" spans="1:10" x14ac:dyDescent="0.3">
      <c r="A59">
        <v>56</v>
      </c>
      <c r="B59" s="1" t="s">
        <v>227</v>
      </c>
      <c r="C59" t="b">
        <f t="shared" si="0"/>
        <v>0</v>
      </c>
      <c r="E59" s="3">
        <v>56</v>
      </c>
      <c r="F59" s="7" t="s">
        <v>234</v>
      </c>
      <c r="G59" t="s">
        <v>904</v>
      </c>
      <c r="H59" s="3">
        <v>56</v>
      </c>
      <c r="I59" t="s">
        <v>223</v>
      </c>
      <c r="J59" s="7" t="b">
        <f t="shared" si="1"/>
        <v>1</v>
      </c>
    </row>
    <row r="60" spans="1:10" x14ac:dyDescent="0.3">
      <c r="A60">
        <v>57</v>
      </c>
      <c r="B60" s="1" t="s">
        <v>230</v>
      </c>
      <c r="C60" t="b">
        <f t="shared" si="0"/>
        <v>0</v>
      </c>
      <c r="E60" s="3">
        <v>57</v>
      </c>
      <c r="F60" s="7" t="s">
        <v>237</v>
      </c>
      <c r="H60" s="3">
        <v>57</v>
      </c>
      <c r="I60" t="s">
        <v>227</v>
      </c>
      <c r="J60" s="7" t="b">
        <f t="shared" si="1"/>
        <v>1</v>
      </c>
    </row>
    <row r="61" spans="1:10" x14ac:dyDescent="0.3">
      <c r="A61">
        <v>58</v>
      </c>
      <c r="B61" s="1" t="s">
        <v>234</v>
      </c>
      <c r="C61" t="b">
        <f t="shared" si="0"/>
        <v>0</v>
      </c>
      <c r="E61" s="3">
        <v>58</v>
      </c>
      <c r="F61" s="7" t="s">
        <v>240</v>
      </c>
      <c r="G61" t="s">
        <v>904</v>
      </c>
      <c r="H61" s="3">
        <v>58</v>
      </c>
      <c r="I61" t="s">
        <v>230</v>
      </c>
      <c r="J61" s="7" t="b">
        <f t="shared" si="1"/>
        <v>1</v>
      </c>
    </row>
    <row r="62" spans="1:10" x14ac:dyDescent="0.3">
      <c r="A62">
        <v>59</v>
      </c>
      <c r="B62" s="1" t="s">
        <v>237</v>
      </c>
      <c r="C62" t="b">
        <f t="shared" si="0"/>
        <v>0</v>
      </c>
      <c r="E62" s="3">
        <v>59</v>
      </c>
      <c r="F62" s="7" t="s">
        <v>243</v>
      </c>
      <c r="G62" t="s">
        <v>904</v>
      </c>
      <c r="H62" s="3">
        <v>59</v>
      </c>
      <c r="I62" t="s">
        <v>234</v>
      </c>
      <c r="J62" s="7" t="b">
        <f t="shared" si="1"/>
        <v>1</v>
      </c>
    </row>
    <row r="63" spans="1:10" x14ac:dyDescent="0.3">
      <c r="A63">
        <v>60</v>
      </c>
      <c r="B63" s="1" t="s">
        <v>240</v>
      </c>
      <c r="C63" t="b">
        <f t="shared" si="0"/>
        <v>0</v>
      </c>
      <c r="E63" s="3">
        <v>60</v>
      </c>
      <c r="F63" s="7" t="s">
        <v>915</v>
      </c>
      <c r="H63" s="3">
        <v>60</v>
      </c>
      <c r="I63" t="s">
        <v>237</v>
      </c>
      <c r="J63" s="7" t="b">
        <f t="shared" si="1"/>
        <v>1</v>
      </c>
    </row>
    <row r="64" spans="1:10" x14ac:dyDescent="0.3">
      <c r="A64">
        <v>61</v>
      </c>
      <c r="B64" s="1" t="s">
        <v>243</v>
      </c>
      <c r="C64" t="b">
        <f t="shared" si="0"/>
        <v>0</v>
      </c>
      <c r="E64" s="3">
        <v>61</v>
      </c>
      <c r="F64" s="7" t="s">
        <v>251</v>
      </c>
      <c r="G64" t="s">
        <v>904</v>
      </c>
      <c r="H64" s="3">
        <v>61</v>
      </c>
      <c r="I64" t="s">
        <v>240</v>
      </c>
      <c r="J64" s="7" t="b">
        <f t="shared" si="1"/>
        <v>1</v>
      </c>
    </row>
    <row r="65" spans="1:10" x14ac:dyDescent="0.3">
      <c r="A65">
        <v>62</v>
      </c>
      <c r="B65" s="1" t="s">
        <v>915</v>
      </c>
      <c r="C65" t="b">
        <f t="shared" si="0"/>
        <v>0</v>
      </c>
      <c r="E65" s="3">
        <v>62</v>
      </c>
      <c r="F65" s="7" t="s">
        <v>916</v>
      </c>
      <c r="G65" t="s">
        <v>904</v>
      </c>
      <c r="H65" s="3">
        <v>62</v>
      </c>
      <c r="I65" t="s">
        <v>243</v>
      </c>
      <c r="J65" s="7" t="b">
        <f t="shared" si="1"/>
        <v>1</v>
      </c>
    </row>
    <row r="66" spans="1:10" x14ac:dyDescent="0.3">
      <c r="A66">
        <v>63</v>
      </c>
      <c r="B66" s="1" t="s">
        <v>251</v>
      </c>
      <c r="C66" t="b">
        <f t="shared" si="0"/>
        <v>0</v>
      </c>
      <c r="E66" s="3">
        <v>63</v>
      </c>
      <c r="F66" s="7" t="s">
        <v>259</v>
      </c>
      <c r="H66" s="3">
        <v>63</v>
      </c>
      <c r="I66" t="s">
        <v>915</v>
      </c>
      <c r="J66" s="7" t="b">
        <f t="shared" si="1"/>
        <v>1</v>
      </c>
    </row>
    <row r="67" spans="1:10" x14ac:dyDescent="0.3">
      <c r="A67">
        <v>64</v>
      </c>
      <c r="B67" s="1" t="s">
        <v>917</v>
      </c>
      <c r="C67" t="b">
        <f t="shared" si="0"/>
        <v>1</v>
      </c>
      <c r="E67" s="3">
        <v>64</v>
      </c>
      <c r="F67" s="7" t="s">
        <v>261</v>
      </c>
      <c r="G67" t="s">
        <v>904</v>
      </c>
      <c r="H67" s="3">
        <v>64</v>
      </c>
      <c r="I67" t="s">
        <v>251</v>
      </c>
      <c r="J67" s="7" t="b">
        <f t="shared" si="1"/>
        <v>1</v>
      </c>
    </row>
    <row r="68" spans="1:10" x14ac:dyDescent="0.3">
      <c r="A68">
        <v>65</v>
      </c>
      <c r="B68" s="1" t="s">
        <v>918</v>
      </c>
      <c r="C68" t="b">
        <f t="shared" ref="C68:C131" si="2">IF(ISERROR(SEARCH(";", B68) &gt;0), FALSE, TRUE)</f>
        <v>1</v>
      </c>
      <c r="E68" s="3">
        <v>65</v>
      </c>
      <c r="F68" s="7" t="s">
        <v>263</v>
      </c>
      <c r="G68" t="s">
        <v>904</v>
      </c>
      <c r="H68" s="3">
        <v>65</v>
      </c>
      <c r="I68" t="s">
        <v>916</v>
      </c>
      <c r="J68" s="7" t="b">
        <f t="shared" ref="J68:J131" si="3">ISNUMBER(MATCH(I68,$F$4:$F$247, 0))</f>
        <v>1</v>
      </c>
    </row>
    <row r="69" spans="1:10" x14ac:dyDescent="0.3">
      <c r="A69">
        <v>66</v>
      </c>
      <c r="B69" s="1" t="s">
        <v>919</v>
      </c>
      <c r="C69" t="b">
        <f t="shared" si="2"/>
        <v>0</v>
      </c>
      <c r="E69" s="3">
        <v>66</v>
      </c>
      <c r="F69" s="7" t="s">
        <v>266</v>
      </c>
      <c r="H69" s="3">
        <v>66</v>
      </c>
      <c r="I69" t="s">
        <v>259</v>
      </c>
      <c r="J69" s="7" t="b">
        <f t="shared" si="3"/>
        <v>1</v>
      </c>
    </row>
    <row r="70" spans="1:10" x14ac:dyDescent="0.3">
      <c r="A70">
        <v>67</v>
      </c>
      <c r="B70" s="1" t="s">
        <v>916</v>
      </c>
      <c r="C70" t="b">
        <f t="shared" si="2"/>
        <v>0</v>
      </c>
      <c r="E70" s="3">
        <v>67</v>
      </c>
      <c r="F70" s="7" t="s">
        <v>269</v>
      </c>
      <c r="G70" t="s">
        <v>904</v>
      </c>
      <c r="H70" s="3">
        <v>67</v>
      </c>
      <c r="I70" t="s">
        <v>261</v>
      </c>
      <c r="J70" s="7" t="b">
        <f t="shared" si="3"/>
        <v>1</v>
      </c>
    </row>
    <row r="71" spans="1:10" x14ac:dyDescent="0.3">
      <c r="A71">
        <v>68</v>
      </c>
      <c r="B71" s="1" t="s">
        <v>259</v>
      </c>
      <c r="C71" t="b">
        <f t="shared" si="2"/>
        <v>0</v>
      </c>
      <c r="E71" s="3">
        <v>68</v>
      </c>
      <c r="F71" s="7" t="s">
        <v>274</v>
      </c>
      <c r="G71" t="s">
        <v>904</v>
      </c>
      <c r="H71" s="3">
        <v>68</v>
      </c>
      <c r="I71" t="s">
        <v>263</v>
      </c>
      <c r="J71" s="7" t="b">
        <f t="shared" si="3"/>
        <v>1</v>
      </c>
    </row>
    <row r="72" spans="1:10" x14ac:dyDescent="0.3">
      <c r="A72">
        <v>69</v>
      </c>
      <c r="B72" s="1" t="s">
        <v>920</v>
      </c>
      <c r="C72" t="b">
        <f t="shared" si="2"/>
        <v>1</v>
      </c>
      <c r="E72" s="3">
        <v>69</v>
      </c>
      <c r="F72" s="7" t="s">
        <v>277</v>
      </c>
      <c r="H72" s="3">
        <v>69</v>
      </c>
      <c r="I72" t="s">
        <v>266</v>
      </c>
      <c r="J72" s="7" t="b">
        <f t="shared" si="3"/>
        <v>1</v>
      </c>
    </row>
    <row r="73" spans="1:10" x14ac:dyDescent="0.3">
      <c r="A73">
        <v>70</v>
      </c>
      <c r="B73" s="1" t="s">
        <v>921</v>
      </c>
      <c r="C73" t="b">
        <f t="shared" si="2"/>
        <v>1</v>
      </c>
      <c r="E73" s="3">
        <v>70</v>
      </c>
      <c r="F73" s="7" t="s">
        <v>280</v>
      </c>
      <c r="G73" t="s">
        <v>904</v>
      </c>
      <c r="H73" s="3">
        <v>70</v>
      </c>
      <c r="I73" t="s">
        <v>269</v>
      </c>
      <c r="J73" s="7" t="b">
        <f t="shared" si="3"/>
        <v>1</v>
      </c>
    </row>
    <row r="74" spans="1:10" x14ac:dyDescent="0.3">
      <c r="A74">
        <v>71</v>
      </c>
      <c r="B74" s="1" t="s">
        <v>261</v>
      </c>
      <c r="C74" t="b">
        <f t="shared" si="2"/>
        <v>0</v>
      </c>
      <c r="E74" s="3">
        <v>71</v>
      </c>
      <c r="F74" s="7" t="s">
        <v>284</v>
      </c>
      <c r="G74" t="s">
        <v>904</v>
      </c>
      <c r="H74" s="3">
        <v>71</v>
      </c>
      <c r="I74" t="s">
        <v>274</v>
      </c>
      <c r="J74" s="7" t="b">
        <f t="shared" si="3"/>
        <v>1</v>
      </c>
    </row>
    <row r="75" spans="1:10" x14ac:dyDescent="0.3">
      <c r="A75">
        <v>72</v>
      </c>
      <c r="B75" s="1" t="s">
        <v>263</v>
      </c>
      <c r="C75" t="b">
        <f t="shared" si="2"/>
        <v>0</v>
      </c>
      <c r="E75" s="3">
        <v>72</v>
      </c>
      <c r="F75" s="7" t="s">
        <v>287</v>
      </c>
      <c r="H75" s="3">
        <v>72</v>
      </c>
      <c r="I75" t="s">
        <v>277</v>
      </c>
      <c r="J75" s="7" t="b">
        <f t="shared" si="3"/>
        <v>1</v>
      </c>
    </row>
    <row r="76" spans="1:10" x14ac:dyDescent="0.3">
      <c r="A76">
        <v>73</v>
      </c>
      <c r="B76" s="1" t="s">
        <v>266</v>
      </c>
      <c r="C76" t="b">
        <f t="shared" si="2"/>
        <v>0</v>
      </c>
      <c r="E76" s="3">
        <v>73</v>
      </c>
      <c r="F76" s="7" t="s">
        <v>290</v>
      </c>
      <c r="G76" t="s">
        <v>904</v>
      </c>
      <c r="H76" s="3">
        <v>73</v>
      </c>
      <c r="I76" t="s">
        <v>280</v>
      </c>
      <c r="J76" s="7" t="b">
        <f t="shared" si="3"/>
        <v>1</v>
      </c>
    </row>
    <row r="77" spans="1:10" x14ac:dyDescent="0.3">
      <c r="A77">
        <v>74</v>
      </c>
      <c r="B77" s="1" t="s">
        <v>269</v>
      </c>
      <c r="C77" t="b">
        <f t="shared" si="2"/>
        <v>0</v>
      </c>
      <c r="E77" s="3">
        <v>74</v>
      </c>
      <c r="F77" s="7" t="s">
        <v>295</v>
      </c>
      <c r="G77" t="s">
        <v>904</v>
      </c>
      <c r="H77" s="3">
        <v>74</v>
      </c>
      <c r="I77" t="s">
        <v>284</v>
      </c>
      <c r="J77" s="7" t="b">
        <f t="shared" si="3"/>
        <v>1</v>
      </c>
    </row>
    <row r="78" spans="1:10" x14ac:dyDescent="0.3">
      <c r="A78">
        <v>75</v>
      </c>
      <c r="B78" s="1" t="s">
        <v>274</v>
      </c>
      <c r="C78" t="b">
        <f t="shared" si="2"/>
        <v>0</v>
      </c>
      <c r="E78" s="3">
        <v>75</v>
      </c>
      <c r="F78" s="7" t="s">
        <v>299</v>
      </c>
      <c r="H78" s="3">
        <v>75</v>
      </c>
      <c r="I78" t="s">
        <v>287</v>
      </c>
      <c r="J78" s="7" t="b">
        <f t="shared" si="3"/>
        <v>1</v>
      </c>
    </row>
    <row r="79" spans="1:10" x14ac:dyDescent="0.3">
      <c r="A79">
        <v>76</v>
      </c>
      <c r="B79" s="1" t="s">
        <v>277</v>
      </c>
      <c r="C79" t="b">
        <f t="shared" si="2"/>
        <v>0</v>
      </c>
      <c r="E79" s="3">
        <v>76</v>
      </c>
      <c r="F79" s="7" t="s">
        <v>303</v>
      </c>
      <c r="G79" t="s">
        <v>904</v>
      </c>
      <c r="H79" s="3">
        <v>76</v>
      </c>
      <c r="I79" t="s">
        <v>290</v>
      </c>
      <c r="J79" s="7" t="b">
        <f t="shared" si="3"/>
        <v>1</v>
      </c>
    </row>
    <row r="80" spans="1:10" x14ac:dyDescent="0.3">
      <c r="A80">
        <v>77</v>
      </c>
      <c r="B80" s="1" t="s">
        <v>280</v>
      </c>
      <c r="C80" t="b">
        <f t="shared" si="2"/>
        <v>0</v>
      </c>
      <c r="E80" s="3">
        <v>77</v>
      </c>
      <c r="F80" s="7" t="s">
        <v>309</v>
      </c>
      <c r="G80" t="s">
        <v>904</v>
      </c>
      <c r="H80" s="3">
        <v>77</v>
      </c>
      <c r="I80" t="s">
        <v>295</v>
      </c>
      <c r="J80" s="7" t="b">
        <f t="shared" si="3"/>
        <v>1</v>
      </c>
    </row>
    <row r="81" spans="1:10" x14ac:dyDescent="0.3">
      <c r="A81">
        <v>78</v>
      </c>
      <c r="B81" s="1" t="s">
        <v>284</v>
      </c>
      <c r="C81" t="b">
        <f t="shared" si="2"/>
        <v>0</v>
      </c>
      <c r="E81" s="3">
        <v>78</v>
      </c>
      <c r="F81" s="7" t="s">
        <v>314</v>
      </c>
      <c r="H81" s="3">
        <v>78</v>
      </c>
      <c r="I81" t="s">
        <v>299</v>
      </c>
      <c r="J81" s="7" t="b">
        <f t="shared" si="3"/>
        <v>1</v>
      </c>
    </row>
    <row r="82" spans="1:10" x14ac:dyDescent="0.3">
      <c r="A82">
        <v>79</v>
      </c>
      <c r="B82" s="1" t="s">
        <v>287</v>
      </c>
      <c r="C82" t="b">
        <f t="shared" si="2"/>
        <v>0</v>
      </c>
      <c r="E82" s="3">
        <v>79</v>
      </c>
      <c r="F82" s="7" t="s">
        <v>319</v>
      </c>
      <c r="G82" t="s">
        <v>904</v>
      </c>
      <c r="H82" s="3">
        <v>79</v>
      </c>
      <c r="I82" t="s">
        <v>303</v>
      </c>
      <c r="J82" s="7" t="b">
        <f t="shared" si="3"/>
        <v>1</v>
      </c>
    </row>
    <row r="83" spans="1:10" x14ac:dyDescent="0.3">
      <c r="A83">
        <v>80</v>
      </c>
      <c r="B83" s="1" t="s">
        <v>290</v>
      </c>
      <c r="C83" t="b">
        <f t="shared" si="2"/>
        <v>0</v>
      </c>
      <c r="E83" s="3">
        <v>80</v>
      </c>
      <c r="F83" s="7" t="s">
        <v>322</v>
      </c>
      <c r="G83" t="s">
        <v>904</v>
      </c>
      <c r="H83" s="3">
        <v>80</v>
      </c>
      <c r="I83" t="s">
        <v>307</v>
      </c>
      <c r="J83" s="7" t="b">
        <f t="shared" si="3"/>
        <v>0</v>
      </c>
    </row>
    <row r="84" spans="1:10" x14ac:dyDescent="0.3">
      <c r="A84">
        <v>81</v>
      </c>
      <c r="B84" s="1" t="s">
        <v>295</v>
      </c>
      <c r="C84" t="b">
        <f t="shared" si="2"/>
        <v>0</v>
      </c>
      <c r="E84" s="3">
        <v>81</v>
      </c>
      <c r="F84" s="7" t="s">
        <v>326</v>
      </c>
      <c r="H84" s="3">
        <v>81</v>
      </c>
      <c r="I84" t="s">
        <v>309</v>
      </c>
      <c r="J84" s="7" t="b">
        <f t="shared" si="3"/>
        <v>1</v>
      </c>
    </row>
    <row r="85" spans="1:10" x14ac:dyDescent="0.3">
      <c r="A85">
        <v>82</v>
      </c>
      <c r="B85" s="1" t="s">
        <v>299</v>
      </c>
      <c r="C85" t="b">
        <f t="shared" si="2"/>
        <v>0</v>
      </c>
      <c r="E85" s="3">
        <v>82</v>
      </c>
      <c r="F85" s="7" t="s">
        <v>330</v>
      </c>
      <c r="G85" t="s">
        <v>904</v>
      </c>
      <c r="H85" s="3">
        <v>82</v>
      </c>
      <c r="I85" t="s">
        <v>314</v>
      </c>
      <c r="J85" s="7" t="b">
        <f t="shared" si="3"/>
        <v>1</v>
      </c>
    </row>
    <row r="86" spans="1:10" x14ac:dyDescent="0.3">
      <c r="A86">
        <v>83</v>
      </c>
      <c r="B86" s="1" t="s">
        <v>303</v>
      </c>
      <c r="C86" t="b">
        <f t="shared" si="2"/>
        <v>0</v>
      </c>
      <c r="E86" s="3">
        <v>83</v>
      </c>
      <c r="F86" s="7" t="s">
        <v>333</v>
      </c>
      <c r="G86" t="s">
        <v>904</v>
      </c>
      <c r="H86" s="3">
        <v>83</v>
      </c>
      <c r="I86" t="s">
        <v>319</v>
      </c>
      <c r="J86" s="7" t="b">
        <f t="shared" si="3"/>
        <v>1</v>
      </c>
    </row>
    <row r="87" spans="1:10" x14ac:dyDescent="0.3">
      <c r="A87">
        <v>84</v>
      </c>
      <c r="B87" s="1" t="s">
        <v>309</v>
      </c>
      <c r="C87" t="b">
        <f t="shared" si="2"/>
        <v>0</v>
      </c>
      <c r="E87" s="3">
        <v>84</v>
      </c>
      <c r="F87" s="7" t="s">
        <v>336</v>
      </c>
      <c r="H87" s="3">
        <v>84</v>
      </c>
      <c r="I87" t="s">
        <v>322</v>
      </c>
      <c r="J87" s="7" t="b">
        <f t="shared" si="3"/>
        <v>1</v>
      </c>
    </row>
    <row r="88" spans="1:10" x14ac:dyDescent="0.3">
      <c r="A88">
        <v>85</v>
      </c>
      <c r="B88" s="1" t="s">
        <v>314</v>
      </c>
      <c r="C88" t="b">
        <f t="shared" si="2"/>
        <v>0</v>
      </c>
      <c r="E88" s="3">
        <v>85</v>
      </c>
      <c r="F88" s="7" t="s">
        <v>341</v>
      </c>
      <c r="G88" t="s">
        <v>904</v>
      </c>
      <c r="H88" s="3">
        <v>85</v>
      </c>
      <c r="I88" t="s">
        <v>326</v>
      </c>
      <c r="J88" s="7" t="b">
        <f t="shared" si="3"/>
        <v>1</v>
      </c>
    </row>
    <row r="89" spans="1:10" x14ac:dyDescent="0.3">
      <c r="A89">
        <v>86</v>
      </c>
      <c r="B89" s="1" t="s">
        <v>319</v>
      </c>
      <c r="C89" t="b">
        <f t="shared" si="2"/>
        <v>0</v>
      </c>
      <c r="E89" s="3">
        <v>86</v>
      </c>
      <c r="F89" s="7" t="s">
        <v>345</v>
      </c>
      <c r="G89" t="s">
        <v>904</v>
      </c>
      <c r="H89" s="3">
        <v>86</v>
      </c>
      <c r="I89" t="s">
        <v>330</v>
      </c>
      <c r="J89" s="7" t="b">
        <f t="shared" si="3"/>
        <v>1</v>
      </c>
    </row>
    <row r="90" spans="1:10" x14ac:dyDescent="0.3">
      <c r="A90">
        <v>87</v>
      </c>
      <c r="B90" s="1" t="s">
        <v>322</v>
      </c>
      <c r="C90" t="b">
        <f t="shared" si="2"/>
        <v>0</v>
      </c>
      <c r="E90" s="3">
        <v>87</v>
      </c>
      <c r="F90" s="7" t="s">
        <v>348</v>
      </c>
      <c r="H90" s="3">
        <v>87</v>
      </c>
      <c r="I90" t="s">
        <v>333</v>
      </c>
      <c r="J90" s="7" t="b">
        <f t="shared" si="3"/>
        <v>1</v>
      </c>
    </row>
    <row r="91" spans="1:10" x14ac:dyDescent="0.3">
      <c r="A91">
        <v>88</v>
      </c>
      <c r="B91" s="1" t="s">
        <v>326</v>
      </c>
      <c r="C91" t="b">
        <f t="shared" si="2"/>
        <v>0</v>
      </c>
      <c r="E91" s="3">
        <v>88</v>
      </c>
      <c r="F91" s="7" t="s">
        <v>351</v>
      </c>
      <c r="G91" t="s">
        <v>904</v>
      </c>
      <c r="H91" s="3">
        <v>88</v>
      </c>
      <c r="I91" t="s">
        <v>336</v>
      </c>
      <c r="J91" s="7" t="b">
        <f t="shared" si="3"/>
        <v>1</v>
      </c>
    </row>
    <row r="92" spans="1:10" x14ac:dyDescent="0.3">
      <c r="A92">
        <v>89</v>
      </c>
      <c r="B92" s="1" t="s">
        <v>330</v>
      </c>
      <c r="C92" t="b">
        <f t="shared" si="2"/>
        <v>0</v>
      </c>
      <c r="E92" s="3">
        <v>89</v>
      </c>
      <c r="F92" s="7" t="s">
        <v>355</v>
      </c>
      <c r="G92" t="s">
        <v>904</v>
      </c>
      <c r="H92" s="3">
        <v>89</v>
      </c>
      <c r="I92" t="s">
        <v>341</v>
      </c>
      <c r="J92" s="7" t="b">
        <f t="shared" si="3"/>
        <v>1</v>
      </c>
    </row>
    <row r="93" spans="1:10" x14ac:dyDescent="0.3">
      <c r="A93">
        <v>90</v>
      </c>
      <c r="B93" s="1" t="s">
        <v>333</v>
      </c>
      <c r="C93" t="b">
        <f t="shared" si="2"/>
        <v>0</v>
      </c>
      <c r="E93" s="3">
        <v>90</v>
      </c>
      <c r="F93" s="7" t="s">
        <v>360</v>
      </c>
      <c r="H93" s="3">
        <v>90</v>
      </c>
      <c r="I93" t="s">
        <v>345</v>
      </c>
      <c r="J93" s="7" t="b">
        <f t="shared" si="3"/>
        <v>1</v>
      </c>
    </row>
    <row r="94" spans="1:10" x14ac:dyDescent="0.3">
      <c r="A94">
        <v>91</v>
      </c>
      <c r="B94" s="1" t="s">
        <v>336</v>
      </c>
      <c r="C94" t="b">
        <f t="shared" si="2"/>
        <v>0</v>
      </c>
      <c r="E94" s="3">
        <v>91</v>
      </c>
      <c r="F94" s="7" t="s">
        <v>364</v>
      </c>
      <c r="G94" t="s">
        <v>904</v>
      </c>
      <c r="H94" s="3">
        <v>91</v>
      </c>
      <c r="I94" t="s">
        <v>348</v>
      </c>
      <c r="J94" s="7" t="b">
        <f t="shared" si="3"/>
        <v>1</v>
      </c>
    </row>
    <row r="95" spans="1:10" x14ac:dyDescent="0.3">
      <c r="A95">
        <v>92</v>
      </c>
      <c r="B95" s="1" t="s">
        <v>341</v>
      </c>
      <c r="C95" t="b">
        <f t="shared" si="2"/>
        <v>0</v>
      </c>
      <c r="E95" s="3">
        <v>92</v>
      </c>
      <c r="F95" s="7" t="s">
        <v>368</v>
      </c>
      <c r="G95" t="s">
        <v>904</v>
      </c>
      <c r="H95" s="3">
        <v>92</v>
      </c>
      <c r="I95" t="s">
        <v>351</v>
      </c>
      <c r="J95" s="7" t="b">
        <f t="shared" si="3"/>
        <v>1</v>
      </c>
    </row>
    <row r="96" spans="1:10" x14ac:dyDescent="0.3">
      <c r="A96">
        <v>93</v>
      </c>
      <c r="B96" s="1" t="s">
        <v>345</v>
      </c>
      <c r="C96" t="b">
        <f t="shared" si="2"/>
        <v>0</v>
      </c>
      <c r="E96" s="3">
        <v>93</v>
      </c>
      <c r="F96" s="7" t="s">
        <v>371</v>
      </c>
      <c r="H96" s="3">
        <v>93</v>
      </c>
      <c r="I96" t="s">
        <v>355</v>
      </c>
      <c r="J96" s="7" t="b">
        <f t="shared" si="3"/>
        <v>1</v>
      </c>
    </row>
    <row r="97" spans="1:10" x14ac:dyDescent="0.3">
      <c r="A97">
        <v>94</v>
      </c>
      <c r="B97" s="1" t="s">
        <v>348</v>
      </c>
      <c r="C97" t="b">
        <f t="shared" si="2"/>
        <v>0</v>
      </c>
      <c r="E97" s="3">
        <v>94</v>
      </c>
      <c r="F97" s="7" t="s">
        <v>376</v>
      </c>
      <c r="G97" t="s">
        <v>904</v>
      </c>
      <c r="H97" s="3">
        <v>94</v>
      </c>
      <c r="I97" t="s">
        <v>360</v>
      </c>
      <c r="J97" s="7" t="b">
        <f t="shared" si="3"/>
        <v>1</v>
      </c>
    </row>
    <row r="98" spans="1:10" x14ac:dyDescent="0.3">
      <c r="A98">
        <v>95</v>
      </c>
      <c r="B98" s="1" t="s">
        <v>351</v>
      </c>
      <c r="C98" t="b">
        <f t="shared" si="2"/>
        <v>0</v>
      </c>
      <c r="E98" s="3">
        <v>95</v>
      </c>
      <c r="F98" s="7" t="s">
        <v>380</v>
      </c>
      <c r="G98" t="s">
        <v>904</v>
      </c>
      <c r="H98" s="3">
        <v>95</v>
      </c>
      <c r="I98" t="s">
        <v>364</v>
      </c>
      <c r="J98" s="7" t="b">
        <f t="shared" si="3"/>
        <v>1</v>
      </c>
    </row>
    <row r="99" spans="1:10" x14ac:dyDescent="0.3">
      <c r="A99">
        <v>96</v>
      </c>
      <c r="B99" s="1" t="s">
        <v>922</v>
      </c>
      <c r="C99" t="b">
        <f t="shared" si="2"/>
        <v>1</v>
      </c>
      <c r="E99" s="3">
        <v>96</v>
      </c>
      <c r="F99" s="7" t="s">
        <v>383</v>
      </c>
      <c r="H99" s="3">
        <v>96</v>
      </c>
      <c r="I99" t="s">
        <v>368</v>
      </c>
      <c r="J99" s="7" t="b">
        <f t="shared" si="3"/>
        <v>1</v>
      </c>
    </row>
    <row r="100" spans="1:10" x14ac:dyDescent="0.3">
      <c r="A100">
        <v>97</v>
      </c>
      <c r="B100" s="1" t="s">
        <v>923</v>
      </c>
      <c r="C100" t="b">
        <f t="shared" si="2"/>
        <v>1</v>
      </c>
      <c r="E100" s="3">
        <v>97</v>
      </c>
      <c r="F100" s="7" t="s">
        <v>387</v>
      </c>
      <c r="G100" t="s">
        <v>904</v>
      </c>
      <c r="H100" s="3">
        <v>97</v>
      </c>
      <c r="I100" t="s">
        <v>371</v>
      </c>
      <c r="J100" s="7" t="b">
        <f t="shared" si="3"/>
        <v>1</v>
      </c>
    </row>
    <row r="101" spans="1:10" x14ac:dyDescent="0.3">
      <c r="A101">
        <v>98</v>
      </c>
      <c r="B101" s="1" t="s">
        <v>355</v>
      </c>
      <c r="C101" t="b">
        <f t="shared" si="2"/>
        <v>0</v>
      </c>
      <c r="E101" s="3">
        <v>98</v>
      </c>
      <c r="F101" s="7" t="s">
        <v>390</v>
      </c>
      <c r="G101" t="s">
        <v>904</v>
      </c>
      <c r="H101" s="3">
        <v>98</v>
      </c>
      <c r="I101" t="s">
        <v>376</v>
      </c>
      <c r="J101" s="7" t="b">
        <f t="shared" si="3"/>
        <v>1</v>
      </c>
    </row>
    <row r="102" spans="1:10" x14ac:dyDescent="0.3">
      <c r="A102">
        <v>99</v>
      </c>
      <c r="B102" s="1" t="s">
        <v>360</v>
      </c>
      <c r="C102" t="b">
        <f t="shared" si="2"/>
        <v>0</v>
      </c>
      <c r="E102" s="3">
        <v>99</v>
      </c>
      <c r="F102" s="7" t="s">
        <v>395</v>
      </c>
      <c r="H102" s="3">
        <v>99</v>
      </c>
      <c r="I102" t="s">
        <v>380</v>
      </c>
      <c r="J102" s="7" t="b">
        <f t="shared" si="3"/>
        <v>1</v>
      </c>
    </row>
    <row r="103" spans="1:10" x14ac:dyDescent="0.3">
      <c r="A103">
        <v>100</v>
      </c>
      <c r="B103" s="1" t="s">
        <v>364</v>
      </c>
      <c r="C103" t="b">
        <f t="shared" si="2"/>
        <v>0</v>
      </c>
      <c r="E103" s="3">
        <v>100</v>
      </c>
      <c r="F103" s="7" t="s">
        <v>399</v>
      </c>
      <c r="G103" t="s">
        <v>904</v>
      </c>
      <c r="H103" s="3">
        <v>100</v>
      </c>
      <c r="I103" t="s">
        <v>383</v>
      </c>
      <c r="J103" s="7" t="b">
        <f t="shared" si="3"/>
        <v>1</v>
      </c>
    </row>
    <row r="104" spans="1:10" x14ac:dyDescent="0.3">
      <c r="A104">
        <v>101</v>
      </c>
      <c r="B104" s="1" t="s">
        <v>368</v>
      </c>
      <c r="C104" t="b">
        <f t="shared" si="2"/>
        <v>0</v>
      </c>
      <c r="E104" s="3">
        <v>101</v>
      </c>
      <c r="F104" s="7" t="s">
        <v>402</v>
      </c>
      <c r="G104" t="s">
        <v>904</v>
      </c>
      <c r="H104" s="3">
        <v>101</v>
      </c>
      <c r="I104" t="s">
        <v>387</v>
      </c>
      <c r="J104" s="7" t="b">
        <f t="shared" si="3"/>
        <v>1</v>
      </c>
    </row>
    <row r="105" spans="1:10" x14ac:dyDescent="0.3">
      <c r="A105">
        <v>102</v>
      </c>
      <c r="B105" s="1" t="s">
        <v>371</v>
      </c>
      <c r="C105" t="b">
        <f t="shared" si="2"/>
        <v>0</v>
      </c>
      <c r="E105" s="3">
        <v>102</v>
      </c>
      <c r="F105" s="7" t="s">
        <v>406</v>
      </c>
      <c r="H105" s="3">
        <v>102</v>
      </c>
      <c r="I105" t="s">
        <v>390</v>
      </c>
      <c r="J105" s="7" t="b">
        <f t="shared" si="3"/>
        <v>1</v>
      </c>
    </row>
    <row r="106" spans="1:10" x14ac:dyDescent="0.3">
      <c r="A106">
        <v>103</v>
      </c>
      <c r="B106" s="1" t="s">
        <v>376</v>
      </c>
      <c r="C106" t="b">
        <f t="shared" si="2"/>
        <v>0</v>
      </c>
      <c r="E106" s="3">
        <v>103</v>
      </c>
      <c r="F106" s="7" t="s">
        <v>409</v>
      </c>
      <c r="G106" t="s">
        <v>904</v>
      </c>
      <c r="H106" s="3">
        <v>103</v>
      </c>
      <c r="I106" t="s">
        <v>395</v>
      </c>
      <c r="J106" s="7" t="b">
        <f t="shared" si="3"/>
        <v>1</v>
      </c>
    </row>
    <row r="107" spans="1:10" x14ac:dyDescent="0.3">
      <c r="A107">
        <v>104</v>
      </c>
      <c r="B107" s="1" t="s">
        <v>380</v>
      </c>
      <c r="C107" t="b">
        <f t="shared" si="2"/>
        <v>0</v>
      </c>
      <c r="E107" s="3">
        <v>104</v>
      </c>
      <c r="F107" s="7" t="s">
        <v>413</v>
      </c>
      <c r="G107" t="s">
        <v>904</v>
      </c>
      <c r="H107" s="3">
        <v>104</v>
      </c>
      <c r="I107" t="s">
        <v>399</v>
      </c>
      <c r="J107" s="7" t="b">
        <f t="shared" si="3"/>
        <v>1</v>
      </c>
    </row>
    <row r="108" spans="1:10" x14ac:dyDescent="0.3">
      <c r="A108">
        <v>105</v>
      </c>
      <c r="B108" s="1" t="s">
        <v>383</v>
      </c>
      <c r="C108" t="b">
        <f t="shared" si="2"/>
        <v>0</v>
      </c>
      <c r="E108" s="3">
        <v>105</v>
      </c>
      <c r="F108" s="7" t="s">
        <v>417</v>
      </c>
      <c r="H108" s="3">
        <v>105</v>
      </c>
      <c r="I108" t="s">
        <v>402</v>
      </c>
      <c r="J108" s="7" t="b">
        <f t="shared" si="3"/>
        <v>1</v>
      </c>
    </row>
    <row r="109" spans="1:10" x14ac:dyDescent="0.3">
      <c r="A109">
        <v>106</v>
      </c>
      <c r="B109" s="1" t="s">
        <v>387</v>
      </c>
      <c r="C109" t="b">
        <f t="shared" si="2"/>
        <v>0</v>
      </c>
      <c r="E109" s="3">
        <v>106</v>
      </c>
      <c r="F109" s="7" t="s">
        <v>422</v>
      </c>
      <c r="G109" t="s">
        <v>904</v>
      </c>
      <c r="H109" s="3">
        <v>106</v>
      </c>
      <c r="I109" t="s">
        <v>406</v>
      </c>
      <c r="J109" s="7" t="b">
        <f t="shared" si="3"/>
        <v>1</v>
      </c>
    </row>
    <row r="110" spans="1:10" x14ac:dyDescent="0.3">
      <c r="A110">
        <v>107</v>
      </c>
      <c r="B110" s="1" t="s">
        <v>390</v>
      </c>
      <c r="C110" t="b">
        <f t="shared" si="2"/>
        <v>0</v>
      </c>
      <c r="E110" s="3">
        <v>107</v>
      </c>
      <c r="F110" s="7" t="s">
        <v>426</v>
      </c>
      <c r="G110" t="s">
        <v>904</v>
      </c>
      <c r="H110" s="3">
        <v>107</v>
      </c>
      <c r="I110" t="s">
        <v>409</v>
      </c>
      <c r="J110" s="7" t="b">
        <f t="shared" si="3"/>
        <v>1</v>
      </c>
    </row>
    <row r="111" spans="1:10" x14ac:dyDescent="0.3">
      <c r="A111">
        <v>108</v>
      </c>
      <c r="B111" s="1" t="s">
        <v>395</v>
      </c>
      <c r="C111" t="b">
        <f t="shared" si="2"/>
        <v>0</v>
      </c>
      <c r="E111" s="3">
        <v>108</v>
      </c>
      <c r="F111" s="7" t="s">
        <v>429</v>
      </c>
      <c r="H111" s="3">
        <v>108</v>
      </c>
      <c r="I111" t="s">
        <v>413</v>
      </c>
      <c r="J111" s="7" t="b">
        <f t="shared" si="3"/>
        <v>1</v>
      </c>
    </row>
    <row r="112" spans="1:10" x14ac:dyDescent="0.3">
      <c r="A112">
        <v>109</v>
      </c>
      <c r="B112" s="1" t="s">
        <v>399</v>
      </c>
      <c r="C112" t="b">
        <f t="shared" si="2"/>
        <v>0</v>
      </c>
      <c r="E112" s="3">
        <v>109</v>
      </c>
      <c r="F112" s="7" t="s">
        <v>433</v>
      </c>
      <c r="G112" t="s">
        <v>904</v>
      </c>
      <c r="H112" s="3">
        <v>109</v>
      </c>
      <c r="I112" t="s">
        <v>417</v>
      </c>
      <c r="J112" s="7" t="b">
        <f t="shared" si="3"/>
        <v>1</v>
      </c>
    </row>
    <row r="113" spans="1:10" x14ac:dyDescent="0.3">
      <c r="A113">
        <v>110</v>
      </c>
      <c r="B113" s="1" t="s">
        <v>402</v>
      </c>
      <c r="C113" t="b">
        <f t="shared" si="2"/>
        <v>0</v>
      </c>
      <c r="E113" s="3">
        <v>110</v>
      </c>
      <c r="F113" s="7" t="s">
        <v>436</v>
      </c>
      <c r="G113" t="s">
        <v>904</v>
      </c>
      <c r="H113" s="3">
        <v>110</v>
      </c>
      <c r="I113" t="s">
        <v>422</v>
      </c>
      <c r="J113" s="7" t="b">
        <f t="shared" si="3"/>
        <v>1</v>
      </c>
    </row>
    <row r="114" spans="1:10" x14ac:dyDescent="0.3">
      <c r="A114">
        <v>111</v>
      </c>
      <c r="B114" s="1" t="s">
        <v>406</v>
      </c>
      <c r="C114" t="b">
        <f t="shared" si="2"/>
        <v>0</v>
      </c>
      <c r="E114" s="3">
        <v>111</v>
      </c>
      <c r="F114" s="7" t="s">
        <v>440</v>
      </c>
      <c r="H114" s="3">
        <v>111</v>
      </c>
      <c r="I114" t="s">
        <v>426</v>
      </c>
      <c r="J114" s="7" t="b">
        <f t="shared" si="3"/>
        <v>1</v>
      </c>
    </row>
    <row r="115" spans="1:10" x14ac:dyDescent="0.3">
      <c r="A115">
        <v>112</v>
      </c>
      <c r="B115" s="1" t="s">
        <v>409</v>
      </c>
      <c r="C115" t="b">
        <f t="shared" si="2"/>
        <v>0</v>
      </c>
      <c r="E115" s="3">
        <v>112</v>
      </c>
      <c r="F115" s="7" t="s">
        <v>444</v>
      </c>
      <c r="G115" t="s">
        <v>904</v>
      </c>
      <c r="H115" s="3">
        <v>112</v>
      </c>
      <c r="I115" t="s">
        <v>429</v>
      </c>
      <c r="J115" s="7" t="b">
        <f t="shared" si="3"/>
        <v>1</v>
      </c>
    </row>
    <row r="116" spans="1:10" x14ac:dyDescent="0.3">
      <c r="A116">
        <v>113</v>
      </c>
      <c r="B116" s="1" t="s">
        <v>413</v>
      </c>
      <c r="C116" t="b">
        <f t="shared" si="2"/>
        <v>0</v>
      </c>
      <c r="E116" s="3">
        <v>113</v>
      </c>
      <c r="F116" s="7" t="s">
        <v>448</v>
      </c>
      <c r="G116" t="s">
        <v>904</v>
      </c>
      <c r="H116" s="3">
        <v>113</v>
      </c>
      <c r="I116" t="s">
        <v>433</v>
      </c>
      <c r="J116" s="7" t="b">
        <f t="shared" si="3"/>
        <v>1</v>
      </c>
    </row>
    <row r="117" spans="1:10" x14ac:dyDescent="0.3">
      <c r="A117">
        <v>114</v>
      </c>
      <c r="B117" s="1" t="s">
        <v>417</v>
      </c>
      <c r="C117" t="b">
        <f t="shared" si="2"/>
        <v>0</v>
      </c>
      <c r="E117" s="3">
        <v>114</v>
      </c>
      <c r="F117" s="7" t="s">
        <v>451</v>
      </c>
      <c r="H117" s="3">
        <v>114</v>
      </c>
      <c r="I117" t="s">
        <v>436</v>
      </c>
      <c r="J117" s="7" t="b">
        <f t="shared" si="3"/>
        <v>1</v>
      </c>
    </row>
    <row r="118" spans="1:10" x14ac:dyDescent="0.3">
      <c r="A118">
        <v>115</v>
      </c>
      <c r="B118" s="1" t="s">
        <v>422</v>
      </c>
      <c r="C118" t="b">
        <f t="shared" si="2"/>
        <v>0</v>
      </c>
      <c r="E118" s="3">
        <v>115</v>
      </c>
      <c r="F118" s="7" t="s">
        <v>454</v>
      </c>
      <c r="G118" t="s">
        <v>904</v>
      </c>
      <c r="H118" s="3">
        <v>115</v>
      </c>
      <c r="I118" t="s">
        <v>440</v>
      </c>
      <c r="J118" s="7" t="b">
        <f t="shared" si="3"/>
        <v>1</v>
      </c>
    </row>
    <row r="119" spans="1:10" x14ac:dyDescent="0.3">
      <c r="A119">
        <v>116</v>
      </c>
      <c r="B119" s="1" t="s">
        <v>426</v>
      </c>
      <c r="C119" t="b">
        <f t="shared" si="2"/>
        <v>0</v>
      </c>
      <c r="E119" s="3">
        <v>116</v>
      </c>
      <c r="F119" s="7" t="s">
        <v>457</v>
      </c>
      <c r="G119" t="s">
        <v>904</v>
      </c>
      <c r="H119" s="3">
        <v>116</v>
      </c>
      <c r="I119" t="s">
        <v>444</v>
      </c>
      <c r="J119" s="7" t="b">
        <f t="shared" si="3"/>
        <v>1</v>
      </c>
    </row>
    <row r="120" spans="1:10" x14ac:dyDescent="0.3">
      <c r="A120">
        <v>117</v>
      </c>
      <c r="B120" s="1" t="s">
        <v>429</v>
      </c>
      <c r="C120" t="b">
        <f t="shared" si="2"/>
        <v>0</v>
      </c>
      <c r="E120" s="3">
        <v>117</v>
      </c>
      <c r="F120" s="7" t="s">
        <v>461</v>
      </c>
      <c r="H120" s="3">
        <v>117</v>
      </c>
      <c r="I120" t="s">
        <v>448</v>
      </c>
      <c r="J120" s="7" t="b">
        <f t="shared" si="3"/>
        <v>1</v>
      </c>
    </row>
    <row r="121" spans="1:10" x14ac:dyDescent="0.3">
      <c r="A121">
        <v>118</v>
      </c>
      <c r="B121" s="1" t="s">
        <v>433</v>
      </c>
      <c r="C121" t="b">
        <f t="shared" si="2"/>
        <v>0</v>
      </c>
      <c r="E121" s="3">
        <v>118</v>
      </c>
      <c r="F121" s="7" t="s">
        <v>465</v>
      </c>
      <c r="G121" t="s">
        <v>904</v>
      </c>
      <c r="H121" s="3">
        <v>118</v>
      </c>
      <c r="I121" t="s">
        <v>451</v>
      </c>
      <c r="J121" s="7" t="b">
        <f t="shared" si="3"/>
        <v>1</v>
      </c>
    </row>
    <row r="122" spans="1:10" x14ac:dyDescent="0.3">
      <c r="A122">
        <v>119</v>
      </c>
      <c r="B122" s="1" t="s">
        <v>436</v>
      </c>
      <c r="C122" t="b">
        <f t="shared" si="2"/>
        <v>0</v>
      </c>
      <c r="E122" s="3">
        <v>119</v>
      </c>
      <c r="F122" s="7" t="s">
        <v>469</v>
      </c>
      <c r="G122" t="s">
        <v>904</v>
      </c>
      <c r="H122" s="3">
        <v>119</v>
      </c>
      <c r="I122" t="s">
        <v>454</v>
      </c>
      <c r="J122" s="7" t="b">
        <f t="shared" si="3"/>
        <v>1</v>
      </c>
    </row>
    <row r="123" spans="1:10" x14ac:dyDescent="0.3">
      <c r="A123">
        <v>120</v>
      </c>
      <c r="B123" s="1" t="s">
        <v>440</v>
      </c>
      <c r="C123" t="b">
        <f t="shared" si="2"/>
        <v>0</v>
      </c>
      <c r="E123" s="3">
        <v>120</v>
      </c>
      <c r="F123" s="7" t="s">
        <v>472</v>
      </c>
      <c r="H123" s="3">
        <v>120</v>
      </c>
      <c r="I123" t="s">
        <v>457</v>
      </c>
      <c r="J123" s="7" t="b">
        <f t="shared" si="3"/>
        <v>1</v>
      </c>
    </row>
    <row r="124" spans="1:10" x14ac:dyDescent="0.3">
      <c r="A124">
        <v>121</v>
      </c>
      <c r="B124" s="1" t="s">
        <v>444</v>
      </c>
      <c r="C124" t="b">
        <f t="shared" si="2"/>
        <v>0</v>
      </c>
      <c r="E124" s="3">
        <v>121</v>
      </c>
      <c r="F124" s="7" t="s">
        <v>475</v>
      </c>
      <c r="G124" t="s">
        <v>904</v>
      </c>
      <c r="H124" s="3">
        <v>121</v>
      </c>
      <c r="I124" t="s">
        <v>461</v>
      </c>
      <c r="J124" s="7" t="b">
        <f t="shared" si="3"/>
        <v>1</v>
      </c>
    </row>
    <row r="125" spans="1:10" x14ac:dyDescent="0.3">
      <c r="A125">
        <v>122</v>
      </c>
      <c r="B125" s="1" t="s">
        <v>448</v>
      </c>
      <c r="C125" t="b">
        <f t="shared" si="2"/>
        <v>0</v>
      </c>
      <c r="E125" s="3">
        <v>122</v>
      </c>
      <c r="F125" s="7" t="s">
        <v>479</v>
      </c>
      <c r="G125" t="s">
        <v>904</v>
      </c>
      <c r="H125" s="3">
        <v>122</v>
      </c>
      <c r="I125" t="s">
        <v>465</v>
      </c>
      <c r="J125" s="7" t="b">
        <f t="shared" si="3"/>
        <v>1</v>
      </c>
    </row>
    <row r="126" spans="1:10" x14ac:dyDescent="0.3">
      <c r="A126">
        <v>123</v>
      </c>
      <c r="B126" s="1" t="s">
        <v>451</v>
      </c>
      <c r="C126" t="b">
        <f t="shared" si="2"/>
        <v>0</v>
      </c>
      <c r="E126" s="3">
        <v>123</v>
      </c>
      <c r="F126" s="7" t="s">
        <v>482</v>
      </c>
      <c r="H126" s="3">
        <v>123</v>
      </c>
      <c r="I126" t="s">
        <v>469</v>
      </c>
      <c r="J126" s="7" t="b">
        <f t="shared" si="3"/>
        <v>1</v>
      </c>
    </row>
    <row r="127" spans="1:10" x14ac:dyDescent="0.3">
      <c r="A127">
        <v>124</v>
      </c>
      <c r="B127" s="1" t="s">
        <v>454</v>
      </c>
      <c r="C127" t="b">
        <f t="shared" si="2"/>
        <v>0</v>
      </c>
      <c r="E127" s="3">
        <v>124</v>
      </c>
      <c r="F127" s="7" t="s">
        <v>487</v>
      </c>
      <c r="G127" t="s">
        <v>904</v>
      </c>
      <c r="H127" s="3">
        <v>124</v>
      </c>
      <c r="I127" t="s">
        <v>472</v>
      </c>
      <c r="J127" s="7" t="b">
        <f t="shared" si="3"/>
        <v>1</v>
      </c>
    </row>
    <row r="128" spans="1:10" x14ac:dyDescent="0.3">
      <c r="A128">
        <v>125</v>
      </c>
      <c r="B128" s="1" t="s">
        <v>457</v>
      </c>
      <c r="C128" t="b">
        <f t="shared" si="2"/>
        <v>0</v>
      </c>
      <c r="E128" s="3">
        <v>125</v>
      </c>
      <c r="F128" s="7" t="s">
        <v>491</v>
      </c>
      <c r="G128" t="s">
        <v>904</v>
      </c>
      <c r="H128" s="3">
        <v>125</v>
      </c>
      <c r="I128" t="s">
        <v>475</v>
      </c>
      <c r="J128" s="7" t="b">
        <f t="shared" si="3"/>
        <v>1</v>
      </c>
    </row>
    <row r="129" spans="1:10" x14ac:dyDescent="0.3">
      <c r="A129">
        <v>126</v>
      </c>
      <c r="B129" s="1" t="s">
        <v>461</v>
      </c>
      <c r="C129" t="b">
        <f t="shared" si="2"/>
        <v>0</v>
      </c>
      <c r="E129" s="3">
        <v>126</v>
      </c>
      <c r="F129" s="7" t="s">
        <v>494</v>
      </c>
      <c r="H129" s="3">
        <v>126</v>
      </c>
      <c r="I129" t="s">
        <v>479</v>
      </c>
      <c r="J129" s="7" t="b">
        <f t="shared" si="3"/>
        <v>1</v>
      </c>
    </row>
    <row r="130" spans="1:10" x14ac:dyDescent="0.3">
      <c r="A130">
        <v>127</v>
      </c>
      <c r="B130" s="1" t="s">
        <v>465</v>
      </c>
      <c r="C130" t="b">
        <f t="shared" si="2"/>
        <v>0</v>
      </c>
      <c r="E130" s="3">
        <v>127</v>
      </c>
      <c r="F130" s="7" t="s">
        <v>498</v>
      </c>
      <c r="G130" t="s">
        <v>904</v>
      </c>
      <c r="H130" s="3">
        <v>127</v>
      </c>
      <c r="I130" t="s">
        <v>482</v>
      </c>
      <c r="J130" s="7" t="b">
        <f t="shared" si="3"/>
        <v>1</v>
      </c>
    </row>
    <row r="131" spans="1:10" x14ac:dyDescent="0.3">
      <c r="A131">
        <v>128</v>
      </c>
      <c r="B131" s="1" t="s">
        <v>469</v>
      </c>
      <c r="C131" t="b">
        <f t="shared" si="2"/>
        <v>0</v>
      </c>
      <c r="E131" s="3">
        <v>128</v>
      </c>
      <c r="F131" s="7" t="s">
        <v>924</v>
      </c>
      <c r="G131" t="s">
        <v>904</v>
      </c>
      <c r="H131" s="3">
        <v>128</v>
      </c>
      <c r="I131" t="s">
        <v>487</v>
      </c>
      <c r="J131" s="7" t="b">
        <f t="shared" si="3"/>
        <v>1</v>
      </c>
    </row>
    <row r="132" spans="1:10" x14ac:dyDescent="0.3">
      <c r="A132">
        <v>129</v>
      </c>
      <c r="B132" s="1" t="s">
        <v>472</v>
      </c>
      <c r="C132" t="b">
        <f t="shared" ref="C132:C195" si="4">IF(ISERROR(SEARCH(";", B132) &gt;0), FALSE, TRUE)</f>
        <v>0</v>
      </c>
      <c r="E132" s="3">
        <v>129</v>
      </c>
      <c r="F132" s="7" t="s">
        <v>506</v>
      </c>
      <c r="H132" s="3">
        <v>129</v>
      </c>
      <c r="I132" t="s">
        <v>491</v>
      </c>
      <c r="J132" s="7" t="b">
        <f t="shared" ref="J132:J195" si="5">ISNUMBER(MATCH(I132,$F$4:$F$247, 0))</f>
        <v>1</v>
      </c>
    </row>
    <row r="133" spans="1:10" x14ac:dyDescent="0.3">
      <c r="A133">
        <v>130</v>
      </c>
      <c r="B133" s="1" t="s">
        <v>475</v>
      </c>
      <c r="C133" t="b">
        <f t="shared" si="4"/>
        <v>0</v>
      </c>
      <c r="E133" s="3">
        <v>130</v>
      </c>
      <c r="F133" s="7" t="s">
        <v>510</v>
      </c>
      <c r="G133" t="s">
        <v>904</v>
      </c>
      <c r="H133" s="3">
        <v>130</v>
      </c>
      <c r="I133" t="s">
        <v>494</v>
      </c>
      <c r="J133" s="7" t="b">
        <f t="shared" si="5"/>
        <v>1</v>
      </c>
    </row>
    <row r="134" spans="1:10" x14ac:dyDescent="0.3">
      <c r="A134">
        <v>131</v>
      </c>
      <c r="B134" s="1" t="s">
        <v>479</v>
      </c>
      <c r="C134" t="b">
        <f t="shared" si="4"/>
        <v>0</v>
      </c>
      <c r="E134" s="3">
        <v>131</v>
      </c>
      <c r="F134" s="7" t="s">
        <v>514</v>
      </c>
      <c r="G134" t="s">
        <v>904</v>
      </c>
      <c r="H134" s="3">
        <v>131</v>
      </c>
      <c r="I134" t="s">
        <v>498</v>
      </c>
      <c r="J134" s="7" t="b">
        <f t="shared" si="5"/>
        <v>1</v>
      </c>
    </row>
    <row r="135" spans="1:10" x14ac:dyDescent="0.3">
      <c r="A135">
        <v>132</v>
      </c>
      <c r="B135" s="1" t="s">
        <v>482</v>
      </c>
      <c r="C135" t="b">
        <f t="shared" si="4"/>
        <v>0</v>
      </c>
      <c r="E135" s="3">
        <v>132</v>
      </c>
      <c r="F135" s="7" t="s">
        <v>518</v>
      </c>
      <c r="H135" s="3">
        <v>132</v>
      </c>
      <c r="I135" t="s">
        <v>924</v>
      </c>
      <c r="J135" s="7" t="b">
        <f t="shared" si="5"/>
        <v>1</v>
      </c>
    </row>
    <row r="136" spans="1:10" x14ac:dyDescent="0.3">
      <c r="A136">
        <v>133</v>
      </c>
      <c r="B136" s="1" t="s">
        <v>487</v>
      </c>
      <c r="C136" t="b">
        <f t="shared" si="4"/>
        <v>0</v>
      </c>
      <c r="E136" s="3">
        <v>133</v>
      </c>
      <c r="F136" s="7" t="s">
        <v>521</v>
      </c>
      <c r="G136" t="s">
        <v>904</v>
      </c>
      <c r="H136" s="3">
        <v>133</v>
      </c>
      <c r="I136" t="s">
        <v>506</v>
      </c>
      <c r="J136" s="7" t="b">
        <f t="shared" si="5"/>
        <v>1</v>
      </c>
    </row>
    <row r="137" spans="1:10" x14ac:dyDescent="0.3">
      <c r="A137">
        <v>134</v>
      </c>
      <c r="B137" s="1" t="s">
        <v>491</v>
      </c>
      <c r="C137" t="b">
        <f t="shared" si="4"/>
        <v>0</v>
      </c>
      <c r="E137" s="3">
        <v>134</v>
      </c>
      <c r="F137" s="7" t="s">
        <v>525</v>
      </c>
      <c r="G137" t="s">
        <v>904</v>
      </c>
      <c r="H137" s="3">
        <v>134</v>
      </c>
      <c r="I137" t="s">
        <v>510</v>
      </c>
      <c r="J137" s="7" t="b">
        <f t="shared" si="5"/>
        <v>1</v>
      </c>
    </row>
    <row r="138" spans="1:10" x14ac:dyDescent="0.3">
      <c r="A138">
        <v>135</v>
      </c>
      <c r="B138" s="1" t="s">
        <v>494</v>
      </c>
      <c r="C138" t="b">
        <f t="shared" si="4"/>
        <v>0</v>
      </c>
      <c r="E138" s="3">
        <v>135</v>
      </c>
      <c r="F138" s="7" t="s">
        <v>529</v>
      </c>
      <c r="H138" s="3">
        <v>135</v>
      </c>
      <c r="I138" t="s">
        <v>514</v>
      </c>
      <c r="J138" s="7" t="b">
        <f t="shared" si="5"/>
        <v>1</v>
      </c>
    </row>
    <row r="139" spans="1:10" x14ac:dyDescent="0.3">
      <c r="A139">
        <v>136</v>
      </c>
      <c r="B139" s="1" t="s">
        <v>498</v>
      </c>
      <c r="C139" t="b">
        <f t="shared" si="4"/>
        <v>0</v>
      </c>
      <c r="E139" s="3">
        <v>136</v>
      </c>
      <c r="F139" s="7" t="s">
        <v>532</v>
      </c>
      <c r="G139" t="s">
        <v>904</v>
      </c>
      <c r="H139" s="3">
        <v>136</v>
      </c>
      <c r="I139" t="s">
        <v>518</v>
      </c>
      <c r="J139" s="7" t="b">
        <f t="shared" si="5"/>
        <v>1</v>
      </c>
    </row>
    <row r="140" spans="1:10" x14ac:dyDescent="0.3">
      <c r="A140">
        <v>137</v>
      </c>
      <c r="B140" s="1" t="s">
        <v>924</v>
      </c>
      <c r="C140" t="b">
        <f t="shared" si="4"/>
        <v>0</v>
      </c>
      <c r="E140" s="3">
        <v>137</v>
      </c>
      <c r="F140" s="7" t="s">
        <v>535</v>
      </c>
      <c r="G140" t="s">
        <v>904</v>
      </c>
      <c r="H140" s="3">
        <v>137</v>
      </c>
      <c r="I140" t="s">
        <v>521</v>
      </c>
      <c r="J140" s="7" t="b">
        <f t="shared" si="5"/>
        <v>1</v>
      </c>
    </row>
    <row r="141" spans="1:10" x14ac:dyDescent="0.3">
      <c r="A141">
        <v>138</v>
      </c>
      <c r="B141" s="1" t="s">
        <v>506</v>
      </c>
      <c r="C141" t="b">
        <f t="shared" si="4"/>
        <v>0</v>
      </c>
      <c r="E141" s="3">
        <v>138</v>
      </c>
      <c r="F141" s="7" t="s">
        <v>539</v>
      </c>
      <c r="H141" s="3">
        <v>138</v>
      </c>
      <c r="I141" t="s">
        <v>525</v>
      </c>
      <c r="J141" s="7" t="b">
        <f t="shared" si="5"/>
        <v>1</v>
      </c>
    </row>
    <row r="142" spans="1:10" x14ac:dyDescent="0.3">
      <c r="A142">
        <v>139</v>
      </c>
      <c r="B142" s="1" t="s">
        <v>510</v>
      </c>
      <c r="C142" t="b">
        <f t="shared" si="4"/>
        <v>0</v>
      </c>
      <c r="E142" s="3">
        <v>139</v>
      </c>
      <c r="F142" s="7" t="s">
        <v>543</v>
      </c>
      <c r="G142" t="s">
        <v>904</v>
      </c>
      <c r="H142" s="3">
        <v>139</v>
      </c>
      <c r="I142" t="s">
        <v>529</v>
      </c>
      <c r="J142" s="7" t="b">
        <f t="shared" si="5"/>
        <v>1</v>
      </c>
    </row>
    <row r="143" spans="1:10" x14ac:dyDescent="0.3">
      <c r="A143">
        <v>140</v>
      </c>
      <c r="B143" s="1" t="s">
        <v>514</v>
      </c>
      <c r="C143" t="b">
        <f t="shared" si="4"/>
        <v>0</v>
      </c>
      <c r="E143" s="3">
        <v>140</v>
      </c>
      <c r="F143" s="7" t="s">
        <v>547</v>
      </c>
      <c r="G143" t="s">
        <v>904</v>
      </c>
      <c r="H143" s="3">
        <v>140</v>
      </c>
      <c r="I143" t="s">
        <v>532</v>
      </c>
      <c r="J143" s="7" t="b">
        <f t="shared" si="5"/>
        <v>1</v>
      </c>
    </row>
    <row r="144" spans="1:10" x14ac:dyDescent="0.3">
      <c r="A144">
        <v>141</v>
      </c>
      <c r="B144" s="1" t="s">
        <v>518</v>
      </c>
      <c r="C144" t="b">
        <f t="shared" si="4"/>
        <v>0</v>
      </c>
      <c r="E144" s="3">
        <v>141</v>
      </c>
      <c r="F144" s="7" t="s">
        <v>551</v>
      </c>
      <c r="H144" s="3">
        <v>141</v>
      </c>
      <c r="I144" t="s">
        <v>535</v>
      </c>
      <c r="J144" s="7" t="b">
        <f t="shared" si="5"/>
        <v>1</v>
      </c>
    </row>
    <row r="145" spans="1:10" x14ac:dyDescent="0.3">
      <c r="A145">
        <v>142</v>
      </c>
      <c r="B145" s="1" t="s">
        <v>521</v>
      </c>
      <c r="C145" t="b">
        <f t="shared" si="4"/>
        <v>0</v>
      </c>
      <c r="E145" s="3">
        <v>142</v>
      </c>
      <c r="F145" s="7" t="s">
        <v>555</v>
      </c>
      <c r="G145" t="s">
        <v>904</v>
      </c>
      <c r="H145" s="3">
        <v>142</v>
      </c>
      <c r="I145" t="s">
        <v>539</v>
      </c>
      <c r="J145" s="7" t="b">
        <f t="shared" si="5"/>
        <v>1</v>
      </c>
    </row>
    <row r="146" spans="1:10" x14ac:dyDescent="0.3">
      <c r="A146">
        <v>143</v>
      </c>
      <c r="B146" s="1" t="s">
        <v>525</v>
      </c>
      <c r="C146" t="b">
        <f t="shared" si="4"/>
        <v>0</v>
      </c>
      <c r="E146" s="3">
        <v>143</v>
      </c>
      <c r="F146" s="7" t="s">
        <v>559</v>
      </c>
      <c r="G146" t="s">
        <v>904</v>
      </c>
      <c r="H146" s="3">
        <v>143</v>
      </c>
      <c r="I146" t="s">
        <v>543</v>
      </c>
      <c r="J146" s="7" t="b">
        <f t="shared" si="5"/>
        <v>1</v>
      </c>
    </row>
    <row r="147" spans="1:10" x14ac:dyDescent="0.3">
      <c r="A147">
        <v>144</v>
      </c>
      <c r="B147" s="1" t="s">
        <v>529</v>
      </c>
      <c r="C147" t="b">
        <f t="shared" si="4"/>
        <v>0</v>
      </c>
      <c r="E147" s="3">
        <v>144</v>
      </c>
      <c r="F147" s="7" t="s">
        <v>562</v>
      </c>
      <c r="H147" s="3">
        <v>144</v>
      </c>
      <c r="I147" t="s">
        <v>547</v>
      </c>
      <c r="J147" s="7" t="b">
        <f t="shared" si="5"/>
        <v>1</v>
      </c>
    </row>
    <row r="148" spans="1:10" x14ac:dyDescent="0.3">
      <c r="A148">
        <v>145</v>
      </c>
      <c r="B148" s="1" t="s">
        <v>532</v>
      </c>
      <c r="C148" t="b">
        <f t="shared" si="4"/>
        <v>0</v>
      </c>
      <c r="E148" s="3">
        <v>145</v>
      </c>
      <c r="F148" s="7" t="s">
        <v>566</v>
      </c>
      <c r="G148" t="s">
        <v>904</v>
      </c>
      <c r="H148" s="3">
        <v>145</v>
      </c>
      <c r="I148" t="s">
        <v>551</v>
      </c>
      <c r="J148" s="7" t="b">
        <f t="shared" si="5"/>
        <v>1</v>
      </c>
    </row>
    <row r="149" spans="1:10" x14ac:dyDescent="0.3">
      <c r="A149">
        <v>146</v>
      </c>
      <c r="B149" s="1" t="s">
        <v>535</v>
      </c>
      <c r="C149" t="b">
        <f t="shared" si="4"/>
        <v>0</v>
      </c>
      <c r="E149" s="3">
        <v>146</v>
      </c>
      <c r="F149" s="7" t="s">
        <v>569</v>
      </c>
      <c r="G149" t="s">
        <v>904</v>
      </c>
      <c r="H149" s="3">
        <v>146</v>
      </c>
      <c r="I149" t="s">
        <v>555</v>
      </c>
      <c r="J149" s="7" t="b">
        <f t="shared" si="5"/>
        <v>1</v>
      </c>
    </row>
    <row r="150" spans="1:10" x14ac:dyDescent="0.3">
      <c r="A150">
        <v>147</v>
      </c>
      <c r="B150" s="1" t="s">
        <v>539</v>
      </c>
      <c r="C150" t="b">
        <f t="shared" si="4"/>
        <v>0</v>
      </c>
      <c r="E150" s="3">
        <v>147</v>
      </c>
      <c r="F150" s="7" t="s">
        <v>572</v>
      </c>
      <c r="H150" s="3">
        <v>147</v>
      </c>
      <c r="I150" t="s">
        <v>559</v>
      </c>
      <c r="J150" s="7" t="b">
        <f t="shared" si="5"/>
        <v>1</v>
      </c>
    </row>
    <row r="151" spans="1:10" x14ac:dyDescent="0.3">
      <c r="A151">
        <v>148</v>
      </c>
      <c r="B151" s="1" t="s">
        <v>543</v>
      </c>
      <c r="C151" t="b">
        <f t="shared" si="4"/>
        <v>0</v>
      </c>
      <c r="E151" s="3">
        <v>148</v>
      </c>
      <c r="F151" s="7" t="s">
        <v>575</v>
      </c>
      <c r="G151" t="s">
        <v>904</v>
      </c>
      <c r="H151" s="3">
        <v>148</v>
      </c>
      <c r="I151" t="s">
        <v>562</v>
      </c>
      <c r="J151" s="7" t="b">
        <f t="shared" si="5"/>
        <v>1</v>
      </c>
    </row>
    <row r="152" spans="1:10" x14ac:dyDescent="0.3">
      <c r="A152">
        <v>149</v>
      </c>
      <c r="B152" s="1" t="s">
        <v>547</v>
      </c>
      <c r="C152" t="b">
        <f t="shared" si="4"/>
        <v>0</v>
      </c>
      <c r="E152" s="3">
        <v>149</v>
      </c>
      <c r="F152" s="7" t="s">
        <v>579</v>
      </c>
      <c r="G152" t="s">
        <v>904</v>
      </c>
      <c r="H152" s="3">
        <v>149</v>
      </c>
      <c r="I152" t="s">
        <v>566</v>
      </c>
      <c r="J152" s="7" t="b">
        <f t="shared" si="5"/>
        <v>1</v>
      </c>
    </row>
    <row r="153" spans="1:10" x14ac:dyDescent="0.3">
      <c r="A153">
        <v>150</v>
      </c>
      <c r="B153" s="1" t="s">
        <v>551</v>
      </c>
      <c r="C153" t="b">
        <f t="shared" si="4"/>
        <v>0</v>
      </c>
      <c r="E153" s="3">
        <v>150</v>
      </c>
      <c r="F153" s="7" t="s">
        <v>583</v>
      </c>
      <c r="H153" s="3">
        <v>150</v>
      </c>
      <c r="I153" t="s">
        <v>569</v>
      </c>
      <c r="J153" s="7" t="b">
        <f t="shared" si="5"/>
        <v>1</v>
      </c>
    </row>
    <row r="154" spans="1:10" x14ac:dyDescent="0.3">
      <c r="A154">
        <v>151</v>
      </c>
      <c r="B154" s="1" t="s">
        <v>555</v>
      </c>
      <c r="C154" t="b">
        <f t="shared" si="4"/>
        <v>0</v>
      </c>
      <c r="E154" s="3">
        <v>151</v>
      </c>
      <c r="F154" s="7" t="s">
        <v>586</v>
      </c>
      <c r="G154" t="s">
        <v>904</v>
      </c>
      <c r="H154" s="3">
        <v>151</v>
      </c>
      <c r="I154" t="s">
        <v>572</v>
      </c>
      <c r="J154" s="7" t="b">
        <f t="shared" si="5"/>
        <v>1</v>
      </c>
    </row>
    <row r="155" spans="1:10" x14ac:dyDescent="0.3">
      <c r="A155">
        <v>152</v>
      </c>
      <c r="B155" s="1" t="s">
        <v>559</v>
      </c>
      <c r="C155" t="b">
        <f t="shared" si="4"/>
        <v>0</v>
      </c>
      <c r="E155" s="3">
        <v>152</v>
      </c>
      <c r="F155" s="7" t="s">
        <v>589</v>
      </c>
      <c r="G155" t="s">
        <v>904</v>
      </c>
      <c r="H155" s="3">
        <v>152</v>
      </c>
      <c r="I155" t="s">
        <v>575</v>
      </c>
      <c r="J155" s="7" t="b">
        <f t="shared" si="5"/>
        <v>1</v>
      </c>
    </row>
    <row r="156" spans="1:10" x14ac:dyDescent="0.3">
      <c r="A156">
        <v>153</v>
      </c>
      <c r="B156" s="1" t="s">
        <v>562</v>
      </c>
      <c r="C156" t="b">
        <f t="shared" si="4"/>
        <v>0</v>
      </c>
      <c r="E156" s="3">
        <v>153</v>
      </c>
      <c r="F156" s="7" t="s">
        <v>590</v>
      </c>
      <c r="H156" s="3">
        <v>153</v>
      </c>
      <c r="I156" t="s">
        <v>579</v>
      </c>
      <c r="J156" s="7" t="b">
        <f t="shared" si="5"/>
        <v>1</v>
      </c>
    </row>
    <row r="157" spans="1:10" x14ac:dyDescent="0.3">
      <c r="A157">
        <v>154</v>
      </c>
      <c r="B157" s="1" t="s">
        <v>566</v>
      </c>
      <c r="C157" t="b">
        <f t="shared" si="4"/>
        <v>0</v>
      </c>
      <c r="E157" s="3">
        <v>154</v>
      </c>
      <c r="F157" s="7" t="s">
        <v>594</v>
      </c>
      <c r="G157" t="s">
        <v>904</v>
      </c>
      <c r="H157" s="3">
        <v>154</v>
      </c>
      <c r="I157" t="s">
        <v>583</v>
      </c>
      <c r="J157" s="7" t="b">
        <f t="shared" si="5"/>
        <v>1</v>
      </c>
    </row>
    <row r="158" spans="1:10" x14ac:dyDescent="0.3">
      <c r="A158">
        <v>155</v>
      </c>
      <c r="B158" s="1" t="s">
        <v>569</v>
      </c>
      <c r="C158" t="b">
        <f t="shared" si="4"/>
        <v>0</v>
      </c>
      <c r="E158" s="3">
        <v>155</v>
      </c>
      <c r="F158" s="7" t="s">
        <v>598</v>
      </c>
      <c r="G158" t="s">
        <v>904</v>
      </c>
      <c r="H158" s="3">
        <v>155</v>
      </c>
      <c r="I158" t="s">
        <v>586</v>
      </c>
      <c r="J158" s="7" t="b">
        <f t="shared" si="5"/>
        <v>1</v>
      </c>
    </row>
    <row r="159" spans="1:10" x14ac:dyDescent="0.3">
      <c r="A159">
        <v>156</v>
      </c>
      <c r="B159" s="1" t="s">
        <v>572</v>
      </c>
      <c r="C159" t="b">
        <f t="shared" si="4"/>
        <v>0</v>
      </c>
      <c r="E159" s="3">
        <v>156</v>
      </c>
      <c r="F159" s="7" t="s">
        <v>602</v>
      </c>
      <c r="H159" s="3">
        <v>156</v>
      </c>
      <c r="I159" t="s">
        <v>589</v>
      </c>
      <c r="J159" s="7" t="b">
        <f t="shared" si="5"/>
        <v>1</v>
      </c>
    </row>
    <row r="160" spans="1:10" x14ac:dyDescent="0.3">
      <c r="A160">
        <v>157</v>
      </c>
      <c r="B160" s="1" t="s">
        <v>575</v>
      </c>
      <c r="C160" t="b">
        <f t="shared" si="4"/>
        <v>0</v>
      </c>
      <c r="E160" s="3">
        <v>157</v>
      </c>
      <c r="F160" s="7" t="s">
        <v>606</v>
      </c>
      <c r="G160" t="s">
        <v>904</v>
      </c>
      <c r="H160" s="3">
        <v>157</v>
      </c>
      <c r="I160" t="s">
        <v>590</v>
      </c>
      <c r="J160" s="7" t="b">
        <f t="shared" si="5"/>
        <v>1</v>
      </c>
    </row>
    <row r="161" spans="1:10" x14ac:dyDescent="0.3">
      <c r="A161">
        <v>158</v>
      </c>
      <c r="B161" s="1" t="s">
        <v>579</v>
      </c>
      <c r="C161" t="b">
        <f t="shared" si="4"/>
        <v>0</v>
      </c>
      <c r="E161" s="3">
        <v>158</v>
      </c>
      <c r="F161" s="7" t="s">
        <v>610</v>
      </c>
      <c r="G161" t="s">
        <v>904</v>
      </c>
      <c r="H161" s="3">
        <v>158</v>
      </c>
      <c r="I161" t="s">
        <v>594</v>
      </c>
      <c r="J161" s="7" t="b">
        <f t="shared" si="5"/>
        <v>1</v>
      </c>
    </row>
    <row r="162" spans="1:10" x14ac:dyDescent="0.3">
      <c r="A162">
        <v>159</v>
      </c>
      <c r="B162" s="1" t="s">
        <v>583</v>
      </c>
      <c r="C162" t="b">
        <f t="shared" si="4"/>
        <v>0</v>
      </c>
      <c r="E162" s="3">
        <v>159</v>
      </c>
      <c r="F162" s="7" t="s">
        <v>614</v>
      </c>
      <c r="H162" s="3">
        <v>159</v>
      </c>
      <c r="I162" t="s">
        <v>598</v>
      </c>
      <c r="J162" s="7" t="b">
        <f t="shared" si="5"/>
        <v>1</v>
      </c>
    </row>
    <row r="163" spans="1:10" x14ac:dyDescent="0.3">
      <c r="A163">
        <v>160</v>
      </c>
      <c r="B163" s="1" t="s">
        <v>586</v>
      </c>
      <c r="C163" t="b">
        <f t="shared" si="4"/>
        <v>0</v>
      </c>
      <c r="E163" s="3">
        <v>160</v>
      </c>
      <c r="F163" s="7" t="s">
        <v>618</v>
      </c>
      <c r="G163" t="s">
        <v>904</v>
      </c>
      <c r="H163" s="3">
        <v>160</v>
      </c>
      <c r="I163" t="s">
        <v>602</v>
      </c>
      <c r="J163" s="7" t="b">
        <f t="shared" si="5"/>
        <v>1</v>
      </c>
    </row>
    <row r="164" spans="1:10" x14ac:dyDescent="0.3">
      <c r="A164">
        <v>161</v>
      </c>
      <c r="B164" s="1" t="s">
        <v>589</v>
      </c>
      <c r="C164" t="b">
        <f t="shared" si="4"/>
        <v>0</v>
      </c>
      <c r="E164" s="3">
        <v>161</v>
      </c>
      <c r="F164" s="7" t="s">
        <v>621</v>
      </c>
      <c r="G164" t="s">
        <v>904</v>
      </c>
      <c r="H164" s="3">
        <v>161</v>
      </c>
      <c r="I164" t="s">
        <v>606</v>
      </c>
      <c r="J164" s="7" t="b">
        <f t="shared" si="5"/>
        <v>1</v>
      </c>
    </row>
    <row r="165" spans="1:10" x14ac:dyDescent="0.3">
      <c r="A165">
        <v>162</v>
      </c>
      <c r="B165" s="1" t="s">
        <v>590</v>
      </c>
      <c r="C165" t="b">
        <f t="shared" si="4"/>
        <v>0</v>
      </c>
      <c r="E165" s="3">
        <v>162</v>
      </c>
      <c r="F165" s="7" t="s">
        <v>624</v>
      </c>
      <c r="H165" s="3">
        <v>162</v>
      </c>
      <c r="I165" t="s">
        <v>610</v>
      </c>
      <c r="J165" s="7" t="b">
        <f t="shared" si="5"/>
        <v>1</v>
      </c>
    </row>
    <row r="166" spans="1:10" x14ac:dyDescent="0.3">
      <c r="A166">
        <v>163</v>
      </c>
      <c r="B166" s="1" t="s">
        <v>594</v>
      </c>
      <c r="C166" t="b">
        <f t="shared" si="4"/>
        <v>0</v>
      </c>
      <c r="E166" s="3">
        <v>163</v>
      </c>
      <c r="F166" s="7" t="s">
        <v>627</v>
      </c>
      <c r="G166" t="s">
        <v>904</v>
      </c>
      <c r="H166" s="3">
        <v>163</v>
      </c>
      <c r="I166" t="s">
        <v>614</v>
      </c>
      <c r="J166" s="7" t="b">
        <f t="shared" si="5"/>
        <v>1</v>
      </c>
    </row>
    <row r="167" spans="1:10" x14ac:dyDescent="0.3">
      <c r="A167">
        <v>164</v>
      </c>
      <c r="B167" s="1" t="s">
        <v>598</v>
      </c>
      <c r="C167" t="b">
        <f t="shared" si="4"/>
        <v>0</v>
      </c>
      <c r="E167" s="3">
        <v>164</v>
      </c>
      <c r="F167" s="7" t="s">
        <v>630</v>
      </c>
      <c r="G167" t="s">
        <v>904</v>
      </c>
      <c r="H167" s="3">
        <v>164</v>
      </c>
      <c r="I167" t="s">
        <v>618</v>
      </c>
      <c r="J167" s="7" t="b">
        <f t="shared" si="5"/>
        <v>1</v>
      </c>
    </row>
    <row r="168" spans="1:10" x14ac:dyDescent="0.3">
      <c r="A168">
        <v>165</v>
      </c>
      <c r="B168" s="1" t="s">
        <v>602</v>
      </c>
      <c r="C168" t="b">
        <f t="shared" si="4"/>
        <v>0</v>
      </c>
      <c r="E168" s="3">
        <v>165</v>
      </c>
      <c r="F168" s="7" t="s">
        <v>633</v>
      </c>
      <c r="H168" s="3">
        <v>165</v>
      </c>
      <c r="I168" t="s">
        <v>621</v>
      </c>
      <c r="J168" s="7" t="b">
        <f t="shared" si="5"/>
        <v>1</v>
      </c>
    </row>
    <row r="169" spans="1:10" x14ac:dyDescent="0.3">
      <c r="A169">
        <v>166</v>
      </c>
      <c r="B169" s="1" t="s">
        <v>606</v>
      </c>
      <c r="C169" t="b">
        <f t="shared" si="4"/>
        <v>0</v>
      </c>
      <c r="E169" s="3">
        <v>166</v>
      </c>
      <c r="F169" s="7" t="s">
        <v>635</v>
      </c>
      <c r="G169" t="s">
        <v>904</v>
      </c>
      <c r="H169" s="3">
        <v>166</v>
      </c>
      <c r="I169" t="s">
        <v>624</v>
      </c>
      <c r="J169" s="7" t="b">
        <f t="shared" si="5"/>
        <v>1</v>
      </c>
    </row>
    <row r="170" spans="1:10" x14ac:dyDescent="0.3">
      <c r="A170">
        <v>167</v>
      </c>
      <c r="B170" s="1" t="s">
        <v>610</v>
      </c>
      <c r="C170" t="b">
        <f t="shared" si="4"/>
        <v>0</v>
      </c>
      <c r="E170" s="3">
        <v>167</v>
      </c>
      <c r="F170" s="7" t="s">
        <v>636</v>
      </c>
      <c r="G170" t="s">
        <v>904</v>
      </c>
      <c r="H170" s="3">
        <v>167</v>
      </c>
      <c r="I170" t="s">
        <v>627</v>
      </c>
      <c r="J170" s="7" t="b">
        <f t="shared" si="5"/>
        <v>1</v>
      </c>
    </row>
    <row r="171" spans="1:10" x14ac:dyDescent="0.3">
      <c r="A171">
        <v>168</v>
      </c>
      <c r="B171" s="1" t="s">
        <v>614</v>
      </c>
      <c r="C171" t="b">
        <f t="shared" si="4"/>
        <v>0</v>
      </c>
      <c r="E171" s="3">
        <v>168</v>
      </c>
      <c r="F171" s="7" t="s">
        <v>639</v>
      </c>
      <c r="H171" s="3">
        <v>168</v>
      </c>
      <c r="I171" t="s">
        <v>630</v>
      </c>
      <c r="J171" s="7" t="b">
        <f t="shared" si="5"/>
        <v>1</v>
      </c>
    </row>
    <row r="172" spans="1:10" x14ac:dyDescent="0.3">
      <c r="A172">
        <v>169</v>
      </c>
      <c r="B172" s="1" t="s">
        <v>618</v>
      </c>
      <c r="C172" t="b">
        <f t="shared" si="4"/>
        <v>0</v>
      </c>
      <c r="E172" s="3">
        <v>169</v>
      </c>
      <c r="F172" s="7" t="s">
        <v>641</v>
      </c>
      <c r="G172" t="s">
        <v>904</v>
      </c>
      <c r="H172" s="3">
        <v>169</v>
      </c>
      <c r="I172" t="s">
        <v>633</v>
      </c>
      <c r="J172" s="7" t="b">
        <f t="shared" si="5"/>
        <v>1</v>
      </c>
    </row>
    <row r="173" spans="1:10" x14ac:dyDescent="0.3">
      <c r="A173">
        <v>170</v>
      </c>
      <c r="B173" s="1" t="s">
        <v>621</v>
      </c>
      <c r="C173" t="b">
        <f t="shared" si="4"/>
        <v>0</v>
      </c>
      <c r="E173" s="3">
        <v>170</v>
      </c>
      <c r="F173" s="7" t="s">
        <v>644</v>
      </c>
      <c r="G173" t="s">
        <v>904</v>
      </c>
      <c r="H173" s="3">
        <v>170</v>
      </c>
      <c r="I173" t="s">
        <v>635</v>
      </c>
      <c r="J173" s="7" t="b">
        <f t="shared" si="5"/>
        <v>1</v>
      </c>
    </row>
    <row r="174" spans="1:10" x14ac:dyDescent="0.3">
      <c r="A174">
        <v>171</v>
      </c>
      <c r="B174" s="1" t="s">
        <v>624</v>
      </c>
      <c r="C174" t="b">
        <f t="shared" si="4"/>
        <v>0</v>
      </c>
      <c r="E174" s="3">
        <v>171</v>
      </c>
      <c r="F174" s="7" t="s">
        <v>647</v>
      </c>
      <c r="H174" s="3">
        <v>171</v>
      </c>
      <c r="I174" t="s">
        <v>636</v>
      </c>
      <c r="J174" s="7" t="b">
        <f t="shared" si="5"/>
        <v>1</v>
      </c>
    </row>
    <row r="175" spans="1:10" x14ac:dyDescent="0.3">
      <c r="A175">
        <v>172</v>
      </c>
      <c r="B175" s="1" t="s">
        <v>627</v>
      </c>
      <c r="C175" t="b">
        <f t="shared" si="4"/>
        <v>0</v>
      </c>
      <c r="E175" s="3">
        <v>172</v>
      </c>
      <c r="F175" s="7" t="s">
        <v>651</v>
      </c>
      <c r="G175" t="s">
        <v>904</v>
      </c>
      <c r="H175" s="3">
        <v>172</v>
      </c>
      <c r="I175" t="s">
        <v>639</v>
      </c>
      <c r="J175" s="7" t="b">
        <f t="shared" si="5"/>
        <v>1</v>
      </c>
    </row>
    <row r="176" spans="1:10" x14ac:dyDescent="0.3">
      <c r="A176">
        <v>173</v>
      </c>
      <c r="B176" s="1" t="s">
        <v>630</v>
      </c>
      <c r="C176" t="b">
        <f t="shared" si="4"/>
        <v>0</v>
      </c>
      <c r="E176" s="3">
        <v>173</v>
      </c>
      <c r="F176" s="7" t="s">
        <v>659</v>
      </c>
      <c r="G176" t="s">
        <v>904</v>
      </c>
      <c r="H176" s="3">
        <v>173</v>
      </c>
      <c r="I176" t="s">
        <v>641</v>
      </c>
      <c r="J176" s="7" t="b">
        <f t="shared" si="5"/>
        <v>1</v>
      </c>
    </row>
    <row r="177" spans="1:10" x14ac:dyDescent="0.3">
      <c r="A177">
        <v>174</v>
      </c>
      <c r="B177" s="1" t="s">
        <v>633</v>
      </c>
      <c r="C177" t="b">
        <f t="shared" si="4"/>
        <v>0</v>
      </c>
      <c r="E177" s="3">
        <v>174</v>
      </c>
      <c r="F177" s="7" t="s">
        <v>662</v>
      </c>
      <c r="H177" s="3">
        <v>174</v>
      </c>
      <c r="I177" t="s">
        <v>644</v>
      </c>
      <c r="J177" s="7" t="b">
        <f t="shared" si="5"/>
        <v>1</v>
      </c>
    </row>
    <row r="178" spans="1:10" x14ac:dyDescent="0.3">
      <c r="A178">
        <v>175</v>
      </c>
      <c r="B178" s="1" t="s">
        <v>635</v>
      </c>
      <c r="C178" t="b">
        <f t="shared" si="4"/>
        <v>0</v>
      </c>
      <c r="E178" s="3">
        <v>175</v>
      </c>
      <c r="F178" s="7" t="s">
        <v>665</v>
      </c>
      <c r="G178" t="s">
        <v>904</v>
      </c>
      <c r="H178" s="3">
        <v>175</v>
      </c>
      <c r="I178" t="s">
        <v>647</v>
      </c>
      <c r="J178" s="7" t="b">
        <f t="shared" si="5"/>
        <v>1</v>
      </c>
    </row>
    <row r="179" spans="1:10" x14ac:dyDescent="0.3">
      <c r="A179">
        <v>176</v>
      </c>
      <c r="B179" s="1" t="s">
        <v>636</v>
      </c>
      <c r="C179" t="b">
        <f t="shared" si="4"/>
        <v>0</v>
      </c>
      <c r="E179" s="3">
        <v>176</v>
      </c>
      <c r="F179" s="7" t="s">
        <v>669</v>
      </c>
      <c r="G179" t="s">
        <v>904</v>
      </c>
      <c r="H179" s="3">
        <v>176</v>
      </c>
      <c r="I179" t="s">
        <v>651</v>
      </c>
      <c r="J179" s="7" t="b">
        <f t="shared" si="5"/>
        <v>1</v>
      </c>
    </row>
    <row r="180" spans="1:10" x14ac:dyDescent="0.3">
      <c r="A180">
        <v>177</v>
      </c>
      <c r="B180" s="1" t="s">
        <v>639</v>
      </c>
      <c r="C180" t="b">
        <f t="shared" si="4"/>
        <v>0</v>
      </c>
      <c r="E180" s="3">
        <v>177</v>
      </c>
      <c r="F180" s="7" t="s">
        <v>673</v>
      </c>
      <c r="H180" s="3">
        <v>177</v>
      </c>
      <c r="I180" t="s">
        <v>655</v>
      </c>
      <c r="J180" s="7" t="b">
        <f t="shared" si="5"/>
        <v>0</v>
      </c>
    </row>
    <row r="181" spans="1:10" x14ac:dyDescent="0.3">
      <c r="A181">
        <v>178</v>
      </c>
      <c r="B181" s="1" t="s">
        <v>641</v>
      </c>
      <c r="C181" t="b">
        <f t="shared" si="4"/>
        <v>0</v>
      </c>
      <c r="E181" s="3">
        <v>178</v>
      </c>
      <c r="F181" s="7" t="s">
        <v>677</v>
      </c>
      <c r="G181" t="s">
        <v>904</v>
      </c>
      <c r="H181" s="3">
        <v>178</v>
      </c>
      <c r="I181" t="s">
        <v>659</v>
      </c>
      <c r="J181" s="7" t="b">
        <f t="shared" si="5"/>
        <v>1</v>
      </c>
    </row>
    <row r="182" spans="1:10" x14ac:dyDescent="0.3">
      <c r="A182">
        <v>179</v>
      </c>
      <c r="B182" s="1" t="s">
        <v>644</v>
      </c>
      <c r="C182" t="b">
        <f t="shared" si="4"/>
        <v>0</v>
      </c>
      <c r="E182" s="3">
        <v>179</v>
      </c>
      <c r="F182" s="7" t="s">
        <v>679</v>
      </c>
      <c r="G182" t="s">
        <v>904</v>
      </c>
      <c r="H182" s="3">
        <v>179</v>
      </c>
      <c r="I182" t="s">
        <v>662</v>
      </c>
      <c r="J182" s="7" t="b">
        <f t="shared" si="5"/>
        <v>1</v>
      </c>
    </row>
    <row r="183" spans="1:10" x14ac:dyDescent="0.3">
      <c r="A183">
        <v>180</v>
      </c>
      <c r="B183" s="1" t="s">
        <v>647</v>
      </c>
      <c r="C183" t="b">
        <f t="shared" si="4"/>
        <v>0</v>
      </c>
      <c r="E183" s="3">
        <v>180</v>
      </c>
      <c r="F183" s="7" t="s">
        <v>682</v>
      </c>
      <c r="H183" s="3">
        <v>180</v>
      </c>
      <c r="I183" t="s">
        <v>665</v>
      </c>
      <c r="J183" s="7" t="b">
        <f t="shared" si="5"/>
        <v>1</v>
      </c>
    </row>
    <row r="184" spans="1:10" x14ac:dyDescent="0.3">
      <c r="A184">
        <v>181</v>
      </c>
      <c r="B184" s="1" t="s">
        <v>651</v>
      </c>
      <c r="C184" t="b">
        <f t="shared" si="4"/>
        <v>0</v>
      </c>
      <c r="E184" s="3">
        <v>181</v>
      </c>
      <c r="F184" s="7" t="s">
        <v>684</v>
      </c>
      <c r="G184" t="s">
        <v>904</v>
      </c>
      <c r="H184" s="3">
        <v>181</v>
      </c>
      <c r="I184" t="s">
        <v>669</v>
      </c>
      <c r="J184" s="7" t="b">
        <f t="shared" si="5"/>
        <v>1</v>
      </c>
    </row>
    <row r="185" spans="1:10" x14ac:dyDescent="0.3">
      <c r="A185">
        <v>182</v>
      </c>
      <c r="B185" s="1" t="s">
        <v>659</v>
      </c>
      <c r="C185" t="b">
        <f t="shared" si="4"/>
        <v>0</v>
      </c>
      <c r="E185" s="3">
        <v>182</v>
      </c>
      <c r="F185" s="7" t="s">
        <v>686</v>
      </c>
      <c r="G185" t="s">
        <v>904</v>
      </c>
      <c r="H185" s="3">
        <v>182</v>
      </c>
      <c r="I185" t="s">
        <v>673</v>
      </c>
      <c r="J185" s="7" t="b">
        <f t="shared" si="5"/>
        <v>1</v>
      </c>
    </row>
    <row r="186" spans="1:10" x14ac:dyDescent="0.3">
      <c r="A186">
        <v>183</v>
      </c>
      <c r="B186" s="1" t="s">
        <v>662</v>
      </c>
      <c r="C186" t="b">
        <f t="shared" si="4"/>
        <v>0</v>
      </c>
      <c r="E186" s="3">
        <v>183</v>
      </c>
      <c r="F186" s="7" t="s">
        <v>689</v>
      </c>
      <c r="H186" s="3">
        <v>183</v>
      </c>
      <c r="I186" t="s">
        <v>677</v>
      </c>
      <c r="J186" s="7" t="b">
        <f t="shared" si="5"/>
        <v>1</v>
      </c>
    </row>
    <row r="187" spans="1:10" x14ac:dyDescent="0.3">
      <c r="A187">
        <v>184</v>
      </c>
      <c r="B187" s="1" t="s">
        <v>665</v>
      </c>
      <c r="C187" t="b">
        <f t="shared" si="4"/>
        <v>0</v>
      </c>
      <c r="E187" s="3">
        <v>184</v>
      </c>
      <c r="F187" s="7" t="s">
        <v>693</v>
      </c>
      <c r="G187" t="s">
        <v>904</v>
      </c>
      <c r="H187" s="3">
        <v>184</v>
      </c>
      <c r="I187" t="s">
        <v>679</v>
      </c>
      <c r="J187" s="7" t="b">
        <f t="shared" si="5"/>
        <v>1</v>
      </c>
    </row>
    <row r="188" spans="1:10" x14ac:dyDescent="0.3">
      <c r="A188">
        <v>185</v>
      </c>
      <c r="B188" s="1" t="s">
        <v>669</v>
      </c>
      <c r="C188" t="b">
        <f t="shared" si="4"/>
        <v>0</v>
      </c>
      <c r="E188" s="3">
        <v>185</v>
      </c>
      <c r="F188" s="7" t="s">
        <v>698</v>
      </c>
      <c r="G188" t="s">
        <v>904</v>
      </c>
      <c r="H188" s="3">
        <v>185</v>
      </c>
      <c r="I188" t="s">
        <v>682</v>
      </c>
      <c r="J188" s="7" t="b">
        <f t="shared" si="5"/>
        <v>1</v>
      </c>
    </row>
    <row r="189" spans="1:10" x14ac:dyDescent="0.3">
      <c r="A189">
        <v>186</v>
      </c>
      <c r="B189" s="1" t="s">
        <v>673</v>
      </c>
      <c r="C189" t="b">
        <f t="shared" si="4"/>
        <v>0</v>
      </c>
      <c r="E189" s="3">
        <v>186</v>
      </c>
      <c r="F189" s="7" t="s">
        <v>701</v>
      </c>
      <c r="H189" s="3">
        <v>186</v>
      </c>
      <c r="I189" t="s">
        <v>684</v>
      </c>
      <c r="J189" s="7" t="b">
        <f t="shared" si="5"/>
        <v>1</v>
      </c>
    </row>
    <row r="190" spans="1:10" x14ac:dyDescent="0.3">
      <c r="A190">
        <v>187</v>
      </c>
      <c r="B190" s="1" t="s">
        <v>677</v>
      </c>
      <c r="C190" t="b">
        <f t="shared" si="4"/>
        <v>0</v>
      </c>
      <c r="E190" s="3">
        <v>187</v>
      </c>
      <c r="F190" s="7" t="s">
        <v>704</v>
      </c>
      <c r="G190" t="s">
        <v>904</v>
      </c>
      <c r="H190" s="3">
        <v>187</v>
      </c>
      <c r="I190" t="s">
        <v>686</v>
      </c>
      <c r="J190" s="7" t="b">
        <f t="shared" si="5"/>
        <v>1</v>
      </c>
    </row>
    <row r="191" spans="1:10" x14ac:dyDescent="0.3">
      <c r="A191">
        <v>188</v>
      </c>
      <c r="B191" s="1" t="s">
        <v>679</v>
      </c>
      <c r="C191" t="b">
        <f t="shared" si="4"/>
        <v>0</v>
      </c>
      <c r="E191" s="3">
        <v>188</v>
      </c>
      <c r="F191" s="7" t="s">
        <v>708</v>
      </c>
      <c r="G191" t="s">
        <v>904</v>
      </c>
      <c r="H191" s="3">
        <v>188</v>
      </c>
      <c r="I191" t="s">
        <v>689</v>
      </c>
      <c r="J191" s="7" t="b">
        <f t="shared" si="5"/>
        <v>1</v>
      </c>
    </row>
    <row r="192" spans="1:10" x14ac:dyDescent="0.3">
      <c r="A192">
        <v>189</v>
      </c>
      <c r="B192" s="1" t="s">
        <v>925</v>
      </c>
      <c r="C192" t="b">
        <f t="shared" si="4"/>
        <v>1</v>
      </c>
      <c r="E192" s="3">
        <v>189</v>
      </c>
      <c r="F192" s="7" t="s">
        <v>711</v>
      </c>
      <c r="H192" s="3">
        <v>189</v>
      </c>
      <c r="I192" t="s">
        <v>693</v>
      </c>
      <c r="J192" s="7" t="b">
        <f t="shared" si="5"/>
        <v>1</v>
      </c>
    </row>
    <row r="193" spans="1:10" x14ac:dyDescent="0.3">
      <c r="A193">
        <v>190</v>
      </c>
      <c r="B193" s="1" t="s">
        <v>682</v>
      </c>
      <c r="C193" t="b">
        <f t="shared" si="4"/>
        <v>0</v>
      </c>
      <c r="E193" s="3">
        <v>190</v>
      </c>
      <c r="F193" s="7" t="s">
        <v>714</v>
      </c>
      <c r="G193" t="s">
        <v>904</v>
      </c>
      <c r="H193" s="3">
        <v>190</v>
      </c>
      <c r="I193" t="s">
        <v>698</v>
      </c>
      <c r="J193" s="7" t="b">
        <f t="shared" si="5"/>
        <v>1</v>
      </c>
    </row>
    <row r="194" spans="1:10" x14ac:dyDescent="0.3">
      <c r="A194">
        <v>191</v>
      </c>
      <c r="B194" s="1" t="s">
        <v>684</v>
      </c>
      <c r="C194" t="b">
        <f t="shared" si="4"/>
        <v>0</v>
      </c>
      <c r="E194" s="3">
        <v>191</v>
      </c>
      <c r="F194" s="7" t="s">
        <v>717</v>
      </c>
      <c r="G194" t="s">
        <v>904</v>
      </c>
      <c r="H194" s="3">
        <v>191</v>
      </c>
      <c r="I194" t="s">
        <v>701</v>
      </c>
      <c r="J194" s="7" t="b">
        <f t="shared" si="5"/>
        <v>1</v>
      </c>
    </row>
    <row r="195" spans="1:10" x14ac:dyDescent="0.3">
      <c r="A195">
        <v>192</v>
      </c>
      <c r="B195" s="1" t="s">
        <v>926</v>
      </c>
      <c r="C195" t="b">
        <f t="shared" si="4"/>
        <v>1</v>
      </c>
      <c r="E195" s="3">
        <v>192</v>
      </c>
      <c r="F195" s="7" t="s">
        <v>720</v>
      </c>
      <c r="H195" s="3">
        <v>192</v>
      </c>
      <c r="I195" t="s">
        <v>704</v>
      </c>
      <c r="J195" s="7" t="b">
        <f t="shared" si="5"/>
        <v>1</v>
      </c>
    </row>
    <row r="196" spans="1:10" x14ac:dyDescent="0.3">
      <c r="A196">
        <v>193</v>
      </c>
      <c r="B196" s="1" t="s">
        <v>927</v>
      </c>
      <c r="C196" t="b">
        <f t="shared" ref="C196:C259" si="6">IF(ISERROR(SEARCH(";", B196) &gt;0), FALSE, TRUE)</f>
        <v>1</v>
      </c>
      <c r="E196" s="3">
        <v>193</v>
      </c>
      <c r="F196" s="7" t="s">
        <v>723</v>
      </c>
      <c r="G196" t="s">
        <v>904</v>
      </c>
      <c r="H196" s="3">
        <v>193</v>
      </c>
      <c r="I196" t="s">
        <v>708</v>
      </c>
      <c r="J196" s="7" t="b">
        <f t="shared" ref="J196:J253" si="7">ISNUMBER(MATCH(I196,$F$4:$F$247, 0))</f>
        <v>1</v>
      </c>
    </row>
    <row r="197" spans="1:10" x14ac:dyDescent="0.3">
      <c r="A197">
        <v>194</v>
      </c>
      <c r="B197" s="1" t="s">
        <v>928</v>
      </c>
      <c r="C197" t="b">
        <f t="shared" si="6"/>
        <v>1</v>
      </c>
      <c r="E197" s="3">
        <v>194</v>
      </c>
      <c r="F197" s="7" t="s">
        <v>727</v>
      </c>
      <c r="G197" t="s">
        <v>904</v>
      </c>
      <c r="H197" s="3">
        <v>194</v>
      </c>
      <c r="I197" t="s">
        <v>711</v>
      </c>
      <c r="J197" s="7" t="b">
        <f t="shared" si="7"/>
        <v>1</v>
      </c>
    </row>
    <row r="198" spans="1:10" x14ac:dyDescent="0.3">
      <c r="A198">
        <v>195</v>
      </c>
      <c r="B198" s="1" t="s">
        <v>929</v>
      </c>
      <c r="C198" t="b">
        <f t="shared" si="6"/>
        <v>1</v>
      </c>
      <c r="E198" s="3">
        <v>195</v>
      </c>
      <c r="F198" s="7" t="s">
        <v>733</v>
      </c>
      <c r="H198" s="3">
        <v>195</v>
      </c>
      <c r="I198" t="s">
        <v>714</v>
      </c>
      <c r="J198" s="7" t="b">
        <f t="shared" si="7"/>
        <v>1</v>
      </c>
    </row>
    <row r="199" spans="1:10" x14ac:dyDescent="0.3">
      <c r="A199">
        <v>196</v>
      </c>
      <c r="B199" s="1" t="s">
        <v>686</v>
      </c>
      <c r="C199" t="b">
        <f t="shared" si="6"/>
        <v>0</v>
      </c>
      <c r="E199" s="3">
        <v>196</v>
      </c>
      <c r="F199" s="7" t="s">
        <v>737</v>
      </c>
      <c r="G199" t="s">
        <v>904</v>
      </c>
      <c r="H199" s="3">
        <v>196</v>
      </c>
      <c r="I199" t="s">
        <v>717</v>
      </c>
      <c r="J199" s="7" t="b">
        <f t="shared" si="7"/>
        <v>1</v>
      </c>
    </row>
    <row r="200" spans="1:10" x14ac:dyDescent="0.3">
      <c r="A200">
        <v>197</v>
      </c>
      <c r="B200" s="1" t="s">
        <v>689</v>
      </c>
      <c r="C200" t="b">
        <f t="shared" si="6"/>
        <v>0</v>
      </c>
      <c r="E200" s="3">
        <v>197</v>
      </c>
      <c r="F200" s="7" t="s">
        <v>741</v>
      </c>
      <c r="G200" t="s">
        <v>904</v>
      </c>
      <c r="H200" s="3">
        <v>197</v>
      </c>
      <c r="I200" t="s">
        <v>720</v>
      </c>
      <c r="J200" s="7" t="b">
        <f t="shared" si="7"/>
        <v>1</v>
      </c>
    </row>
    <row r="201" spans="1:10" x14ac:dyDescent="0.3">
      <c r="A201">
        <v>198</v>
      </c>
      <c r="B201" s="1" t="s">
        <v>693</v>
      </c>
      <c r="C201" t="b">
        <f t="shared" si="6"/>
        <v>0</v>
      </c>
      <c r="E201" s="3">
        <v>198</v>
      </c>
      <c r="F201" s="7" t="s">
        <v>744</v>
      </c>
      <c r="H201" s="3">
        <v>198</v>
      </c>
      <c r="I201" t="s">
        <v>723</v>
      </c>
      <c r="J201" s="7" t="b">
        <f t="shared" si="7"/>
        <v>1</v>
      </c>
    </row>
    <row r="202" spans="1:10" x14ac:dyDescent="0.3">
      <c r="A202">
        <v>199</v>
      </c>
      <c r="B202" s="1" t="s">
        <v>698</v>
      </c>
      <c r="C202" t="b">
        <f t="shared" si="6"/>
        <v>0</v>
      </c>
      <c r="E202" s="3">
        <v>199</v>
      </c>
      <c r="F202" s="7" t="s">
        <v>747</v>
      </c>
      <c r="G202" t="s">
        <v>904</v>
      </c>
      <c r="H202" s="3">
        <v>199</v>
      </c>
      <c r="I202" t="s">
        <v>727</v>
      </c>
      <c r="J202" s="7" t="b">
        <f t="shared" si="7"/>
        <v>1</v>
      </c>
    </row>
    <row r="203" spans="1:10" x14ac:dyDescent="0.3">
      <c r="A203">
        <v>200</v>
      </c>
      <c r="B203" s="1" t="s">
        <v>930</v>
      </c>
      <c r="C203" t="b">
        <f t="shared" si="6"/>
        <v>1</v>
      </c>
      <c r="E203" s="3">
        <v>200</v>
      </c>
      <c r="F203" s="7" t="s">
        <v>749</v>
      </c>
      <c r="G203" t="s">
        <v>904</v>
      </c>
      <c r="H203" s="3">
        <v>200</v>
      </c>
      <c r="I203" t="s">
        <v>730</v>
      </c>
      <c r="J203" s="7" t="b">
        <f t="shared" si="7"/>
        <v>0</v>
      </c>
    </row>
    <row r="204" spans="1:10" x14ac:dyDescent="0.3">
      <c r="A204">
        <v>201</v>
      </c>
      <c r="B204" s="1" t="s">
        <v>931</v>
      </c>
      <c r="C204" t="b">
        <f t="shared" si="6"/>
        <v>1</v>
      </c>
      <c r="E204" s="3">
        <v>201</v>
      </c>
      <c r="F204" s="7" t="s">
        <v>753</v>
      </c>
      <c r="H204" s="3">
        <v>201</v>
      </c>
      <c r="I204" t="s">
        <v>733</v>
      </c>
      <c r="J204" s="7" t="b">
        <f t="shared" si="7"/>
        <v>1</v>
      </c>
    </row>
    <row r="205" spans="1:10" x14ac:dyDescent="0.3">
      <c r="A205">
        <v>202</v>
      </c>
      <c r="B205" s="1" t="s">
        <v>701</v>
      </c>
      <c r="C205" t="b">
        <f t="shared" si="6"/>
        <v>0</v>
      </c>
      <c r="E205" s="3">
        <v>202</v>
      </c>
      <c r="F205" s="7" t="s">
        <v>757</v>
      </c>
      <c r="G205" t="s">
        <v>904</v>
      </c>
      <c r="H205" s="3">
        <v>202</v>
      </c>
      <c r="I205" t="s">
        <v>737</v>
      </c>
      <c r="J205" s="7" t="b">
        <f t="shared" si="7"/>
        <v>1</v>
      </c>
    </row>
    <row r="206" spans="1:10" x14ac:dyDescent="0.3">
      <c r="A206">
        <v>203</v>
      </c>
      <c r="B206" s="1" t="s">
        <v>704</v>
      </c>
      <c r="C206" t="b">
        <f t="shared" si="6"/>
        <v>0</v>
      </c>
      <c r="E206" s="3">
        <v>203</v>
      </c>
      <c r="F206" s="7" t="s">
        <v>761</v>
      </c>
      <c r="G206" t="s">
        <v>904</v>
      </c>
      <c r="H206" s="3">
        <v>203</v>
      </c>
      <c r="I206" t="s">
        <v>741</v>
      </c>
      <c r="J206" s="7" t="b">
        <f t="shared" si="7"/>
        <v>1</v>
      </c>
    </row>
    <row r="207" spans="1:10" x14ac:dyDescent="0.3">
      <c r="A207">
        <v>204</v>
      </c>
      <c r="B207" s="1" t="s">
        <v>708</v>
      </c>
      <c r="C207" t="b">
        <f t="shared" si="6"/>
        <v>0</v>
      </c>
      <c r="E207" s="3">
        <v>204</v>
      </c>
      <c r="F207" s="7" t="s">
        <v>765</v>
      </c>
      <c r="H207" s="3">
        <v>204</v>
      </c>
      <c r="I207" t="s">
        <v>744</v>
      </c>
      <c r="J207" s="7" t="b">
        <f t="shared" si="7"/>
        <v>1</v>
      </c>
    </row>
    <row r="208" spans="1:10" x14ac:dyDescent="0.3">
      <c r="A208">
        <v>205</v>
      </c>
      <c r="B208" s="1" t="s">
        <v>711</v>
      </c>
      <c r="C208" t="b">
        <f t="shared" si="6"/>
        <v>0</v>
      </c>
      <c r="E208" s="3">
        <v>205</v>
      </c>
      <c r="F208" s="7" t="s">
        <v>769</v>
      </c>
      <c r="G208" t="s">
        <v>904</v>
      </c>
      <c r="H208" s="3">
        <v>205</v>
      </c>
      <c r="I208" t="s">
        <v>747</v>
      </c>
      <c r="J208" s="7" t="b">
        <f t="shared" si="7"/>
        <v>1</v>
      </c>
    </row>
    <row r="209" spans="1:10" x14ac:dyDescent="0.3">
      <c r="A209">
        <v>206</v>
      </c>
      <c r="B209" s="1" t="s">
        <v>714</v>
      </c>
      <c r="C209" t="b">
        <f t="shared" si="6"/>
        <v>0</v>
      </c>
      <c r="E209" s="3">
        <v>206</v>
      </c>
      <c r="F209" s="7" t="s">
        <v>772</v>
      </c>
      <c r="G209" t="s">
        <v>904</v>
      </c>
      <c r="H209" s="3">
        <v>206</v>
      </c>
      <c r="I209" t="s">
        <v>749</v>
      </c>
      <c r="J209" s="7" t="b">
        <f t="shared" si="7"/>
        <v>1</v>
      </c>
    </row>
    <row r="210" spans="1:10" x14ac:dyDescent="0.3">
      <c r="A210">
        <v>207</v>
      </c>
      <c r="B210" s="1" t="s">
        <v>717</v>
      </c>
      <c r="C210" t="b">
        <f t="shared" si="6"/>
        <v>0</v>
      </c>
      <c r="E210" s="3">
        <v>207</v>
      </c>
      <c r="F210" s="7" t="s">
        <v>775</v>
      </c>
      <c r="H210" s="3">
        <v>207</v>
      </c>
      <c r="I210" t="s">
        <v>753</v>
      </c>
      <c r="J210" s="7" t="b">
        <f t="shared" si="7"/>
        <v>1</v>
      </c>
    </row>
    <row r="211" spans="1:10" x14ac:dyDescent="0.3">
      <c r="A211">
        <v>208</v>
      </c>
      <c r="B211" s="1" t="s">
        <v>720</v>
      </c>
      <c r="C211" t="b">
        <f t="shared" si="6"/>
        <v>0</v>
      </c>
      <c r="E211" s="3">
        <v>208</v>
      </c>
      <c r="F211" s="7" t="s">
        <v>779</v>
      </c>
      <c r="G211" t="s">
        <v>904</v>
      </c>
      <c r="H211" s="3">
        <v>208</v>
      </c>
      <c r="I211" t="s">
        <v>757</v>
      </c>
      <c r="J211" s="7" t="b">
        <f t="shared" si="7"/>
        <v>1</v>
      </c>
    </row>
    <row r="212" spans="1:10" x14ac:dyDescent="0.3">
      <c r="A212">
        <v>209</v>
      </c>
      <c r="B212" s="1" t="s">
        <v>723</v>
      </c>
      <c r="C212" t="b">
        <f t="shared" si="6"/>
        <v>0</v>
      </c>
      <c r="E212" s="3">
        <v>209</v>
      </c>
      <c r="F212" s="7" t="s">
        <v>782</v>
      </c>
      <c r="G212" t="s">
        <v>904</v>
      </c>
      <c r="H212" s="3">
        <v>209</v>
      </c>
      <c r="I212" t="s">
        <v>761</v>
      </c>
      <c r="J212" s="7" t="b">
        <f t="shared" si="7"/>
        <v>1</v>
      </c>
    </row>
    <row r="213" spans="1:10" x14ac:dyDescent="0.3">
      <c r="A213">
        <v>210</v>
      </c>
      <c r="B213" s="1" t="s">
        <v>727</v>
      </c>
      <c r="C213" t="b">
        <f t="shared" si="6"/>
        <v>0</v>
      </c>
      <c r="E213" s="3">
        <v>210</v>
      </c>
      <c r="F213" s="7" t="s">
        <v>784</v>
      </c>
      <c r="H213" s="3">
        <v>210</v>
      </c>
      <c r="I213" t="s">
        <v>765</v>
      </c>
      <c r="J213" s="7" t="b">
        <f t="shared" si="7"/>
        <v>1</v>
      </c>
    </row>
    <row r="214" spans="1:10" x14ac:dyDescent="0.3">
      <c r="A214">
        <v>211</v>
      </c>
      <c r="B214" s="1" t="s">
        <v>733</v>
      </c>
      <c r="C214" t="b">
        <f t="shared" si="6"/>
        <v>0</v>
      </c>
      <c r="E214" s="3">
        <v>211</v>
      </c>
      <c r="F214" s="7" t="s">
        <v>788</v>
      </c>
      <c r="G214" t="s">
        <v>904</v>
      </c>
      <c r="H214" s="3">
        <v>211</v>
      </c>
      <c r="I214" t="s">
        <v>769</v>
      </c>
      <c r="J214" s="7" t="b">
        <f t="shared" si="7"/>
        <v>1</v>
      </c>
    </row>
    <row r="215" spans="1:10" x14ac:dyDescent="0.3">
      <c r="A215">
        <v>212</v>
      </c>
      <c r="B215" s="1" t="s">
        <v>737</v>
      </c>
      <c r="C215" t="b">
        <f t="shared" si="6"/>
        <v>0</v>
      </c>
      <c r="E215" s="3">
        <v>212</v>
      </c>
      <c r="F215" s="7" t="s">
        <v>792</v>
      </c>
      <c r="G215" t="s">
        <v>904</v>
      </c>
      <c r="H215" s="3">
        <v>212</v>
      </c>
      <c r="I215" t="s">
        <v>772</v>
      </c>
      <c r="J215" s="7" t="b">
        <f t="shared" si="7"/>
        <v>1</v>
      </c>
    </row>
    <row r="216" spans="1:10" x14ac:dyDescent="0.3">
      <c r="A216">
        <v>213</v>
      </c>
      <c r="B216" s="1" t="s">
        <v>741</v>
      </c>
      <c r="C216" t="b">
        <f t="shared" si="6"/>
        <v>0</v>
      </c>
      <c r="E216" s="3">
        <v>213</v>
      </c>
      <c r="F216" s="7" t="s">
        <v>796</v>
      </c>
      <c r="H216" s="3">
        <v>213</v>
      </c>
      <c r="I216" t="s">
        <v>775</v>
      </c>
      <c r="J216" s="7" t="b">
        <f t="shared" si="7"/>
        <v>1</v>
      </c>
    </row>
    <row r="217" spans="1:10" x14ac:dyDescent="0.3">
      <c r="A217">
        <v>214</v>
      </c>
      <c r="B217" s="1" t="s">
        <v>744</v>
      </c>
      <c r="C217" t="b">
        <f t="shared" si="6"/>
        <v>0</v>
      </c>
      <c r="E217" s="3">
        <v>214</v>
      </c>
      <c r="F217" s="7" t="s">
        <v>799</v>
      </c>
      <c r="G217" t="s">
        <v>904</v>
      </c>
      <c r="H217" s="3">
        <v>214</v>
      </c>
      <c r="I217" t="s">
        <v>779</v>
      </c>
      <c r="J217" s="7" t="b">
        <f t="shared" si="7"/>
        <v>1</v>
      </c>
    </row>
    <row r="218" spans="1:10" x14ac:dyDescent="0.3">
      <c r="A218">
        <v>215</v>
      </c>
      <c r="B218" s="1" t="s">
        <v>747</v>
      </c>
      <c r="C218" t="b">
        <f t="shared" si="6"/>
        <v>0</v>
      </c>
      <c r="E218" s="3">
        <v>215</v>
      </c>
      <c r="F218" s="7" t="s">
        <v>802</v>
      </c>
      <c r="G218" t="s">
        <v>904</v>
      </c>
      <c r="H218" s="3">
        <v>215</v>
      </c>
      <c r="I218" t="s">
        <v>782</v>
      </c>
      <c r="J218" s="7" t="b">
        <f t="shared" si="7"/>
        <v>1</v>
      </c>
    </row>
    <row r="219" spans="1:10" x14ac:dyDescent="0.3">
      <c r="A219">
        <v>216</v>
      </c>
      <c r="B219" s="1" t="s">
        <v>749</v>
      </c>
      <c r="C219" t="b">
        <f t="shared" si="6"/>
        <v>0</v>
      </c>
      <c r="E219" s="3">
        <v>216</v>
      </c>
      <c r="F219" s="7" t="s">
        <v>806</v>
      </c>
      <c r="H219" s="3">
        <v>216</v>
      </c>
      <c r="I219" t="s">
        <v>784</v>
      </c>
      <c r="J219" s="7" t="b">
        <f t="shared" si="7"/>
        <v>1</v>
      </c>
    </row>
    <row r="220" spans="1:10" x14ac:dyDescent="0.3">
      <c r="A220">
        <v>217</v>
      </c>
      <c r="B220" s="1" t="s">
        <v>753</v>
      </c>
      <c r="C220" t="b">
        <f t="shared" si="6"/>
        <v>0</v>
      </c>
      <c r="E220" s="3">
        <v>217</v>
      </c>
      <c r="F220" s="7" t="s">
        <v>810</v>
      </c>
      <c r="G220" t="s">
        <v>904</v>
      </c>
      <c r="H220" s="3">
        <v>217</v>
      </c>
      <c r="I220" t="s">
        <v>788</v>
      </c>
      <c r="J220" s="7" t="b">
        <f t="shared" si="7"/>
        <v>1</v>
      </c>
    </row>
    <row r="221" spans="1:10" x14ac:dyDescent="0.3">
      <c r="A221">
        <v>218</v>
      </c>
      <c r="B221" s="1" t="s">
        <v>757</v>
      </c>
      <c r="C221" t="b">
        <f t="shared" si="6"/>
        <v>0</v>
      </c>
      <c r="E221" s="3">
        <v>218</v>
      </c>
      <c r="F221" s="7" t="s">
        <v>812</v>
      </c>
      <c r="G221" t="s">
        <v>904</v>
      </c>
      <c r="H221" s="3">
        <v>218</v>
      </c>
      <c r="I221" t="s">
        <v>792</v>
      </c>
      <c r="J221" s="7" t="b">
        <f t="shared" si="7"/>
        <v>1</v>
      </c>
    </row>
    <row r="222" spans="1:10" x14ac:dyDescent="0.3">
      <c r="A222">
        <v>219</v>
      </c>
      <c r="B222" s="1" t="s">
        <v>761</v>
      </c>
      <c r="C222" t="b">
        <f t="shared" si="6"/>
        <v>0</v>
      </c>
      <c r="E222" s="3">
        <v>219</v>
      </c>
      <c r="F222" s="7" t="s">
        <v>816</v>
      </c>
      <c r="H222" s="3">
        <v>219</v>
      </c>
      <c r="I222" t="s">
        <v>796</v>
      </c>
      <c r="J222" s="7" t="b">
        <f t="shared" si="7"/>
        <v>1</v>
      </c>
    </row>
    <row r="223" spans="1:10" x14ac:dyDescent="0.3">
      <c r="A223">
        <v>220</v>
      </c>
      <c r="B223" s="1" t="s">
        <v>765</v>
      </c>
      <c r="C223" t="b">
        <f t="shared" si="6"/>
        <v>0</v>
      </c>
      <c r="E223" s="3">
        <v>220</v>
      </c>
      <c r="F223" s="7" t="s">
        <v>820</v>
      </c>
      <c r="G223" t="s">
        <v>904</v>
      </c>
      <c r="H223" s="3">
        <v>220</v>
      </c>
      <c r="I223" t="s">
        <v>799</v>
      </c>
      <c r="J223" s="7" t="b">
        <f t="shared" si="7"/>
        <v>1</v>
      </c>
    </row>
    <row r="224" spans="1:10" x14ac:dyDescent="0.3">
      <c r="A224">
        <v>221</v>
      </c>
      <c r="B224" s="1" t="s">
        <v>769</v>
      </c>
      <c r="C224" t="b">
        <f t="shared" si="6"/>
        <v>0</v>
      </c>
      <c r="E224" s="3">
        <v>221</v>
      </c>
      <c r="F224" s="7" t="s">
        <v>824</v>
      </c>
      <c r="G224" t="s">
        <v>904</v>
      </c>
      <c r="H224" s="3">
        <v>221</v>
      </c>
      <c r="I224" t="s">
        <v>802</v>
      </c>
      <c r="J224" s="7" t="b">
        <f t="shared" si="7"/>
        <v>1</v>
      </c>
    </row>
    <row r="225" spans="1:10" x14ac:dyDescent="0.3">
      <c r="A225">
        <v>222</v>
      </c>
      <c r="B225" s="1" t="s">
        <v>772</v>
      </c>
      <c r="C225" t="b">
        <f t="shared" si="6"/>
        <v>0</v>
      </c>
      <c r="E225" s="3">
        <v>222</v>
      </c>
      <c r="F225" s="7" t="s">
        <v>827</v>
      </c>
      <c r="H225" s="3">
        <v>222</v>
      </c>
      <c r="I225" t="s">
        <v>806</v>
      </c>
      <c r="J225" s="7" t="b">
        <f t="shared" si="7"/>
        <v>1</v>
      </c>
    </row>
    <row r="226" spans="1:10" x14ac:dyDescent="0.3">
      <c r="A226">
        <v>223</v>
      </c>
      <c r="B226" s="1" t="s">
        <v>775</v>
      </c>
      <c r="C226" t="b">
        <f t="shared" si="6"/>
        <v>0</v>
      </c>
      <c r="E226" s="3">
        <v>223</v>
      </c>
      <c r="F226" s="7" t="s">
        <v>831</v>
      </c>
      <c r="G226" t="s">
        <v>904</v>
      </c>
      <c r="H226" s="3">
        <v>223</v>
      </c>
      <c r="I226" t="s">
        <v>810</v>
      </c>
      <c r="J226" s="7" t="b">
        <f t="shared" si="7"/>
        <v>1</v>
      </c>
    </row>
    <row r="227" spans="1:10" x14ac:dyDescent="0.3">
      <c r="A227">
        <v>224</v>
      </c>
      <c r="B227" s="1" t="s">
        <v>932</v>
      </c>
      <c r="C227" t="b">
        <f t="shared" si="6"/>
        <v>1</v>
      </c>
      <c r="E227" s="3">
        <v>224</v>
      </c>
      <c r="F227" s="7" t="s">
        <v>834</v>
      </c>
      <c r="G227" t="s">
        <v>904</v>
      </c>
      <c r="H227" s="3">
        <v>224</v>
      </c>
      <c r="I227" t="s">
        <v>812</v>
      </c>
      <c r="J227" s="7" t="b">
        <f t="shared" si="7"/>
        <v>1</v>
      </c>
    </row>
    <row r="228" spans="1:10" x14ac:dyDescent="0.3">
      <c r="A228">
        <v>225</v>
      </c>
      <c r="B228" s="1" t="s">
        <v>933</v>
      </c>
      <c r="C228" t="b">
        <f t="shared" si="6"/>
        <v>1</v>
      </c>
      <c r="E228" s="3">
        <v>225</v>
      </c>
      <c r="F228" s="7" t="s">
        <v>837</v>
      </c>
      <c r="H228" s="3">
        <v>225</v>
      </c>
      <c r="I228" t="s">
        <v>816</v>
      </c>
      <c r="J228" s="7" t="b">
        <f t="shared" si="7"/>
        <v>1</v>
      </c>
    </row>
    <row r="229" spans="1:10" x14ac:dyDescent="0.3">
      <c r="A229">
        <v>226</v>
      </c>
      <c r="B229" s="1" t="s">
        <v>779</v>
      </c>
      <c r="C229" t="b">
        <f t="shared" si="6"/>
        <v>0</v>
      </c>
      <c r="E229" s="3">
        <v>226</v>
      </c>
      <c r="F229" s="7" t="s">
        <v>840</v>
      </c>
      <c r="G229" t="s">
        <v>904</v>
      </c>
      <c r="H229" s="3">
        <v>226</v>
      </c>
      <c r="I229" t="s">
        <v>820</v>
      </c>
      <c r="J229" s="7" t="b">
        <f t="shared" si="7"/>
        <v>1</v>
      </c>
    </row>
    <row r="230" spans="1:10" x14ac:dyDescent="0.3">
      <c r="A230">
        <v>227</v>
      </c>
      <c r="B230" s="1" t="s">
        <v>782</v>
      </c>
      <c r="C230" t="b">
        <f t="shared" si="6"/>
        <v>0</v>
      </c>
      <c r="E230" s="3">
        <v>227</v>
      </c>
      <c r="F230" s="7" t="s">
        <v>844</v>
      </c>
      <c r="G230" t="s">
        <v>904</v>
      </c>
      <c r="H230" s="3">
        <v>227</v>
      </c>
      <c r="I230" t="s">
        <v>824</v>
      </c>
      <c r="J230" s="7" t="b">
        <f t="shared" si="7"/>
        <v>1</v>
      </c>
    </row>
    <row r="231" spans="1:10" x14ac:dyDescent="0.3">
      <c r="A231">
        <v>228</v>
      </c>
      <c r="B231" s="1" t="s">
        <v>784</v>
      </c>
      <c r="C231" t="b">
        <f t="shared" si="6"/>
        <v>0</v>
      </c>
      <c r="E231" s="3">
        <v>228</v>
      </c>
      <c r="F231" s="7" t="s">
        <v>847</v>
      </c>
      <c r="H231" s="3">
        <v>228</v>
      </c>
      <c r="I231" t="s">
        <v>827</v>
      </c>
      <c r="J231" s="7" t="b">
        <f t="shared" si="7"/>
        <v>1</v>
      </c>
    </row>
    <row r="232" spans="1:10" x14ac:dyDescent="0.3">
      <c r="A232">
        <v>229</v>
      </c>
      <c r="B232" s="1" t="s">
        <v>788</v>
      </c>
      <c r="C232" t="b">
        <f t="shared" si="6"/>
        <v>0</v>
      </c>
      <c r="E232" s="3">
        <v>229</v>
      </c>
      <c r="F232" s="7" t="s">
        <v>850</v>
      </c>
      <c r="G232" t="s">
        <v>904</v>
      </c>
      <c r="H232" s="3">
        <v>229</v>
      </c>
      <c r="I232" t="s">
        <v>831</v>
      </c>
      <c r="J232" s="7" t="b">
        <f t="shared" si="7"/>
        <v>1</v>
      </c>
    </row>
    <row r="233" spans="1:10" x14ac:dyDescent="0.3">
      <c r="A233">
        <v>230</v>
      </c>
      <c r="B233" s="1" t="s">
        <v>792</v>
      </c>
      <c r="C233" t="b">
        <f t="shared" si="6"/>
        <v>0</v>
      </c>
      <c r="E233" s="3">
        <v>230</v>
      </c>
      <c r="F233" s="7" t="s">
        <v>854</v>
      </c>
      <c r="G233" t="s">
        <v>904</v>
      </c>
      <c r="H233" s="3">
        <v>230</v>
      </c>
      <c r="I233" t="s">
        <v>834</v>
      </c>
      <c r="J233" s="7" t="b">
        <f t="shared" si="7"/>
        <v>1</v>
      </c>
    </row>
    <row r="234" spans="1:10" x14ac:dyDescent="0.3">
      <c r="A234">
        <v>231</v>
      </c>
      <c r="B234" s="1" t="s">
        <v>796</v>
      </c>
      <c r="C234" t="b">
        <f t="shared" si="6"/>
        <v>0</v>
      </c>
      <c r="E234" s="3">
        <v>231</v>
      </c>
      <c r="F234" s="7" t="s">
        <v>858</v>
      </c>
      <c r="H234" s="3">
        <v>231</v>
      </c>
      <c r="I234" t="s">
        <v>837</v>
      </c>
      <c r="J234" s="7" t="b">
        <f t="shared" si="7"/>
        <v>1</v>
      </c>
    </row>
    <row r="235" spans="1:10" x14ac:dyDescent="0.3">
      <c r="A235">
        <v>232</v>
      </c>
      <c r="B235" s="1" t="s">
        <v>799</v>
      </c>
      <c r="C235" t="b">
        <f t="shared" si="6"/>
        <v>0</v>
      </c>
      <c r="E235" s="3">
        <v>232</v>
      </c>
      <c r="F235" s="7" t="s">
        <v>862</v>
      </c>
      <c r="G235" t="s">
        <v>904</v>
      </c>
      <c r="H235" s="3">
        <v>232</v>
      </c>
      <c r="I235" t="s">
        <v>840</v>
      </c>
      <c r="J235" s="7" t="b">
        <f t="shared" si="7"/>
        <v>1</v>
      </c>
    </row>
    <row r="236" spans="1:10" x14ac:dyDescent="0.3">
      <c r="A236">
        <v>233</v>
      </c>
      <c r="B236" s="1" t="s">
        <v>802</v>
      </c>
      <c r="C236" t="b">
        <f t="shared" si="6"/>
        <v>0</v>
      </c>
      <c r="E236" s="3">
        <v>233</v>
      </c>
      <c r="F236" s="7" t="s">
        <v>866</v>
      </c>
      <c r="G236" t="s">
        <v>904</v>
      </c>
      <c r="H236" s="3">
        <v>233</v>
      </c>
      <c r="I236" t="s">
        <v>844</v>
      </c>
      <c r="J236" s="7" t="b">
        <f t="shared" si="7"/>
        <v>1</v>
      </c>
    </row>
    <row r="237" spans="1:10" x14ac:dyDescent="0.3">
      <c r="A237">
        <v>234</v>
      </c>
      <c r="B237" s="1" t="s">
        <v>806</v>
      </c>
      <c r="C237" t="b">
        <f t="shared" si="6"/>
        <v>0</v>
      </c>
      <c r="E237" s="3">
        <v>234</v>
      </c>
      <c r="F237" s="7" t="s">
        <v>869</v>
      </c>
      <c r="H237" s="3">
        <v>234</v>
      </c>
      <c r="I237" t="s">
        <v>847</v>
      </c>
      <c r="J237" s="7" t="b">
        <f t="shared" si="7"/>
        <v>1</v>
      </c>
    </row>
    <row r="238" spans="1:10" x14ac:dyDescent="0.3">
      <c r="A238">
        <v>235</v>
      </c>
      <c r="B238" s="1" t="s">
        <v>810</v>
      </c>
      <c r="C238" t="b">
        <f t="shared" si="6"/>
        <v>0</v>
      </c>
      <c r="E238" s="3">
        <v>235</v>
      </c>
      <c r="F238" s="7" t="s">
        <v>873</v>
      </c>
      <c r="G238" t="s">
        <v>904</v>
      </c>
      <c r="H238" s="3">
        <v>235</v>
      </c>
      <c r="I238" t="s">
        <v>850</v>
      </c>
      <c r="J238" s="7" t="b">
        <f t="shared" si="7"/>
        <v>1</v>
      </c>
    </row>
    <row r="239" spans="1:10" x14ac:dyDescent="0.3">
      <c r="A239">
        <v>236</v>
      </c>
      <c r="B239" s="1" t="s">
        <v>812</v>
      </c>
      <c r="C239" t="b">
        <f t="shared" si="6"/>
        <v>0</v>
      </c>
      <c r="E239" s="3">
        <v>236</v>
      </c>
      <c r="F239" s="7" t="s">
        <v>874</v>
      </c>
      <c r="G239" t="s">
        <v>904</v>
      </c>
      <c r="H239" s="3">
        <v>236</v>
      </c>
      <c r="I239" t="s">
        <v>854</v>
      </c>
      <c r="J239" s="7" t="b">
        <f t="shared" si="7"/>
        <v>1</v>
      </c>
    </row>
    <row r="240" spans="1:10" x14ac:dyDescent="0.3">
      <c r="A240">
        <v>237</v>
      </c>
      <c r="B240" s="1" t="s">
        <v>816</v>
      </c>
      <c r="C240" t="b">
        <f t="shared" si="6"/>
        <v>0</v>
      </c>
      <c r="E240" s="3">
        <v>237</v>
      </c>
      <c r="F240" s="7" t="s">
        <v>875</v>
      </c>
      <c r="H240" s="3">
        <v>237</v>
      </c>
      <c r="I240" t="s">
        <v>858</v>
      </c>
      <c r="J240" s="7" t="b">
        <f t="shared" si="7"/>
        <v>1</v>
      </c>
    </row>
    <row r="241" spans="1:10" x14ac:dyDescent="0.3">
      <c r="A241">
        <v>238</v>
      </c>
      <c r="B241" s="1" t="s">
        <v>820</v>
      </c>
      <c r="C241" t="b">
        <f t="shared" si="6"/>
        <v>0</v>
      </c>
      <c r="E241" s="3">
        <v>238</v>
      </c>
      <c r="F241" s="7" t="s">
        <v>876</v>
      </c>
      <c r="G241" t="s">
        <v>904</v>
      </c>
      <c r="H241" s="3">
        <v>238</v>
      </c>
      <c r="I241" t="s">
        <v>862</v>
      </c>
      <c r="J241" s="7" t="b">
        <f t="shared" si="7"/>
        <v>1</v>
      </c>
    </row>
    <row r="242" spans="1:10" x14ac:dyDescent="0.3">
      <c r="A242">
        <v>239</v>
      </c>
      <c r="B242" s="1" t="s">
        <v>824</v>
      </c>
      <c r="C242" t="b">
        <f t="shared" si="6"/>
        <v>0</v>
      </c>
      <c r="E242" s="3">
        <v>239</v>
      </c>
      <c r="F242" s="7" t="s">
        <v>877</v>
      </c>
      <c r="G242" t="s">
        <v>904</v>
      </c>
      <c r="H242" s="3">
        <v>239</v>
      </c>
      <c r="I242" t="s">
        <v>866</v>
      </c>
      <c r="J242" s="7" t="b">
        <f t="shared" si="7"/>
        <v>1</v>
      </c>
    </row>
    <row r="243" spans="1:10" x14ac:dyDescent="0.3">
      <c r="A243">
        <v>240</v>
      </c>
      <c r="B243" s="1" t="s">
        <v>827</v>
      </c>
      <c r="C243" t="b">
        <f t="shared" si="6"/>
        <v>0</v>
      </c>
      <c r="E243" s="3">
        <v>240</v>
      </c>
      <c r="F243" s="7" t="s">
        <v>880</v>
      </c>
      <c r="H243" s="3">
        <v>240</v>
      </c>
      <c r="I243" t="s">
        <v>869</v>
      </c>
      <c r="J243" s="7" t="b">
        <f t="shared" si="7"/>
        <v>1</v>
      </c>
    </row>
    <row r="244" spans="1:10" x14ac:dyDescent="0.3">
      <c r="A244">
        <v>241</v>
      </c>
      <c r="B244" s="1" t="s">
        <v>831</v>
      </c>
      <c r="C244" t="b">
        <f t="shared" si="6"/>
        <v>0</v>
      </c>
      <c r="E244" s="3">
        <v>241</v>
      </c>
      <c r="F244" s="7" t="s">
        <v>883</v>
      </c>
      <c r="G244" t="s">
        <v>904</v>
      </c>
      <c r="H244" s="3">
        <v>241</v>
      </c>
      <c r="I244" t="s">
        <v>873</v>
      </c>
      <c r="J244" s="7" t="b">
        <f t="shared" si="7"/>
        <v>1</v>
      </c>
    </row>
    <row r="245" spans="1:10" x14ac:dyDescent="0.3">
      <c r="A245">
        <v>242</v>
      </c>
      <c r="B245" s="1" t="s">
        <v>934</v>
      </c>
      <c r="C245" t="b">
        <f t="shared" si="6"/>
        <v>1</v>
      </c>
      <c r="E245" s="3">
        <v>242</v>
      </c>
      <c r="F245" s="7" t="s">
        <v>886</v>
      </c>
      <c r="G245" t="s">
        <v>904</v>
      </c>
      <c r="H245" s="3">
        <v>242</v>
      </c>
      <c r="I245" t="s">
        <v>874</v>
      </c>
      <c r="J245" s="7" t="b">
        <f t="shared" si="7"/>
        <v>1</v>
      </c>
    </row>
    <row r="246" spans="1:10" x14ac:dyDescent="0.3">
      <c r="A246">
        <v>243</v>
      </c>
      <c r="B246" s="1" t="s">
        <v>834</v>
      </c>
      <c r="C246" t="b">
        <f t="shared" si="6"/>
        <v>0</v>
      </c>
      <c r="E246" s="3">
        <v>243</v>
      </c>
      <c r="F246" s="7" t="s">
        <v>889</v>
      </c>
      <c r="H246" s="3">
        <v>243</v>
      </c>
      <c r="I246" t="s">
        <v>875</v>
      </c>
      <c r="J246" s="7" t="b">
        <f t="shared" si="7"/>
        <v>1</v>
      </c>
    </row>
    <row r="247" spans="1:10" x14ac:dyDescent="0.3">
      <c r="A247">
        <v>244</v>
      </c>
      <c r="B247" s="1" t="s">
        <v>837</v>
      </c>
      <c r="C247" t="b">
        <f t="shared" si="6"/>
        <v>0</v>
      </c>
      <c r="E247" s="3">
        <v>244</v>
      </c>
      <c r="F247" s="7" t="s">
        <v>892</v>
      </c>
      <c r="G247" t="s">
        <v>904</v>
      </c>
      <c r="H247" s="3">
        <v>244</v>
      </c>
      <c r="I247" t="s">
        <v>876</v>
      </c>
      <c r="J247" s="7" t="b">
        <f t="shared" si="7"/>
        <v>1</v>
      </c>
    </row>
    <row r="248" spans="1:10" x14ac:dyDescent="0.3">
      <c r="A248">
        <v>245</v>
      </c>
      <c r="B248" s="1" t="s">
        <v>840</v>
      </c>
      <c r="C248" t="b">
        <f t="shared" si="6"/>
        <v>0</v>
      </c>
      <c r="G248" t="s">
        <v>904</v>
      </c>
      <c r="H248" s="3">
        <v>245</v>
      </c>
      <c r="I248" t="s">
        <v>877</v>
      </c>
      <c r="J248" s="7" t="b">
        <f t="shared" si="7"/>
        <v>1</v>
      </c>
    </row>
    <row r="249" spans="1:10" x14ac:dyDescent="0.3">
      <c r="A249">
        <v>246</v>
      </c>
      <c r="B249" s="1" t="s">
        <v>844</v>
      </c>
      <c r="C249" t="b">
        <f t="shared" si="6"/>
        <v>0</v>
      </c>
      <c r="H249" s="3">
        <v>246</v>
      </c>
      <c r="I249" t="s">
        <v>880</v>
      </c>
      <c r="J249" s="7" t="b">
        <f t="shared" si="7"/>
        <v>1</v>
      </c>
    </row>
    <row r="250" spans="1:10" x14ac:dyDescent="0.3">
      <c r="A250">
        <v>247</v>
      </c>
      <c r="B250" s="1" t="s">
        <v>847</v>
      </c>
      <c r="C250" t="b">
        <f t="shared" si="6"/>
        <v>0</v>
      </c>
      <c r="G250" t="s">
        <v>904</v>
      </c>
      <c r="H250" s="3">
        <v>247</v>
      </c>
      <c r="I250" t="s">
        <v>883</v>
      </c>
      <c r="J250" s="7" t="b">
        <f t="shared" si="7"/>
        <v>1</v>
      </c>
    </row>
    <row r="251" spans="1:10" x14ac:dyDescent="0.3">
      <c r="A251">
        <v>248</v>
      </c>
      <c r="B251" s="1" t="s">
        <v>850</v>
      </c>
      <c r="C251" t="b">
        <f t="shared" si="6"/>
        <v>0</v>
      </c>
      <c r="G251" t="s">
        <v>904</v>
      </c>
      <c r="H251" s="3">
        <v>248</v>
      </c>
      <c r="I251" t="s">
        <v>886</v>
      </c>
      <c r="J251" s="7" t="b">
        <f t="shared" si="7"/>
        <v>1</v>
      </c>
    </row>
    <row r="252" spans="1:10" x14ac:dyDescent="0.3">
      <c r="A252">
        <v>249</v>
      </c>
      <c r="B252" s="1" t="s">
        <v>854</v>
      </c>
      <c r="C252" t="b">
        <f t="shared" si="6"/>
        <v>0</v>
      </c>
      <c r="H252" s="3">
        <v>249</v>
      </c>
      <c r="I252" t="s">
        <v>889</v>
      </c>
      <c r="J252" s="7" t="b">
        <f t="shared" si="7"/>
        <v>1</v>
      </c>
    </row>
    <row r="253" spans="1:10" x14ac:dyDescent="0.3">
      <c r="A253">
        <v>250</v>
      </c>
      <c r="B253" s="1" t="s">
        <v>935</v>
      </c>
      <c r="C253" t="b">
        <f t="shared" si="6"/>
        <v>1</v>
      </c>
      <c r="G253" t="s">
        <v>904</v>
      </c>
      <c r="H253" s="3">
        <v>250</v>
      </c>
      <c r="I253" t="s">
        <v>892</v>
      </c>
      <c r="J253" s="7" t="b">
        <f t="shared" si="7"/>
        <v>1</v>
      </c>
    </row>
    <row r="254" spans="1:10" x14ac:dyDescent="0.3">
      <c r="A254">
        <v>251</v>
      </c>
      <c r="B254" s="1" t="s">
        <v>858</v>
      </c>
      <c r="C254" t="b">
        <f t="shared" si="6"/>
        <v>0</v>
      </c>
      <c r="G254" t="s">
        <v>904</v>
      </c>
    </row>
    <row r="255" spans="1:10" x14ac:dyDescent="0.3">
      <c r="A255">
        <v>252</v>
      </c>
      <c r="B255" s="1" t="s">
        <v>862</v>
      </c>
      <c r="C255" t="b">
        <f t="shared" si="6"/>
        <v>0</v>
      </c>
    </row>
    <row r="256" spans="1:10" x14ac:dyDescent="0.3">
      <c r="A256">
        <v>253</v>
      </c>
      <c r="B256" s="1" t="s">
        <v>866</v>
      </c>
      <c r="C256" t="b">
        <f t="shared" si="6"/>
        <v>0</v>
      </c>
      <c r="G256" t="s">
        <v>904</v>
      </c>
    </row>
    <row r="257" spans="1:7" x14ac:dyDescent="0.3">
      <c r="A257">
        <v>254</v>
      </c>
      <c r="B257" s="1" t="s">
        <v>869</v>
      </c>
      <c r="C257" t="b">
        <f t="shared" si="6"/>
        <v>0</v>
      </c>
      <c r="G257" t="s">
        <v>904</v>
      </c>
    </row>
    <row r="258" spans="1:7" x14ac:dyDescent="0.3">
      <c r="A258">
        <v>255</v>
      </c>
      <c r="B258" s="1" t="s">
        <v>936</v>
      </c>
      <c r="C258" t="b">
        <f t="shared" si="6"/>
        <v>1</v>
      </c>
    </row>
    <row r="259" spans="1:7" x14ac:dyDescent="0.3">
      <c r="A259">
        <v>256</v>
      </c>
      <c r="B259" s="1" t="s">
        <v>873</v>
      </c>
      <c r="C259" t="b">
        <f t="shared" si="6"/>
        <v>0</v>
      </c>
      <c r="G259" t="s">
        <v>904</v>
      </c>
    </row>
    <row r="260" spans="1:7" x14ac:dyDescent="0.3">
      <c r="A260">
        <v>257</v>
      </c>
      <c r="B260" s="1" t="s">
        <v>874</v>
      </c>
      <c r="C260" t="b">
        <f t="shared" ref="C260:C270" si="8">IF(ISERROR(SEARCH(";", B260) &gt;0), FALSE, TRUE)</f>
        <v>0</v>
      </c>
      <c r="G260" t="s">
        <v>904</v>
      </c>
    </row>
    <row r="261" spans="1:7" x14ac:dyDescent="0.3">
      <c r="A261">
        <v>258</v>
      </c>
      <c r="B261" s="1" t="s">
        <v>875</v>
      </c>
      <c r="C261" t="b">
        <f t="shared" si="8"/>
        <v>0</v>
      </c>
    </row>
    <row r="262" spans="1:7" x14ac:dyDescent="0.3">
      <c r="A262">
        <v>259</v>
      </c>
      <c r="B262" s="1" t="s">
        <v>876</v>
      </c>
      <c r="C262" t="b">
        <f t="shared" si="8"/>
        <v>0</v>
      </c>
      <c r="G262" t="s">
        <v>904</v>
      </c>
    </row>
    <row r="263" spans="1:7" x14ac:dyDescent="0.3">
      <c r="A263">
        <v>260</v>
      </c>
      <c r="B263" s="1" t="s">
        <v>937</v>
      </c>
      <c r="C263" t="b">
        <f t="shared" si="8"/>
        <v>1</v>
      </c>
      <c r="G263" t="s">
        <v>904</v>
      </c>
    </row>
    <row r="264" spans="1:7" x14ac:dyDescent="0.3">
      <c r="A264">
        <v>261</v>
      </c>
      <c r="B264" s="1" t="s">
        <v>877</v>
      </c>
      <c r="C264" t="b">
        <f t="shared" si="8"/>
        <v>0</v>
      </c>
    </row>
    <row r="265" spans="1:7" x14ac:dyDescent="0.3">
      <c r="A265">
        <v>262</v>
      </c>
      <c r="B265" s="1" t="s">
        <v>880</v>
      </c>
      <c r="C265" t="b">
        <f t="shared" si="8"/>
        <v>0</v>
      </c>
      <c r="G265" t="s">
        <v>904</v>
      </c>
    </row>
    <row r="266" spans="1:7" x14ac:dyDescent="0.3">
      <c r="A266">
        <v>263</v>
      </c>
      <c r="B266" s="1" t="s">
        <v>883</v>
      </c>
      <c r="C266" t="b">
        <f t="shared" si="8"/>
        <v>0</v>
      </c>
      <c r="G266" t="s">
        <v>904</v>
      </c>
    </row>
    <row r="267" spans="1:7" x14ac:dyDescent="0.3">
      <c r="A267">
        <v>264</v>
      </c>
      <c r="B267" s="1" t="s">
        <v>886</v>
      </c>
      <c r="C267" t="b">
        <f t="shared" si="8"/>
        <v>0</v>
      </c>
    </row>
    <row r="268" spans="1:7" x14ac:dyDescent="0.3">
      <c r="A268">
        <v>265</v>
      </c>
      <c r="B268" s="1" t="s">
        <v>889</v>
      </c>
      <c r="C268" t="b">
        <f t="shared" si="8"/>
        <v>0</v>
      </c>
      <c r="G268" t="s">
        <v>904</v>
      </c>
    </row>
    <row r="269" spans="1:7" x14ac:dyDescent="0.3">
      <c r="A269">
        <v>266</v>
      </c>
      <c r="B269" s="1" t="s">
        <v>892</v>
      </c>
      <c r="C269" t="b">
        <f t="shared" si="8"/>
        <v>0</v>
      </c>
      <c r="G269" t="s">
        <v>904</v>
      </c>
    </row>
    <row r="270" spans="1:7" x14ac:dyDescent="0.3">
      <c r="A270">
        <v>267</v>
      </c>
      <c r="B270" s="1" t="s">
        <v>892</v>
      </c>
      <c r="C270" t="b">
        <f t="shared" si="8"/>
        <v>0</v>
      </c>
    </row>
    <row r="271" spans="1:7" x14ac:dyDescent="0.3">
      <c r="G271" t="s">
        <v>904</v>
      </c>
    </row>
    <row r="272" spans="1:7" x14ac:dyDescent="0.3">
      <c r="G272" t="s">
        <v>904</v>
      </c>
    </row>
    <row r="274" spans="7:7" x14ac:dyDescent="0.3">
      <c r="G274" t="s">
        <v>904</v>
      </c>
    </row>
    <row r="275" spans="7:7" x14ac:dyDescent="0.3">
      <c r="G275" t="s">
        <v>904</v>
      </c>
    </row>
    <row r="277" spans="7:7" x14ac:dyDescent="0.3">
      <c r="G277" t="s">
        <v>904</v>
      </c>
    </row>
    <row r="278" spans="7:7" x14ac:dyDescent="0.3">
      <c r="G278" t="s">
        <v>904</v>
      </c>
    </row>
    <row r="280" spans="7:7" x14ac:dyDescent="0.3">
      <c r="G280" t="s">
        <v>904</v>
      </c>
    </row>
    <row r="281" spans="7:7" x14ac:dyDescent="0.3">
      <c r="G281" t="s">
        <v>904</v>
      </c>
    </row>
    <row r="283" spans="7:7" x14ac:dyDescent="0.3">
      <c r="G283" t="s">
        <v>904</v>
      </c>
    </row>
    <row r="284" spans="7:7" x14ac:dyDescent="0.3">
      <c r="G284" t="s">
        <v>904</v>
      </c>
    </row>
    <row r="286" spans="7:7" x14ac:dyDescent="0.3">
      <c r="G286" t="s">
        <v>904</v>
      </c>
    </row>
    <row r="287" spans="7:7" x14ac:dyDescent="0.3">
      <c r="G287" t="s">
        <v>904</v>
      </c>
    </row>
    <row r="289" spans="7:7" x14ac:dyDescent="0.3">
      <c r="G289" t="s">
        <v>904</v>
      </c>
    </row>
    <row r="290" spans="7:7" x14ac:dyDescent="0.3">
      <c r="G290" t="s">
        <v>904</v>
      </c>
    </row>
    <row r="292" spans="7:7" x14ac:dyDescent="0.3">
      <c r="G292" t="s">
        <v>904</v>
      </c>
    </row>
    <row r="293" spans="7:7" x14ac:dyDescent="0.3">
      <c r="G293" t="s">
        <v>904</v>
      </c>
    </row>
  </sheetData>
  <conditionalFormatting sqref="J259:J1048576 J257 J1:J253">
    <cfRule type="containsText" dxfId="6" priority="12" operator="containsText" text="FALSE">
      <formula>NOT(ISERROR(SEARCH("FALSE",J1)))</formula>
    </cfRule>
    <cfRule type="containsText" dxfId="5" priority="13" operator="containsText" text="TRUE">
      <formula>NOT(ISERROR(SEARCH("TRUE",J1)))</formula>
    </cfRule>
    <cfRule type="colorScale" priority="14">
      <colorScale>
        <cfvo type="min"/>
        <cfvo type="percentile" val="50"/>
        <cfvo type="max"/>
        <color rgb="FFF8696B"/>
        <color rgb="FFFCFCFF"/>
        <color rgb="FF63BE7B"/>
      </colorScale>
    </cfRule>
  </conditionalFormatting>
  <conditionalFormatting sqref="M17">
    <cfRule type="containsText" dxfId="4" priority="1" operator="containsText" text="FALSE">
      <formula>NOT(ISERROR(SEARCH("FALSE",M17)))</formula>
    </cfRule>
    <cfRule type="containsText" dxfId="3" priority="2" operator="containsText" text="TRUE">
      <formula>NOT(ISERROR(SEARCH("TRUE",M17)))</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Query literature</vt:lpstr>
      <vt:lpstr>Twins</vt:lpstr>
      <vt:lpstr>P&amp;P studies</vt:lpstr>
      <vt:lpstr>P&amp;P overview</vt:lpstr>
      <vt:lpstr>Primary studies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Petr Čala</dc:creator>
  <cp:lastModifiedBy>Petr Čala</cp:lastModifiedBy>
  <dcterms:created xsi:type="dcterms:W3CDTF">2015-06-05T18:19:34Z</dcterms:created>
  <dcterms:modified xsi:type="dcterms:W3CDTF">2023-02-19T10:00:33Z</dcterms:modified>
</cp:coreProperties>
</file>