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ev\code\CMEECourseWork\CMEEMainProject\Documents\"/>
    </mc:Choice>
  </mc:AlternateContent>
  <bookViews>
    <workbookView xWindow="0" yWindow="0" windowWidth="20490" windowHeight="7755" activeTab="1"/>
  </bookViews>
  <sheets>
    <sheet name="site3" sheetId="1" r:id="rId1"/>
    <sheet name="site19" sheetId="2" r:id="rId2"/>
    <sheet name="Sheet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3" i="1" l="1"/>
  <c r="S4" i="1"/>
  <c r="S11" i="1" s="1"/>
  <c r="S5" i="1"/>
  <c r="S6" i="1"/>
  <c r="S7" i="1"/>
  <c r="S8" i="1"/>
  <c r="S9" i="1"/>
  <c r="S10" i="1"/>
  <c r="S3" i="2"/>
  <c r="S11" i="2" s="1"/>
  <c r="S4" i="2"/>
  <c r="S5" i="2"/>
  <c r="S6" i="2"/>
  <c r="S7" i="2"/>
  <c r="S8" i="2"/>
  <c r="S9" i="2"/>
  <c r="S10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K3" i="2"/>
  <c r="K4" i="2"/>
  <c r="K5" i="2"/>
  <c r="K6" i="2"/>
  <c r="K7" i="2"/>
  <c r="K8" i="2"/>
  <c r="K9" i="2"/>
  <c r="K10" i="2"/>
  <c r="K11" i="2"/>
  <c r="K12" i="2"/>
  <c r="K13" i="2"/>
  <c r="K14" i="2"/>
  <c r="Q3" i="2"/>
  <c r="Q4" i="2"/>
  <c r="Q5" i="2"/>
  <c r="Q6" i="2"/>
  <c r="Q7" i="2"/>
  <c r="Q8" i="2"/>
  <c r="Q9" i="2"/>
  <c r="Q10" i="2"/>
  <c r="Q11" i="2"/>
  <c r="O3" i="2"/>
  <c r="O4" i="2"/>
  <c r="O5" i="2"/>
  <c r="O6" i="2"/>
  <c r="O7" i="2"/>
  <c r="O8" i="2"/>
  <c r="O9" i="2"/>
  <c r="O10" i="2"/>
  <c r="O11" i="2"/>
  <c r="O12" i="2"/>
  <c r="M3" i="2"/>
  <c r="M4" i="2"/>
  <c r="M5" i="2"/>
  <c r="M6" i="2"/>
  <c r="M7" i="2"/>
  <c r="M8" i="2"/>
  <c r="M9" i="2"/>
  <c r="M10" i="2"/>
  <c r="M11" i="2"/>
  <c r="M12" i="2"/>
  <c r="M13" i="2"/>
  <c r="Q2" i="2"/>
  <c r="D17" i="2"/>
  <c r="C17" i="2"/>
  <c r="F16" i="2"/>
  <c r="D16" i="2"/>
  <c r="C16" i="2"/>
  <c r="H15" i="2"/>
  <c r="F15" i="2"/>
  <c r="D15" i="2"/>
  <c r="C15" i="2"/>
  <c r="J14" i="2"/>
  <c r="H14" i="2"/>
  <c r="F14" i="2"/>
  <c r="D14" i="2"/>
  <c r="C14" i="2"/>
  <c r="L13" i="2"/>
  <c r="J13" i="2"/>
  <c r="H13" i="2"/>
  <c r="F13" i="2"/>
  <c r="D13" i="2"/>
  <c r="C13" i="2"/>
  <c r="N12" i="2"/>
  <c r="L12" i="2"/>
  <c r="J12" i="2"/>
  <c r="H12" i="2"/>
  <c r="F12" i="2"/>
  <c r="D12" i="2"/>
  <c r="C12" i="2"/>
  <c r="P11" i="2"/>
  <c r="N11" i="2"/>
  <c r="L11" i="2"/>
  <c r="J11" i="2"/>
  <c r="H11" i="2"/>
  <c r="F11" i="2"/>
  <c r="D11" i="2"/>
  <c r="C11" i="2"/>
  <c r="R10" i="2"/>
  <c r="P10" i="2"/>
  <c r="N10" i="2"/>
  <c r="L10" i="2"/>
  <c r="J10" i="2"/>
  <c r="H10" i="2"/>
  <c r="F10" i="2"/>
  <c r="D10" i="2"/>
  <c r="C10" i="2"/>
  <c r="R9" i="2"/>
  <c r="P9" i="2"/>
  <c r="N9" i="2"/>
  <c r="L9" i="2"/>
  <c r="J9" i="2"/>
  <c r="H9" i="2"/>
  <c r="F9" i="2"/>
  <c r="D9" i="2"/>
  <c r="C9" i="2"/>
  <c r="R8" i="2"/>
  <c r="P8" i="2"/>
  <c r="N8" i="2"/>
  <c r="L8" i="2"/>
  <c r="J8" i="2"/>
  <c r="H8" i="2"/>
  <c r="F8" i="2"/>
  <c r="D8" i="2"/>
  <c r="C8" i="2"/>
  <c r="R7" i="2"/>
  <c r="P7" i="2"/>
  <c r="N7" i="2"/>
  <c r="L7" i="2"/>
  <c r="J7" i="2"/>
  <c r="H7" i="2"/>
  <c r="F7" i="2"/>
  <c r="D7" i="2"/>
  <c r="C7" i="2"/>
  <c r="R6" i="2"/>
  <c r="P6" i="2"/>
  <c r="N6" i="2"/>
  <c r="L6" i="2"/>
  <c r="J6" i="2"/>
  <c r="H6" i="2"/>
  <c r="F6" i="2"/>
  <c r="D6" i="2"/>
  <c r="C6" i="2"/>
  <c r="R5" i="2"/>
  <c r="P5" i="2"/>
  <c r="N5" i="2"/>
  <c r="L5" i="2"/>
  <c r="J5" i="2"/>
  <c r="H5" i="2"/>
  <c r="F5" i="2"/>
  <c r="D5" i="2"/>
  <c r="C5" i="2"/>
  <c r="R4" i="2"/>
  <c r="P4" i="2"/>
  <c r="N4" i="2"/>
  <c r="L4" i="2"/>
  <c r="J4" i="2"/>
  <c r="H4" i="2"/>
  <c r="F4" i="2"/>
  <c r="D4" i="2"/>
  <c r="C4" i="2"/>
  <c r="R3" i="2"/>
  <c r="P3" i="2"/>
  <c r="N3" i="2"/>
  <c r="L3" i="2"/>
  <c r="J3" i="2"/>
  <c r="H3" i="2"/>
  <c r="F3" i="2"/>
  <c r="D3" i="2"/>
  <c r="C3" i="2"/>
  <c r="S2" i="2"/>
  <c r="R2" i="2"/>
  <c r="P2" i="2"/>
  <c r="O2" i="2"/>
  <c r="N2" i="2"/>
  <c r="L2" i="2"/>
  <c r="K2" i="2"/>
  <c r="J2" i="2"/>
  <c r="H2" i="2"/>
  <c r="G2" i="2"/>
  <c r="F2" i="2"/>
  <c r="D2" i="2"/>
  <c r="C2" i="2"/>
  <c r="E2" i="2" s="1"/>
  <c r="S2" i="1"/>
  <c r="R3" i="1"/>
  <c r="R4" i="1"/>
  <c r="R5" i="1"/>
  <c r="R6" i="1"/>
  <c r="R7" i="1"/>
  <c r="R8" i="1"/>
  <c r="R9" i="1"/>
  <c r="R10" i="1"/>
  <c r="R2" i="1"/>
  <c r="Q3" i="1"/>
  <c r="Q12" i="1" s="1"/>
  <c r="Q4" i="1"/>
  <c r="Q5" i="1"/>
  <c r="Q6" i="1"/>
  <c r="Q7" i="1"/>
  <c r="Q8" i="1"/>
  <c r="Q9" i="1"/>
  <c r="Q10" i="1"/>
  <c r="Q11" i="1"/>
  <c r="Q2" i="1"/>
  <c r="P3" i="1"/>
  <c r="P4" i="1"/>
  <c r="P5" i="1"/>
  <c r="P6" i="1"/>
  <c r="P7" i="1"/>
  <c r="P8" i="1"/>
  <c r="P9" i="1"/>
  <c r="P10" i="1"/>
  <c r="P11" i="1"/>
  <c r="P2" i="1"/>
  <c r="O13" i="1"/>
  <c r="O3" i="1"/>
  <c r="O4" i="1"/>
  <c r="O5" i="1"/>
  <c r="O6" i="1"/>
  <c r="O7" i="1"/>
  <c r="O8" i="1"/>
  <c r="O9" i="1"/>
  <c r="O10" i="1"/>
  <c r="O11" i="1"/>
  <c r="O12" i="1"/>
  <c r="O2" i="1"/>
  <c r="N3" i="1"/>
  <c r="N4" i="1"/>
  <c r="N5" i="1"/>
  <c r="N6" i="1"/>
  <c r="N7" i="1"/>
  <c r="N8" i="1"/>
  <c r="N9" i="1"/>
  <c r="N10" i="1"/>
  <c r="N11" i="1"/>
  <c r="N12" i="1"/>
  <c r="N2" i="1"/>
  <c r="M13" i="1"/>
  <c r="M3" i="1"/>
  <c r="M4" i="1"/>
  <c r="M5" i="1"/>
  <c r="M6" i="1"/>
  <c r="M7" i="1"/>
  <c r="M8" i="1"/>
  <c r="M9" i="1"/>
  <c r="M10" i="1"/>
  <c r="M11" i="1"/>
  <c r="M12" i="1"/>
  <c r="M2" i="1"/>
  <c r="L3" i="1"/>
  <c r="L4" i="1"/>
  <c r="L5" i="1"/>
  <c r="L6" i="1"/>
  <c r="L7" i="1"/>
  <c r="L8" i="1"/>
  <c r="L9" i="1"/>
  <c r="L10" i="1"/>
  <c r="L11" i="1"/>
  <c r="L12" i="1"/>
  <c r="L13" i="1"/>
  <c r="L2" i="1"/>
  <c r="K14" i="1"/>
  <c r="K3" i="1"/>
  <c r="K4" i="1"/>
  <c r="K5" i="1"/>
  <c r="K6" i="1"/>
  <c r="K7" i="1"/>
  <c r="K8" i="1"/>
  <c r="K9" i="1"/>
  <c r="K10" i="1"/>
  <c r="K11" i="1"/>
  <c r="K12" i="1"/>
  <c r="K13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2" i="1"/>
  <c r="I15" i="1"/>
  <c r="I3" i="1"/>
  <c r="I4" i="1"/>
  <c r="I5" i="1"/>
  <c r="I6" i="1"/>
  <c r="I7" i="1"/>
  <c r="I8" i="1"/>
  <c r="I9" i="1"/>
  <c r="I10" i="1"/>
  <c r="I11" i="1"/>
  <c r="I12" i="1"/>
  <c r="I13" i="1"/>
  <c r="I14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2" i="1"/>
  <c r="G17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2" i="1"/>
  <c r="E18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2" i="1"/>
  <c r="G17" i="2" l="1"/>
  <c r="K15" i="2"/>
  <c r="O13" i="2"/>
  <c r="Q12" i="2"/>
  <c r="I2" i="2"/>
  <c r="I16" i="2" s="1"/>
  <c r="M2" i="2"/>
  <c r="M14" i="2" s="1"/>
  <c r="E18" i="2" l="1"/>
</calcChain>
</file>

<file path=xl/sharedStrings.xml><?xml version="1.0" encoding="utf-8"?>
<sst xmlns="http://schemas.openxmlformats.org/spreadsheetml/2006/main" count="38" uniqueCount="13">
  <si>
    <t>zeta</t>
  </si>
  <si>
    <t>sign</t>
  </si>
  <si>
    <t>sum</t>
  </si>
  <si>
    <t>nCr - 16</t>
  </si>
  <si>
    <t>nCr -12</t>
  </si>
  <si>
    <t>nCr-13</t>
  </si>
  <si>
    <t>nCr-14</t>
  </si>
  <si>
    <t>nCr -15</t>
  </si>
  <si>
    <t>nCr-11</t>
  </si>
  <si>
    <t xml:space="preserve">sum </t>
  </si>
  <si>
    <t>nCr -10</t>
  </si>
  <si>
    <t>nCr-9</t>
  </si>
  <si>
    <t>plots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</si>
</sst>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"/>
  <sheetViews>
    <sheetView workbookViewId="0"/>
  </sheetViews>
  <sheetFormatPr defaultRowHeight="15" x14ac:dyDescent="0.25"/>
  <sheetData>
    <row r="1" spans="1:19" x14ac:dyDescent="0.25">
      <c r="A1" t="s">
        <v>12</v>
      </c>
      <c r="B1" t="s">
        <v>0</v>
      </c>
      <c r="C1" t="s">
        <v>3</v>
      </c>
      <c r="D1" t="s">
        <v>1</v>
      </c>
      <c r="E1" t="s">
        <v>2</v>
      </c>
      <c r="F1" t="s">
        <v>7</v>
      </c>
      <c r="G1" t="s">
        <v>2</v>
      </c>
      <c r="H1" t="s">
        <v>6</v>
      </c>
      <c r="I1" t="s">
        <v>2</v>
      </c>
      <c r="J1" t="s">
        <v>5</v>
      </c>
      <c r="K1" t="s">
        <v>2</v>
      </c>
      <c r="L1" t="s">
        <v>4</v>
      </c>
      <c r="M1" t="s">
        <v>2</v>
      </c>
      <c r="N1" t="s">
        <v>8</v>
      </c>
      <c r="O1" t="s">
        <v>9</v>
      </c>
      <c r="P1" t="s">
        <v>10</v>
      </c>
      <c r="Q1" t="s">
        <v>9</v>
      </c>
      <c r="R1" t="s">
        <v>11</v>
      </c>
      <c r="S1" t="s">
        <v>2</v>
      </c>
    </row>
    <row r="2" spans="1:19" x14ac:dyDescent="0.25">
      <c r="A2">
        <v>1</v>
      </c>
      <c r="B2">
        <v>15.94</v>
      </c>
      <c r="C2">
        <f>COMBIN(16,A2)</f>
        <v>16</v>
      </c>
      <c r="D2">
        <f>(-1)^(A2+1)</f>
        <v>1</v>
      </c>
      <c r="E2">
        <f>(B2*C2*D2)</f>
        <v>255.04</v>
      </c>
      <c r="F2">
        <f>COMBIN(15,A2)</f>
        <v>15</v>
      </c>
      <c r="G2">
        <f>B2*D2*F2</f>
        <v>239.1</v>
      </c>
      <c r="H2">
        <f>COMBIN(14,A2)</f>
        <v>14</v>
      </c>
      <c r="I2">
        <f>(B2*D2*H2)</f>
        <v>223.16</v>
      </c>
      <c r="J2">
        <f>COMBIN(13,A2)</f>
        <v>13</v>
      </c>
      <c r="K2">
        <f>(B2*D2*J2)</f>
        <v>207.22</v>
      </c>
      <c r="L2">
        <f>COMBIN(12,A2)</f>
        <v>12</v>
      </c>
      <c r="M2">
        <f>(B2*D2*L2)</f>
        <v>191.28</v>
      </c>
      <c r="N2">
        <f>COMBIN(11,A2)</f>
        <v>11</v>
      </c>
      <c r="O2">
        <f>(B2*D2*N2)</f>
        <v>175.34</v>
      </c>
      <c r="P2">
        <f>COMBIN(10,A2)</f>
        <v>10</v>
      </c>
      <c r="Q2">
        <f>(B2*D2*P2)</f>
        <v>159.4</v>
      </c>
      <c r="R2">
        <f>COMBIN(9,A2)</f>
        <v>9</v>
      </c>
      <c r="S2">
        <f>(B2*D2*R2)</f>
        <v>143.46</v>
      </c>
    </row>
    <row r="3" spans="1:19" x14ac:dyDescent="0.25">
      <c r="A3">
        <v>2</v>
      </c>
      <c r="B3">
        <v>6.33</v>
      </c>
      <c r="C3">
        <f t="shared" ref="C3:C17" si="0">COMBIN(16,A3)</f>
        <v>120</v>
      </c>
      <c r="D3">
        <f t="shared" ref="D3:D17" si="1">(-1)^(A3+1)</f>
        <v>-1</v>
      </c>
      <c r="E3">
        <f t="shared" ref="E3:E17" si="2">(B3*C3*D3)</f>
        <v>-759.6</v>
      </c>
      <c r="F3">
        <f t="shared" ref="F3:F16" si="3">COMBIN(15,A3)</f>
        <v>105</v>
      </c>
      <c r="G3">
        <f t="shared" ref="G3:G16" si="4">B3*D3*F3</f>
        <v>-664.65</v>
      </c>
      <c r="H3">
        <f t="shared" ref="H3:H15" si="5">COMBIN(14,A3)</f>
        <v>91</v>
      </c>
      <c r="I3">
        <f t="shared" ref="I3:I14" si="6">(B3*D3*H3)</f>
        <v>-576.03</v>
      </c>
      <c r="J3">
        <f t="shared" ref="J3:J14" si="7">COMBIN(13,A3)</f>
        <v>78</v>
      </c>
      <c r="K3">
        <f t="shared" ref="K3:K13" si="8">(B3*D3*J3)</f>
        <v>-493.74</v>
      </c>
      <c r="L3">
        <f t="shared" ref="L3:L13" si="9">COMBIN(12,A3)</f>
        <v>66</v>
      </c>
      <c r="M3">
        <f t="shared" ref="M3:M12" si="10">(B3*D3*L3)</f>
        <v>-417.78000000000003</v>
      </c>
      <c r="N3">
        <f t="shared" ref="N3:N12" si="11">COMBIN(11,A3)</f>
        <v>55</v>
      </c>
      <c r="O3">
        <f t="shared" ref="O3:O12" si="12">(B3*D3*N3)</f>
        <v>-348.15</v>
      </c>
      <c r="P3">
        <f t="shared" ref="P3:P12" si="13">COMBIN(10,A3)</f>
        <v>45</v>
      </c>
      <c r="Q3">
        <f t="shared" ref="Q3:Q11" si="14">(B3*D3*P3)</f>
        <v>-284.85000000000002</v>
      </c>
      <c r="R3">
        <f t="shared" ref="R3:R11" si="15">COMBIN(9,A3)</f>
        <v>36</v>
      </c>
      <c r="S3">
        <f t="shared" ref="S3:S10" si="16">(B3*D3*R3)</f>
        <v>-227.88</v>
      </c>
    </row>
    <row r="4" spans="1:19" x14ac:dyDescent="0.25">
      <c r="A4">
        <v>3</v>
      </c>
      <c r="B4">
        <v>3.6</v>
      </c>
      <c r="C4">
        <f t="shared" si="0"/>
        <v>560</v>
      </c>
      <c r="D4">
        <f t="shared" si="1"/>
        <v>1</v>
      </c>
      <c r="E4">
        <f t="shared" si="2"/>
        <v>2016</v>
      </c>
      <c r="F4">
        <f t="shared" si="3"/>
        <v>455.00000000000006</v>
      </c>
      <c r="G4">
        <f t="shared" si="4"/>
        <v>1638.0000000000002</v>
      </c>
      <c r="H4">
        <f t="shared" si="5"/>
        <v>364</v>
      </c>
      <c r="I4">
        <f t="shared" si="6"/>
        <v>1310.4000000000001</v>
      </c>
      <c r="J4">
        <f t="shared" si="7"/>
        <v>286</v>
      </c>
      <c r="K4">
        <f t="shared" si="8"/>
        <v>1029.6000000000001</v>
      </c>
      <c r="L4">
        <f t="shared" si="9"/>
        <v>220</v>
      </c>
      <c r="M4">
        <f t="shared" si="10"/>
        <v>792</v>
      </c>
      <c r="N4">
        <f t="shared" si="11"/>
        <v>165</v>
      </c>
      <c r="O4">
        <f t="shared" si="12"/>
        <v>594</v>
      </c>
      <c r="P4">
        <f t="shared" si="13"/>
        <v>120</v>
      </c>
      <c r="Q4">
        <f t="shared" si="14"/>
        <v>432</v>
      </c>
      <c r="R4">
        <f t="shared" si="15"/>
        <v>83.999999999999986</v>
      </c>
      <c r="S4">
        <f t="shared" si="16"/>
        <v>302.39999999999998</v>
      </c>
    </row>
    <row r="5" spans="1:19" x14ac:dyDescent="0.25">
      <c r="A5">
        <v>4</v>
      </c>
      <c r="B5">
        <v>2.4700000000000002</v>
      </c>
      <c r="C5">
        <f t="shared" si="0"/>
        <v>1820.0000000000002</v>
      </c>
      <c r="D5">
        <f t="shared" si="1"/>
        <v>-1</v>
      </c>
      <c r="E5">
        <f t="shared" si="2"/>
        <v>-4495.4000000000005</v>
      </c>
      <c r="F5">
        <f t="shared" si="3"/>
        <v>1365</v>
      </c>
      <c r="G5">
        <f t="shared" si="4"/>
        <v>-3371.55</v>
      </c>
      <c r="H5">
        <f t="shared" si="5"/>
        <v>1001</v>
      </c>
      <c r="I5">
        <f t="shared" si="6"/>
        <v>-2472.4700000000003</v>
      </c>
      <c r="J5">
        <f t="shared" si="7"/>
        <v>715</v>
      </c>
      <c r="K5">
        <f t="shared" si="8"/>
        <v>-1766.0500000000002</v>
      </c>
      <c r="L5">
        <f t="shared" si="9"/>
        <v>495</v>
      </c>
      <c r="M5">
        <f t="shared" si="10"/>
        <v>-1222.6500000000001</v>
      </c>
      <c r="N5">
        <f t="shared" si="11"/>
        <v>330</v>
      </c>
      <c r="O5">
        <f t="shared" si="12"/>
        <v>-815.1</v>
      </c>
      <c r="P5">
        <f t="shared" si="13"/>
        <v>209.99999999999997</v>
      </c>
      <c r="Q5">
        <f t="shared" si="14"/>
        <v>-518.69999999999993</v>
      </c>
      <c r="R5">
        <f t="shared" si="15"/>
        <v>126</v>
      </c>
      <c r="S5">
        <f t="shared" si="16"/>
        <v>-311.22000000000003</v>
      </c>
    </row>
    <row r="6" spans="1:19" x14ac:dyDescent="0.25">
      <c r="A6">
        <v>5</v>
      </c>
      <c r="B6">
        <v>1.91</v>
      </c>
      <c r="C6">
        <f t="shared" si="0"/>
        <v>4368</v>
      </c>
      <c r="D6">
        <f t="shared" si="1"/>
        <v>1</v>
      </c>
      <c r="E6">
        <f t="shared" si="2"/>
        <v>8342.8799999999992</v>
      </c>
      <c r="F6">
        <f t="shared" si="3"/>
        <v>3003</v>
      </c>
      <c r="G6">
        <f t="shared" si="4"/>
        <v>5735.73</v>
      </c>
      <c r="H6">
        <f t="shared" si="5"/>
        <v>2002</v>
      </c>
      <c r="I6">
        <f t="shared" si="6"/>
        <v>3823.8199999999997</v>
      </c>
      <c r="J6">
        <f t="shared" si="7"/>
        <v>1287</v>
      </c>
      <c r="K6">
        <f t="shared" si="8"/>
        <v>2458.17</v>
      </c>
      <c r="L6">
        <f t="shared" si="9"/>
        <v>792</v>
      </c>
      <c r="M6">
        <f t="shared" si="10"/>
        <v>1512.72</v>
      </c>
      <c r="N6">
        <f t="shared" si="11"/>
        <v>461.99999999999994</v>
      </c>
      <c r="O6">
        <f t="shared" si="12"/>
        <v>882.41999999999985</v>
      </c>
      <c r="P6">
        <f t="shared" si="13"/>
        <v>252</v>
      </c>
      <c r="Q6">
        <f t="shared" si="14"/>
        <v>481.32</v>
      </c>
      <c r="R6">
        <f t="shared" si="15"/>
        <v>126</v>
      </c>
      <c r="S6">
        <f t="shared" si="16"/>
        <v>240.66</v>
      </c>
    </row>
    <row r="7" spans="1:19" x14ac:dyDescent="0.25">
      <c r="A7">
        <v>6</v>
      </c>
      <c r="B7">
        <v>1.59</v>
      </c>
      <c r="C7">
        <f t="shared" si="0"/>
        <v>8008</v>
      </c>
      <c r="D7">
        <f t="shared" si="1"/>
        <v>-1</v>
      </c>
      <c r="E7">
        <f t="shared" si="2"/>
        <v>-12732.720000000001</v>
      </c>
      <c r="F7">
        <f t="shared" si="3"/>
        <v>5005</v>
      </c>
      <c r="G7">
        <f t="shared" si="4"/>
        <v>-7957.9500000000007</v>
      </c>
      <c r="H7">
        <f t="shared" si="5"/>
        <v>3002.9999999999995</v>
      </c>
      <c r="I7">
        <f t="shared" si="6"/>
        <v>-4774.7699999999995</v>
      </c>
      <c r="J7">
        <f t="shared" si="7"/>
        <v>1716</v>
      </c>
      <c r="K7">
        <f t="shared" si="8"/>
        <v>-2728.44</v>
      </c>
      <c r="L7">
        <f t="shared" si="9"/>
        <v>923.99999999999977</v>
      </c>
      <c r="M7">
        <f t="shared" si="10"/>
        <v>-1469.1599999999996</v>
      </c>
      <c r="N7">
        <f t="shared" si="11"/>
        <v>461.99999999999994</v>
      </c>
      <c r="O7">
        <f t="shared" si="12"/>
        <v>-734.57999999999993</v>
      </c>
      <c r="P7">
        <f t="shared" si="13"/>
        <v>209.99999999999997</v>
      </c>
      <c r="Q7">
        <f t="shared" si="14"/>
        <v>-333.9</v>
      </c>
      <c r="R7">
        <f t="shared" si="15"/>
        <v>83.999999999999986</v>
      </c>
      <c r="S7">
        <f t="shared" si="16"/>
        <v>-133.55999999999997</v>
      </c>
    </row>
    <row r="8" spans="1:19" x14ac:dyDescent="0.25">
      <c r="A8">
        <v>7</v>
      </c>
      <c r="B8">
        <v>1.38</v>
      </c>
      <c r="C8">
        <f t="shared" si="0"/>
        <v>11440</v>
      </c>
      <c r="D8">
        <f t="shared" si="1"/>
        <v>1</v>
      </c>
      <c r="E8">
        <f t="shared" si="2"/>
        <v>15787.199999999999</v>
      </c>
      <c r="F8">
        <f t="shared" si="3"/>
        <v>6434.9999999999991</v>
      </c>
      <c r="G8">
        <f t="shared" si="4"/>
        <v>8880.2999999999975</v>
      </c>
      <c r="H8">
        <f t="shared" si="5"/>
        <v>3432</v>
      </c>
      <c r="I8">
        <f t="shared" si="6"/>
        <v>4736.16</v>
      </c>
      <c r="J8">
        <f t="shared" si="7"/>
        <v>1716</v>
      </c>
      <c r="K8">
        <f t="shared" si="8"/>
        <v>2368.08</v>
      </c>
      <c r="L8">
        <f t="shared" si="9"/>
        <v>792</v>
      </c>
      <c r="M8">
        <f t="shared" si="10"/>
        <v>1092.9599999999998</v>
      </c>
      <c r="N8">
        <f t="shared" si="11"/>
        <v>330</v>
      </c>
      <c r="O8">
        <f t="shared" si="12"/>
        <v>455.4</v>
      </c>
      <c r="P8">
        <f t="shared" si="13"/>
        <v>120</v>
      </c>
      <c r="Q8">
        <f t="shared" si="14"/>
        <v>165.6</v>
      </c>
      <c r="R8">
        <f t="shared" si="15"/>
        <v>36</v>
      </c>
      <c r="S8">
        <f t="shared" si="16"/>
        <v>49.679999999999993</v>
      </c>
    </row>
    <row r="9" spans="1:19" x14ac:dyDescent="0.25">
      <c r="A9">
        <v>8</v>
      </c>
      <c r="B9">
        <v>1.24</v>
      </c>
      <c r="C9">
        <f t="shared" si="0"/>
        <v>12869.999999999998</v>
      </c>
      <c r="D9">
        <f t="shared" si="1"/>
        <v>-1</v>
      </c>
      <c r="E9">
        <f t="shared" si="2"/>
        <v>-15958.799999999997</v>
      </c>
      <c r="F9">
        <f t="shared" si="3"/>
        <v>6434.9999999999991</v>
      </c>
      <c r="G9">
        <f t="shared" si="4"/>
        <v>-7979.3999999999987</v>
      </c>
      <c r="H9">
        <f t="shared" si="5"/>
        <v>3002.9999999999995</v>
      </c>
      <c r="I9">
        <f t="shared" si="6"/>
        <v>-3723.7199999999993</v>
      </c>
      <c r="J9">
        <f t="shared" si="7"/>
        <v>1287</v>
      </c>
      <c r="K9">
        <f t="shared" si="8"/>
        <v>-1595.8799999999999</v>
      </c>
      <c r="L9">
        <f t="shared" si="9"/>
        <v>495</v>
      </c>
      <c r="M9">
        <f t="shared" si="10"/>
        <v>-613.79999999999995</v>
      </c>
      <c r="N9">
        <f t="shared" si="11"/>
        <v>165</v>
      </c>
      <c r="O9">
        <f t="shared" si="12"/>
        <v>-204.6</v>
      </c>
      <c r="P9">
        <f t="shared" si="13"/>
        <v>45</v>
      </c>
      <c r="Q9">
        <f t="shared" si="14"/>
        <v>-55.8</v>
      </c>
      <c r="R9">
        <f t="shared" si="15"/>
        <v>9</v>
      </c>
      <c r="S9">
        <f t="shared" si="16"/>
        <v>-11.16</v>
      </c>
    </row>
    <row r="10" spans="1:19" x14ac:dyDescent="0.25">
      <c r="A10">
        <v>9</v>
      </c>
      <c r="B10">
        <v>1.1399999999999999</v>
      </c>
      <c r="C10">
        <f t="shared" si="0"/>
        <v>11440</v>
      </c>
      <c r="D10">
        <f t="shared" si="1"/>
        <v>1</v>
      </c>
      <c r="E10">
        <f t="shared" si="2"/>
        <v>13041.599999999999</v>
      </c>
      <c r="F10">
        <f t="shared" si="3"/>
        <v>5005</v>
      </c>
      <c r="G10">
        <f t="shared" si="4"/>
        <v>5705.7</v>
      </c>
      <c r="H10">
        <f t="shared" si="5"/>
        <v>2002</v>
      </c>
      <c r="I10">
        <f t="shared" si="6"/>
        <v>2282.2799999999997</v>
      </c>
      <c r="J10">
        <f t="shared" si="7"/>
        <v>715</v>
      </c>
      <c r="K10">
        <f t="shared" si="8"/>
        <v>815.09999999999991</v>
      </c>
      <c r="L10">
        <f t="shared" si="9"/>
        <v>220</v>
      </c>
      <c r="M10">
        <f t="shared" si="10"/>
        <v>250.79999999999998</v>
      </c>
      <c r="N10">
        <f t="shared" si="11"/>
        <v>55</v>
      </c>
      <c r="O10">
        <f t="shared" si="12"/>
        <v>62.699999999999996</v>
      </c>
      <c r="P10">
        <f t="shared" si="13"/>
        <v>10</v>
      </c>
      <c r="Q10">
        <f t="shared" si="14"/>
        <v>11.399999999999999</v>
      </c>
      <c r="R10">
        <f t="shared" si="15"/>
        <v>1</v>
      </c>
      <c r="S10">
        <f t="shared" si="16"/>
        <v>1.1399999999999999</v>
      </c>
    </row>
    <row r="11" spans="1:19" x14ac:dyDescent="0.25">
      <c r="A11">
        <v>10</v>
      </c>
      <c r="B11">
        <v>1.08</v>
      </c>
      <c r="C11">
        <f t="shared" si="0"/>
        <v>8008</v>
      </c>
      <c r="D11">
        <f t="shared" si="1"/>
        <v>-1</v>
      </c>
      <c r="E11">
        <f t="shared" si="2"/>
        <v>-8648.6400000000012</v>
      </c>
      <c r="F11">
        <f t="shared" si="3"/>
        <v>3003</v>
      </c>
      <c r="G11">
        <f t="shared" si="4"/>
        <v>-3243.2400000000002</v>
      </c>
      <c r="H11">
        <f t="shared" si="5"/>
        <v>1001</v>
      </c>
      <c r="I11">
        <f t="shared" si="6"/>
        <v>-1081.0800000000002</v>
      </c>
      <c r="J11">
        <f t="shared" si="7"/>
        <v>286</v>
      </c>
      <c r="K11">
        <f t="shared" si="8"/>
        <v>-308.88</v>
      </c>
      <c r="L11">
        <f t="shared" si="9"/>
        <v>66</v>
      </c>
      <c r="M11">
        <f t="shared" si="10"/>
        <v>-71.28</v>
      </c>
      <c r="N11">
        <f t="shared" si="11"/>
        <v>11</v>
      </c>
      <c r="O11">
        <f t="shared" si="12"/>
        <v>-11.88</v>
      </c>
      <c r="P11">
        <f t="shared" si="13"/>
        <v>1</v>
      </c>
      <c r="Q11">
        <f t="shared" si="14"/>
        <v>-1.08</v>
      </c>
      <c r="S11">
        <f>SUM(S2:S10)</f>
        <v>53.519999999999982</v>
      </c>
    </row>
    <row r="12" spans="1:19" x14ac:dyDescent="0.25">
      <c r="A12">
        <v>11</v>
      </c>
      <c r="B12">
        <v>1.04</v>
      </c>
      <c r="C12">
        <f t="shared" si="0"/>
        <v>4368</v>
      </c>
      <c r="D12">
        <f t="shared" si="1"/>
        <v>1</v>
      </c>
      <c r="E12">
        <f t="shared" si="2"/>
        <v>4542.72</v>
      </c>
      <c r="F12">
        <f t="shared" si="3"/>
        <v>1365</v>
      </c>
      <c r="G12">
        <f t="shared" si="4"/>
        <v>1419.6000000000001</v>
      </c>
      <c r="H12">
        <f t="shared" si="5"/>
        <v>364</v>
      </c>
      <c r="I12">
        <f t="shared" si="6"/>
        <v>378.56</v>
      </c>
      <c r="J12">
        <f t="shared" si="7"/>
        <v>78</v>
      </c>
      <c r="K12">
        <f t="shared" si="8"/>
        <v>81.12</v>
      </c>
      <c r="L12">
        <f t="shared" si="9"/>
        <v>12</v>
      </c>
      <c r="M12">
        <f t="shared" si="10"/>
        <v>12.48</v>
      </c>
      <c r="N12">
        <f t="shared" si="11"/>
        <v>1</v>
      </c>
      <c r="O12">
        <f t="shared" si="12"/>
        <v>1.04</v>
      </c>
      <c r="Q12">
        <f>SUM(Q2:Q11)</f>
        <v>55.390000000000036</v>
      </c>
    </row>
    <row r="13" spans="1:19" x14ac:dyDescent="0.25">
      <c r="A13">
        <v>12</v>
      </c>
      <c r="B13">
        <v>1.01</v>
      </c>
      <c r="C13">
        <f t="shared" si="0"/>
        <v>1820.0000000000002</v>
      </c>
      <c r="D13">
        <f t="shared" si="1"/>
        <v>-1</v>
      </c>
      <c r="E13">
        <f t="shared" si="2"/>
        <v>-1838.2000000000003</v>
      </c>
      <c r="F13">
        <f t="shared" si="3"/>
        <v>455.00000000000006</v>
      </c>
      <c r="G13">
        <f t="shared" si="4"/>
        <v>-459.55000000000007</v>
      </c>
      <c r="H13">
        <f t="shared" si="5"/>
        <v>91</v>
      </c>
      <c r="I13">
        <f t="shared" si="6"/>
        <v>-91.91</v>
      </c>
      <c r="J13">
        <f t="shared" si="7"/>
        <v>13</v>
      </c>
      <c r="K13">
        <f t="shared" si="8"/>
        <v>-13.13</v>
      </c>
      <c r="L13">
        <f t="shared" si="9"/>
        <v>1</v>
      </c>
      <c r="M13">
        <f>SUM(M2:M12)</f>
        <v>57.570000000000149</v>
      </c>
      <c r="O13">
        <f>SUM(O2:O12)</f>
        <v>56.589999999999918</v>
      </c>
    </row>
    <row r="14" spans="1:19" x14ac:dyDescent="0.25">
      <c r="A14">
        <v>13</v>
      </c>
      <c r="B14">
        <v>1</v>
      </c>
      <c r="C14">
        <f t="shared" si="0"/>
        <v>560</v>
      </c>
      <c r="D14">
        <f t="shared" si="1"/>
        <v>1</v>
      </c>
      <c r="E14">
        <f t="shared" si="2"/>
        <v>560</v>
      </c>
      <c r="F14">
        <f t="shared" si="3"/>
        <v>105</v>
      </c>
      <c r="G14">
        <f t="shared" si="4"/>
        <v>105</v>
      </c>
      <c r="H14">
        <f t="shared" si="5"/>
        <v>14</v>
      </c>
      <c r="I14">
        <f t="shared" si="6"/>
        <v>14</v>
      </c>
      <c r="J14">
        <f t="shared" si="7"/>
        <v>1</v>
      </c>
      <c r="K14">
        <f>SUM(K2:K13)</f>
        <v>53.169999999999952</v>
      </c>
    </row>
    <row r="15" spans="1:19" x14ac:dyDescent="0.25">
      <c r="A15">
        <v>14</v>
      </c>
      <c r="B15">
        <v>1</v>
      </c>
      <c r="C15">
        <f t="shared" si="0"/>
        <v>120</v>
      </c>
      <c r="D15">
        <f t="shared" si="1"/>
        <v>-1</v>
      </c>
      <c r="E15">
        <f t="shared" si="2"/>
        <v>-120</v>
      </c>
      <c r="F15">
        <f t="shared" si="3"/>
        <v>15</v>
      </c>
      <c r="G15">
        <f t="shared" si="4"/>
        <v>-15</v>
      </c>
      <c r="H15">
        <f t="shared" si="5"/>
        <v>1</v>
      </c>
      <c r="I15">
        <f>SUM(I2:I14)</f>
        <v>48.400000000000233</v>
      </c>
    </row>
    <row r="16" spans="1:19" x14ac:dyDescent="0.25">
      <c r="A16">
        <v>15</v>
      </c>
      <c r="B16">
        <v>1</v>
      </c>
      <c r="C16">
        <f t="shared" si="0"/>
        <v>16</v>
      </c>
      <c r="D16">
        <f t="shared" si="1"/>
        <v>1</v>
      </c>
      <c r="E16">
        <f t="shared" si="2"/>
        <v>16</v>
      </c>
      <c r="F16">
        <f t="shared" si="3"/>
        <v>1</v>
      </c>
      <c r="G16">
        <f t="shared" si="4"/>
        <v>1</v>
      </c>
    </row>
    <row r="17" spans="1:7" x14ac:dyDescent="0.25">
      <c r="A17">
        <v>16</v>
      </c>
      <c r="B17">
        <v>1</v>
      </c>
      <c r="C17">
        <f t="shared" si="0"/>
        <v>1</v>
      </c>
      <c r="D17">
        <f t="shared" si="1"/>
        <v>-1</v>
      </c>
      <c r="E17">
        <f t="shared" si="2"/>
        <v>-1</v>
      </c>
      <c r="G17">
        <f>SUM(G2:G16)</f>
        <v>33.089999999996849</v>
      </c>
    </row>
    <row r="18" spans="1:7" x14ac:dyDescent="0.25">
      <c r="E18">
        <f>SUM(E2:E17)</f>
        <v>7.0799999999958345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"/>
  <sheetViews>
    <sheetView tabSelected="1" workbookViewId="0">
      <selection activeCell="D20" sqref="D20"/>
    </sheetView>
  </sheetViews>
  <sheetFormatPr defaultRowHeight="15" x14ac:dyDescent="0.25"/>
  <sheetData>
    <row r="1" spans="1:19" x14ac:dyDescent="0.25">
      <c r="A1" t="s">
        <v>12</v>
      </c>
      <c r="B1" t="s">
        <v>0</v>
      </c>
      <c r="C1" t="s">
        <v>3</v>
      </c>
      <c r="D1" t="s">
        <v>1</v>
      </c>
      <c r="E1" t="s">
        <v>2</v>
      </c>
      <c r="F1" t="s">
        <v>7</v>
      </c>
      <c r="G1" t="s">
        <v>2</v>
      </c>
      <c r="H1" t="s">
        <v>6</v>
      </c>
      <c r="I1" t="s">
        <v>2</v>
      </c>
      <c r="J1" t="s">
        <v>5</v>
      </c>
      <c r="K1" t="s">
        <v>2</v>
      </c>
      <c r="L1" t="s">
        <v>4</v>
      </c>
      <c r="M1" t="s">
        <v>2</v>
      </c>
      <c r="N1" t="s">
        <v>8</v>
      </c>
      <c r="O1" t="s">
        <v>9</v>
      </c>
      <c r="P1" t="s">
        <v>10</v>
      </c>
      <c r="Q1" t="s">
        <v>9</v>
      </c>
      <c r="R1" t="s">
        <v>11</v>
      </c>
      <c r="S1" t="s">
        <v>2</v>
      </c>
    </row>
    <row r="2" spans="1:19" x14ac:dyDescent="0.25">
      <c r="A2">
        <v>1</v>
      </c>
      <c r="B2">
        <v>18.1875</v>
      </c>
      <c r="C2">
        <f>COMBIN(16,A2)</f>
        <v>16</v>
      </c>
      <c r="D2">
        <f>(-1)^(A2+1)</f>
        <v>1</v>
      </c>
      <c r="E2">
        <f>(B2*C2*D2)</f>
        <v>291</v>
      </c>
      <c r="F2">
        <f>COMBIN(15,A2)</f>
        <v>15</v>
      </c>
      <c r="G2">
        <f>B2*D2*F2</f>
        <v>272.8125</v>
      </c>
      <c r="H2">
        <f>COMBIN(14,A2)</f>
        <v>14</v>
      </c>
      <c r="I2">
        <f>(B2*D2*H2)</f>
        <v>254.625</v>
      </c>
      <c r="J2">
        <f>COMBIN(13,A2)</f>
        <v>13</v>
      </c>
      <c r="K2">
        <f>(B2*D2*J2)</f>
        <v>236.4375</v>
      </c>
      <c r="L2">
        <f>COMBIN(12,A2)</f>
        <v>12</v>
      </c>
      <c r="M2">
        <f>(B2*D2*L2)</f>
        <v>218.25</v>
      </c>
      <c r="N2">
        <f>COMBIN(11,A2)</f>
        <v>11</v>
      </c>
      <c r="O2">
        <f>(B2*D2*N2)</f>
        <v>200.0625</v>
      </c>
      <c r="P2">
        <f>COMBIN(10,A2)</f>
        <v>10</v>
      </c>
      <c r="Q2">
        <f>(B2*D2*P2)</f>
        <v>181.875</v>
      </c>
      <c r="R2">
        <f>COMBIN(9,A2)</f>
        <v>9</v>
      </c>
      <c r="S2">
        <f>(B2*D2*R2)</f>
        <v>163.6875</v>
      </c>
    </row>
    <row r="3" spans="1:19" x14ac:dyDescent="0.25">
      <c r="A3">
        <v>2</v>
      </c>
      <c r="B3">
        <v>8.7249999999999996</v>
      </c>
      <c r="C3">
        <f t="shared" ref="C3:C17" si="0">COMBIN(16,A3)</f>
        <v>120</v>
      </c>
      <c r="D3">
        <f t="shared" ref="D3:D17" si="1">(-1)^(A3+1)</f>
        <v>-1</v>
      </c>
      <c r="E3">
        <f t="shared" ref="E3:E17" si="2">(B3*C3*D3)</f>
        <v>-1047</v>
      </c>
      <c r="F3">
        <f t="shared" ref="F3:F16" si="3">COMBIN(15,A3)</f>
        <v>105</v>
      </c>
      <c r="G3">
        <f t="shared" ref="G3:G16" si="4">B3*D3*F3</f>
        <v>-916.125</v>
      </c>
      <c r="H3">
        <f t="shared" ref="H3:H15" si="5">COMBIN(14,A3)</f>
        <v>91</v>
      </c>
      <c r="I3">
        <f t="shared" ref="I3:I15" si="6">(B3*D3*H3)</f>
        <v>-793.97500000000002</v>
      </c>
      <c r="J3">
        <f t="shared" ref="J3:J14" si="7">COMBIN(13,A3)</f>
        <v>78</v>
      </c>
      <c r="K3">
        <f t="shared" ref="K3:K14" si="8">(B3*D3*J3)</f>
        <v>-680.55</v>
      </c>
      <c r="L3">
        <f t="shared" ref="L3:L13" si="9">COMBIN(12,A3)</f>
        <v>66</v>
      </c>
      <c r="M3">
        <f t="shared" ref="M3:M13" si="10">(B3*D3*L3)</f>
        <v>-575.85</v>
      </c>
      <c r="N3">
        <f t="shared" ref="N3:N12" si="11">COMBIN(11,A3)</f>
        <v>55</v>
      </c>
      <c r="O3">
        <f t="shared" ref="O3:O12" si="12">(B3*D3*N3)</f>
        <v>-479.875</v>
      </c>
      <c r="P3">
        <f t="shared" ref="P3:P12" si="13">COMBIN(10,A3)</f>
        <v>45</v>
      </c>
      <c r="Q3">
        <f t="shared" ref="Q3:Q11" si="14">(B3*D3*P3)</f>
        <v>-392.625</v>
      </c>
      <c r="R3">
        <f t="shared" ref="R3:R11" si="15">COMBIN(9,A3)</f>
        <v>36</v>
      </c>
      <c r="S3">
        <f t="shared" ref="S3:S10" si="16">(B3*D3*R3)</f>
        <v>-314.09999999999997</v>
      </c>
    </row>
    <row r="4" spans="1:19" x14ac:dyDescent="0.25">
      <c r="A4">
        <v>3</v>
      </c>
      <c r="B4">
        <v>5.4660714300000004</v>
      </c>
      <c r="C4">
        <f t="shared" si="0"/>
        <v>560</v>
      </c>
      <c r="D4">
        <f t="shared" si="1"/>
        <v>1</v>
      </c>
      <c r="E4">
        <f t="shared" si="2"/>
        <v>3061.0000008000002</v>
      </c>
      <c r="F4">
        <f t="shared" si="3"/>
        <v>455.00000000000006</v>
      </c>
      <c r="G4">
        <f t="shared" si="4"/>
        <v>2487.0625006500004</v>
      </c>
      <c r="H4">
        <f t="shared" si="5"/>
        <v>364</v>
      </c>
      <c r="I4">
        <f t="shared" si="6"/>
        <v>1989.65000052</v>
      </c>
      <c r="J4">
        <f t="shared" si="7"/>
        <v>286</v>
      </c>
      <c r="K4">
        <f t="shared" si="8"/>
        <v>1563.2964289800002</v>
      </c>
      <c r="L4">
        <f t="shared" si="9"/>
        <v>220</v>
      </c>
      <c r="M4">
        <f t="shared" si="10"/>
        <v>1202.5357146000001</v>
      </c>
      <c r="N4">
        <f t="shared" si="11"/>
        <v>165</v>
      </c>
      <c r="O4">
        <f t="shared" si="12"/>
        <v>901.90178595000009</v>
      </c>
      <c r="P4">
        <f t="shared" si="13"/>
        <v>120</v>
      </c>
      <c r="Q4">
        <f t="shared" si="14"/>
        <v>655.92857160000005</v>
      </c>
      <c r="R4">
        <f t="shared" si="15"/>
        <v>83.999999999999986</v>
      </c>
      <c r="S4">
        <f t="shared" si="16"/>
        <v>459.15000011999996</v>
      </c>
    </row>
    <row r="5" spans="1:19" x14ac:dyDescent="0.25">
      <c r="A5">
        <v>4</v>
      </c>
      <c r="B5">
        <v>3.8329670299999998</v>
      </c>
      <c r="C5">
        <f t="shared" si="0"/>
        <v>1820.0000000000002</v>
      </c>
      <c r="D5">
        <f t="shared" si="1"/>
        <v>-1</v>
      </c>
      <c r="E5">
        <f t="shared" si="2"/>
        <v>-6975.9999946000007</v>
      </c>
      <c r="F5">
        <f t="shared" si="3"/>
        <v>1365</v>
      </c>
      <c r="G5">
        <f t="shared" si="4"/>
        <v>-5231.9999959500001</v>
      </c>
      <c r="H5">
        <f t="shared" si="5"/>
        <v>1001</v>
      </c>
      <c r="I5">
        <f t="shared" si="6"/>
        <v>-3836.7999970299998</v>
      </c>
      <c r="J5">
        <f t="shared" si="7"/>
        <v>715</v>
      </c>
      <c r="K5">
        <f t="shared" si="8"/>
        <v>-2740.5714264499998</v>
      </c>
      <c r="L5">
        <f t="shared" si="9"/>
        <v>495</v>
      </c>
      <c r="M5">
        <f t="shared" si="10"/>
        <v>-1897.3186798499999</v>
      </c>
      <c r="N5">
        <f t="shared" si="11"/>
        <v>330</v>
      </c>
      <c r="O5">
        <f t="shared" si="12"/>
        <v>-1264.8791199</v>
      </c>
      <c r="P5">
        <f t="shared" si="13"/>
        <v>209.99999999999997</v>
      </c>
      <c r="Q5">
        <f t="shared" si="14"/>
        <v>-804.92307629999982</v>
      </c>
      <c r="R5">
        <f t="shared" si="15"/>
        <v>126</v>
      </c>
      <c r="S5">
        <f t="shared" si="16"/>
        <v>-482.95384577999999</v>
      </c>
    </row>
    <row r="6" spans="1:19" x14ac:dyDescent="0.25">
      <c r="A6">
        <v>5</v>
      </c>
      <c r="B6">
        <v>2.8704212500000001</v>
      </c>
      <c r="C6">
        <f t="shared" si="0"/>
        <v>4368</v>
      </c>
      <c r="D6">
        <f t="shared" si="1"/>
        <v>1</v>
      </c>
      <c r="E6">
        <f t="shared" si="2"/>
        <v>12538.000020000001</v>
      </c>
      <c r="F6">
        <f t="shared" si="3"/>
        <v>3003</v>
      </c>
      <c r="G6">
        <f t="shared" si="4"/>
        <v>8619.875013750001</v>
      </c>
      <c r="H6">
        <f t="shared" si="5"/>
        <v>2002</v>
      </c>
      <c r="I6">
        <f t="shared" si="6"/>
        <v>5746.5833425000001</v>
      </c>
      <c r="J6">
        <f t="shared" si="7"/>
        <v>1287</v>
      </c>
      <c r="K6">
        <f t="shared" si="8"/>
        <v>3694.2321487500003</v>
      </c>
      <c r="L6">
        <f t="shared" si="9"/>
        <v>792</v>
      </c>
      <c r="M6">
        <f t="shared" si="10"/>
        <v>2273.37363</v>
      </c>
      <c r="N6">
        <f t="shared" si="11"/>
        <v>461.99999999999994</v>
      </c>
      <c r="O6">
        <f t="shared" si="12"/>
        <v>1326.1346174999999</v>
      </c>
      <c r="P6">
        <f t="shared" si="13"/>
        <v>252</v>
      </c>
      <c r="Q6">
        <f t="shared" si="14"/>
        <v>723.34615500000007</v>
      </c>
      <c r="R6">
        <f t="shared" si="15"/>
        <v>126</v>
      </c>
      <c r="S6">
        <f t="shared" si="16"/>
        <v>361.67307750000003</v>
      </c>
    </row>
    <row r="7" spans="1:19" x14ac:dyDescent="0.25">
      <c r="A7">
        <v>6</v>
      </c>
      <c r="B7">
        <v>2.23576424</v>
      </c>
      <c r="C7">
        <f t="shared" si="0"/>
        <v>8008</v>
      </c>
      <c r="D7">
        <f t="shared" si="1"/>
        <v>-1</v>
      </c>
      <c r="E7">
        <f t="shared" si="2"/>
        <v>-17904.000033920001</v>
      </c>
      <c r="F7">
        <f t="shared" si="3"/>
        <v>5005</v>
      </c>
      <c r="G7">
        <f t="shared" si="4"/>
        <v>-11190.0000212</v>
      </c>
      <c r="H7">
        <f t="shared" si="5"/>
        <v>3002.9999999999995</v>
      </c>
      <c r="I7">
        <f t="shared" si="6"/>
        <v>-6714.0000127199992</v>
      </c>
      <c r="J7">
        <f t="shared" si="7"/>
        <v>1716</v>
      </c>
      <c r="K7">
        <f t="shared" si="8"/>
        <v>-3836.57143584</v>
      </c>
      <c r="L7">
        <f t="shared" si="9"/>
        <v>923.99999999999977</v>
      </c>
      <c r="M7">
        <f t="shared" si="10"/>
        <v>-2065.8461577599996</v>
      </c>
      <c r="N7">
        <f t="shared" si="11"/>
        <v>461.99999999999994</v>
      </c>
      <c r="O7">
        <f t="shared" si="12"/>
        <v>-1032.9230788799998</v>
      </c>
      <c r="P7">
        <f t="shared" si="13"/>
        <v>209.99999999999997</v>
      </c>
      <c r="Q7">
        <f t="shared" si="14"/>
        <v>-469.51049039999992</v>
      </c>
      <c r="R7">
        <f t="shared" si="15"/>
        <v>83.999999999999986</v>
      </c>
      <c r="S7">
        <f t="shared" si="16"/>
        <v>-187.80419615999998</v>
      </c>
    </row>
    <row r="8" spans="1:19" x14ac:dyDescent="0.25">
      <c r="A8">
        <v>7</v>
      </c>
      <c r="B8">
        <v>1.7812062900000001</v>
      </c>
      <c r="C8">
        <f t="shared" si="0"/>
        <v>11440</v>
      </c>
      <c r="D8">
        <f t="shared" si="1"/>
        <v>1</v>
      </c>
      <c r="E8">
        <f t="shared" si="2"/>
        <v>20376.999957600001</v>
      </c>
      <c r="F8">
        <f t="shared" si="3"/>
        <v>6434.9999999999991</v>
      </c>
      <c r="G8">
        <f t="shared" si="4"/>
        <v>11462.062476149998</v>
      </c>
      <c r="H8">
        <f t="shared" si="5"/>
        <v>3432</v>
      </c>
      <c r="I8">
        <f t="shared" si="6"/>
        <v>6113.0999872800003</v>
      </c>
      <c r="J8">
        <f t="shared" si="7"/>
        <v>1716</v>
      </c>
      <c r="K8">
        <f t="shared" si="8"/>
        <v>3056.5499936400001</v>
      </c>
      <c r="L8">
        <f t="shared" si="9"/>
        <v>792</v>
      </c>
      <c r="M8">
        <f t="shared" si="10"/>
        <v>1410.7153816800001</v>
      </c>
      <c r="N8">
        <f t="shared" si="11"/>
        <v>330</v>
      </c>
      <c r="O8">
        <f t="shared" si="12"/>
        <v>587.79807570000003</v>
      </c>
      <c r="P8">
        <f t="shared" si="13"/>
        <v>120</v>
      </c>
      <c r="Q8">
        <f t="shared" si="14"/>
        <v>213.74475480000001</v>
      </c>
      <c r="R8">
        <f t="shared" si="15"/>
        <v>36</v>
      </c>
      <c r="S8">
        <f t="shared" si="16"/>
        <v>64.123426440000003</v>
      </c>
    </row>
    <row r="9" spans="1:19" x14ac:dyDescent="0.25">
      <c r="A9">
        <v>8</v>
      </c>
      <c r="B9">
        <v>1.4350427400000001</v>
      </c>
      <c r="C9">
        <f t="shared" si="0"/>
        <v>12869.999999999998</v>
      </c>
      <c r="D9">
        <f t="shared" si="1"/>
        <v>-1</v>
      </c>
      <c r="E9">
        <f t="shared" si="2"/>
        <v>-18469.000063799998</v>
      </c>
      <c r="F9">
        <f t="shared" si="3"/>
        <v>6434.9999999999991</v>
      </c>
      <c r="G9">
        <f t="shared" si="4"/>
        <v>-9234.5000318999992</v>
      </c>
      <c r="H9">
        <f t="shared" si="5"/>
        <v>3002.9999999999995</v>
      </c>
      <c r="I9">
        <f t="shared" si="6"/>
        <v>-4309.43334822</v>
      </c>
      <c r="J9">
        <f t="shared" si="7"/>
        <v>1287</v>
      </c>
      <c r="K9">
        <f t="shared" si="8"/>
        <v>-1846.9000063800001</v>
      </c>
      <c r="L9">
        <f t="shared" si="9"/>
        <v>495</v>
      </c>
      <c r="M9">
        <f t="shared" si="10"/>
        <v>-710.34615630000008</v>
      </c>
      <c r="N9">
        <f t="shared" si="11"/>
        <v>165</v>
      </c>
      <c r="O9">
        <f t="shared" si="12"/>
        <v>-236.78205210000002</v>
      </c>
      <c r="P9">
        <f t="shared" si="13"/>
        <v>45</v>
      </c>
      <c r="Q9">
        <f t="shared" si="14"/>
        <v>-64.576923300000004</v>
      </c>
      <c r="R9">
        <f t="shared" si="15"/>
        <v>9</v>
      </c>
      <c r="S9">
        <f t="shared" si="16"/>
        <v>-12.915384660000001</v>
      </c>
    </row>
    <row r="10" spans="1:19" x14ac:dyDescent="0.25">
      <c r="A10">
        <v>9</v>
      </c>
      <c r="B10">
        <v>1.15856643</v>
      </c>
      <c r="C10">
        <f t="shared" si="0"/>
        <v>11440</v>
      </c>
      <c r="D10">
        <f t="shared" si="1"/>
        <v>1</v>
      </c>
      <c r="E10">
        <f t="shared" si="2"/>
        <v>13253.9999592</v>
      </c>
      <c r="F10">
        <f t="shared" si="3"/>
        <v>5005</v>
      </c>
      <c r="G10">
        <f t="shared" si="4"/>
        <v>5798.6249821500005</v>
      </c>
      <c r="H10">
        <f t="shared" si="5"/>
        <v>2002</v>
      </c>
      <c r="I10">
        <f t="shared" si="6"/>
        <v>2319.4499928600003</v>
      </c>
      <c r="J10">
        <f t="shared" si="7"/>
        <v>715</v>
      </c>
      <c r="K10">
        <f t="shared" si="8"/>
        <v>828.37499745000002</v>
      </c>
      <c r="L10">
        <f t="shared" si="9"/>
        <v>220</v>
      </c>
      <c r="M10">
        <f t="shared" si="10"/>
        <v>254.88461460000002</v>
      </c>
      <c r="N10">
        <f t="shared" si="11"/>
        <v>55</v>
      </c>
      <c r="O10">
        <f t="shared" si="12"/>
        <v>63.721153650000005</v>
      </c>
      <c r="P10">
        <f t="shared" si="13"/>
        <v>10</v>
      </c>
      <c r="Q10">
        <f t="shared" si="14"/>
        <v>11.585664300000001</v>
      </c>
      <c r="R10">
        <f t="shared" si="15"/>
        <v>1</v>
      </c>
      <c r="S10">
        <f t="shared" si="16"/>
        <v>1.15856643</v>
      </c>
    </row>
    <row r="11" spans="1:19" x14ac:dyDescent="0.25">
      <c r="A11">
        <v>10</v>
      </c>
      <c r="B11">
        <v>0.92894604999999997</v>
      </c>
      <c r="C11">
        <f t="shared" si="0"/>
        <v>8008</v>
      </c>
      <c r="D11">
        <f t="shared" si="1"/>
        <v>-1</v>
      </c>
      <c r="E11">
        <f t="shared" si="2"/>
        <v>-7438.9999683999995</v>
      </c>
      <c r="F11">
        <f t="shared" si="3"/>
        <v>3003</v>
      </c>
      <c r="G11">
        <f t="shared" si="4"/>
        <v>-2789.6249881499998</v>
      </c>
      <c r="H11">
        <f t="shared" si="5"/>
        <v>1001</v>
      </c>
      <c r="I11">
        <f t="shared" si="6"/>
        <v>-929.87499604999994</v>
      </c>
      <c r="J11">
        <f t="shared" si="7"/>
        <v>286</v>
      </c>
      <c r="K11">
        <f t="shared" si="8"/>
        <v>-265.67857029999999</v>
      </c>
      <c r="L11">
        <f t="shared" si="9"/>
        <v>66</v>
      </c>
      <c r="M11">
        <f t="shared" si="10"/>
        <v>-61.310439299999999</v>
      </c>
      <c r="N11">
        <f t="shared" si="11"/>
        <v>11</v>
      </c>
      <c r="O11">
        <f t="shared" si="12"/>
        <v>-10.218406549999999</v>
      </c>
      <c r="P11">
        <f t="shared" si="13"/>
        <v>1</v>
      </c>
      <c r="Q11">
        <f t="shared" si="14"/>
        <v>-0.92894604999999997</v>
      </c>
      <c r="S11">
        <f>SUM(S2:S10)</f>
        <v>52.019143890000059</v>
      </c>
    </row>
    <row r="12" spans="1:19" x14ac:dyDescent="0.25">
      <c r="A12">
        <v>11</v>
      </c>
      <c r="B12">
        <v>0.73191392</v>
      </c>
      <c r="C12">
        <f t="shared" si="0"/>
        <v>4368</v>
      </c>
      <c r="D12">
        <f t="shared" si="1"/>
        <v>1</v>
      </c>
      <c r="E12">
        <f t="shared" si="2"/>
        <v>3197.0000025599998</v>
      </c>
      <c r="F12">
        <f t="shared" si="3"/>
        <v>1365</v>
      </c>
      <c r="G12">
        <f t="shared" si="4"/>
        <v>999.06250079999995</v>
      </c>
      <c r="H12">
        <f t="shared" si="5"/>
        <v>364</v>
      </c>
      <c r="I12">
        <f t="shared" si="6"/>
        <v>266.41666687999998</v>
      </c>
      <c r="J12">
        <f t="shared" si="7"/>
        <v>78</v>
      </c>
      <c r="K12">
        <f t="shared" si="8"/>
        <v>57.089285760000003</v>
      </c>
      <c r="L12">
        <f t="shared" si="9"/>
        <v>12</v>
      </c>
      <c r="M12">
        <f t="shared" si="10"/>
        <v>8.7829670399999991</v>
      </c>
      <c r="N12">
        <f t="shared" si="11"/>
        <v>1</v>
      </c>
      <c r="O12">
        <f t="shared" si="12"/>
        <v>0.73191392</v>
      </c>
      <c r="Q12">
        <f>SUM(Q2:Q11)</f>
        <v>53.915709650000387</v>
      </c>
    </row>
    <row r="13" spans="1:19" x14ac:dyDescent="0.25">
      <c r="A13">
        <v>12</v>
      </c>
      <c r="B13">
        <v>0.55824176000000003</v>
      </c>
      <c r="C13">
        <f t="shared" si="0"/>
        <v>1820.0000000000002</v>
      </c>
      <c r="D13">
        <f t="shared" si="1"/>
        <v>-1</v>
      </c>
      <c r="E13">
        <f t="shared" si="2"/>
        <v>-1016.0000032000002</v>
      </c>
      <c r="F13">
        <f t="shared" si="3"/>
        <v>455.00000000000006</v>
      </c>
      <c r="G13">
        <f t="shared" si="4"/>
        <v>-254.00000080000004</v>
      </c>
      <c r="H13">
        <f t="shared" si="5"/>
        <v>91</v>
      </c>
      <c r="I13">
        <f t="shared" si="6"/>
        <v>-50.800000160000003</v>
      </c>
      <c r="J13">
        <f t="shared" si="7"/>
        <v>13</v>
      </c>
      <c r="K13">
        <f t="shared" si="8"/>
        <v>-7.25714288</v>
      </c>
      <c r="L13">
        <f t="shared" si="9"/>
        <v>1</v>
      </c>
      <c r="M13">
        <f t="shared" si="10"/>
        <v>-0.55824176000000003</v>
      </c>
      <c r="O13">
        <f>SUM(O2:O12)</f>
        <v>55.672389290000183</v>
      </c>
    </row>
    <row r="14" spans="1:19" x14ac:dyDescent="0.25">
      <c r="A14">
        <v>13</v>
      </c>
      <c r="B14">
        <v>0.40178571000000002</v>
      </c>
      <c r="C14">
        <f t="shared" si="0"/>
        <v>560</v>
      </c>
      <c r="D14">
        <f t="shared" si="1"/>
        <v>1</v>
      </c>
      <c r="E14">
        <f t="shared" si="2"/>
        <v>224.9999976</v>
      </c>
      <c r="F14">
        <f t="shared" si="3"/>
        <v>105</v>
      </c>
      <c r="G14">
        <f t="shared" si="4"/>
        <v>42.187499550000005</v>
      </c>
      <c r="H14">
        <f t="shared" si="5"/>
        <v>14</v>
      </c>
      <c r="I14">
        <f t="shared" si="6"/>
        <v>5.6249999400000004</v>
      </c>
      <c r="J14">
        <f t="shared" si="7"/>
        <v>1</v>
      </c>
      <c r="K14">
        <f t="shared" si="8"/>
        <v>0.40178571000000002</v>
      </c>
      <c r="M14">
        <f>SUM(M2:M13)</f>
        <v>57.312632950000548</v>
      </c>
    </row>
    <row r="15" spans="1:19" x14ac:dyDescent="0.25">
      <c r="A15">
        <v>14</v>
      </c>
      <c r="B15">
        <v>0.25833333000000003</v>
      </c>
      <c r="C15">
        <f t="shared" si="0"/>
        <v>120</v>
      </c>
      <c r="D15">
        <f t="shared" si="1"/>
        <v>-1</v>
      </c>
      <c r="E15">
        <f t="shared" si="2"/>
        <v>-30.999999600000002</v>
      </c>
      <c r="F15">
        <f t="shared" si="3"/>
        <v>15</v>
      </c>
      <c r="G15">
        <f t="shared" si="4"/>
        <v>-3.8749999500000003</v>
      </c>
      <c r="H15">
        <f t="shared" si="5"/>
        <v>1</v>
      </c>
      <c r="I15">
        <f t="shared" si="6"/>
        <v>-0.25833333000000003</v>
      </c>
      <c r="K15">
        <f>SUM(K2:K14)</f>
        <v>58.853558440000981</v>
      </c>
    </row>
    <row r="16" spans="1:19" x14ac:dyDescent="0.25">
      <c r="A16">
        <v>15</v>
      </c>
      <c r="B16">
        <v>0.125</v>
      </c>
      <c r="C16">
        <f t="shared" si="0"/>
        <v>16</v>
      </c>
      <c r="D16">
        <f t="shared" si="1"/>
        <v>1</v>
      </c>
      <c r="E16">
        <f t="shared" si="2"/>
        <v>2</v>
      </c>
      <c r="F16">
        <f t="shared" si="3"/>
        <v>1</v>
      </c>
      <c r="G16">
        <f t="shared" si="4"/>
        <v>0.125</v>
      </c>
      <c r="I16">
        <f>SUM(I2:I15)</f>
        <v>60.308302470001919</v>
      </c>
    </row>
    <row r="17" spans="1:7" x14ac:dyDescent="0.25">
      <c r="A17">
        <v>16</v>
      </c>
      <c r="B17">
        <v>0</v>
      </c>
      <c r="C17">
        <f t="shared" si="0"/>
        <v>1</v>
      </c>
      <c r="D17">
        <f t="shared" si="1"/>
        <v>-1</v>
      </c>
      <c r="E17">
        <f t="shared" si="2"/>
        <v>0</v>
      </c>
      <c r="G17">
        <f>SUM(G2:G16)</f>
        <v>61.687435100001736</v>
      </c>
    </row>
    <row r="18" spans="1:7" x14ac:dyDescent="0.25">
      <c r="E18">
        <f>SUM(E2:E17)</f>
        <v>62.999874240002889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17"/>
  <sheetViews>
    <sheetView workbookViewId="0">
      <selection activeCell="A2" sqref="A2:A17"/>
    </sheetView>
  </sheetViews>
  <sheetFormatPr defaultRowHeight="15" x14ac:dyDescent="0.25"/>
  <sheetData>
    <row r="2" spans="1:1" x14ac:dyDescent="0.25">
      <c r="A2">
        <v>18.1875</v>
      </c>
    </row>
    <row r="3" spans="1:1" x14ac:dyDescent="0.25">
      <c r="A3">
        <v>8.7249999999999996</v>
      </c>
    </row>
    <row r="4" spans="1:1" x14ac:dyDescent="0.25">
      <c r="A4">
        <v>5.4660714300000004</v>
      </c>
    </row>
    <row r="5" spans="1:1" x14ac:dyDescent="0.25">
      <c r="A5">
        <v>3.8329670299999998</v>
      </c>
    </row>
    <row r="6" spans="1:1" x14ac:dyDescent="0.25">
      <c r="A6">
        <v>2.8704212500000001</v>
      </c>
    </row>
    <row r="7" spans="1:1" x14ac:dyDescent="0.25">
      <c r="A7">
        <v>2.23576424</v>
      </c>
    </row>
    <row r="8" spans="1:1" x14ac:dyDescent="0.25">
      <c r="A8">
        <v>1.7812062900000001</v>
      </c>
    </row>
    <row r="9" spans="1:1" x14ac:dyDescent="0.25">
      <c r="A9">
        <v>1.4350427400000001</v>
      </c>
    </row>
    <row r="10" spans="1:1" x14ac:dyDescent="0.25">
      <c r="A10">
        <v>1.15856643</v>
      </c>
    </row>
    <row r="11" spans="1:1" x14ac:dyDescent="0.25">
      <c r="A11">
        <v>10.92894605</v>
      </c>
    </row>
    <row r="12" spans="1:1" x14ac:dyDescent="0.25">
      <c r="A12">
        <v>10.73191392</v>
      </c>
    </row>
    <row r="13" spans="1:1" x14ac:dyDescent="0.25">
      <c r="A13">
        <v>10.55824176</v>
      </c>
    </row>
    <row r="14" spans="1:1" x14ac:dyDescent="0.25">
      <c r="A14">
        <v>10.40178571</v>
      </c>
    </row>
    <row r="15" spans="1:1" x14ac:dyDescent="0.25">
      <c r="A15">
        <v>10.258333329999999</v>
      </c>
    </row>
    <row r="16" spans="1:1" x14ac:dyDescent="0.25">
      <c r="A16">
        <v>0.125</v>
      </c>
    </row>
    <row r="17" spans="1:1" x14ac:dyDescent="0.25">
      <c r="A1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site3</vt:lpstr>
      <vt:lpstr>site19</vt:lpstr>
      <vt:lpstr>Sheet3</vt:lpstr>
    </vt:vector>
  </TitlesOfParts>
  <Company>Gazprom Marketing &amp; Trading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Norton</dc:creator>
  <cp:lastModifiedBy>Peter Norton</cp:lastModifiedBy>
  <dcterms:created xsi:type="dcterms:W3CDTF">2018-05-02T07:56:18Z</dcterms:created>
  <dcterms:modified xsi:type="dcterms:W3CDTF">2018-05-02T20:07:20Z</dcterms:modified>
</cp:coreProperties>
</file>