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etra\Desktop\NBC\"/>
    </mc:Choice>
  </mc:AlternateContent>
  <xr:revisionPtr revIDLastSave="0" documentId="13_ncr:1_{944BB538-F8DC-4F37-B3C5-0FFF1AAB27C8}" xr6:coauthVersionLast="45" xr6:coauthVersionMax="45" xr10:uidLastSave="{00000000-0000-0000-0000-000000000000}"/>
  <bookViews>
    <workbookView xWindow="0" yWindow="0" windowWidth="19200" windowHeight="10800" xr2:uid="{00000000-000D-0000-FFFF-FFFF00000000}"/>
  </bookViews>
  <sheets>
    <sheet name="Visits and Searches" sheetId="1" r:id="rId1"/>
    <sheet name="Open Rates" sheetId="2" r:id="rId2"/>
    <sheet name="S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2" l="1"/>
  <c r="H27" i="2" s="1"/>
  <c r="F27" i="2"/>
  <c r="D23" i="2"/>
  <c r="D22" i="2"/>
  <c r="D25" i="2"/>
  <c r="D24" i="2"/>
  <c r="C6" i="2"/>
  <c r="B6" i="2"/>
  <c r="E6" i="2" s="1"/>
  <c r="E5" i="2"/>
  <c r="E7" i="2"/>
  <c r="E4" i="2"/>
  <c r="D7" i="2"/>
  <c r="D5" i="2"/>
  <c r="D4" i="2"/>
  <c r="D6" i="2" l="1"/>
</calcChain>
</file>

<file path=xl/sharedStrings.xml><?xml version="1.0" encoding="utf-8"?>
<sst xmlns="http://schemas.openxmlformats.org/spreadsheetml/2006/main" count="54" uniqueCount="54">
  <si>
    <t>Date</t>
  </si>
  <si>
    <t>Site Visits</t>
  </si>
  <si>
    <t>Searches</t>
  </si>
  <si>
    <t>A company sends out many emails to it's subscribers, and is interested in details about two specific emails.</t>
  </si>
  <si>
    <t>Sends</t>
  </si>
  <si>
    <t>Opens</t>
  </si>
  <si>
    <t>Email 1</t>
  </si>
  <si>
    <t>Email 2</t>
  </si>
  <si>
    <t xml:space="preserve">Using OpenRate = Opens/Sends, what insight can you get for the open rates of emails 1 and 2 compared to other emails? Show this on a chart. </t>
  </si>
  <si>
    <t>Open Rate</t>
  </si>
  <si>
    <t>Email A</t>
  </si>
  <si>
    <t>Email B</t>
  </si>
  <si>
    <t>Email C</t>
  </si>
  <si>
    <t>Email D</t>
  </si>
  <si>
    <t>What is the Open Rate for all 4 emails combined?</t>
  </si>
  <si>
    <t>CustID</t>
  </si>
  <si>
    <t>Date of Transaction</t>
  </si>
  <si>
    <t>XDate</t>
  </si>
  <si>
    <t>Customer ID</t>
  </si>
  <si>
    <t>ProductID</t>
  </si>
  <si>
    <t>CustName</t>
  </si>
  <si>
    <t>Customer Name</t>
  </si>
  <si>
    <t>Product ID</t>
  </si>
  <si>
    <t>ProductName</t>
  </si>
  <si>
    <t>Product Name</t>
  </si>
  <si>
    <t>Qty</t>
  </si>
  <si>
    <t>Price</t>
  </si>
  <si>
    <t>Amount</t>
  </si>
  <si>
    <t>Quantity purchased</t>
  </si>
  <si>
    <t>Price per item</t>
  </si>
  <si>
    <t>Total (Qty*Price)</t>
  </si>
  <si>
    <t>OrderID</t>
  </si>
  <si>
    <t>Order ID</t>
  </si>
  <si>
    <t>Lets say we have a table "OrderDetail" with the following columns:</t>
  </si>
  <si>
    <t>Write a query for each of the above questions</t>
  </si>
  <si>
    <t>Column Name</t>
  </si>
  <si>
    <t>Description</t>
  </si>
  <si>
    <t>We would like to find those customers who bought hats (value "Hat") in 2016. Also include total quantity of hats per customer</t>
  </si>
  <si>
    <t>We would like to find those customers who bought only hats (value = "Hat")  in 2016. Also include total quantity of hats per customer</t>
  </si>
  <si>
    <r>
      <t xml:space="preserve">All Emails </t>
    </r>
    <r>
      <rPr>
        <b/>
        <sz val="11"/>
        <color theme="1"/>
        <rFont val="Calibri"/>
        <family val="2"/>
        <scheme val="minor"/>
      </rPr>
      <t>(including</t>
    </r>
    <r>
      <rPr>
        <sz val="11"/>
        <color theme="1"/>
        <rFont val="Calibri"/>
        <family val="2"/>
        <scheme val="minor"/>
      </rPr>
      <t xml:space="preserve"> emails 1 &amp; 2)</t>
    </r>
  </si>
  <si>
    <t>Open rate</t>
  </si>
  <si>
    <t>% of emails</t>
  </si>
  <si>
    <r>
      <t>Other Emails (</t>
    </r>
    <r>
      <rPr>
        <b/>
        <sz val="11"/>
        <color theme="1"/>
        <rFont val="Calibri"/>
        <family val="2"/>
        <scheme val="minor"/>
      </rPr>
      <t>excluding</t>
    </r>
    <r>
      <rPr>
        <sz val="11"/>
        <color theme="1"/>
        <rFont val="Calibri"/>
        <family val="2"/>
        <scheme val="minor"/>
      </rPr>
      <t xml:space="preserve"> emails 1 &amp; 2)</t>
    </r>
  </si>
  <si>
    <t>The open rate for email 2 (45%) is fairly similar to the open rate across all emails (50%)</t>
  </si>
  <si>
    <t>However the open rate for Email 1 is much more successful, 80% of people open Email 1 type. So we can conclude that Email 1 is</t>
  </si>
  <si>
    <t xml:space="preserve">almost twice as effective of the recipient opening email 2. </t>
  </si>
  <si>
    <t xml:space="preserve">We also have the confidence in this since the sample size for Email 1 is appropriately large. This is shown in the pie chart with the breakdown of the Email types with Email 1 being 20%, and Email 2 being 10% of all the emails sent. </t>
  </si>
  <si>
    <t>If the sample size of email 1 was too small, we couldn't confidently rely on the ratio as it would reduce the statistical power and increase the margin of error.</t>
  </si>
  <si>
    <t>This is not possible to know the open rate of all 4 email types combined without knowing the quantity or distribution of each of the email types. We would need to know the number of emails for each email type.</t>
  </si>
  <si>
    <t>#1</t>
  </si>
  <si>
    <t>#2</t>
  </si>
  <si>
    <t xml:space="preserve">#Python Solution attached </t>
  </si>
  <si>
    <t>select CustName,sum(Qty)
from OrderDetail 
where Xdate between '2016-01-01' and '2017-01-01' and ProductName = "Hat"
group by CustName
order by sum(Qty) desc'''</t>
  </si>
  <si>
    <t>select od.custId, od.custName, sum(qty)
from OrderDetail od
join (
   --customer who bought only one product in 2016
   select custID, custName, count(distinct productName)
   from orderdetail 
   where xdate between '2016-01-01' and '2017-01-01'
   group by custID, custName
   having count(distinct productName) = 1
) a on od.custName = a.custName
join (
   --Customers who bought hats in 2016
   select distinct custName
   from orderDetail
   where productName= Hats
      and xDate between '2016-01-01' and '2017-01-01'
)b on b.custName = a.custName
where xDate between '2016-01-01' and '2017-01-01'
group by od.custId, od.custName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</si>
</sst>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1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15" fontId="0" fillId="0" borderId="0" xfId="0" applyNumberFormat="1"/>
    <xf numFmtId="3" fontId="0" fillId="0" borderId="0" xfId="0" applyNumberFormat="1"/>
    <xf numFmtId="3" fontId="2" fillId="0" borderId="0" xfId="1" applyNumberFormat="1" applyFont="1" applyFill="1" applyAlignment="1" applyProtection="1">
      <alignment horizontal="right" vertical="center"/>
    </xf>
    <xf numFmtId="9" fontId="0" fillId="0" borderId="0" xfId="0" applyNumberFormat="1"/>
    <xf numFmtId="9" fontId="0" fillId="0" borderId="0" xfId="2" applyFont="1"/>
    <xf numFmtId="2" fontId="0" fillId="0" borderId="0" xfId="0" applyNumberFormat="1"/>
    <xf numFmtId="16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Email Open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Open Rate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'Open Rates'!$A$4:$A$7</c:f>
              <c:strCache>
                <c:ptCount val="4"/>
                <c:pt idx="0">
                  <c:v>Email 1</c:v>
                </c:pt>
                <c:pt idx="1">
                  <c:v>Email 2</c:v>
                </c:pt>
                <c:pt idx="2">
                  <c:v>Other Emails (excluding emails 1 &amp; 2)</c:v>
                </c:pt>
                <c:pt idx="3">
                  <c:v>All Emails (including emails 1 &amp; 2)</c:v>
                </c:pt>
              </c:strCache>
            </c:strRef>
          </c:cat>
          <c:val>
            <c:numRef>
              <c:f>'Open Rates'!$D$4:$D$7</c:f>
              <c:numCache>
                <c:formatCode>0%</c:formatCode>
                <c:ptCount val="4"/>
                <c:pt idx="0">
                  <c:v>0.8</c:v>
                </c:pt>
                <c:pt idx="1">
                  <c:v>0.45</c:v>
                </c:pt>
                <c:pt idx="2">
                  <c:v>0.42142857142857143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2-4982-87AC-22E24FCDA2B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80755391"/>
        <c:axId val="982671599"/>
      </c:barChart>
      <c:catAx>
        <c:axId val="98075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71599"/>
        <c:crosses val="autoZero"/>
        <c:auto val="1"/>
        <c:lblAlgn val="ctr"/>
        <c:lblOffset val="100"/>
        <c:noMultiLvlLbl val="0"/>
      </c:catAx>
      <c:valAx>
        <c:axId val="9826715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8075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</a:t>
            </a:r>
            <a:r>
              <a:rPr lang="en-US" baseline="0"/>
              <a:t> of  Email Count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46F-4253-B251-DA5058AD32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46F-4253-B251-DA5058AD32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46F-4253-B251-DA5058AD320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'Open Rates'!$A$4:$A$7</c:f>
              <c:strCache>
                <c:ptCount val="4"/>
                <c:pt idx="0">
                  <c:v>Email 1</c:v>
                </c:pt>
                <c:pt idx="1">
                  <c:v>Email 2</c:v>
                </c:pt>
                <c:pt idx="2">
                  <c:v>Other Emails (excluding emails 1 &amp; 2)</c:v>
                </c:pt>
                <c:pt idx="3">
                  <c:v>All Emails (including emails 1 &amp; 2)</c:v>
                </c:pt>
              </c:strCache>
            </c:strRef>
          </c:cat>
          <c:val>
            <c:numRef>
              <c:f>'Open Rates'!$B$4:$B$6</c:f>
              <c:numCache>
                <c:formatCode>General</c:formatCode>
                <c:ptCount val="3"/>
                <c:pt idx="0">
                  <c:v>2000</c:v>
                </c:pt>
                <c:pt idx="1">
                  <c:v>1000</c:v>
                </c:pt>
                <c:pt idx="2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2-4FAD-BC78-65B13F09888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331133</xdr:colOff>
      <xdr:row>0</xdr:row>
      <xdr:rowOff>62191</xdr:rowOff>
    </xdr:from>
    <xdr:to>
      <xdr:col>25</xdr:col>
      <xdr:colOff>235884</xdr:colOff>
      <xdr:row>23</xdr:row>
      <xdr:rowOff>52666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CA424F-568A-490B-A156-8BE1CABD4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331134</xdr:colOff>
      <xdr:row>23</xdr:row>
      <xdr:rowOff>96931</xdr:rowOff>
    </xdr:from>
    <xdr:to>
      <xdr:col>25</xdr:col>
      <xdr:colOff>246530</xdr:colOff>
      <xdr:row>41</xdr:row>
      <xdr:rowOff>11206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FFE41-017A-4322-AE08-E11FB18BF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5" sqref="F5"/>
    </sheetView>
  </sheetViews>
  <sheetFormatPr defaultRowHeight="14.5" x14ac:dyDescent="0.35"/>
  <cols>
    <col min="1" max="1" width="11.453125" customWidth="1"/>
    <col min="2" max="2" width="11.1796875" customWidth="1"/>
    <col min="3" max="3" width="11.269531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s="1">
        <v>42583</v>
      </c>
      <c r="B2" s="2">
        <v>36468</v>
      </c>
      <c r="C2" s="2">
        <v>1276</v>
      </c>
    </row>
    <row r="3" spans="1:6" x14ac:dyDescent="0.35">
      <c r="A3" s="1">
        <v>42584</v>
      </c>
      <c r="B3" s="2">
        <v>34307</v>
      </c>
      <c r="C3" s="2">
        <v>1232</v>
      </c>
    </row>
    <row r="4" spans="1:6" x14ac:dyDescent="0.35">
      <c r="A4" s="1">
        <v>42585</v>
      </c>
      <c r="B4" s="2">
        <v>33930</v>
      </c>
      <c r="C4" s="2">
        <v>1298</v>
      </c>
      <c r="F4" t="s">
        <v>51</v>
      </c>
    </row>
    <row r="5" spans="1:6" x14ac:dyDescent="0.35">
      <c r="A5" s="1">
        <v>42586</v>
      </c>
      <c r="B5" s="2">
        <v>31783</v>
      </c>
      <c r="C5" s="2">
        <v>1188</v>
      </c>
    </row>
    <row r="6" spans="1:6" x14ac:dyDescent="0.35">
      <c r="A6" s="1">
        <v>42587</v>
      </c>
      <c r="B6" s="2">
        <v>27253</v>
      </c>
      <c r="C6" s="2">
        <v>1056</v>
      </c>
    </row>
    <row r="7" spans="1:6" x14ac:dyDescent="0.35">
      <c r="A7" s="1">
        <v>42588</v>
      </c>
      <c r="B7" s="2">
        <v>20191</v>
      </c>
      <c r="C7" s="2">
        <v>792</v>
      </c>
    </row>
    <row r="8" spans="1:6" x14ac:dyDescent="0.35">
      <c r="A8" s="1">
        <v>42589</v>
      </c>
      <c r="B8" s="2">
        <v>22146</v>
      </c>
      <c r="C8" s="2">
        <v>814</v>
      </c>
    </row>
    <row r="9" spans="1:6" x14ac:dyDescent="0.35">
      <c r="A9" s="1">
        <v>42590</v>
      </c>
      <c r="B9" s="2">
        <v>32715</v>
      </c>
      <c r="C9" s="2">
        <v>1287</v>
      </c>
    </row>
    <row r="10" spans="1:6" x14ac:dyDescent="0.35">
      <c r="A10" s="1">
        <v>42591</v>
      </c>
      <c r="B10" s="2">
        <v>32350</v>
      </c>
      <c r="C10" s="2">
        <v>1133</v>
      </c>
    </row>
    <row r="11" spans="1:6" x14ac:dyDescent="0.35">
      <c r="A11" s="1">
        <v>42592</v>
      </c>
      <c r="B11" s="2">
        <v>31703</v>
      </c>
      <c r="C11" s="2">
        <v>1342</v>
      </c>
    </row>
    <row r="12" spans="1:6" x14ac:dyDescent="0.35">
      <c r="A12" s="1">
        <v>42593</v>
      </c>
      <c r="B12" s="2">
        <v>29889</v>
      </c>
      <c r="C12" s="2">
        <v>1210</v>
      </c>
    </row>
    <row r="13" spans="1:6" x14ac:dyDescent="0.35">
      <c r="A13" s="1">
        <v>42594</v>
      </c>
      <c r="B13" s="2">
        <v>26205</v>
      </c>
      <c r="C13" s="2">
        <v>913</v>
      </c>
    </row>
    <row r="14" spans="1:6" x14ac:dyDescent="0.35">
      <c r="A14" s="1">
        <v>42595</v>
      </c>
      <c r="B14" s="2">
        <v>20339</v>
      </c>
      <c r="C14" s="2">
        <v>924</v>
      </c>
    </row>
    <row r="15" spans="1:6" x14ac:dyDescent="0.35">
      <c r="A15" s="1">
        <v>42596</v>
      </c>
      <c r="B15" s="2">
        <v>20462</v>
      </c>
      <c r="C15" s="2">
        <v>1023</v>
      </c>
    </row>
    <row r="16" spans="1:6" x14ac:dyDescent="0.35">
      <c r="A16" s="1">
        <v>42597</v>
      </c>
      <c r="B16" s="2">
        <v>30089</v>
      </c>
      <c r="C16" s="2">
        <v>1309</v>
      </c>
    </row>
    <row r="17" spans="1:3" x14ac:dyDescent="0.35">
      <c r="A17" s="1">
        <v>42598</v>
      </c>
      <c r="B17" s="2">
        <v>30966</v>
      </c>
      <c r="C17" s="2">
        <v>1199</v>
      </c>
    </row>
    <row r="18" spans="1:3" x14ac:dyDescent="0.35">
      <c r="A18" s="1">
        <v>42599</v>
      </c>
      <c r="B18" s="2">
        <v>30677</v>
      </c>
      <c r="C18" s="2">
        <v>1309</v>
      </c>
    </row>
    <row r="19" spans="1:3" x14ac:dyDescent="0.35">
      <c r="A19" s="1">
        <v>42600</v>
      </c>
      <c r="B19" s="2">
        <v>28807</v>
      </c>
      <c r="C19" s="2">
        <v>968</v>
      </c>
    </row>
    <row r="20" spans="1:3" x14ac:dyDescent="0.35">
      <c r="A20" s="1">
        <v>42601</v>
      </c>
      <c r="B20" s="2">
        <v>25241</v>
      </c>
      <c r="C20" s="2">
        <v>1001</v>
      </c>
    </row>
    <row r="21" spans="1:3" x14ac:dyDescent="0.35">
      <c r="A21" s="1">
        <v>42602</v>
      </c>
      <c r="B21" s="2">
        <v>19511</v>
      </c>
      <c r="C21" s="2">
        <v>836</v>
      </c>
    </row>
    <row r="22" spans="1:3" x14ac:dyDescent="0.35">
      <c r="A22" s="1">
        <v>42603</v>
      </c>
      <c r="B22" s="2">
        <v>21627</v>
      </c>
      <c r="C22" s="2">
        <v>814</v>
      </c>
    </row>
    <row r="23" spans="1:3" x14ac:dyDescent="0.35">
      <c r="A23" s="1">
        <v>42604</v>
      </c>
      <c r="B23" s="2">
        <v>30589</v>
      </c>
      <c r="C23" s="2">
        <v>979</v>
      </c>
    </row>
    <row r="24" spans="1:3" x14ac:dyDescent="0.35">
      <c r="A24" s="1">
        <v>42605</v>
      </c>
      <c r="B24" s="2">
        <v>30349</v>
      </c>
      <c r="C24" s="2">
        <v>957</v>
      </c>
    </row>
    <row r="25" spans="1:3" x14ac:dyDescent="0.35">
      <c r="A25" s="1">
        <v>42606</v>
      </c>
      <c r="B25" s="2">
        <v>33094</v>
      </c>
      <c r="C25" s="2">
        <v>1188</v>
      </c>
    </row>
    <row r="26" spans="1:3" x14ac:dyDescent="0.35">
      <c r="A26" s="1">
        <v>42607</v>
      </c>
      <c r="B26" s="2">
        <v>28662</v>
      </c>
      <c r="C26" s="2">
        <v>1089</v>
      </c>
    </row>
    <row r="27" spans="1:3" x14ac:dyDescent="0.35">
      <c r="A27" s="1">
        <v>42608</v>
      </c>
      <c r="B27" s="2">
        <v>26869</v>
      </c>
      <c r="C27" s="2">
        <v>858</v>
      </c>
    </row>
    <row r="28" spans="1:3" x14ac:dyDescent="0.35">
      <c r="A28" s="1">
        <v>42609</v>
      </c>
      <c r="B28" s="2">
        <v>20114</v>
      </c>
      <c r="C28" s="2">
        <v>660</v>
      </c>
    </row>
    <row r="29" spans="1:3" x14ac:dyDescent="0.35">
      <c r="A29" s="1">
        <v>42610</v>
      </c>
      <c r="B29" s="2">
        <v>20934</v>
      </c>
      <c r="C29" s="2">
        <v>836</v>
      </c>
    </row>
    <row r="30" spans="1:3" x14ac:dyDescent="0.35">
      <c r="A30" s="1">
        <v>42611</v>
      </c>
      <c r="B30" s="2">
        <v>31066</v>
      </c>
      <c r="C30" s="2">
        <v>1133</v>
      </c>
    </row>
    <row r="31" spans="1:3" x14ac:dyDescent="0.35">
      <c r="A31" s="1">
        <v>42612</v>
      </c>
      <c r="B31" s="2">
        <v>30842</v>
      </c>
      <c r="C31" s="2">
        <v>1144</v>
      </c>
    </row>
    <row r="32" spans="1:3" x14ac:dyDescent="0.35">
      <c r="A32" s="1">
        <v>42613</v>
      </c>
      <c r="B32" s="2">
        <v>33324</v>
      </c>
      <c r="C32" s="2">
        <v>1100</v>
      </c>
    </row>
    <row r="33" spans="1:3" x14ac:dyDescent="0.35">
      <c r="A33" s="1">
        <v>42614</v>
      </c>
      <c r="B33" s="2">
        <v>27539</v>
      </c>
      <c r="C33" s="2">
        <v>1023</v>
      </c>
    </row>
    <row r="34" spans="1:3" x14ac:dyDescent="0.35">
      <c r="A34" s="1">
        <v>42615</v>
      </c>
      <c r="B34" s="2">
        <v>23966</v>
      </c>
      <c r="C34" s="2">
        <v>891</v>
      </c>
    </row>
    <row r="35" spans="1:3" x14ac:dyDescent="0.35">
      <c r="A35" s="1">
        <v>42616</v>
      </c>
      <c r="B35" s="2">
        <v>18428</v>
      </c>
      <c r="C35" s="2">
        <v>671</v>
      </c>
    </row>
    <row r="36" spans="1:3" x14ac:dyDescent="0.35">
      <c r="A36" s="1">
        <v>42617</v>
      </c>
      <c r="B36" s="2">
        <v>17826</v>
      </c>
      <c r="C36" s="2">
        <v>693</v>
      </c>
    </row>
    <row r="37" spans="1:3" x14ac:dyDescent="0.35">
      <c r="A37" s="1">
        <v>42618</v>
      </c>
      <c r="B37" s="2">
        <v>23554</v>
      </c>
      <c r="C37" s="2">
        <v>979</v>
      </c>
    </row>
    <row r="38" spans="1:3" x14ac:dyDescent="0.35">
      <c r="A38" s="1">
        <v>42619</v>
      </c>
      <c r="B38" s="2">
        <v>28609</v>
      </c>
      <c r="C38" s="2">
        <v>1111</v>
      </c>
    </row>
    <row r="39" spans="1:3" x14ac:dyDescent="0.35">
      <c r="A39" s="1">
        <v>42620</v>
      </c>
      <c r="B39" s="2">
        <v>29373</v>
      </c>
      <c r="C39" s="2">
        <v>1056</v>
      </c>
    </row>
    <row r="40" spans="1:3" x14ac:dyDescent="0.35">
      <c r="A40" s="1">
        <v>42621</v>
      </c>
      <c r="B40" s="2">
        <v>28266</v>
      </c>
      <c r="C40" s="2">
        <v>1155</v>
      </c>
    </row>
    <row r="41" spans="1:3" x14ac:dyDescent="0.35">
      <c r="A41" s="1">
        <v>42622</v>
      </c>
      <c r="B41" s="2">
        <v>24251</v>
      </c>
      <c r="C41" s="2">
        <v>891</v>
      </c>
    </row>
    <row r="42" spans="1:3" x14ac:dyDescent="0.35">
      <c r="A42" s="1">
        <v>42623</v>
      </c>
      <c r="B42" s="2">
        <v>18675</v>
      </c>
      <c r="C42" s="2">
        <v>803</v>
      </c>
    </row>
    <row r="43" spans="1:3" x14ac:dyDescent="0.35">
      <c r="A43" s="1">
        <v>42624</v>
      </c>
      <c r="B43" s="2">
        <v>20092</v>
      </c>
      <c r="C43" s="2">
        <v>935</v>
      </c>
    </row>
    <row r="44" spans="1:3" x14ac:dyDescent="0.35">
      <c r="A44" s="1">
        <v>42625</v>
      </c>
      <c r="B44" s="2">
        <v>28028</v>
      </c>
      <c r="C44" s="2">
        <v>1001</v>
      </c>
    </row>
    <row r="45" spans="1:3" x14ac:dyDescent="0.35">
      <c r="A45" s="1">
        <v>42626</v>
      </c>
      <c r="B45" s="2">
        <v>29064</v>
      </c>
      <c r="C45" s="2">
        <v>957</v>
      </c>
    </row>
    <row r="46" spans="1:3" x14ac:dyDescent="0.35">
      <c r="A46" s="1">
        <v>42627</v>
      </c>
      <c r="B46" s="2">
        <v>28453</v>
      </c>
      <c r="C46" s="2">
        <v>1188</v>
      </c>
    </row>
    <row r="47" spans="1:3" x14ac:dyDescent="0.35">
      <c r="A47" s="1">
        <v>42628</v>
      </c>
      <c r="B47" s="2">
        <v>26109</v>
      </c>
      <c r="C47" s="2">
        <v>1254</v>
      </c>
    </row>
    <row r="48" spans="1:3" x14ac:dyDescent="0.35">
      <c r="A48" s="1">
        <v>42629</v>
      </c>
      <c r="B48" s="2">
        <v>23769</v>
      </c>
      <c r="C48" s="2">
        <v>924</v>
      </c>
    </row>
    <row r="49" spans="1:3" x14ac:dyDescent="0.35">
      <c r="A49" s="1">
        <v>42630</v>
      </c>
      <c r="B49" s="2">
        <v>18738</v>
      </c>
      <c r="C49" s="2">
        <v>528</v>
      </c>
    </row>
    <row r="50" spans="1:3" x14ac:dyDescent="0.35">
      <c r="A50" s="1">
        <v>42631</v>
      </c>
      <c r="B50" s="2">
        <v>20554</v>
      </c>
      <c r="C50" s="2">
        <v>946</v>
      </c>
    </row>
    <row r="51" spans="1:3" x14ac:dyDescent="0.35">
      <c r="A51" s="1">
        <v>42632</v>
      </c>
      <c r="B51" s="2">
        <v>29066</v>
      </c>
      <c r="C51" s="2">
        <v>1023</v>
      </c>
    </row>
    <row r="52" spans="1:3" x14ac:dyDescent="0.35">
      <c r="A52" s="1">
        <v>42633</v>
      </c>
      <c r="B52" s="2">
        <v>29187</v>
      </c>
      <c r="C52" s="2">
        <v>1001</v>
      </c>
    </row>
    <row r="53" spans="1:3" x14ac:dyDescent="0.35">
      <c r="A53" s="1">
        <v>42634</v>
      </c>
      <c r="B53" s="2">
        <v>28356</v>
      </c>
      <c r="C53" s="2">
        <v>1056</v>
      </c>
    </row>
    <row r="54" spans="1:3" x14ac:dyDescent="0.35">
      <c r="A54" s="1">
        <v>42635</v>
      </c>
      <c r="B54" s="2">
        <v>27408</v>
      </c>
      <c r="C54" s="2">
        <v>1034</v>
      </c>
    </row>
    <row r="55" spans="1:3" x14ac:dyDescent="0.35">
      <c r="A55" s="1">
        <v>42636</v>
      </c>
      <c r="B55" s="2">
        <v>23622</v>
      </c>
      <c r="C55" s="2">
        <v>847</v>
      </c>
    </row>
    <row r="56" spans="1:3" x14ac:dyDescent="0.35">
      <c r="A56" s="1">
        <v>42637</v>
      </c>
      <c r="B56" s="2">
        <v>17811</v>
      </c>
      <c r="C56" s="2">
        <v>869</v>
      </c>
    </row>
    <row r="57" spans="1:3" x14ac:dyDescent="0.35">
      <c r="A57" s="1">
        <v>42638</v>
      </c>
      <c r="B57" s="2">
        <v>19749</v>
      </c>
      <c r="C57" s="2">
        <v>693</v>
      </c>
    </row>
    <row r="58" spans="1:3" x14ac:dyDescent="0.35">
      <c r="A58" s="1">
        <v>42639</v>
      </c>
      <c r="B58" s="2">
        <v>28798</v>
      </c>
      <c r="C58" s="2">
        <v>1034</v>
      </c>
    </row>
    <row r="59" spans="1:3" x14ac:dyDescent="0.35">
      <c r="A59" s="1">
        <v>42640</v>
      </c>
      <c r="B59" s="2">
        <v>31419</v>
      </c>
      <c r="C59" s="2">
        <v>1353</v>
      </c>
    </row>
    <row r="60" spans="1:3" x14ac:dyDescent="0.35">
      <c r="A60" s="1">
        <v>42641</v>
      </c>
      <c r="B60" s="2">
        <v>29731</v>
      </c>
      <c r="C60" s="2">
        <v>1078</v>
      </c>
    </row>
    <row r="61" spans="1:3" x14ac:dyDescent="0.35">
      <c r="A61" s="1">
        <v>42642</v>
      </c>
      <c r="B61" s="2">
        <v>28410</v>
      </c>
      <c r="C61" s="2">
        <v>1045</v>
      </c>
    </row>
    <row r="62" spans="1:3" x14ac:dyDescent="0.35">
      <c r="A62" s="1">
        <v>42643</v>
      </c>
      <c r="B62" s="2">
        <v>27524</v>
      </c>
      <c r="C62" s="2">
        <v>891</v>
      </c>
    </row>
    <row r="63" spans="1:3" x14ac:dyDescent="0.35">
      <c r="A63" s="1">
        <v>42644</v>
      </c>
      <c r="B63" s="2">
        <v>17935</v>
      </c>
      <c r="C63" s="2">
        <v>638</v>
      </c>
    </row>
    <row r="64" spans="1:3" x14ac:dyDescent="0.35">
      <c r="A64" s="1">
        <v>42645</v>
      </c>
      <c r="B64" s="2">
        <v>19951</v>
      </c>
      <c r="C64" s="2">
        <v>803</v>
      </c>
    </row>
    <row r="65" spans="1:3" x14ac:dyDescent="0.35">
      <c r="A65" s="1">
        <v>42646</v>
      </c>
      <c r="B65" s="2">
        <v>30476</v>
      </c>
      <c r="C65" s="2">
        <v>1188</v>
      </c>
    </row>
    <row r="66" spans="1:3" x14ac:dyDescent="0.35">
      <c r="A66" s="1">
        <v>42647</v>
      </c>
      <c r="B66" s="2">
        <v>32315</v>
      </c>
      <c r="C66" s="2">
        <v>1100</v>
      </c>
    </row>
    <row r="67" spans="1:3" x14ac:dyDescent="0.35">
      <c r="A67" s="1">
        <v>42648</v>
      </c>
      <c r="B67" s="2">
        <v>31415</v>
      </c>
      <c r="C67" s="2">
        <v>1078</v>
      </c>
    </row>
    <row r="68" spans="1:3" x14ac:dyDescent="0.35">
      <c r="A68" s="1">
        <v>42649</v>
      </c>
      <c r="B68" s="2">
        <v>30120</v>
      </c>
      <c r="C68" s="2">
        <v>858</v>
      </c>
    </row>
    <row r="69" spans="1:3" x14ac:dyDescent="0.35">
      <c r="A69" s="1">
        <v>42650</v>
      </c>
      <c r="B69" s="2">
        <v>24494</v>
      </c>
      <c r="C69" s="2">
        <v>792</v>
      </c>
    </row>
    <row r="70" spans="1:3" x14ac:dyDescent="0.35">
      <c r="A70" s="1">
        <v>42651</v>
      </c>
      <c r="B70" s="2">
        <v>17965</v>
      </c>
      <c r="C70" s="2">
        <v>726</v>
      </c>
    </row>
    <row r="71" spans="1:3" x14ac:dyDescent="0.35">
      <c r="A71" s="1">
        <v>42652</v>
      </c>
      <c r="B71" s="2">
        <v>20698</v>
      </c>
      <c r="C71" s="2">
        <v>836</v>
      </c>
    </row>
    <row r="72" spans="1:3" x14ac:dyDescent="0.35">
      <c r="A72" s="1">
        <v>42653</v>
      </c>
      <c r="B72" s="2">
        <v>28747</v>
      </c>
      <c r="C72" s="2">
        <v>891</v>
      </c>
    </row>
    <row r="73" spans="1:3" x14ac:dyDescent="0.35">
      <c r="A73" s="1">
        <v>42654</v>
      </c>
      <c r="B73" s="2">
        <v>27318</v>
      </c>
      <c r="C73" s="2">
        <v>990</v>
      </c>
    </row>
    <row r="74" spans="1:3" x14ac:dyDescent="0.35">
      <c r="A74" s="1">
        <v>42655</v>
      </c>
      <c r="B74" s="2">
        <v>30192</v>
      </c>
      <c r="C74" s="2">
        <v>990</v>
      </c>
    </row>
    <row r="75" spans="1:3" x14ac:dyDescent="0.35">
      <c r="A75" s="1">
        <v>42656</v>
      </c>
      <c r="B75" s="2">
        <v>30598</v>
      </c>
      <c r="C75" s="2">
        <v>1078</v>
      </c>
    </row>
    <row r="76" spans="1:3" x14ac:dyDescent="0.35">
      <c r="A76" s="1">
        <v>42657</v>
      </c>
      <c r="B76" s="2">
        <v>25375</v>
      </c>
      <c r="C76" s="2">
        <v>825</v>
      </c>
    </row>
    <row r="77" spans="1:3" x14ac:dyDescent="0.35">
      <c r="C7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opLeftCell="A14" zoomScale="88" zoomScaleNormal="115" workbookViewId="0">
      <selection activeCell="F32" sqref="F32"/>
    </sheetView>
  </sheetViews>
  <sheetFormatPr defaultRowHeight="14.5" x14ac:dyDescent="0.35"/>
  <cols>
    <col min="1" max="1" width="36.453125" customWidth="1"/>
    <col min="2" max="2" width="11.54296875" bestFit="1" customWidth="1"/>
    <col min="4" max="4" width="9.81640625" bestFit="1" customWidth="1"/>
  </cols>
  <sheetData>
    <row r="1" spans="1:5" x14ac:dyDescent="0.35">
      <c r="A1" t="s">
        <v>3</v>
      </c>
    </row>
    <row r="3" spans="1:5" x14ac:dyDescent="0.35">
      <c r="B3" t="s">
        <v>4</v>
      </c>
      <c r="C3" t="s">
        <v>5</v>
      </c>
      <c r="D3" t="s">
        <v>40</v>
      </c>
      <c r="E3" t="s">
        <v>41</v>
      </c>
    </row>
    <row r="4" spans="1:5" x14ac:dyDescent="0.35">
      <c r="A4" t="s">
        <v>6</v>
      </c>
      <c r="B4">
        <v>2000</v>
      </c>
      <c r="C4">
        <v>1600</v>
      </c>
      <c r="D4" s="5">
        <f>C4/B4</f>
        <v>0.8</v>
      </c>
      <c r="E4" s="5">
        <f>B4/$B$7</f>
        <v>0.2</v>
      </c>
    </row>
    <row r="5" spans="1:5" x14ac:dyDescent="0.35">
      <c r="A5" t="s">
        <v>7</v>
      </c>
      <c r="B5">
        <v>1000</v>
      </c>
      <c r="C5">
        <v>450</v>
      </c>
      <c r="D5" s="5">
        <f>C5/B5</f>
        <v>0.45</v>
      </c>
      <c r="E5" s="5">
        <f>B5/$B$7</f>
        <v>0.1</v>
      </c>
    </row>
    <row r="6" spans="1:5" x14ac:dyDescent="0.35">
      <c r="A6" t="s">
        <v>42</v>
      </c>
      <c r="B6">
        <f>B7-B5-B4</f>
        <v>7000</v>
      </c>
      <c r="C6">
        <f>C7-C5-C4</f>
        <v>2950</v>
      </c>
      <c r="D6" s="5">
        <f>C6/B6</f>
        <v>0.42142857142857143</v>
      </c>
      <c r="E6" s="5">
        <f>B6/$B$7</f>
        <v>0.7</v>
      </c>
    </row>
    <row r="7" spans="1:5" x14ac:dyDescent="0.35">
      <c r="A7" t="s">
        <v>39</v>
      </c>
      <c r="B7">
        <v>10000</v>
      </c>
      <c r="C7">
        <v>5000</v>
      </c>
      <c r="D7" s="5">
        <f>C7/B7</f>
        <v>0.5</v>
      </c>
      <c r="E7" s="5">
        <f>B7/$B$7</f>
        <v>1</v>
      </c>
    </row>
    <row r="9" spans="1:5" x14ac:dyDescent="0.35">
      <c r="A9" t="s">
        <v>8</v>
      </c>
    </row>
    <row r="11" spans="1:5" x14ac:dyDescent="0.35">
      <c r="A11" t="s">
        <v>43</v>
      </c>
    </row>
    <row r="12" spans="1:5" x14ac:dyDescent="0.35">
      <c r="A12" t="s">
        <v>44</v>
      </c>
    </row>
    <row r="13" spans="1:5" x14ac:dyDescent="0.35">
      <c r="A13" t="s">
        <v>45</v>
      </c>
    </row>
    <row r="15" spans="1:5" x14ac:dyDescent="0.35">
      <c r="A15" t="s">
        <v>46</v>
      </c>
    </row>
    <row r="17" spans="1:10" x14ac:dyDescent="0.35">
      <c r="A17" t="s">
        <v>47</v>
      </c>
    </row>
    <row r="21" spans="1:10" x14ac:dyDescent="0.35">
      <c r="B21" t="s">
        <v>9</v>
      </c>
    </row>
    <row r="22" spans="1:10" x14ac:dyDescent="0.35">
      <c r="A22" t="s">
        <v>10</v>
      </c>
      <c r="B22" s="4">
        <v>0.4</v>
      </c>
      <c r="D22" s="6">
        <f>4/10</f>
        <v>0.4</v>
      </c>
      <c r="E22" s="6">
        <v>4</v>
      </c>
      <c r="F22" s="6">
        <v>10</v>
      </c>
      <c r="G22" s="6"/>
      <c r="H22" s="6"/>
      <c r="I22" s="6"/>
      <c r="J22" s="6"/>
    </row>
    <row r="23" spans="1:10" x14ac:dyDescent="0.35">
      <c r="A23" t="s">
        <v>11</v>
      </c>
      <c r="B23" s="4">
        <v>0.3</v>
      </c>
      <c r="D23" s="6">
        <f>30/100</f>
        <v>0.3</v>
      </c>
      <c r="E23" s="6">
        <v>30</v>
      </c>
      <c r="F23" s="6">
        <v>100</v>
      </c>
      <c r="G23" s="6"/>
      <c r="H23" s="6"/>
      <c r="I23" s="6"/>
      <c r="J23" s="6"/>
    </row>
    <row r="24" spans="1:10" x14ac:dyDescent="0.35">
      <c r="A24" t="s">
        <v>12</v>
      </c>
      <c r="B24" s="4">
        <v>0.2</v>
      </c>
      <c r="D24" s="6">
        <f>8/40</f>
        <v>0.2</v>
      </c>
      <c r="E24" s="6">
        <v>8</v>
      </c>
      <c r="F24" s="6">
        <v>40</v>
      </c>
      <c r="G24" s="6"/>
      <c r="H24" s="6"/>
      <c r="I24" s="6"/>
      <c r="J24" s="6"/>
    </row>
    <row r="25" spans="1:10" x14ac:dyDescent="0.35">
      <c r="A25" t="s">
        <v>13</v>
      </c>
      <c r="B25" s="4">
        <v>0.1</v>
      </c>
      <c r="D25" s="6">
        <f>100/1000</f>
        <v>0.1</v>
      </c>
      <c r="E25" s="6">
        <v>100</v>
      </c>
      <c r="F25" s="6">
        <v>1000</v>
      </c>
      <c r="G25" s="6"/>
      <c r="H25" s="6"/>
      <c r="I25" s="6"/>
      <c r="J25" s="6"/>
    </row>
    <row r="27" spans="1:10" x14ac:dyDescent="0.35">
      <c r="E27" s="6">
        <f>SUM(E22:E25)</f>
        <v>142</v>
      </c>
      <c r="F27" s="6">
        <f>SUM(F22:F25)</f>
        <v>1150</v>
      </c>
      <c r="H27">
        <f>E27/F27</f>
        <v>0.12347826086956522</v>
      </c>
    </row>
    <row r="30" spans="1:10" x14ac:dyDescent="0.35">
      <c r="A30" t="s">
        <v>14</v>
      </c>
      <c r="B30" s="7"/>
    </row>
    <row r="32" spans="1:10" x14ac:dyDescent="0.35">
      <c r="A32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opLeftCell="A17" workbookViewId="0">
      <selection activeCell="B21" sqref="B21"/>
    </sheetView>
  </sheetViews>
  <sheetFormatPr defaultRowHeight="14.5" x14ac:dyDescent="0.35"/>
  <cols>
    <col min="1" max="1" width="35.90625" customWidth="1"/>
    <col min="2" max="2" width="52.36328125" customWidth="1"/>
    <col min="11" max="11" width="17.08984375" customWidth="1"/>
  </cols>
  <sheetData>
    <row r="1" spans="1:11" x14ac:dyDescent="0.35">
      <c r="A1" t="s">
        <v>33</v>
      </c>
    </row>
    <row r="3" spans="1:11" x14ac:dyDescent="0.35">
      <c r="A3" t="s">
        <v>35</v>
      </c>
      <c r="B3" t="s">
        <v>36</v>
      </c>
    </row>
    <row r="4" spans="1:11" x14ac:dyDescent="0.35">
      <c r="A4" t="s">
        <v>31</v>
      </c>
      <c r="B4" t="s">
        <v>32</v>
      </c>
      <c r="H4" s="10"/>
      <c r="I4" s="9"/>
      <c r="J4" s="9"/>
      <c r="K4" s="9"/>
    </row>
    <row r="5" spans="1:11" x14ac:dyDescent="0.35">
      <c r="A5" t="s">
        <v>17</v>
      </c>
      <c r="B5" t="s">
        <v>16</v>
      </c>
      <c r="H5" s="9"/>
      <c r="I5" s="9"/>
      <c r="J5" s="9"/>
      <c r="K5" s="9"/>
    </row>
    <row r="6" spans="1:11" x14ac:dyDescent="0.35">
      <c r="A6" t="s">
        <v>15</v>
      </c>
      <c r="B6" t="s">
        <v>18</v>
      </c>
      <c r="H6" s="9"/>
      <c r="I6" s="9"/>
      <c r="J6" s="9"/>
      <c r="K6" s="9"/>
    </row>
    <row r="7" spans="1:11" x14ac:dyDescent="0.35">
      <c r="A7" t="s">
        <v>20</v>
      </c>
      <c r="B7" t="s">
        <v>21</v>
      </c>
      <c r="H7" s="9"/>
      <c r="I7" s="9"/>
      <c r="J7" s="9"/>
      <c r="K7" s="9"/>
    </row>
    <row r="8" spans="1:11" x14ac:dyDescent="0.35">
      <c r="A8" t="s">
        <v>19</v>
      </c>
      <c r="B8" t="s">
        <v>22</v>
      </c>
    </row>
    <row r="9" spans="1:11" x14ac:dyDescent="0.35">
      <c r="A9" t="s">
        <v>23</v>
      </c>
      <c r="B9" t="s">
        <v>24</v>
      </c>
    </row>
    <row r="10" spans="1:11" x14ac:dyDescent="0.35">
      <c r="A10" t="s">
        <v>25</v>
      </c>
      <c r="B10" t="s">
        <v>28</v>
      </c>
    </row>
    <row r="11" spans="1:11" x14ac:dyDescent="0.35">
      <c r="A11" t="s">
        <v>26</v>
      </c>
      <c r="B11" t="s">
        <v>29</v>
      </c>
    </row>
    <row r="12" spans="1:11" x14ac:dyDescent="0.35">
      <c r="A12" t="s">
        <v>27</v>
      </c>
      <c r="B12" t="s">
        <v>30</v>
      </c>
    </row>
    <row r="14" spans="1:11" x14ac:dyDescent="0.35">
      <c r="A14">
        <v>1</v>
      </c>
      <c r="B14" t="s">
        <v>37</v>
      </c>
    </row>
    <row r="15" spans="1:11" x14ac:dyDescent="0.35">
      <c r="A15">
        <v>2</v>
      </c>
      <c r="B15" t="s">
        <v>38</v>
      </c>
    </row>
    <row r="17" spans="1:3" x14ac:dyDescent="0.35">
      <c r="A17" t="s">
        <v>34</v>
      </c>
    </row>
    <row r="19" spans="1:3" x14ac:dyDescent="0.35">
      <c r="B19" s="8"/>
      <c r="C19" s="11"/>
    </row>
    <row r="20" spans="1:3" x14ac:dyDescent="0.35">
      <c r="A20" t="s">
        <v>49</v>
      </c>
      <c r="B20" t="s">
        <v>50</v>
      </c>
    </row>
    <row r="21" spans="1:3" ht="290" x14ac:dyDescent="0.35">
      <c r="A21" s="11" t="s">
        <v>52</v>
      </c>
      <c r="B21" s="11" t="s">
        <v>53</v>
      </c>
    </row>
  </sheetData>
  <mergeCells count="1">
    <mergeCell ref="H4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 and Searches</vt:lpstr>
      <vt:lpstr>Open Rates</vt:lpstr>
      <vt:lpstr>SQL</vt:lpstr>
    </vt:vector>
  </TitlesOfParts>
  <Company>NBCUniversal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Rohit (206506072)</dc:creator>
  <cp:lastModifiedBy>Petra Lee</cp:lastModifiedBy>
  <dcterms:created xsi:type="dcterms:W3CDTF">2017-06-02T22:57:28Z</dcterms:created>
  <dcterms:modified xsi:type="dcterms:W3CDTF">2020-03-08T02:27:15Z</dcterms:modified>
</cp:coreProperties>
</file>