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2072\OneDrive\Plocha\"/>
    </mc:Choice>
  </mc:AlternateContent>
  <xr:revisionPtr revIDLastSave="0" documentId="13_ncr:1_{2277305F-60C9-4017-A191-9E07461D8ED5}" xr6:coauthVersionLast="47" xr6:coauthVersionMax="47" xr10:uidLastSave="{00000000-0000-0000-0000-000000000000}"/>
  <bookViews>
    <workbookView xWindow="-120" yWindow="-120" windowWidth="21840" windowHeight="13020" activeTab="2" xr2:uid="{07AA4D1F-AAD6-436D-9806-0F4F7DF9A54A}"/>
  </bookViews>
  <sheets>
    <sheet name="BankovniZadosti" sheetId="2" r:id="rId1"/>
    <sheet name="Tabulky" sheetId="1" r:id="rId2"/>
    <sheet name="Grafy" sheetId="3" r:id="rId3"/>
  </sheets>
  <definedNames>
    <definedName name="ExternalData_1" localSheetId="0" hidden="1">BankovniZadosti!$A$1:$I$41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8" i="2"/>
  <c r="F9" i="2"/>
  <c r="F10" i="2"/>
  <c r="F12" i="2"/>
  <c r="F13" i="2"/>
  <c r="F14" i="2"/>
  <c r="F16" i="2"/>
  <c r="F17" i="2"/>
  <c r="F18" i="2"/>
  <c r="F20" i="2"/>
  <c r="F21" i="2"/>
  <c r="F22" i="2"/>
  <c r="F24" i="2"/>
  <c r="F25" i="2"/>
  <c r="F26" i="2"/>
  <c r="F28" i="2"/>
  <c r="F29" i="2"/>
  <c r="F30" i="2"/>
  <c r="F32" i="2"/>
  <c r="F33" i="2"/>
  <c r="F34" i="2"/>
  <c r="F36" i="2"/>
  <c r="F37" i="2"/>
  <c r="F38" i="2"/>
  <c r="F40" i="2"/>
  <c r="F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50A45E-3673-4DC7-9BD4-D08491077AD7}" keepAlive="1" name="Dotaz – BankovniZadosti" description="Připojení k dotazu produktu BankovniZadosti v sešitě" type="5" refreshedVersion="8" background="1" saveData="1">
    <dbPr connection="Provider=Microsoft.Mashup.OleDb.1;Data Source=$Workbook$;Location=BankovniZadosti;Extended Properties=&quot;&quot;" command="SELECT * FROM [BankovniZadosti]"/>
  </connection>
</connections>
</file>

<file path=xl/sharedStrings.xml><?xml version="1.0" encoding="utf-8"?>
<sst xmlns="http://schemas.openxmlformats.org/spreadsheetml/2006/main" count="173" uniqueCount="35">
  <si>
    <t>ID</t>
  </si>
  <si>
    <t>Klient_ID</t>
  </si>
  <si>
    <t>Produkt</t>
  </si>
  <si>
    <t>Datum_Podani</t>
  </si>
  <si>
    <t>Datum_Schvaleni</t>
  </si>
  <si>
    <t>Stav</t>
  </si>
  <si>
    <t>Odpovedny_Utvar</t>
  </si>
  <si>
    <t>Duvod_Odmitnuti</t>
  </si>
  <si>
    <t>Osobní pujcka</t>
  </si>
  <si>
    <t>Odmítnuto</t>
  </si>
  <si>
    <t>Risk</t>
  </si>
  <si>
    <t>Nedostatecný príjem</t>
  </si>
  <si>
    <t>Hypotéka</t>
  </si>
  <si>
    <t>Hypotecní oddelení</t>
  </si>
  <si>
    <t>Nezaplacené dluhy</t>
  </si>
  <si>
    <t>Kreditní karta</t>
  </si>
  <si>
    <t>Špatná platební historie</t>
  </si>
  <si>
    <t>Podnikatelský úver</t>
  </si>
  <si>
    <t>Podnikatelský sektor</t>
  </si>
  <si>
    <t>Nedoložené dokumenty</t>
  </si>
  <si>
    <t>Bežný úcet</t>
  </si>
  <si>
    <t>Back-office</t>
  </si>
  <si>
    <t>Neodpovídající kritéria banky</t>
  </si>
  <si>
    <t>Ceká na schválení</t>
  </si>
  <si>
    <t>Schváleno</t>
  </si>
  <si>
    <t>Popisky řádků</t>
  </si>
  <si>
    <t>Celkový součet</t>
  </si>
  <si>
    <t>Rozdílove_datum</t>
  </si>
  <si>
    <t>Počet z ID</t>
  </si>
  <si>
    <t>Podíl žádostí podle stavu</t>
  </si>
  <si>
    <t>(prázdné)</t>
  </si>
  <si>
    <t>Počet žádostí</t>
  </si>
  <si>
    <t>Nejčastější důvody zamítnutí</t>
  </si>
  <si>
    <t>Žádosti podle oddělení</t>
  </si>
  <si>
    <t>Průměr doba schválení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</si>
</sst>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2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NumberFormat="1"/>
  </cellXfs>
  <cellStyles count="1">
    <cellStyle name="Normální" xfId="0" builtinId="0"/>
  </cellStyles>
  <dxfs count="48">
    <dxf>
      <numFmt numFmtId="2" formatCode="0.00"/>
    </dxf>
    <dxf>
      <numFmt numFmtId="2" formatCode="0.00"/>
    </dxf>
    <dxf>
      <numFmt numFmtId="171" formatCode="0.000"/>
    </dxf>
    <dxf>
      <numFmt numFmtId="2" formatCode="0.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1" formatCode="0.000"/>
    </dxf>
    <dxf>
      <numFmt numFmtId="2" formatCode="0.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71" formatCode="0.0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71" formatCode="0.0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65" formatCode="0.0000000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7" formatCode="dd/mm/yyyy\ h:mm"/>
    </dxf>
    <dxf>
      <numFmt numFmtId="27" formatCode="dd/mm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[Zadosti.xlsx]Tabulky!Kontingenční tabulka2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2266567B-81B4-4186-B8EA-B914F614ADB2}" type="PERCENTAGE">
                  <a:rPr lang="en-US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[PROCENTO]</a:t>
                </a:fld>
                <a:endParaRPr lang="cs-CZ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9F4320B5-7EC0-4074-BF3D-FE424CFC25A5}" type="PERCENTAGE">
                  <a:rPr lang="en-US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[PROCENTO]</a:t>
                </a:fld>
                <a:endParaRPr lang="cs-CZ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DA310B93-9777-4FF8-A23B-F7DC0BD883B2}" type="PERCENTAGE">
                  <a:rPr lang="en-US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[PROCENTO]</a:t>
                </a:fld>
                <a:endParaRPr lang="cs-CZ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2266567B-81B4-4186-B8EA-B914F614ADB2}" type="PERCENTAGE">
                  <a:rPr lang="en-US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[PROCENTO]</a:t>
                </a:fld>
                <a:endParaRPr lang="cs-CZ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DA310B93-9777-4FF8-A23B-F7DC0BD883B2}" type="PERCENTAGE">
                  <a:rPr lang="en-US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[PROCENTO]</a:t>
                </a:fld>
                <a:endParaRPr lang="cs-CZ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9F4320B5-7EC0-4074-BF3D-FE424CFC25A5}" type="PERCENTAGE">
                  <a:rPr lang="en-US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[PROCENTO]</a:t>
                </a:fld>
                <a:endParaRPr lang="cs-CZ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2266567B-81B4-4186-B8EA-B914F614ADB2}" type="PERCENTAGE">
                  <a:rPr lang="en-US"/>
                  <a:pPr>
                    <a:defRPr/>
                  </a:pPr>
                  <a:t>[PROCENTO]</a:t>
                </a:fld>
                <a:endParaRPr lang="cs-CZ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DA310B93-9777-4FF8-A23B-F7DC0BD883B2}" type="PERCENTAGE">
                  <a:rPr lang="en-US"/>
                  <a:pPr>
                    <a:defRPr/>
                  </a:pPr>
                  <a:t>[PROCENTO]</a:t>
                </a:fld>
                <a:endParaRPr lang="cs-CZ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9F4320B5-7EC0-4074-BF3D-FE424CFC25A5}" type="PERCENTAGE">
                  <a:rPr lang="en-US"/>
                  <a:pPr>
                    <a:defRPr/>
                  </a:pPr>
                  <a:t>[PROCENTO]</a:t>
                </a:fld>
                <a:endParaRPr lang="cs-CZ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Tabulky!$B$4</c:f>
              <c:strCache>
                <c:ptCount val="1"/>
                <c:pt idx="0">
                  <c:v>Počet žádostí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E42-4BD0-B90C-9E6B214716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E42-4BD0-B90C-9E6B214716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E42-4BD0-B90C-9E6B2147167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266567B-81B4-4186-B8EA-B914F614ADB2}" type="PERCENTAGE">
                      <a:rPr lang="en-US"/>
                      <a:pPr/>
                      <a:t>[PROCENTO]</a:t>
                    </a:fld>
                    <a:endParaRPr lang="cs-CZ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E42-4BD0-B90C-9E6B214716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310B93-9777-4FF8-A23B-F7DC0BD883B2}" type="PERCENTAGE">
                      <a:rPr lang="en-US"/>
                      <a:pPr/>
                      <a:t>[PROCENTO]</a:t>
                    </a:fld>
                    <a:endParaRPr lang="cs-CZ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E42-4BD0-B90C-9E6B214716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F4320B5-7EC0-4074-BF3D-FE424CFC25A5}" type="PERCENTAGE">
                      <a:rPr lang="en-US"/>
                      <a:pPr/>
                      <a:t>[PROCENTO]</a:t>
                    </a:fld>
                    <a:endParaRPr lang="cs-CZ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E42-4BD0-B90C-9E6B214716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Tabulky!$A$5:$A$8</c:f>
              <c:strCache>
                <c:ptCount val="3"/>
                <c:pt idx="0">
                  <c:v>Ceká na schválení</c:v>
                </c:pt>
                <c:pt idx="1">
                  <c:v>Odmítnuto</c:v>
                </c:pt>
                <c:pt idx="2">
                  <c:v>Schváleno</c:v>
                </c:pt>
              </c:strCache>
            </c:strRef>
          </c:cat>
          <c:val>
            <c:numRef>
              <c:f>Tabulky!$B$5:$B$8</c:f>
              <c:numCache>
                <c:formatCode>General</c:formatCode>
                <c:ptCount val="3"/>
                <c:pt idx="0">
                  <c:v>9</c:v>
                </c:pt>
                <c:pt idx="1">
                  <c:v>22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42-4BD0-B90C-9E6B21471672}"/>
            </c:ext>
          </c:extLst>
        </c:ser>
        <c:ser>
          <c:idx val="1"/>
          <c:order val="1"/>
          <c:tx>
            <c:strRef>
              <c:f>Tabulky!$C$4</c:f>
              <c:strCache>
                <c:ptCount val="1"/>
                <c:pt idx="0">
                  <c:v>Počet z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3E42-4BD0-B90C-9E6B214716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3E42-4BD0-B90C-9E6B214716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3E42-4BD0-B90C-9E6B214716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Tabulky!$A$5:$A$8</c:f>
              <c:strCache>
                <c:ptCount val="3"/>
                <c:pt idx="0">
                  <c:v>Ceká na schválení</c:v>
                </c:pt>
                <c:pt idx="1">
                  <c:v>Odmítnuto</c:v>
                </c:pt>
                <c:pt idx="2">
                  <c:v>Schváleno</c:v>
                </c:pt>
              </c:strCache>
            </c:strRef>
          </c:cat>
          <c:val>
            <c:numRef>
              <c:f>Tabulky!$C$5:$C$8</c:f>
              <c:numCache>
                <c:formatCode>0.00%</c:formatCode>
                <c:ptCount val="3"/>
                <c:pt idx="0">
                  <c:v>0.22500000000000001</c:v>
                </c:pt>
                <c:pt idx="1">
                  <c:v>0.55000000000000004</c:v>
                </c:pt>
                <c:pt idx="2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42-4BD0-B90C-9E6B2147167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[Zadosti.xlsx]Tabulky!Kontingenční tabulka3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Nejčastější</a:t>
            </a:r>
            <a:r>
              <a:rPr lang="cs-CZ" baseline="0"/>
              <a:t> důvody zamítnutí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Tabulky!$F$6</c:f>
              <c:strCache>
                <c:ptCount val="1"/>
                <c:pt idx="0">
                  <c:v>Celkem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Tabulky!$E$7:$E$13</c:f>
              <c:strCache>
                <c:ptCount val="6"/>
                <c:pt idx="0">
                  <c:v>Nedoložené dokumenty</c:v>
                </c:pt>
                <c:pt idx="1">
                  <c:v>Nedostatecný príjem</c:v>
                </c:pt>
                <c:pt idx="2">
                  <c:v>Neodpovídající kritéria banky</c:v>
                </c:pt>
                <c:pt idx="3">
                  <c:v>Nezaplacené dluhy</c:v>
                </c:pt>
                <c:pt idx="4">
                  <c:v>Špatná platební historie</c:v>
                </c:pt>
                <c:pt idx="5">
                  <c:v>(prázdné)</c:v>
                </c:pt>
              </c:strCache>
            </c:strRef>
          </c:cat>
          <c:val>
            <c:numRef>
              <c:f>Tabulky!$F$7:$F$13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8-4A85-8B5D-442EA849D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8921775"/>
        <c:axId val="165004208"/>
        <c:axId val="0"/>
      </c:bar3DChart>
      <c:catAx>
        <c:axId val="185892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5004208"/>
        <c:crosses val="autoZero"/>
        <c:auto val="1"/>
        <c:lblAlgn val="ctr"/>
        <c:lblOffset val="100"/>
        <c:noMultiLvlLbl val="0"/>
      </c:catAx>
      <c:valAx>
        <c:axId val="165004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5892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[Zadosti.xlsx]Tabulky!Kontingenční tabulka4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Žádosti</a:t>
            </a:r>
            <a:r>
              <a:rPr lang="cs-CZ" baseline="0"/>
              <a:t> podle oddělení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Tabulky!$B$17</c:f>
              <c:strCache>
                <c:ptCount val="1"/>
                <c:pt idx="0">
                  <c:v>Počet žádostí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Tabulky!$A$18:$A$23</c:f>
              <c:strCache>
                <c:ptCount val="5"/>
                <c:pt idx="0">
                  <c:v>Bežný úcet</c:v>
                </c:pt>
                <c:pt idx="1">
                  <c:v>Hypotéka</c:v>
                </c:pt>
                <c:pt idx="2">
                  <c:v>Kreditní karta</c:v>
                </c:pt>
                <c:pt idx="3">
                  <c:v>Osobní pujcka</c:v>
                </c:pt>
                <c:pt idx="4">
                  <c:v>Podnikatelský úver</c:v>
                </c:pt>
              </c:strCache>
            </c:strRef>
          </c:cat>
          <c:val>
            <c:numRef>
              <c:f>Tabulky!$B$18:$B$23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B-4519-A4B0-3A3CB7710660}"/>
            </c:ext>
          </c:extLst>
        </c:ser>
        <c:ser>
          <c:idx val="1"/>
          <c:order val="1"/>
          <c:tx>
            <c:strRef>
              <c:f>Tabulky!$C$17</c:f>
              <c:strCache>
                <c:ptCount val="1"/>
                <c:pt idx="0">
                  <c:v>Průměr doba schválení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Tabulky!$A$18:$A$23</c:f>
              <c:strCache>
                <c:ptCount val="5"/>
                <c:pt idx="0">
                  <c:v>Bežný úcet</c:v>
                </c:pt>
                <c:pt idx="1">
                  <c:v>Hypotéka</c:v>
                </c:pt>
                <c:pt idx="2">
                  <c:v>Kreditní karta</c:v>
                </c:pt>
                <c:pt idx="3">
                  <c:v>Osobní pujcka</c:v>
                </c:pt>
                <c:pt idx="4">
                  <c:v>Podnikatelský úver</c:v>
                </c:pt>
              </c:strCache>
            </c:strRef>
          </c:cat>
          <c:val>
            <c:numRef>
              <c:f>Tabulky!$C$18:$C$23</c:f>
              <c:numCache>
                <c:formatCode>0.00</c:formatCode>
                <c:ptCount val="5"/>
                <c:pt idx="0">
                  <c:v>58.464285714294029</c:v>
                </c:pt>
                <c:pt idx="1">
                  <c:v>37.041666666656965</c:v>
                </c:pt>
                <c:pt idx="2">
                  <c:v>52.277777777781012</c:v>
                </c:pt>
                <c:pt idx="3">
                  <c:v>44.916666666656965</c:v>
                </c:pt>
                <c:pt idx="4">
                  <c:v>71.861111111094942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B-4519-A4B0-3A3CB7710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4893263"/>
        <c:axId val="1753849647"/>
        <c:axId val="0"/>
      </c:bar3DChart>
      <c:catAx>
        <c:axId val="194489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53849647"/>
        <c:crosses val="autoZero"/>
        <c:auto val="1"/>
        <c:lblAlgn val="ctr"/>
        <c:lblOffset val="100"/>
        <c:noMultiLvlLbl val="0"/>
      </c:catAx>
      <c:valAx>
        <c:axId val="1753849647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4489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19050</xdr:colOff>
      <xdr:row>16</xdr:row>
      <xdr:rowOff>52388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30292EE-658C-4E5B-A143-AA7E53879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</xdr:row>
      <xdr:rowOff>180975</xdr:rowOff>
    </xdr:from>
    <xdr:to>
      <xdr:col>16</xdr:col>
      <xdr:colOff>485775</xdr:colOff>
      <xdr:row>16</xdr:row>
      <xdr:rowOff>66675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B677D2AC-EDD8-41A0-8C2D-73FFB2E00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16</xdr:row>
      <xdr:rowOff>76200</xdr:rowOff>
    </xdr:from>
    <xdr:to>
      <xdr:col>12</xdr:col>
      <xdr:colOff>419100</xdr:colOff>
      <xdr:row>30</xdr:row>
      <xdr:rowOff>152400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49E4752C-2BEA-4BAF-A7C1-9B961D267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ra Zikmundová" refreshedDate="45712.64994398148" createdVersion="8" refreshedVersion="8" minRefreshableVersion="3" recordCount="40" xr:uid="{5AE10B19-BC83-4A0A-A22E-F162993ADF60}">
  <cacheSource type="worksheet">
    <worksheetSource name="BankovniZadosti"/>
  </cacheSource>
  <cacheFields count="9">
    <cacheField name="ID" numFmtId="0">
      <sharedItems containsSemiMixedTypes="0" containsString="0" containsNumber="1" containsInteger="1" minValue="1" maxValue="40"/>
    </cacheField>
    <cacheField name="Klient_ID" numFmtId="0">
      <sharedItems containsSemiMixedTypes="0" containsString="0" containsNumber="1" containsInteger="1" minValue="1011" maxValue="1050"/>
    </cacheField>
    <cacheField name="Produkt" numFmtId="0">
      <sharedItems count="5">
        <s v="Osobní pujcka"/>
        <s v="Hypotéka"/>
        <s v="Kreditní karta"/>
        <s v="Podnikatelský úver"/>
        <s v="Bežný úcet"/>
      </sharedItems>
    </cacheField>
    <cacheField name="Datum_Podani" numFmtId="22">
      <sharedItems containsSemiMixedTypes="0" containsNonDate="0" containsDate="1" containsString="0" minDate="2023-12-13T08:00:00" maxDate="2024-01-11T08:30:00"/>
    </cacheField>
    <cacheField name="Datum_Schvaleni" numFmtId="22">
      <sharedItems containsNonDate="0" containsDate="1" containsString="0" containsBlank="1" minDate="2023-12-14T08:00:00" maxDate="2024-01-12T13:20:00"/>
    </cacheField>
    <cacheField name="Rozdílove_datum" numFmtId="2">
      <sharedItems containsString="0" containsBlank="1" containsNumber="1" minValue="0" maxValue="120" count="12">
        <n v="53.499999999941792"/>
        <n v="54.249999999941792"/>
        <n v="49.666666666686069"/>
        <n v="47.166666666569654"/>
        <n v="25.250000000058208"/>
        <m/>
        <n v="48"/>
        <n v="0"/>
        <n v="24"/>
        <n v="96"/>
        <n v="120"/>
        <n v="72"/>
      </sharedItems>
    </cacheField>
    <cacheField name="Stav" numFmtId="0">
      <sharedItems count="3">
        <s v="Odmítnuto"/>
        <s v="Ceká na schválení"/>
        <s v="Schváleno"/>
      </sharedItems>
    </cacheField>
    <cacheField name="Odpovedny_Utvar" numFmtId="0">
      <sharedItems count="4">
        <s v="Risk"/>
        <s v="Hypotecní oddelení"/>
        <s v="Podnikatelský sektor"/>
        <s v="Back-office"/>
      </sharedItems>
    </cacheField>
    <cacheField name="Duvod_Odmitnuti" numFmtId="0">
      <sharedItems containsBlank="1" count="6">
        <s v="Nedostatecný príjem"/>
        <s v="Nezaplacené dluhy"/>
        <s v="Špatná platební historie"/>
        <s v="Nedoložené dokumenty"/>
        <s v="Neodpovídající kritéria bank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"/>
    <n v="1011"/>
    <x v="0"/>
    <d v="2024-01-03T08:50:00"/>
    <d v="2024-01-05T14:20:00"/>
    <x v="0"/>
    <x v="0"/>
    <x v="0"/>
    <x v="0"/>
  </r>
  <r>
    <n v="2"/>
    <n v="1012"/>
    <x v="1"/>
    <d v="2024-01-06T10:30:00"/>
    <d v="2024-01-08T16:45:00"/>
    <x v="1"/>
    <x v="0"/>
    <x v="1"/>
    <x v="1"/>
  </r>
  <r>
    <n v="3"/>
    <n v="1013"/>
    <x v="2"/>
    <d v="2024-01-07T09:20:00"/>
    <d v="2024-01-09T11:00:00"/>
    <x v="2"/>
    <x v="0"/>
    <x v="0"/>
    <x v="2"/>
  </r>
  <r>
    <n v="4"/>
    <n v="1014"/>
    <x v="3"/>
    <d v="2024-01-10T14:10:00"/>
    <d v="2024-01-12T13:20:00"/>
    <x v="3"/>
    <x v="0"/>
    <x v="2"/>
    <x v="3"/>
  </r>
  <r>
    <n v="5"/>
    <n v="1015"/>
    <x v="4"/>
    <d v="2024-01-11T08:30:00"/>
    <d v="2024-01-12T09:45:00"/>
    <x v="4"/>
    <x v="0"/>
    <x v="3"/>
    <x v="4"/>
  </r>
  <r>
    <n v="6"/>
    <n v="1016"/>
    <x v="0"/>
    <d v="2023-12-16T08:00:00"/>
    <m/>
    <x v="5"/>
    <x v="1"/>
    <x v="3"/>
    <x v="5"/>
  </r>
  <r>
    <n v="7"/>
    <n v="1017"/>
    <x v="4"/>
    <d v="2023-12-15T08:00:00"/>
    <d v="2023-12-17T08:00:00"/>
    <x v="6"/>
    <x v="2"/>
    <x v="2"/>
    <x v="5"/>
  </r>
  <r>
    <n v="8"/>
    <n v="1018"/>
    <x v="2"/>
    <d v="2023-12-14T08:00:00"/>
    <d v="2023-12-14T08:00:00"/>
    <x v="7"/>
    <x v="0"/>
    <x v="0"/>
    <x v="4"/>
  </r>
  <r>
    <n v="9"/>
    <n v="1019"/>
    <x v="3"/>
    <d v="2023-12-13T08:00:00"/>
    <d v="2023-12-14T08:00:00"/>
    <x v="8"/>
    <x v="0"/>
    <x v="3"/>
    <x v="5"/>
  </r>
  <r>
    <n v="10"/>
    <n v="1020"/>
    <x v="1"/>
    <d v="2024-01-01T08:00:00"/>
    <m/>
    <x v="5"/>
    <x v="1"/>
    <x v="2"/>
    <x v="5"/>
  </r>
  <r>
    <n v="11"/>
    <n v="1021"/>
    <x v="0"/>
    <d v="2023-12-31T08:00:00"/>
    <d v="2024-01-01T08:00:00"/>
    <x v="8"/>
    <x v="2"/>
    <x v="0"/>
    <x v="5"/>
  </r>
  <r>
    <n v="12"/>
    <n v="1022"/>
    <x v="4"/>
    <d v="2023-12-30T08:00:00"/>
    <d v="2024-01-03T08:00:00"/>
    <x v="9"/>
    <x v="0"/>
    <x v="3"/>
    <x v="3"/>
  </r>
  <r>
    <n v="13"/>
    <n v="1023"/>
    <x v="2"/>
    <d v="2023-12-29T08:00:00"/>
    <d v="2024-01-03T08:00:00"/>
    <x v="10"/>
    <x v="0"/>
    <x v="2"/>
    <x v="5"/>
  </r>
  <r>
    <n v="14"/>
    <n v="1024"/>
    <x v="3"/>
    <d v="2023-12-28T08:00:00"/>
    <m/>
    <x v="5"/>
    <x v="1"/>
    <x v="0"/>
    <x v="5"/>
  </r>
  <r>
    <n v="15"/>
    <n v="1025"/>
    <x v="1"/>
    <d v="2023-12-27T08:00:00"/>
    <d v="2023-12-27T08:00:00"/>
    <x v="7"/>
    <x v="2"/>
    <x v="3"/>
    <x v="5"/>
  </r>
  <r>
    <n v="16"/>
    <n v="1026"/>
    <x v="0"/>
    <d v="2023-12-26T08:00:00"/>
    <d v="2023-12-28T08:00:00"/>
    <x v="6"/>
    <x v="0"/>
    <x v="2"/>
    <x v="2"/>
  </r>
  <r>
    <n v="17"/>
    <n v="1027"/>
    <x v="4"/>
    <d v="2023-12-25T08:00:00"/>
    <d v="2023-12-28T08:00:00"/>
    <x v="11"/>
    <x v="0"/>
    <x v="0"/>
    <x v="5"/>
  </r>
  <r>
    <n v="18"/>
    <n v="1028"/>
    <x v="2"/>
    <d v="2023-12-24T08:00:00"/>
    <m/>
    <x v="5"/>
    <x v="1"/>
    <x v="3"/>
    <x v="5"/>
  </r>
  <r>
    <n v="19"/>
    <n v="1029"/>
    <x v="3"/>
    <d v="2023-12-23T08:00:00"/>
    <d v="2023-12-27T08:00:00"/>
    <x v="9"/>
    <x v="2"/>
    <x v="2"/>
    <x v="5"/>
  </r>
  <r>
    <n v="20"/>
    <n v="1030"/>
    <x v="1"/>
    <d v="2023-12-22T08:00:00"/>
    <d v="2023-12-22T08:00:00"/>
    <x v="7"/>
    <x v="0"/>
    <x v="0"/>
    <x v="0"/>
  </r>
  <r>
    <n v="21"/>
    <n v="1031"/>
    <x v="0"/>
    <d v="2023-12-21T08:00:00"/>
    <d v="2023-12-22T08:00:00"/>
    <x v="8"/>
    <x v="0"/>
    <x v="3"/>
    <x v="5"/>
  </r>
  <r>
    <n v="22"/>
    <n v="1032"/>
    <x v="4"/>
    <d v="2023-12-20T08:00:00"/>
    <m/>
    <x v="5"/>
    <x v="1"/>
    <x v="2"/>
    <x v="5"/>
  </r>
  <r>
    <n v="23"/>
    <n v="1033"/>
    <x v="2"/>
    <d v="2023-12-19T08:00:00"/>
    <d v="2023-12-22T08:00:00"/>
    <x v="11"/>
    <x v="2"/>
    <x v="0"/>
    <x v="5"/>
  </r>
  <r>
    <n v="24"/>
    <n v="1034"/>
    <x v="3"/>
    <d v="2023-12-18T08:00:00"/>
    <d v="2023-12-22T08:00:00"/>
    <x v="9"/>
    <x v="0"/>
    <x v="3"/>
    <x v="1"/>
  </r>
  <r>
    <n v="25"/>
    <n v="1035"/>
    <x v="1"/>
    <d v="2023-12-17T08:00:00"/>
    <d v="2023-12-22T08:00:00"/>
    <x v="10"/>
    <x v="0"/>
    <x v="2"/>
    <x v="5"/>
  </r>
  <r>
    <n v="26"/>
    <n v="1036"/>
    <x v="0"/>
    <d v="2023-12-16T08:00:00"/>
    <m/>
    <x v="5"/>
    <x v="1"/>
    <x v="0"/>
    <x v="5"/>
  </r>
  <r>
    <n v="27"/>
    <n v="1037"/>
    <x v="4"/>
    <d v="2023-12-15T08:00:00"/>
    <d v="2023-12-17T08:00:00"/>
    <x v="6"/>
    <x v="2"/>
    <x v="3"/>
    <x v="5"/>
  </r>
  <r>
    <n v="28"/>
    <n v="1038"/>
    <x v="2"/>
    <d v="2023-12-14T08:00:00"/>
    <d v="2023-12-16T08:00:00"/>
    <x v="6"/>
    <x v="0"/>
    <x v="2"/>
    <x v="4"/>
  </r>
  <r>
    <n v="29"/>
    <n v="1039"/>
    <x v="3"/>
    <d v="2023-12-13T08:00:00"/>
    <d v="2023-12-16T08:00:00"/>
    <x v="11"/>
    <x v="0"/>
    <x v="0"/>
    <x v="5"/>
  </r>
  <r>
    <n v="30"/>
    <n v="1040"/>
    <x v="1"/>
    <d v="2024-01-01T08:00:00"/>
    <m/>
    <x v="5"/>
    <x v="1"/>
    <x v="3"/>
    <x v="5"/>
  </r>
  <r>
    <n v="31"/>
    <n v="1041"/>
    <x v="0"/>
    <d v="2023-12-31T08:00:00"/>
    <d v="2024-01-01T08:00:00"/>
    <x v="8"/>
    <x v="2"/>
    <x v="2"/>
    <x v="5"/>
  </r>
  <r>
    <n v="32"/>
    <n v="1042"/>
    <x v="4"/>
    <d v="2023-12-30T08:00:00"/>
    <d v="2023-12-30T08:00:00"/>
    <x v="7"/>
    <x v="0"/>
    <x v="0"/>
    <x v="3"/>
  </r>
  <r>
    <n v="33"/>
    <n v="1043"/>
    <x v="2"/>
    <d v="2023-12-29T08:00:00"/>
    <d v="2023-12-30T08:00:00"/>
    <x v="8"/>
    <x v="0"/>
    <x v="3"/>
    <x v="5"/>
  </r>
  <r>
    <n v="34"/>
    <n v="1044"/>
    <x v="3"/>
    <d v="2023-12-28T08:00:00"/>
    <m/>
    <x v="5"/>
    <x v="1"/>
    <x v="2"/>
    <x v="5"/>
  </r>
  <r>
    <n v="35"/>
    <n v="1045"/>
    <x v="1"/>
    <d v="2023-12-27T08:00:00"/>
    <d v="2023-12-27T08:00:00"/>
    <x v="7"/>
    <x v="2"/>
    <x v="0"/>
    <x v="5"/>
  </r>
  <r>
    <n v="36"/>
    <n v="1046"/>
    <x v="0"/>
    <d v="2023-12-26T08:00:00"/>
    <d v="2023-12-30T08:00:00"/>
    <x v="9"/>
    <x v="0"/>
    <x v="3"/>
    <x v="2"/>
  </r>
  <r>
    <n v="37"/>
    <n v="1047"/>
    <x v="4"/>
    <d v="2023-12-25T08:00:00"/>
    <d v="2023-12-30T08:00:00"/>
    <x v="10"/>
    <x v="0"/>
    <x v="2"/>
    <x v="5"/>
  </r>
  <r>
    <n v="38"/>
    <n v="1048"/>
    <x v="2"/>
    <d v="2023-12-24T08:00:00"/>
    <m/>
    <x v="5"/>
    <x v="1"/>
    <x v="0"/>
    <x v="5"/>
  </r>
  <r>
    <n v="39"/>
    <n v="1049"/>
    <x v="3"/>
    <d v="2023-12-23T08:00:00"/>
    <d v="2023-12-27T08:00:00"/>
    <x v="9"/>
    <x v="2"/>
    <x v="3"/>
    <x v="5"/>
  </r>
  <r>
    <n v="40"/>
    <n v="1050"/>
    <x v="1"/>
    <d v="2023-12-22T08:00:00"/>
    <d v="2023-12-24T08:00:00"/>
    <x v="6"/>
    <x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E6954-03EB-4CE6-BE16-692FDA27CB27}" name="Kontingenční tabulka1" cacheId="2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H6:J23" firstHeaderRow="1" firstDataRow="1" firstDataCol="0"/>
  <pivotFields count="9">
    <pivotField showAll="0"/>
    <pivotField showAll="0"/>
    <pivotField showAll="0"/>
    <pivotField numFmtId="22" showAll="0"/>
    <pivotField showAll="0"/>
    <pivotField showAll="0">
      <items count="13">
        <item x="7"/>
        <item x="8"/>
        <item x="4"/>
        <item x="3"/>
        <item x="6"/>
        <item x="2"/>
        <item x="0"/>
        <item x="1"/>
        <item x="11"/>
        <item x="9"/>
        <item x="10"/>
        <item x="5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4BACBA-5222-4E4C-A388-0F4C89F447C4}" name="Kontingenční tabulka4" cacheId="2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6" rowHeaderCaption="Produkt" colHeaderCaption="">
  <location ref="A17:C23" firstHeaderRow="0" firstDataRow="1" firstDataCol="1"/>
  <pivotFields count="9">
    <pivotField dataField="1" showAll="0"/>
    <pivotField showAll="0"/>
    <pivotField axis="axisRow" showAll="0">
      <items count="6">
        <item x="4"/>
        <item x="1"/>
        <item x="2"/>
        <item x="0"/>
        <item x="3"/>
        <item t="default"/>
      </items>
    </pivotField>
    <pivotField numFmtId="22" showAll="0"/>
    <pivotField showAll="0"/>
    <pivotField dataField="1" showAll="0">
      <items count="13">
        <item x="7"/>
        <item x="8"/>
        <item x="4"/>
        <item x="3"/>
        <item x="6"/>
        <item x="2"/>
        <item x="0"/>
        <item x="1"/>
        <item x="11"/>
        <item x="9"/>
        <item x="10"/>
        <item x="5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Počet žádostí" fld="0" subtotal="count" baseField="6" baseItem="0"/>
    <dataField name="Průměr doba schválení" fld="5" subtotal="average" baseField="6" baseItem="0"/>
  </dataFields>
  <formats count="2">
    <format dxfId="24">
      <pivotArea field="6" grandRow="1" outline="0" collapsedLevelsAreSubtotals="1">
        <references count="1">
          <reference field="4294967294" count="1" selected="0">
            <x v="1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2"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5450F-1C20-4C99-AC30-61A6B7A7B3B0}" name="Kontingenční tabulka3" cacheId="2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18">
  <location ref="E6:F13" firstHeaderRow="1" firstDataRow="1" firstDataCol="1" rowPageCount="1" colPageCount="1"/>
  <pivotFields count="9">
    <pivotField dataField="1" showAll="0"/>
    <pivotField showAll="0"/>
    <pivotField showAll="0"/>
    <pivotField numFmtId="22"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axis="axisRow" showAll="0">
      <items count="7">
        <item x="3"/>
        <item x="0"/>
        <item x="4"/>
        <item x="1"/>
        <item x="2"/>
        <item x="5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6" item="1" hier="-1"/>
  </pageFields>
  <dataFields count="1">
    <dataField name="Počet žádostí" fld="0" subtotal="count" baseField="8" baseItem="0"/>
  </dataField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CB3CE-B420-4574-9FF4-E10535A5D2E9}" name="Kontingenční tabulka2" cacheId="2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12">
  <location ref="A4:C8" firstHeaderRow="0" firstDataRow="1" firstDataCol="1"/>
  <pivotFields count="9">
    <pivotField dataField="1" showAll="0"/>
    <pivotField showAll="0"/>
    <pivotField showAll="0"/>
    <pivotField numFmtId="22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Počet žádostí" fld="0" subtotal="count" baseField="6" baseItem="0"/>
    <dataField name="Počet z ID" fld="0" subtotal="count" showDataAs="percentOfTotal" baseField="6" baseItem="0" numFmtId="1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8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11" format="19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11" format="20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F25F2DC-6C78-4208-9018-190D7D9498FC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Klient_ID" tableColumnId="2"/>
      <queryTableField id="3" name="Produkt" tableColumnId="3"/>
      <queryTableField id="4" name="Datum_Podani" tableColumnId="4"/>
      <queryTableField id="5" name="Datum_Schvaleni" tableColumnId="5"/>
      <queryTableField id="9" dataBound="0" tableColumnId="9"/>
      <queryTableField id="6" name="Stav" tableColumnId="6"/>
      <queryTableField id="7" name="Odpovedny_Utvar" tableColumnId="7"/>
      <queryTableField id="8" name="Duvod_Odmitnuti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48AD1-3FDF-465C-B6E8-BDE7981CDBA4}" name="BankovniZadosti" displayName="BankovniZadosti" ref="A1:I41" tableType="queryTable" totalsRowShown="0">
  <autoFilter ref="A1:I41" xr:uid="{FFF48AD1-3FDF-465C-B6E8-BDE7981CDBA4}"/>
  <tableColumns count="9">
    <tableColumn id="1" xr3:uid="{E9D4595F-CC22-4131-962C-418C2FD5795E}" uniqueName="1" name="ID" queryTableFieldId="1"/>
    <tableColumn id="2" xr3:uid="{6C284667-A83D-4429-8F3B-3CE7F761A2F6}" uniqueName="2" name="Klient_ID" queryTableFieldId="2"/>
    <tableColumn id="3" xr3:uid="{97C7EF51-745B-43DD-A1DF-0F6E75A4FF81}" uniqueName="3" name="Produkt" queryTableFieldId="3" dataDxfId="47"/>
    <tableColumn id="4" xr3:uid="{465B31FA-0EDD-4AE8-BD62-CEA5AD7B1E08}" uniqueName="4" name="Datum_Podani" queryTableFieldId="4" dataDxfId="46"/>
    <tableColumn id="5" xr3:uid="{99F1BBDC-19DF-4C48-821D-604E7A25D2FE}" uniqueName="5" name="Datum_Schvaleni" queryTableFieldId="5" dataDxfId="45"/>
    <tableColumn id="9" xr3:uid="{A7946F32-1D4B-4F1D-A866-62C54E4FBB08}" uniqueName="9" name="Rozdílove_datum" queryTableFieldId="9" dataDxfId="44">
      <calculatedColumnFormula>(E2-D2)*24</calculatedColumnFormula>
    </tableColumn>
    <tableColumn id="6" xr3:uid="{02BFCEA9-722B-41DC-8C4D-D9E48D29BFA3}" uniqueName="6" name="Stav" queryTableFieldId="6" dataDxfId="43"/>
    <tableColumn id="7" xr3:uid="{C2C69F12-40FD-4B5B-A220-14B88102C610}" uniqueName="7" name="Odpovedny_Utvar" queryTableFieldId="7" dataDxfId="42"/>
    <tableColumn id="8" xr3:uid="{B45078D1-4C1D-47BF-9629-F4F74FC93BE6}" uniqueName="8" name="Duvod_Odmitnuti" queryTableFieldId="8" dataDxfId="4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D8B4-F1AB-4B2C-98A8-854BFCF64876}">
  <dimension ref="A1:I41"/>
  <sheetViews>
    <sheetView topLeftCell="A17" workbookViewId="0">
      <selection activeCell="F7" sqref="F7"/>
    </sheetView>
  </sheetViews>
  <sheetFormatPr defaultRowHeight="15" x14ac:dyDescent="0.25"/>
  <cols>
    <col min="1" max="1" width="5.28515625" bestFit="1" customWidth="1"/>
    <col min="2" max="2" width="11.42578125" bestFit="1" customWidth="1"/>
    <col min="3" max="3" width="17.7109375" bestFit="1" customWidth="1"/>
    <col min="4" max="4" width="16.42578125" bestFit="1" customWidth="1"/>
    <col min="5" max="5" width="19" bestFit="1" customWidth="1"/>
    <col min="6" max="6" width="19" style="4" customWidth="1"/>
    <col min="7" max="7" width="17" bestFit="1" customWidth="1"/>
    <col min="8" max="8" width="19.42578125" bestFit="1" customWidth="1"/>
    <col min="9" max="9" width="27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27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1011</v>
      </c>
      <c r="C2" t="s">
        <v>8</v>
      </c>
      <c r="D2" s="1">
        <v>45294.368055555555</v>
      </c>
      <c r="E2" s="1">
        <v>45296.597222222219</v>
      </c>
      <c r="F2" s="4">
        <f t="shared" ref="F2:F41" si="0">(E2-D2)*24</f>
        <v>53.499999999941792</v>
      </c>
      <c r="G2" t="s">
        <v>9</v>
      </c>
      <c r="H2" t="s">
        <v>10</v>
      </c>
      <c r="I2" t="s">
        <v>11</v>
      </c>
    </row>
    <row r="3" spans="1:9" x14ac:dyDescent="0.25">
      <c r="A3">
        <v>2</v>
      </c>
      <c r="B3">
        <v>1012</v>
      </c>
      <c r="C3" t="s">
        <v>12</v>
      </c>
      <c r="D3" s="1">
        <v>45297.4375</v>
      </c>
      <c r="E3" s="1">
        <v>45299.697916666664</v>
      </c>
      <c r="F3" s="4">
        <f t="shared" si="0"/>
        <v>54.249999999941792</v>
      </c>
      <c r="G3" t="s">
        <v>9</v>
      </c>
      <c r="H3" t="s">
        <v>13</v>
      </c>
      <c r="I3" t="s">
        <v>14</v>
      </c>
    </row>
    <row r="4" spans="1:9" x14ac:dyDescent="0.25">
      <c r="A4">
        <v>3</v>
      </c>
      <c r="B4">
        <v>1013</v>
      </c>
      <c r="C4" t="s">
        <v>15</v>
      </c>
      <c r="D4" s="1">
        <v>45298.388888888891</v>
      </c>
      <c r="E4" s="1">
        <v>45300.458333333336</v>
      </c>
      <c r="F4" s="4">
        <f t="shared" si="0"/>
        <v>49.666666666686069</v>
      </c>
      <c r="G4" t="s">
        <v>9</v>
      </c>
      <c r="H4" t="s">
        <v>10</v>
      </c>
      <c r="I4" t="s">
        <v>16</v>
      </c>
    </row>
    <row r="5" spans="1:9" x14ac:dyDescent="0.25">
      <c r="A5">
        <v>4</v>
      </c>
      <c r="B5">
        <v>1014</v>
      </c>
      <c r="C5" t="s">
        <v>17</v>
      </c>
      <c r="D5" s="1">
        <v>45301.590277777781</v>
      </c>
      <c r="E5" s="1">
        <v>45303.555555555555</v>
      </c>
      <c r="F5" s="4">
        <f t="shared" si="0"/>
        <v>47.166666666569654</v>
      </c>
      <c r="G5" t="s">
        <v>9</v>
      </c>
      <c r="H5" t="s">
        <v>18</v>
      </c>
      <c r="I5" t="s">
        <v>19</v>
      </c>
    </row>
    <row r="6" spans="1:9" x14ac:dyDescent="0.25">
      <c r="A6">
        <v>5</v>
      </c>
      <c r="B6">
        <v>1015</v>
      </c>
      <c r="C6" t="s">
        <v>20</v>
      </c>
      <c r="D6" s="1">
        <v>45302.354166666664</v>
      </c>
      <c r="E6" s="1">
        <v>45303.40625</v>
      </c>
      <c r="F6" s="4">
        <f t="shared" si="0"/>
        <v>25.250000000058208</v>
      </c>
      <c r="G6" t="s">
        <v>9</v>
      </c>
      <c r="H6" t="s">
        <v>21</v>
      </c>
      <c r="I6" t="s">
        <v>22</v>
      </c>
    </row>
    <row r="7" spans="1:9" x14ac:dyDescent="0.25">
      <c r="A7">
        <v>6</v>
      </c>
      <c r="B7">
        <v>1016</v>
      </c>
      <c r="C7" t="s">
        <v>8</v>
      </c>
      <c r="D7" s="1">
        <v>45276.333333333336</v>
      </c>
      <c r="E7" s="1"/>
      <c r="G7" t="s">
        <v>23</v>
      </c>
      <c r="H7" t="s">
        <v>21</v>
      </c>
    </row>
    <row r="8" spans="1:9" x14ac:dyDescent="0.25">
      <c r="A8">
        <v>7</v>
      </c>
      <c r="B8">
        <v>1017</v>
      </c>
      <c r="C8" t="s">
        <v>20</v>
      </c>
      <c r="D8" s="1">
        <v>45275.333333333336</v>
      </c>
      <c r="E8" s="1">
        <v>45277.333333333336</v>
      </c>
      <c r="F8" s="4">
        <f t="shared" si="0"/>
        <v>48</v>
      </c>
      <c r="G8" t="s">
        <v>24</v>
      </c>
      <c r="H8" t="s">
        <v>18</v>
      </c>
    </row>
    <row r="9" spans="1:9" x14ac:dyDescent="0.25">
      <c r="A9">
        <v>8</v>
      </c>
      <c r="B9">
        <v>1018</v>
      </c>
      <c r="C9" t="s">
        <v>15</v>
      </c>
      <c r="D9" s="1">
        <v>45274.333333333336</v>
      </c>
      <c r="E9" s="1">
        <v>45274.333333333336</v>
      </c>
      <c r="F9" s="4">
        <f t="shared" si="0"/>
        <v>0</v>
      </c>
      <c r="G9" t="s">
        <v>9</v>
      </c>
      <c r="H9" t="s">
        <v>10</v>
      </c>
      <c r="I9" t="s">
        <v>22</v>
      </c>
    </row>
    <row r="10" spans="1:9" x14ac:dyDescent="0.25">
      <c r="A10">
        <v>9</v>
      </c>
      <c r="B10">
        <v>1019</v>
      </c>
      <c r="C10" t="s">
        <v>17</v>
      </c>
      <c r="D10" s="1">
        <v>45273.333333333336</v>
      </c>
      <c r="E10" s="1">
        <v>45274.333333333336</v>
      </c>
      <c r="F10" s="4">
        <f t="shared" si="0"/>
        <v>24</v>
      </c>
      <c r="G10" t="s">
        <v>9</v>
      </c>
      <c r="H10" t="s">
        <v>21</v>
      </c>
    </row>
    <row r="11" spans="1:9" x14ac:dyDescent="0.25">
      <c r="A11">
        <v>10</v>
      </c>
      <c r="B11">
        <v>1020</v>
      </c>
      <c r="C11" t="s">
        <v>12</v>
      </c>
      <c r="D11" s="1">
        <v>45292.333333333336</v>
      </c>
      <c r="E11" s="1"/>
      <c r="G11" t="s">
        <v>23</v>
      </c>
      <c r="H11" t="s">
        <v>18</v>
      </c>
    </row>
    <row r="12" spans="1:9" x14ac:dyDescent="0.25">
      <c r="A12">
        <v>11</v>
      </c>
      <c r="B12">
        <v>1021</v>
      </c>
      <c r="C12" t="s">
        <v>8</v>
      </c>
      <c r="D12" s="1">
        <v>45291.333333333336</v>
      </c>
      <c r="E12" s="1">
        <v>45292.333333333336</v>
      </c>
      <c r="F12" s="4">
        <f t="shared" si="0"/>
        <v>24</v>
      </c>
      <c r="G12" t="s">
        <v>24</v>
      </c>
      <c r="H12" t="s">
        <v>10</v>
      </c>
    </row>
    <row r="13" spans="1:9" x14ac:dyDescent="0.25">
      <c r="A13">
        <v>12</v>
      </c>
      <c r="B13">
        <v>1022</v>
      </c>
      <c r="C13" t="s">
        <v>20</v>
      </c>
      <c r="D13" s="1">
        <v>45290.333333333336</v>
      </c>
      <c r="E13" s="1">
        <v>45294.333333333336</v>
      </c>
      <c r="F13" s="4">
        <f t="shared" si="0"/>
        <v>96</v>
      </c>
      <c r="G13" t="s">
        <v>9</v>
      </c>
      <c r="H13" t="s">
        <v>21</v>
      </c>
      <c r="I13" t="s">
        <v>19</v>
      </c>
    </row>
    <row r="14" spans="1:9" x14ac:dyDescent="0.25">
      <c r="A14">
        <v>13</v>
      </c>
      <c r="B14">
        <v>1023</v>
      </c>
      <c r="C14" t="s">
        <v>15</v>
      </c>
      <c r="D14" s="1">
        <v>45289.333333333336</v>
      </c>
      <c r="E14" s="1">
        <v>45294.333333333336</v>
      </c>
      <c r="F14" s="4">
        <f t="shared" si="0"/>
        <v>120</v>
      </c>
      <c r="G14" t="s">
        <v>9</v>
      </c>
      <c r="H14" t="s">
        <v>18</v>
      </c>
    </row>
    <row r="15" spans="1:9" x14ac:dyDescent="0.25">
      <c r="A15">
        <v>14</v>
      </c>
      <c r="B15">
        <v>1024</v>
      </c>
      <c r="C15" t="s">
        <v>17</v>
      </c>
      <c r="D15" s="1">
        <v>45288.333333333336</v>
      </c>
      <c r="E15" s="1"/>
      <c r="G15" t="s">
        <v>23</v>
      </c>
      <c r="H15" t="s">
        <v>10</v>
      </c>
    </row>
    <row r="16" spans="1:9" x14ac:dyDescent="0.25">
      <c r="A16">
        <v>15</v>
      </c>
      <c r="B16">
        <v>1025</v>
      </c>
      <c r="C16" t="s">
        <v>12</v>
      </c>
      <c r="D16" s="1">
        <v>45287.333333333336</v>
      </c>
      <c r="E16" s="1">
        <v>45287.333333333336</v>
      </c>
      <c r="F16" s="4">
        <f t="shared" si="0"/>
        <v>0</v>
      </c>
      <c r="G16" t="s">
        <v>24</v>
      </c>
      <c r="H16" t="s">
        <v>21</v>
      </c>
    </row>
    <row r="17" spans="1:9" x14ac:dyDescent="0.25">
      <c r="A17">
        <v>16</v>
      </c>
      <c r="B17">
        <v>1026</v>
      </c>
      <c r="C17" t="s">
        <v>8</v>
      </c>
      <c r="D17" s="1">
        <v>45286.333333333336</v>
      </c>
      <c r="E17" s="1">
        <v>45288.333333333336</v>
      </c>
      <c r="F17" s="4">
        <f t="shared" si="0"/>
        <v>48</v>
      </c>
      <c r="G17" t="s">
        <v>9</v>
      </c>
      <c r="H17" t="s">
        <v>18</v>
      </c>
      <c r="I17" t="s">
        <v>16</v>
      </c>
    </row>
    <row r="18" spans="1:9" x14ac:dyDescent="0.25">
      <c r="A18">
        <v>17</v>
      </c>
      <c r="B18">
        <v>1027</v>
      </c>
      <c r="C18" t="s">
        <v>20</v>
      </c>
      <c r="D18" s="1">
        <v>45285.333333333336</v>
      </c>
      <c r="E18" s="1">
        <v>45288.333333333336</v>
      </c>
      <c r="F18" s="4">
        <f t="shared" si="0"/>
        <v>72</v>
      </c>
      <c r="G18" t="s">
        <v>9</v>
      </c>
      <c r="H18" t="s">
        <v>10</v>
      </c>
    </row>
    <row r="19" spans="1:9" x14ac:dyDescent="0.25">
      <c r="A19">
        <v>18</v>
      </c>
      <c r="B19">
        <v>1028</v>
      </c>
      <c r="C19" t="s">
        <v>15</v>
      </c>
      <c r="D19" s="1">
        <v>45284.333333333336</v>
      </c>
      <c r="E19" s="1"/>
      <c r="G19" t="s">
        <v>23</v>
      </c>
      <c r="H19" t="s">
        <v>21</v>
      </c>
    </row>
    <row r="20" spans="1:9" x14ac:dyDescent="0.25">
      <c r="A20">
        <v>19</v>
      </c>
      <c r="B20">
        <v>1029</v>
      </c>
      <c r="C20" t="s">
        <v>17</v>
      </c>
      <c r="D20" s="1">
        <v>45283.333333333336</v>
      </c>
      <c r="E20" s="1">
        <v>45287.333333333336</v>
      </c>
      <c r="F20" s="4">
        <f t="shared" si="0"/>
        <v>96</v>
      </c>
      <c r="G20" t="s">
        <v>24</v>
      </c>
      <c r="H20" t="s">
        <v>18</v>
      </c>
    </row>
    <row r="21" spans="1:9" x14ac:dyDescent="0.25">
      <c r="A21">
        <v>20</v>
      </c>
      <c r="B21">
        <v>1030</v>
      </c>
      <c r="C21" t="s">
        <v>12</v>
      </c>
      <c r="D21" s="1">
        <v>45282.333333333336</v>
      </c>
      <c r="E21" s="1">
        <v>45282.333333333336</v>
      </c>
      <c r="F21" s="4">
        <f t="shared" si="0"/>
        <v>0</v>
      </c>
      <c r="G21" t="s">
        <v>9</v>
      </c>
      <c r="H21" t="s">
        <v>10</v>
      </c>
      <c r="I21" t="s">
        <v>11</v>
      </c>
    </row>
    <row r="22" spans="1:9" x14ac:dyDescent="0.25">
      <c r="A22">
        <v>21</v>
      </c>
      <c r="B22">
        <v>1031</v>
      </c>
      <c r="C22" t="s">
        <v>8</v>
      </c>
      <c r="D22" s="1">
        <v>45281.333333333336</v>
      </c>
      <c r="E22" s="1">
        <v>45282.333333333336</v>
      </c>
      <c r="F22" s="4">
        <f t="shared" si="0"/>
        <v>24</v>
      </c>
      <c r="G22" t="s">
        <v>9</v>
      </c>
      <c r="H22" t="s">
        <v>21</v>
      </c>
    </row>
    <row r="23" spans="1:9" x14ac:dyDescent="0.25">
      <c r="A23">
        <v>22</v>
      </c>
      <c r="B23">
        <v>1032</v>
      </c>
      <c r="C23" t="s">
        <v>20</v>
      </c>
      <c r="D23" s="1">
        <v>45280.333333333336</v>
      </c>
      <c r="E23" s="1"/>
      <c r="G23" t="s">
        <v>23</v>
      </c>
      <c r="H23" t="s">
        <v>18</v>
      </c>
    </row>
    <row r="24" spans="1:9" x14ac:dyDescent="0.25">
      <c r="A24">
        <v>23</v>
      </c>
      <c r="B24">
        <v>1033</v>
      </c>
      <c r="C24" t="s">
        <v>15</v>
      </c>
      <c r="D24" s="1">
        <v>45279.333333333336</v>
      </c>
      <c r="E24" s="1">
        <v>45282.333333333336</v>
      </c>
      <c r="F24" s="4">
        <f t="shared" si="0"/>
        <v>72</v>
      </c>
      <c r="G24" t="s">
        <v>24</v>
      </c>
      <c r="H24" t="s">
        <v>10</v>
      </c>
    </row>
    <row r="25" spans="1:9" x14ac:dyDescent="0.25">
      <c r="A25">
        <v>24</v>
      </c>
      <c r="B25">
        <v>1034</v>
      </c>
      <c r="C25" t="s">
        <v>17</v>
      </c>
      <c r="D25" s="1">
        <v>45278.333333333336</v>
      </c>
      <c r="E25" s="1">
        <v>45282.333333333336</v>
      </c>
      <c r="F25" s="4">
        <f t="shared" si="0"/>
        <v>96</v>
      </c>
      <c r="G25" t="s">
        <v>9</v>
      </c>
      <c r="H25" t="s">
        <v>21</v>
      </c>
      <c r="I25" t="s">
        <v>14</v>
      </c>
    </row>
    <row r="26" spans="1:9" x14ac:dyDescent="0.25">
      <c r="A26">
        <v>25</v>
      </c>
      <c r="B26">
        <v>1035</v>
      </c>
      <c r="C26" t="s">
        <v>12</v>
      </c>
      <c r="D26" s="1">
        <v>45277.333333333336</v>
      </c>
      <c r="E26" s="1">
        <v>45282.333333333336</v>
      </c>
      <c r="F26" s="4">
        <f t="shared" si="0"/>
        <v>120</v>
      </c>
      <c r="G26" t="s">
        <v>9</v>
      </c>
      <c r="H26" t="s">
        <v>18</v>
      </c>
    </row>
    <row r="27" spans="1:9" x14ac:dyDescent="0.25">
      <c r="A27">
        <v>26</v>
      </c>
      <c r="B27">
        <v>1036</v>
      </c>
      <c r="C27" t="s">
        <v>8</v>
      </c>
      <c r="D27" s="1">
        <v>45276.333333333336</v>
      </c>
      <c r="E27" s="1"/>
      <c r="G27" t="s">
        <v>23</v>
      </c>
      <c r="H27" t="s">
        <v>10</v>
      </c>
    </row>
    <row r="28" spans="1:9" x14ac:dyDescent="0.25">
      <c r="A28">
        <v>27</v>
      </c>
      <c r="B28">
        <v>1037</v>
      </c>
      <c r="C28" t="s">
        <v>20</v>
      </c>
      <c r="D28" s="1">
        <v>45275.333333333336</v>
      </c>
      <c r="E28" s="1">
        <v>45277.333333333336</v>
      </c>
      <c r="F28" s="4">
        <f t="shared" si="0"/>
        <v>48</v>
      </c>
      <c r="G28" t="s">
        <v>24</v>
      </c>
      <c r="H28" t="s">
        <v>21</v>
      </c>
    </row>
    <row r="29" spans="1:9" x14ac:dyDescent="0.25">
      <c r="A29">
        <v>28</v>
      </c>
      <c r="B29">
        <v>1038</v>
      </c>
      <c r="C29" t="s">
        <v>15</v>
      </c>
      <c r="D29" s="1">
        <v>45274.333333333336</v>
      </c>
      <c r="E29" s="1">
        <v>45276.333333333336</v>
      </c>
      <c r="F29" s="4">
        <f t="shared" si="0"/>
        <v>48</v>
      </c>
      <c r="G29" t="s">
        <v>9</v>
      </c>
      <c r="H29" t="s">
        <v>18</v>
      </c>
      <c r="I29" t="s">
        <v>22</v>
      </c>
    </row>
    <row r="30" spans="1:9" x14ac:dyDescent="0.25">
      <c r="A30">
        <v>29</v>
      </c>
      <c r="B30">
        <v>1039</v>
      </c>
      <c r="C30" t="s">
        <v>17</v>
      </c>
      <c r="D30" s="1">
        <v>45273.333333333336</v>
      </c>
      <c r="E30" s="1">
        <v>45276.333333333336</v>
      </c>
      <c r="F30" s="4">
        <f t="shared" si="0"/>
        <v>72</v>
      </c>
      <c r="G30" t="s">
        <v>9</v>
      </c>
      <c r="H30" t="s">
        <v>10</v>
      </c>
    </row>
    <row r="31" spans="1:9" x14ac:dyDescent="0.25">
      <c r="A31">
        <v>30</v>
      </c>
      <c r="B31">
        <v>1040</v>
      </c>
      <c r="C31" t="s">
        <v>12</v>
      </c>
      <c r="D31" s="1">
        <v>45292.333333333336</v>
      </c>
      <c r="E31" s="1"/>
      <c r="G31" t="s">
        <v>23</v>
      </c>
      <c r="H31" t="s">
        <v>21</v>
      </c>
    </row>
    <row r="32" spans="1:9" x14ac:dyDescent="0.25">
      <c r="A32">
        <v>31</v>
      </c>
      <c r="B32">
        <v>1041</v>
      </c>
      <c r="C32" t="s">
        <v>8</v>
      </c>
      <c r="D32" s="1">
        <v>45291.333333333336</v>
      </c>
      <c r="E32" s="1">
        <v>45292.333333333336</v>
      </c>
      <c r="F32" s="4">
        <f t="shared" si="0"/>
        <v>24</v>
      </c>
      <c r="G32" t="s">
        <v>24</v>
      </c>
      <c r="H32" t="s">
        <v>18</v>
      </c>
    </row>
    <row r="33" spans="1:9" x14ac:dyDescent="0.25">
      <c r="A33">
        <v>32</v>
      </c>
      <c r="B33">
        <v>1042</v>
      </c>
      <c r="C33" t="s">
        <v>20</v>
      </c>
      <c r="D33" s="1">
        <v>45290.333333333336</v>
      </c>
      <c r="E33" s="1">
        <v>45290.333333333336</v>
      </c>
      <c r="F33" s="4">
        <f t="shared" si="0"/>
        <v>0</v>
      </c>
      <c r="G33" t="s">
        <v>9</v>
      </c>
      <c r="H33" t="s">
        <v>10</v>
      </c>
      <c r="I33" t="s">
        <v>19</v>
      </c>
    </row>
    <row r="34" spans="1:9" x14ac:dyDescent="0.25">
      <c r="A34">
        <v>33</v>
      </c>
      <c r="B34">
        <v>1043</v>
      </c>
      <c r="C34" t="s">
        <v>15</v>
      </c>
      <c r="D34" s="1">
        <v>45289.333333333336</v>
      </c>
      <c r="E34" s="1">
        <v>45290.333333333336</v>
      </c>
      <c r="F34" s="4">
        <f t="shared" si="0"/>
        <v>24</v>
      </c>
      <c r="G34" t="s">
        <v>9</v>
      </c>
      <c r="H34" t="s">
        <v>21</v>
      </c>
    </row>
    <row r="35" spans="1:9" x14ac:dyDescent="0.25">
      <c r="A35">
        <v>34</v>
      </c>
      <c r="B35">
        <v>1044</v>
      </c>
      <c r="C35" t="s">
        <v>17</v>
      </c>
      <c r="D35" s="1">
        <v>45288.333333333336</v>
      </c>
      <c r="E35" s="1"/>
      <c r="G35" t="s">
        <v>23</v>
      </c>
      <c r="H35" t="s">
        <v>18</v>
      </c>
    </row>
    <row r="36" spans="1:9" x14ac:dyDescent="0.25">
      <c r="A36">
        <v>35</v>
      </c>
      <c r="B36">
        <v>1045</v>
      </c>
      <c r="C36" t="s">
        <v>12</v>
      </c>
      <c r="D36" s="1">
        <v>45287.333333333336</v>
      </c>
      <c r="E36" s="1">
        <v>45287.333333333336</v>
      </c>
      <c r="F36" s="4">
        <f t="shared" si="0"/>
        <v>0</v>
      </c>
      <c r="G36" t="s">
        <v>24</v>
      </c>
      <c r="H36" t="s">
        <v>10</v>
      </c>
    </row>
    <row r="37" spans="1:9" x14ac:dyDescent="0.25">
      <c r="A37">
        <v>36</v>
      </c>
      <c r="B37">
        <v>1046</v>
      </c>
      <c r="C37" t="s">
        <v>8</v>
      </c>
      <c r="D37" s="1">
        <v>45286.333333333336</v>
      </c>
      <c r="E37" s="1">
        <v>45290.333333333336</v>
      </c>
      <c r="F37" s="4">
        <f t="shared" si="0"/>
        <v>96</v>
      </c>
      <c r="G37" t="s">
        <v>9</v>
      </c>
      <c r="H37" t="s">
        <v>21</v>
      </c>
      <c r="I37" t="s">
        <v>16</v>
      </c>
    </row>
    <row r="38" spans="1:9" x14ac:dyDescent="0.25">
      <c r="A38">
        <v>37</v>
      </c>
      <c r="B38">
        <v>1047</v>
      </c>
      <c r="C38" t="s">
        <v>20</v>
      </c>
      <c r="D38" s="1">
        <v>45285.333333333336</v>
      </c>
      <c r="E38" s="1">
        <v>45290.333333333336</v>
      </c>
      <c r="F38" s="4">
        <f t="shared" si="0"/>
        <v>120</v>
      </c>
      <c r="G38" t="s">
        <v>9</v>
      </c>
      <c r="H38" t="s">
        <v>18</v>
      </c>
    </row>
    <row r="39" spans="1:9" x14ac:dyDescent="0.25">
      <c r="A39">
        <v>38</v>
      </c>
      <c r="B39">
        <v>1048</v>
      </c>
      <c r="C39" t="s">
        <v>15</v>
      </c>
      <c r="D39" s="1">
        <v>45284.333333333336</v>
      </c>
      <c r="E39" s="1"/>
      <c r="G39" t="s">
        <v>23</v>
      </c>
      <c r="H39" t="s">
        <v>10</v>
      </c>
    </row>
    <row r="40" spans="1:9" x14ac:dyDescent="0.25">
      <c r="A40">
        <v>39</v>
      </c>
      <c r="B40">
        <v>1049</v>
      </c>
      <c r="C40" t="s">
        <v>17</v>
      </c>
      <c r="D40" s="1">
        <v>45283.333333333336</v>
      </c>
      <c r="E40" s="1">
        <v>45287.333333333336</v>
      </c>
      <c r="F40" s="4">
        <f t="shared" si="0"/>
        <v>96</v>
      </c>
      <c r="G40" t="s">
        <v>24</v>
      </c>
      <c r="H40" t="s">
        <v>21</v>
      </c>
    </row>
    <row r="41" spans="1:9" x14ac:dyDescent="0.25">
      <c r="A41">
        <v>40</v>
      </c>
      <c r="B41">
        <v>1050</v>
      </c>
      <c r="C41" t="s">
        <v>12</v>
      </c>
      <c r="D41" s="1">
        <v>45282.333333333336</v>
      </c>
      <c r="E41" s="1">
        <v>45284.333333333336</v>
      </c>
      <c r="F41" s="4">
        <f t="shared" si="0"/>
        <v>48</v>
      </c>
      <c r="G41" t="s">
        <v>9</v>
      </c>
      <c r="H41" t="s">
        <v>18</v>
      </c>
      <c r="I41" t="s">
        <v>11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3EBE-1B48-405A-BE3C-B9492201185C}">
  <dimension ref="A2:J23"/>
  <sheetViews>
    <sheetView topLeftCell="A22" workbookViewId="0">
      <selection activeCell="A17" sqref="A17:C23"/>
    </sheetView>
  </sheetViews>
  <sheetFormatPr defaultRowHeight="15" x14ac:dyDescent="0.25"/>
  <cols>
    <col min="1" max="1" width="17.7109375" bestFit="1" customWidth="1"/>
    <col min="2" max="2" width="13.140625" bestFit="1" customWidth="1"/>
    <col min="3" max="3" width="21.85546875" bestFit="1" customWidth="1"/>
    <col min="4" max="4" width="13.140625" bestFit="1" customWidth="1"/>
    <col min="5" max="5" width="13.85546875" bestFit="1" customWidth="1"/>
    <col min="6" max="6" width="18.28515625" bestFit="1" customWidth="1"/>
    <col min="7" max="7" width="15" bestFit="1" customWidth="1"/>
    <col min="8" max="8" width="9.85546875" bestFit="1" customWidth="1"/>
    <col min="9" max="9" width="18" bestFit="1" customWidth="1"/>
    <col min="10" max="10" width="3" bestFit="1" customWidth="1"/>
    <col min="11" max="11" width="6" bestFit="1" customWidth="1"/>
    <col min="12" max="12" width="12" bestFit="1" customWidth="1"/>
    <col min="13" max="13" width="3" bestFit="1" customWidth="1"/>
    <col min="14" max="14" width="12" bestFit="1" customWidth="1"/>
    <col min="15" max="15" width="5" bestFit="1" customWidth="1"/>
    <col min="16" max="16" width="6" bestFit="1" customWidth="1"/>
    <col min="17" max="18" width="3" bestFit="1" customWidth="1"/>
    <col min="19" max="19" width="4" bestFit="1" customWidth="1"/>
    <col min="20" max="20" width="9.5703125" bestFit="1" customWidth="1"/>
    <col min="21" max="21" width="15" bestFit="1" customWidth="1"/>
  </cols>
  <sheetData>
    <row r="2" spans="1:10" x14ac:dyDescent="0.25">
      <c r="A2" s="6" t="s">
        <v>29</v>
      </c>
      <c r="B2" s="10"/>
      <c r="C2" s="7"/>
      <c r="E2" s="6" t="s">
        <v>32</v>
      </c>
      <c r="F2" s="7"/>
    </row>
    <row r="3" spans="1:10" x14ac:dyDescent="0.25">
      <c r="A3" s="8"/>
      <c r="B3" s="11"/>
      <c r="C3" s="9"/>
      <c r="E3" s="8"/>
      <c r="F3" s="9"/>
    </row>
    <row r="4" spans="1:10" x14ac:dyDescent="0.25">
      <c r="A4" s="2" t="s">
        <v>25</v>
      </c>
      <c r="B4" t="s">
        <v>31</v>
      </c>
      <c r="C4" t="s">
        <v>28</v>
      </c>
      <c r="E4" s="2" t="s">
        <v>5</v>
      </c>
      <c r="F4" t="s">
        <v>9</v>
      </c>
    </row>
    <row r="5" spans="1:10" x14ac:dyDescent="0.25">
      <c r="A5" s="3" t="s">
        <v>23</v>
      </c>
      <c r="B5">
        <v>9</v>
      </c>
      <c r="C5" s="5">
        <v>0.22500000000000001</v>
      </c>
    </row>
    <row r="6" spans="1:10" x14ac:dyDescent="0.25">
      <c r="A6" s="3" t="s">
        <v>9</v>
      </c>
      <c r="B6">
        <v>22</v>
      </c>
      <c r="C6" s="5">
        <v>0.55000000000000004</v>
      </c>
      <c r="E6" s="2" t="s">
        <v>25</v>
      </c>
      <c r="F6" t="s">
        <v>31</v>
      </c>
      <c r="H6" s="12"/>
      <c r="I6" s="13"/>
      <c r="J6" s="14"/>
    </row>
    <row r="7" spans="1:10" x14ac:dyDescent="0.25">
      <c r="A7" s="3" t="s">
        <v>24</v>
      </c>
      <c r="B7">
        <v>9</v>
      </c>
      <c r="C7" s="5">
        <v>0.22500000000000001</v>
      </c>
      <c r="E7" s="3" t="s">
        <v>19</v>
      </c>
      <c r="F7">
        <v>3</v>
      </c>
      <c r="H7" s="15"/>
      <c r="I7" s="16"/>
      <c r="J7" s="17"/>
    </row>
    <row r="8" spans="1:10" x14ac:dyDescent="0.25">
      <c r="A8" s="3" t="s">
        <v>26</v>
      </c>
      <c r="B8">
        <v>40</v>
      </c>
      <c r="C8" s="5">
        <v>1</v>
      </c>
      <c r="E8" s="3" t="s">
        <v>11</v>
      </c>
      <c r="F8">
        <v>3</v>
      </c>
      <c r="H8" s="15"/>
      <c r="I8" s="16"/>
      <c r="J8" s="17"/>
    </row>
    <row r="9" spans="1:10" x14ac:dyDescent="0.25">
      <c r="E9" s="3" t="s">
        <v>22</v>
      </c>
      <c r="F9">
        <v>3</v>
      </c>
      <c r="H9" s="15"/>
      <c r="I9" s="16"/>
      <c r="J9" s="17"/>
    </row>
    <row r="10" spans="1:10" x14ac:dyDescent="0.25">
      <c r="E10" s="3" t="s">
        <v>14</v>
      </c>
      <c r="F10">
        <v>2</v>
      </c>
      <c r="H10" s="15"/>
      <c r="I10" s="16"/>
      <c r="J10" s="17"/>
    </row>
    <row r="11" spans="1:10" x14ac:dyDescent="0.25">
      <c r="E11" s="3" t="s">
        <v>16</v>
      </c>
      <c r="F11">
        <v>3</v>
      </c>
      <c r="H11" s="15"/>
      <c r="I11" s="16"/>
      <c r="J11" s="17"/>
    </row>
    <row r="12" spans="1:10" x14ac:dyDescent="0.25">
      <c r="E12" s="3" t="s">
        <v>30</v>
      </c>
      <c r="F12">
        <v>8</v>
      </c>
      <c r="H12" s="15"/>
      <c r="I12" s="16"/>
      <c r="J12" s="17"/>
    </row>
    <row r="13" spans="1:10" x14ac:dyDescent="0.25">
      <c r="E13" s="3" t="s">
        <v>26</v>
      </c>
      <c r="F13">
        <v>22</v>
      </c>
      <c r="H13" s="15"/>
      <c r="I13" s="16"/>
      <c r="J13" s="17"/>
    </row>
    <row r="14" spans="1:10" x14ac:dyDescent="0.25">
      <c r="H14" s="15"/>
      <c r="I14" s="16"/>
      <c r="J14" s="17"/>
    </row>
    <row r="15" spans="1:10" x14ac:dyDescent="0.25">
      <c r="A15" s="6" t="s">
        <v>33</v>
      </c>
      <c r="B15" s="10"/>
      <c r="C15" s="10"/>
      <c r="D15" s="10"/>
      <c r="E15" s="10"/>
      <c r="F15" s="10"/>
      <c r="G15" s="7"/>
      <c r="H15" s="15"/>
      <c r="I15" s="16"/>
      <c r="J15" s="17"/>
    </row>
    <row r="16" spans="1:10" x14ac:dyDescent="0.25">
      <c r="A16" s="8"/>
      <c r="B16" s="11"/>
      <c r="C16" s="11"/>
      <c r="D16" s="11"/>
      <c r="E16" s="11"/>
      <c r="F16" s="11"/>
      <c r="G16" s="9"/>
      <c r="H16" s="15"/>
      <c r="I16" s="16"/>
      <c r="J16" s="17"/>
    </row>
    <row r="17" spans="1:10" x14ac:dyDescent="0.25">
      <c r="A17" s="2" t="s">
        <v>2</v>
      </c>
      <c r="B17" t="s">
        <v>31</v>
      </c>
      <c r="C17" t="s">
        <v>34</v>
      </c>
      <c r="H17" s="15"/>
      <c r="I17" s="16"/>
      <c r="J17" s="17"/>
    </row>
    <row r="18" spans="1:10" x14ac:dyDescent="0.25">
      <c r="A18" s="3" t="s">
        <v>20</v>
      </c>
      <c r="B18" s="21">
        <v>8</v>
      </c>
      <c r="C18" s="4">
        <v>58.464285714294029</v>
      </c>
      <c r="H18" s="15"/>
      <c r="I18" s="16"/>
      <c r="J18" s="17"/>
    </row>
    <row r="19" spans="1:10" x14ac:dyDescent="0.25">
      <c r="A19" s="3" t="s">
        <v>12</v>
      </c>
      <c r="B19" s="21">
        <v>8</v>
      </c>
      <c r="C19" s="4">
        <v>37.041666666656965</v>
      </c>
      <c r="H19" s="15"/>
      <c r="I19" s="16"/>
      <c r="J19" s="17"/>
    </row>
    <row r="20" spans="1:10" x14ac:dyDescent="0.25">
      <c r="A20" s="3" t="s">
        <v>15</v>
      </c>
      <c r="B20" s="21">
        <v>8</v>
      </c>
      <c r="C20" s="4">
        <v>52.277777777781012</v>
      </c>
      <c r="H20" s="15"/>
      <c r="I20" s="16"/>
      <c r="J20" s="17"/>
    </row>
    <row r="21" spans="1:10" x14ac:dyDescent="0.25">
      <c r="A21" s="3" t="s">
        <v>8</v>
      </c>
      <c r="B21" s="21">
        <v>8</v>
      </c>
      <c r="C21" s="4">
        <v>44.916666666656965</v>
      </c>
      <c r="H21" s="15"/>
      <c r="I21" s="16"/>
      <c r="J21" s="17"/>
    </row>
    <row r="22" spans="1:10" x14ac:dyDescent="0.25">
      <c r="A22" s="3" t="s">
        <v>17</v>
      </c>
      <c r="B22" s="21">
        <v>8</v>
      </c>
      <c r="C22" s="4">
        <v>71.861111111094942</v>
      </c>
      <c r="H22" s="15"/>
      <c r="I22" s="16"/>
      <c r="J22" s="17"/>
    </row>
    <row r="23" spans="1:10" x14ac:dyDescent="0.25">
      <c r="A23" s="3" t="s">
        <v>26</v>
      </c>
      <c r="B23" s="21">
        <v>40</v>
      </c>
      <c r="C23" s="4">
        <v>53.091397849457984</v>
      </c>
      <c r="H23" s="18"/>
      <c r="I23" s="19"/>
      <c r="J23" s="20"/>
    </row>
  </sheetData>
  <mergeCells count="3">
    <mergeCell ref="E2:F3"/>
    <mergeCell ref="A2:C3"/>
    <mergeCell ref="A15:G1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02B7-1C06-47C6-BF76-6746CACA7EC2}">
  <dimension ref="A1"/>
  <sheetViews>
    <sheetView tabSelected="1" topLeftCell="A10" workbookViewId="0">
      <selection activeCell="O25" sqref="O25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D A A B Q S w M E F A A C A A g A Y W l Y W k K t j 1 C l A A A A 9 w A A A B I A H A B D b 2 5 m a W c v U G F j a 2 F n Z S 5 4 b W w g o h g A K K A U A A A A A A A A A A A A A A A A A A A A A A A A A A A A h Y 8 x D o I w G I W v Q r r T F h g E 8 l M G V k l M T I x x a 0 q F R i i G F s v d H D y S V x C j q J v j + 9 4 3 v H e / 3 i C f u t a 7 y M G o X m c o w B R 5 U o u + U r r O 0 G i P f o x y B h s u T r y W 3 i x r k 0 6 m y l B j 7 T k l x D m H X Y T 7 o S Y h p Q H Z l + u t a G T H 0 U d W / 2 V f a W O 5 F h I x 2 L 3 G s B A H U Y K D e J V g C m S h U C r 9 N c J 5 8 L P 9 g V C M r R 0 H y Y T x i w O Q J Q J 5 n 2 A P U E s D B B Q A A g A I A G F p W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a V h a F M E c z q A A A A A D A Q A A E w A c A E Z v c m 1 1 b G F z L 1 N l Y 3 R p b 2 4 x L m 0 g o h g A K K A U A A A A A A A A A A A A A A A A A A A A A A A A A A A A K 0 5 N L s n M z 1 M I h t C G 1 r x c v F z F G Y l F q S k K T o l 5 2 f l l e Z l R i S n 5 x S W Z C r Y K O a k l v F w K Q B C V U p S f B R Q I L s z R c 0 k s S U x K L E 4 t 1 l D S y M l P T s x J S d K M 8 Q 0 O D v T x A f F c n J Q 0 d a C 6 4 A a B 9 V d H + y X m p t o q Q Y W V Y m u j Q W b F Q l W n J O X H Y z o B y q q O D k 7 O S M 1 N t F U C K l P S 8 S x J z b V V Q l M N N 5 C X K z M P p 5 n W A F B L A Q I t A B Q A A g A I A G F p W F p C r Y 9 Q p Q A A A P c A A A A S A A A A A A A A A A A A A A A A A A A A A A B D b 2 5 m a W c v U G F j a 2 F n Z S 5 4 b W x Q S w E C L Q A U A A I A C A B h a V h a D 8 r p q 6 Q A A A D p A A A A E w A A A A A A A A A A A A A A A A D x A A A A W 0 N v b n R l b n R f V H l w Z X N d L n h t b F B L A Q I t A B Q A A g A I A G F p W F o U w R z O o A A A A A M B A A A T A A A A A A A A A A A A A A A A A O I B A A B G b 3 J t d W x h c y 9 T Z W N 0 a W 9 u M S 5 t U E s F B g A A A A A D A A M A w g A A A M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g N A A A A A A A A d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b m t v d m 5 p W m F k b 3 N 0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y Z T F j M 2 Q x L T l h Y m I t N D A 2 M S 0 4 M m V h L W E z Z W M z Y m Y y Y j Y y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Y W 5 r b 3 Z u a V p h Z G 9 z d G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R U M T I 6 M T E 6 M D I u N D g 5 M z I 5 O F o i I C 8 + P E V u d H J 5 I F R 5 c G U 9 I k Z p b G x D b 2 x 1 b W 5 U e X B l c y I g V m F s d W U 9 I n N B Z 0 l H Q n d j R 0 J n W T 0 i I C 8 + P E V u d H J 5 I F R 5 c G U 9 I k Z p b G x D b 2 x 1 b W 5 O Y W 1 l c y I g V m F s d W U 9 I n N b J n F 1 b 3 Q 7 S U Q m c X V v d D s s J n F 1 b 3 Q 7 S 2 x p Z W 5 0 X 0 l E J n F 1 b 3 Q 7 L C Z x d W 9 0 O 1 B y b 2 R 1 a 3 Q m c X V v d D s s J n F 1 b 3 Q 7 R G F 0 d W 1 f U G 9 k Y W 5 p J n F 1 b 3 Q 7 L C Z x d W 9 0 O 0 R h d H V t X 1 N j a H Z h b G V u a S Z x d W 9 0 O y w m c X V v d D t T d G F 2 J n F 1 b 3 Q 7 L C Z x d W 9 0 O 0 9 k c G 9 2 Z W R u e V 9 V d H Z h c i Z x d W 9 0 O y w m c X V v d D t E d X Z v Z F 9 P Z G 1 p d G 5 1 d G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W 5 r b 3 Z u a V p h Z G 9 z d G k v Q X V 0 b 1 J l b W 9 2 Z W R D b 2 x 1 b W 5 z M S 5 7 S U Q s M H 0 m c X V v d D s s J n F 1 b 3 Q 7 U 2 V j d G l v b j E v Q m F u a 2 9 2 b m l a Y W R v c 3 R p L 0 F 1 d G 9 S Z W 1 v d m V k Q 2 9 s d W 1 u c z E u e 0 t s a W V u d F 9 J R C w x f S Z x d W 9 0 O y w m c X V v d D t T Z W N 0 a W 9 u M S 9 C Y W 5 r b 3 Z u a V p h Z G 9 z d G k v Q X V 0 b 1 J l b W 9 2 Z W R D b 2 x 1 b W 5 z M S 5 7 U H J v Z H V r d C w y f S Z x d W 9 0 O y w m c X V v d D t T Z W N 0 a W 9 u M S 9 C Y W 5 r b 3 Z u a V p h Z G 9 z d G k v Q X V 0 b 1 J l b W 9 2 Z W R D b 2 x 1 b W 5 z M S 5 7 R G F 0 d W 1 f U G 9 k Y W 5 p L D N 9 J n F 1 b 3 Q 7 L C Z x d W 9 0 O 1 N l Y 3 R p b 2 4 x L 0 J h b m t v d m 5 p W m F k b 3 N 0 a S 9 B d X R v U m V t b 3 Z l Z E N v b H V t b n M x L n t E Y X R 1 b V 9 T Y 2 h 2 Y W x l b m k s N H 0 m c X V v d D s s J n F 1 b 3 Q 7 U 2 V j d G l v b j E v Q m F u a 2 9 2 b m l a Y W R v c 3 R p L 0 F 1 d G 9 S Z W 1 v d m V k Q 2 9 s d W 1 u c z E u e 1 N 0 Y X Y s N X 0 m c X V v d D s s J n F 1 b 3 Q 7 U 2 V j d G l v b j E v Q m F u a 2 9 2 b m l a Y W R v c 3 R p L 0 F 1 d G 9 S Z W 1 v d m V k Q 2 9 s d W 1 u c z E u e 0 9 k c G 9 2 Z W R u e V 9 V d H Z h c i w 2 f S Z x d W 9 0 O y w m c X V v d D t T Z W N 0 a W 9 u M S 9 C Y W 5 r b 3 Z u a V p h Z G 9 z d G k v Q X V 0 b 1 J l b W 9 2 Z W R D b 2 x 1 b W 5 z M S 5 7 R H V 2 b 2 R f T 2 R t a X R u d X R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J h b m t v d m 5 p W m F k b 3 N 0 a S 9 B d X R v U m V t b 3 Z l Z E N v b H V t b n M x L n t J R C w w f S Z x d W 9 0 O y w m c X V v d D t T Z W N 0 a W 9 u M S 9 C Y W 5 r b 3 Z u a V p h Z G 9 z d G k v Q X V 0 b 1 J l b W 9 2 Z W R D b 2 x 1 b W 5 z M S 5 7 S 2 x p Z W 5 0 X 0 l E L D F 9 J n F 1 b 3 Q 7 L C Z x d W 9 0 O 1 N l Y 3 R p b 2 4 x L 0 J h b m t v d m 5 p W m F k b 3 N 0 a S 9 B d X R v U m V t b 3 Z l Z E N v b H V t b n M x L n t Q c m 9 k d W t 0 L D J 9 J n F 1 b 3 Q 7 L C Z x d W 9 0 O 1 N l Y 3 R p b 2 4 x L 0 J h b m t v d m 5 p W m F k b 3 N 0 a S 9 B d X R v U m V t b 3 Z l Z E N v b H V t b n M x L n t E Y X R 1 b V 9 Q b 2 R h b m k s M 3 0 m c X V v d D s s J n F 1 b 3 Q 7 U 2 V j d G l v b j E v Q m F u a 2 9 2 b m l a Y W R v c 3 R p L 0 F 1 d G 9 S Z W 1 v d m V k Q 2 9 s d W 1 u c z E u e 0 R h d H V t X 1 N j a H Z h b G V u a S w 0 f S Z x d W 9 0 O y w m c X V v d D t T Z W N 0 a W 9 u M S 9 C Y W 5 r b 3 Z u a V p h Z G 9 z d G k v Q X V 0 b 1 J l b W 9 2 Z W R D b 2 x 1 b W 5 z M S 5 7 U 3 R h d i w 1 f S Z x d W 9 0 O y w m c X V v d D t T Z W N 0 a W 9 u M S 9 C Y W 5 r b 3 Z u a V p h Z G 9 z d G k v Q X V 0 b 1 J l b W 9 2 Z W R D b 2 x 1 b W 5 z M S 5 7 T 2 R w b 3 Z l Z G 5 5 X 1 V 0 d m F y L D Z 9 J n F 1 b 3 Q 7 L C Z x d W 9 0 O 1 N l Y 3 R p b 2 4 x L 0 J h b m t v d m 5 p W m F k b 3 N 0 a S 9 B d X R v U m V t b 3 Z l Z E N v b H V t b n M x L n t E d X Z v Z F 9 P Z G 1 p d G 5 1 d G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b m t v d m 5 p W m F k b 3 N 0 a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v d m 5 p W m F k b 3 N 0 a S 9 a Y W R v c 3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2 9 2 b m l a Y W R v c 3 R p L 2 R i b 1 9 C Y W 5 r b 3 Z u a V p h Z G 9 z d G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R Z 1 u 3 b G U U i s e p E T X V F 2 w g A A A A A C A A A A A A A Q Z g A A A A E A A C A A A A C f 0 R d a z 2 F 5 T z 3 f n G L + h U o / T 3 9 8 2 / h h + x o D m + G D 9 X 2 b O w A A A A A O g A A A A A I A A C A A A A D E G 2 j T 5 x x 3 0 Z d H g 7 e l c w a H 3 6 Z 0 T i f o o 5 l L 7 h D J Z k B 5 r l A A A A D O J / y o e Y t 7 s t g u s 1 i b i l A g q T v 9 n 9 K z L A W 3 3 M K 7 v V 5 + 3 r T n 1 Q W z t 1 k s K 5 / t R 7 T W w M i D 5 l v c l 6 i b m w r p 7 d B J o O l Y 7 / d 6 i 0 O a z / Q e z v G I d y P F Z 0 A A A A B t s a X o 6 k L w Q o l j X s G I H 3 o 3 c 9 m o q L v i D h 8 t e z T f q x X c U j I 7 O l D 2 x N 4 D f f r u K v E a H Q U t 1 N u n E 8 / f z L t q r O 9 f o l 9 x < / D a t a M a s h u p > 
</file>

<file path=customXml/itemProps1.xml><?xml version="1.0" encoding="utf-8"?>
<ds:datastoreItem xmlns:ds="http://schemas.openxmlformats.org/officeDocument/2006/customXml" ds:itemID="{71675E79-72E9-4B2E-B4EB-88E4BBE327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BankovniZadosti</vt:lpstr>
      <vt:lpstr>Tabulky</vt:lpstr>
      <vt:lpstr>Grafy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Zikmundová</dc:creator>
  <cp:lastModifiedBy>Petra Zikmundová</cp:lastModifiedBy>
  <dcterms:created xsi:type="dcterms:W3CDTF">2025-02-24T12:07:40Z</dcterms:created>
  <dcterms:modified xsi:type="dcterms:W3CDTF">2025-02-26T07:39:44Z</dcterms:modified>
</cp:coreProperties>
</file>