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azza/Workspace/FAC/SEM 3/AEA/aea_tsp_with_drone/"/>
    </mc:Choice>
  </mc:AlternateContent>
  <xr:revisionPtr revIDLastSave="0" documentId="13_ncr:1_{2DBDD8CD-AB07-234B-8757-119132DCAEAF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4" i="1" l="1"/>
  <c r="W14" i="1"/>
  <c r="T14" i="1"/>
  <c r="Z13" i="1"/>
  <c r="W13" i="1"/>
  <c r="T13" i="1"/>
  <c r="S15" i="1" l="1"/>
  <c r="P15" i="1"/>
  <c r="Q14" i="1"/>
  <c r="Q15" i="1" s="1"/>
  <c r="Q13" i="1"/>
  <c r="N14" i="1"/>
  <c r="N15" i="1" s="1"/>
  <c r="K14" i="1"/>
  <c r="N13" i="1"/>
  <c r="K13" i="1"/>
</calcChain>
</file>

<file path=xl/sharedStrings.xml><?xml version="1.0" encoding="utf-8"?>
<sst xmlns="http://schemas.openxmlformats.org/spreadsheetml/2006/main" count="24" uniqueCount="10">
  <si>
    <t>AG</t>
  </si>
  <si>
    <t>10 Cities</t>
  </si>
  <si>
    <t>30 Cities</t>
  </si>
  <si>
    <t>51 Cities</t>
  </si>
  <si>
    <t>Mean</t>
  </si>
  <si>
    <t>STD</t>
  </si>
  <si>
    <t>Confidence Interval</t>
  </si>
  <si>
    <t>-</t>
  </si>
  <si>
    <t>ACO</t>
  </si>
  <si>
    <t>ACO OPTIMIZAT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</si>
</sst>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8" borderId="0" xfId="0" applyFill="1" applyAlignment="1">
      <alignment horizontal="center"/>
    </xf>
    <xf numFmtId="2" fontId="0" fillId="0" borderId="0" xfId="0" applyNumberFormat="1"/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9" borderId="0" xfId="0" applyFill="1" applyBorder="1"/>
    <xf numFmtId="0" fontId="0" fillId="0" borderId="2" xfId="0" applyBorder="1"/>
    <xf numFmtId="2" fontId="0" fillId="9" borderId="1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1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T1" sqref="T1:AB1"/>
    </sheetView>
  </sheetViews>
  <sheetFormatPr baseColWidth="10" defaultColWidth="8.83203125" defaultRowHeight="15" x14ac:dyDescent="0.2"/>
  <cols>
    <col min="1" max="1" width="18.6640625" bestFit="1" customWidth="1"/>
    <col min="2" max="2" width="12" bestFit="1" customWidth="1"/>
    <col min="3" max="3" width="5.5" customWidth="1"/>
    <col min="4" max="4" width="12" bestFit="1" customWidth="1"/>
    <col min="6" max="6" width="3.33203125" customWidth="1"/>
    <col min="9" max="9" width="4.1640625" customWidth="1"/>
    <col min="12" max="12" width="4" customWidth="1"/>
    <col min="15" max="15" width="4.1640625" customWidth="1"/>
    <col min="18" max="18" width="3.83203125" customWidth="1"/>
  </cols>
  <sheetData>
    <row r="1" spans="1:28" x14ac:dyDescent="0.2">
      <c r="B1" s="14" t="s">
        <v>0</v>
      </c>
      <c r="C1" s="14"/>
      <c r="D1" s="14"/>
      <c r="E1" s="14"/>
      <c r="F1" s="14"/>
      <c r="G1" s="14"/>
      <c r="H1" s="14"/>
      <c r="I1" s="14"/>
      <c r="J1" s="14"/>
      <c r="K1" s="21" t="s">
        <v>8</v>
      </c>
      <c r="L1" s="21"/>
      <c r="M1" s="21"/>
      <c r="N1" s="21"/>
      <c r="O1" s="21"/>
      <c r="P1" s="21"/>
      <c r="Q1" s="21"/>
      <c r="R1" s="21"/>
      <c r="S1" s="21"/>
      <c r="T1" s="18" t="s">
        <v>9</v>
      </c>
      <c r="U1" s="18"/>
      <c r="V1" s="18"/>
      <c r="W1" s="18"/>
      <c r="X1" s="18"/>
      <c r="Y1" s="18"/>
      <c r="Z1" s="18"/>
      <c r="AA1" s="18"/>
      <c r="AB1" s="18"/>
    </row>
    <row r="2" spans="1:28" x14ac:dyDescent="0.2">
      <c r="B2" s="15" t="s">
        <v>1</v>
      </c>
      <c r="C2" s="15"/>
      <c r="D2" s="15"/>
      <c r="E2" s="16" t="s">
        <v>2</v>
      </c>
      <c r="F2" s="16"/>
      <c r="G2" s="16"/>
      <c r="H2" s="17" t="s">
        <v>3</v>
      </c>
      <c r="I2" s="17"/>
      <c r="J2" s="17"/>
      <c r="K2" s="15" t="s">
        <v>1</v>
      </c>
      <c r="L2" s="15"/>
      <c r="M2" s="15"/>
      <c r="N2" s="16" t="s">
        <v>2</v>
      </c>
      <c r="O2" s="16"/>
      <c r="P2" s="16"/>
      <c r="Q2" s="17" t="s">
        <v>3</v>
      </c>
      <c r="R2" s="17"/>
      <c r="S2" s="17"/>
      <c r="T2" s="15" t="s">
        <v>1</v>
      </c>
      <c r="U2" s="15"/>
      <c r="V2" s="15"/>
      <c r="W2" s="16" t="s">
        <v>2</v>
      </c>
      <c r="X2" s="16"/>
      <c r="Y2" s="16"/>
      <c r="Z2" s="17" t="s">
        <v>3</v>
      </c>
      <c r="AA2" s="17"/>
      <c r="AB2" s="17"/>
    </row>
    <row r="3" spans="1:28" x14ac:dyDescent="0.2">
      <c r="A3" s="1">
        <v>1</v>
      </c>
      <c r="B3" s="10">
        <v>112.298255214972</v>
      </c>
      <c r="C3" s="10"/>
      <c r="D3" s="10"/>
      <c r="E3" s="10">
        <v>336.36589344233101</v>
      </c>
      <c r="F3" s="10"/>
      <c r="G3" s="10"/>
      <c r="H3" s="10">
        <v>651.31643783594097</v>
      </c>
      <c r="I3" s="10"/>
      <c r="J3" s="10"/>
      <c r="K3" s="13">
        <v>108.702547057549</v>
      </c>
      <c r="L3" s="13">
        <v>108.702547057549</v>
      </c>
      <c r="M3" s="13">
        <v>108.702547057549</v>
      </c>
      <c r="N3" s="13">
        <v>249.07310752944301</v>
      </c>
      <c r="O3" s="13">
        <v>249.07310752944301</v>
      </c>
      <c r="P3" s="13">
        <v>249.07310752944301</v>
      </c>
      <c r="Q3" s="13">
        <v>390.66091126679902</v>
      </c>
      <c r="R3" s="13">
        <v>390.66091126679902</v>
      </c>
      <c r="S3" s="13">
        <v>390.66091126679902</v>
      </c>
      <c r="T3" s="13">
        <v>96.202212084780101</v>
      </c>
      <c r="U3" s="13">
        <v>96.202212084780101</v>
      </c>
      <c r="V3" s="13">
        <v>96.202212084780101</v>
      </c>
      <c r="W3" s="13">
        <v>177.97248805664199</v>
      </c>
      <c r="X3" s="13">
        <v>177.97248805664199</v>
      </c>
      <c r="Y3" s="13">
        <v>177.97248805664199</v>
      </c>
      <c r="Z3" s="13">
        <v>299.88151301964501</v>
      </c>
      <c r="AA3" s="13">
        <v>299.88151301964501</v>
      </c>
      <c r="AB3" s="13">
        <v>299.88151301964501</v>
      </c>
    </row>
    <row r="4" spans="1:28" x14ac:dyDescent="0.2">
      <c r="A4" s="1">
        <v>2</v>
      </c>
      <c r="B4" s="10">
        <v>101.086110834465</v>
      </c>
      <c r="C4" s="10"/>
      <c r="D4" s="10"/>
      <c r="E4" s="10">
        <v>346.24902424644199</v>
      </c>
      <c r="F4" s="10"/>
      <c r="G4" s="10"/>
      <c r="H4" s="10">
        <v>661.83348648440199</v>
      </c>
      <c r="I4" s="10"/>
      <c r="J4" s="10"/>
      <c r="K4" s="13">
        <v>96.202212084780101</v>
      </c>
      <c r="L4" s="13">
        <v>96.202212084780101</v>
      </c>
      <c r="M4" s="13">
        <v>96.202212084780101</v>
      </c>
      <c r="N4" s="13">
        <v>243.80745679595199</v>
      </c>
      <c r="O4" s="13">
        <v>243.80745679595199</v>
      </c>
      <c r="P4" s="13">
        <v>243.80745679595199</v>
      </c>
      <c r="Q4" s="13">
        <v>367.478757214437</v>
      </c>
      <c r="R4" s="13">
        <v>367.478757214437</v>
      </c>
      <c r="S4" s="13">
        <v>367.478757214437</v>
      </c>
      <c r="T4" s="13">
        <v>96.052544491689304</v>
      </c>
      <c r="U4" s="13">
        <v>96.052544491689304</v>
      </c>
      <c r="V4" s="13">
        <v>96.052544491689304</v>
      </c>
      <c r="W4" s="13">
        <v>184.19972188770399</v>
      </c>
      <c r="X4" s="13">
        <v>184.19972188770399</v>
      </c>
      <c r="Y4" s="13">
        <v>184.19972188770399</v>
      </c>
      <c r="Z4" s="13">
        <v>291.22588160904797</v>
      </c>
      <c r="AA4" s="13">
        <v>291.22588160904797</v>
      </c>
      <c r="AB4" s="13">
        <v>291.22588160904797</v>
      </c>
    </row>
    <row r="5" spans="1:28" x14ac:dyDescent="0.2">
      <c r="A5" s="1">
        <v>3</v>
      </c>
      <c r="B5" s="10">
        <v>108.30858975574201</v>
      </c>
      <c r="C5" s="10"/>
      <c r="D5" s="10"/>
      <c r="E5" s="10">
        <v>345.24137954752302</v>
      </c>
      <c r="F5" s="10"/>
      <c r="G5" s="10"/>
      <c r="H5" s="10">
        <v>677.34645258795103</v>
      </c>
      <c r="I5" s="10"/>
      <c r="J5" s="10"/>
      <c r="K5" s="13">
        <v>104.502647181491</v>
      </c>
      <c r="L5" s="13">
        <v>104.502647181491</v>
      </c>
      <c r="M5" s="13">
        <v>104.502647181491</v>
      </c>
      <c r="N5" s="13">
        <v>222.474010803976</v>
      </c>
      <c r="O5" s="13">
        <v>222.474010803976</v>
      </c>
      <c r="P5" s="13">
        <v>222.474010803976</v>
      </c>
      <c r="Q5" s="13">
        <v>386.69704673303698</v>
      </c>
      <c r="R5" s="13">
        <v>386.69704673303698</v>
      </c>
      <c r="S5" s="13">
        <v>386.69704673303698</v>
      </c>
      <c r="T5" s="13">
        <v>96.052544491689304</v>
      </c>
      <c r="U5" s="13">
        <v>96.052544491689304</v>
      </c>
      <c r="V5" s="13">
        <v>96.052544491689304</v>
      </c>
      <c r="W5" s="13">
        <v>184.30516162050699</v>
      </c>
      <c r="X5" s="13">
        <v>184.30516162050699</v>
      </c>
      <c r="Y5" s="13">
        <v>184.30516162050699</v>
      </c>
      <c r="Z5" s="13">
        <v>267.28971360777098</v>
      </c>
      <c r="AA5" s="13">
        <v>267.28971360777098</v>
      </c>
      <c r="AB5" s="13">
        <v>267.28971360777098</v>
      </c>
    </row>
    <row r="6" spans="1:28" x14ac:dyDescent="0.2">
      <c r="A6" s="1">
        <v>4</v>
      </c>
      <c r="B6" s="10">
        <v>109.06640537006101</v>
      </c>
      <c r="C6" s="10"/>
      <c r="D6" s="10"/>
      <c r="E6" s="10">
        <v>371.10373938623502</v>
      </c>
      <c r="F6" s="10"/>
      <c r="G6" s="10"/>
      <c r="H6" s="10">
        <v>656.92524278001895</v>
      </c>
      <c r="I6" s="10"/>
      <c r="J6" s="10"/>
      <c r="K6" s="13">
        <v>112.126988612815</v>
      </c>
      <c r="L6" s="13">
        <v>112.126988612815</v>
      </c>
      <c r="M6" s="13">
        <v>112.126988612815</v>
      </c>
      <c r="N6" s="13">
        <v>253.62405427708501</v>
      </c>
      <c r="O6" s="13">
        <v>253.62405427708501</v>
      </c>
      <c r="P6" s="13">
        <v>253.62405427708501</v>
      </c>
      <c r="Q6" s="13">
        <v>383.01045494758699</v>
      </c>
      <c r="R6" s="13">
        <v>383.01045494758699</v>
      </c>
      <c r="S6" s="13">
        <v>383.01045494758699</v>
      </c>
      <c r="T6" s="13">
        <v>96.052544491689304</v>
      </c>
      <c r="U6" s="13">
        <v>96.052544491689304</v>
      </c>
      <c r="V6" s="13">
        <v>96.052544491689304</v>
      </c>
      <c r="W6" s="13">
        <v>186.15034094391899</v>
      </c>
      <c r="X6" s="13">
        <v>186.15034094391899</v>
      </c>
      <c r="Y6" s="13">
        <v>186.15034094391899</v>
      </c>
      <c r="Z6" s="13">
        <v>294.26728457041298</v>
      </c>
      <c r="AA6" s="13">
        <v>294.26728457041298</v>
      </c>
      <c r="AB6" s="13">
        <v>294.26728457041298</v>
      </c>
    </row>
    <row r="7" spans="1:28" x14ac:dyDescent="0.2">
      <c r="A7" s="1">
        <v>5</v>
      </c>
      <c r="B7" s="10">
        <v>114.672527883984</v>
      </c>
      <c r="C7" s="10"/>
      <c r="D7" s="10"/>
      <c r="E7" s="10">
        <v>335.99770274310202</v>
      </c>
      <c r="F7" s="10"/>
      <c r="G7" s="10"/>
      <c r="H7" s="10">
        <v>650.18255249745698</v>
      </c>
      <c r="I7" s="10"/>
      <c r="J7" s="10"/>
      <c r="K7" s="13">
        <v>108.702547057549</v>
      </c>
      <c r="L7" s="13">
        <v>108.702547057549</v>
      </c>
      <c r="M7" s="13">
        <v>108.702547057549</v>
      </c>
      <c r="N7" s="13">
        <v>233.61735718372</v>
      </c>
      <c r="O7" s="13">
        <v>233.61735718372</v>
      </c>
      <c r="P7" s="13">
        <v>233.61735718372</v>
      </c>
      <c r="Q7" s="13">
        <v>379.68459871468798</v>
      </c>
      <c r="R7" s="13">
        <v>379.68459871468798</v>
      </c>
      <c r="S7" s="13">
        <v>379.68459871468798</v>
      </c>
      <c r="T7" s="13">
        <v>96.202212084780101</v>
      </c>
      <c r="U7" s="13">
        <v>96.202212084780101</v>
      </c>
      <c r="V7" s="13">
        <v>96.202212084780101</v>
      </c>
      <c r="W7" s="13">
        <v>183.157645322219</v>
      </c>
      <c r="X7" s="13">
        <v>183.157645322219</v>
      </c>
      <c r="Y7" s="13">
        <v>183.157645322219</v>
      </c>
      <c r="Z7" s="13">
        <v>288.18248751780999</v>
      </c>
      <c r="AA7" s="13">
        <v>288.18248751780999</v>
      </c>
      <c r="AB7" s="13">
        <v>288.18248751780999</v>
      </c>
    </row>
    <row r="8" spans="1:28" x14ac:dyDescent="0.2">
      <c r="A8" s="1">
        <v>6</v>
      </c>
      <c r="B8" s="10">
        <v>110.714297590952</v>
      </c>
      <c r="C8" s="10"/>
      <c r="D8" s="10"/>
      <c r="E8" s="10">
        <v>350.06659003440097</v>
      </c>
      <c r="F8" s="10"/>
      <c r="G8" s="10"/>
      <c r="H8" s="10">
        <v>708.91130290037995</v>
      </c>
      <c r="I8" s="10"/>
      <c r="J8" s="10"/>
      <c r="K8" s="13">
        <v>105.412720908233</v>
      </c>
      <c r="L8" s="13">
        <v>105.412720908233</v>
      </c>
      <c r="M8" s="13">
        <v>105.412720908233</v>
      </c>
      <c r="N8" s="13">
        <v>243.639587743362</v>
      </c>
      <c r="O8" s="13">
        <v>243.639587743362</v>
      </c>
      <c r="P8" s="13">
        <v>243.639587743362</v>
      </c>
      <c r="Q8" s="13">
        <v>383.48539681657797</v>
      </c>
      <c r="R8" s="13">
        <v>383.48539681657797</v>
      </c>
      <c r="S8" s="13">
        <v>383.48539681657797</v>
      </c>
      <c r="T8" s="13">
        <v>96.052544491689304</v>
      </c>
      <c r="U8" s="13">
        <v>96.052544491689304</v>
      </c>
      <c r="V8" s="13">
        <v>96.052544491689304</v>
      </c>
      <c r="W8" s="13">
        <v>183.53375580801301</v>
      </c>
      <c r="X8" s="13">
        <v>183.53375580801301</v>
      </c>
      <c r="Y8" s="13">
        <v>183.53375580801301</v>
      </c>
      <c r="Z8" s="13">
        <v>288.54385933297101</v>
      </c>
      <c r="AA8" s="13">
        <v>288.54385933297101</v>
      </c>
      <c r="AB8" s="13">
        <v>288.54385933297101</v>
      </c>
    </row>
    <row r="9" spans="1:28" x14ac:dyDescent="0.2">
      <c r="A9" s="1">
        <v>7</v>
      </c>
      <c r="B9" s="10">
        <v>112.13063098420101</v>
      </c>
      <c r="C9" s="10"/>
      <c r="D9" s="10"/>
      <c r="E9" s="10">
        <v>362.67308829763198</v>
      </c>
      <c r="F9" s="10"/>
      <c r="G9" s="10"/>
      <c r="H9" s="10">
        <v>677.21232598429197</v>
      </c>
      <c r="I9" s="10"/>
      <c r="J9" s="10"/>
      <c r="K9" s="13">
        <v>99.200383060045596</v>
      </c>
      <c r="L9" s="13">
        <v>99.200383060045596</v>
      </c>
      <c r="M9" s="13">
        <v>99.200383060045596</v>
      </c>
      <c r="N9" s="13">
        <v>242.93297365162999</v>
      </c>
      <c r="O9" s="13">
        <v>242.93297365162999</v>
      </c>
      <c r="P9" s="13">
        <v>242.93297365162999</v>
      </c>
      <c r="Q9" s="13">
        <v>389.51361128194401</v>
      </c>
      <c r="R9" s="13">
        <v>389.51361128194401</v>
      </c>
      <c r="S9" s="13">
        <v>389.51361128194401</v>
      </c>
      <c r="T9" s="13">
        <v>96.202212084780101</v>
      </c>
      <c r="U9" s="13">
        <v>96.202212084780101</v>
      </c>
      <c r="V9" s="13">
        <v>96.202212084780101</v>
      </c>
      <c r="W9" s="13">
        <v>179.948493600825</v>
      </c>
      <c r="X9" s="13">
        <v>179.948493600825</v>
      </c>
      <c r="Y9" s="13">
        <v>179.948493600825</v>
      </c>
      <c r="Z9" s="13">
        <v>287.97083681570399</v>
      </c>
      <c r="AA9" s="13">
        <v>287.97083681570399</v>
      </c>
      <c r="AB9" s="13">
        <v>287.97083681570399</v>
      </c>
    </row>
    <row r="10" spans="1:28" x14ac:dyDescent="0.2">
      <c r="A10" s="1">
        <v>8</v>
      </c>
      <c r="B10" s="10">
        <v>96.9600276990992</v>
      </c>
      <c r="C10" s="10"/>
      <c r="D10" s="10"/>
      <c r="E10" s="10">
        <v>352.835788325392</v>
      </c>
      <c r="F10" s="10"/>
      <c r="G10" s="10"/>
      <c r="H10" s="10">
        <v>643.08320144635002</v>
      </c>
      <c r="I10" s="10"/>
      <c r="J10" s="10"/>
      <c r="K10" s="13">
        <v>108.702547057549</v>
      </c>
      <c r="L10" s="13">
        <v>108.702547057549</v>
      </c>
      <c r="M10" s="13">
        <v>108.702547057549</v>
      </c>
      <c r="N10" s="13">
        <v>257.97167897401602</v>
      </c>
      <c r="O10" s="13">
        <v>257.97167897401602</v>
      </c>
      <c r="P10" s="13">
        <v>257.97167897401602</v>
      </c>
      <c r="Q10" s="13">
        <v>388.86594001400402</v>
      </c>
      <c r="R10" s="13">
        <v>388.86594001400402</v>
      </c>
      <c r="S10" s="13">
        <v>388.86594001400402</v>
      </c>
      <c r="T10" s="13">
        <v>96.052544491689304</v>
      </c>
      <c r="U10" s="13">
        <v>96.052544491689304</v>
      </c>
      <c r="V10" s="13">
        <v>96.052544491689304</v>
      </c>
      <c r="W10" s="13">
        <v>188.46713750415799</v>
      </c>
      <c r="X10" s="13">
        <v>188.46713750415799</v>
      </c>
      <c r="Y10" s="13">
        <v>188.46713750415799</v>
      </c>
      <c r="Z10" s="13">
        <v>287.96479689935899</v>
      </c>
      <c r="AA10" s="13">
        <v>287.96479689935899</v>
      </c>
      <c r="AB10" s="13">
        <v>287.96479689935899</v>
      </c>
    </row>
    <row r="11" spans="1:28" x14ac:dyDescent="0.2">
      <c r="A11" s="1">
        <v>9</v>
      </c>
      <c r="B11" s="12">
        <v>101.00962122129</v>
      </c>
      <c r="C11" s="12"/>
      <c r="D11" s="12"/>
      <c r="E11" s="10">
        <v>361.35473004270398</v>
      </c>
      <c r="F11" s="10"/>
      <c r="G11" s="10"/>
      <c r="H11" s="10">
        <v>644.79579278079495</v>
      </c>
      <c r="I11" s="10"/>
      <c r="J11" s="10"/>
      <c r="K11" s="13">
        <v>108.702547057549</v>
      </c>
      <c r="L11" s="13">
        <v>108.702547057549</v>
      </c>
      <c r="M11" s="13">
        <v>108.702547057549</v>
      </c>
      <c r="N11" s="13">
        <v>240.577093504836</v>
      </c>
      <c r="O11" s="13">
        <v>240.577093504836</v>
      </c>
      <c r="P11" s="13">
        <v>240.577093504836</v>
      </c>
      <c r="Q11" s="13">
        <v>384.781070870257</v>
      </c>
      <c r="R11" s="13">
        <v>384.781070870257</v>
      </c>
      <c r="S11" s="13">
        <v>384.781070870257</v>
      </c>
      <c r="T11" s="13">
        <v>96.052544491689304</v>
      </c>
      <c r="U11" s="13">
        <v>96.052544491689304</v>
      </c>
      <c r="V11" s="13">
        <v>96.052544491689304</v>
      </c>
      <c r="W11" s="13">
        <v>184.864937609213</v>
      </c>
      <c r="X11" s="13">
        <v>184.864937609213</v>
      </c>
      <c r="Y11" s="13">
        <v>184.864937609213</v>
      </c>
      <c r="Z11" s="13">
        <v>277.95627447967303</v>
      </c>
      <c r="AA11" s="13">
        <v>277.95627447967303</v>
      </c>
      <c r="AB11" s="13">
        <v>277.95627447967303</v>
      </c>
    </row>
    <row r="12" spans="1:28" x14ac:dyDescent="0.2">
      <c r="A12" s="1">
        <v>10</v>
      </c>
      <c r="B12" s="11">
        <v>111.37281536988201</v>
      </c>
      <c r="C12" s="11"/>
      <c r="D12" s="11"/>
      <c r="E12" s="11">
        <v>332.21439008042501</v>
      </c>
      <c r="F12" s="11"/>
      <c r="G12" s="11"/>
      <c r="H12" s="11">
        <v>664.94307721541202</v>
      </c>
      <c r="I12" s="11"/>
      <c r="J12" s="11"/>
      <c r="K12" s="19">
        <v>96.202212084780101</v>
      </c>
      <c r="L12" s="19">
        <v>96.202212084780101</v>
      </c>
      <c r="M12" s="19">
        <v>96.202212084780101</v>
      </c>
      <c r="N12" s="19">
        <v>235.665599379154</v>
      </c>
      <c r="O12" s="19">
        <v>235.665599379154</v>
      </c>
      <c r="P12" s="19">
        <v>235.665599379154</v>
      </c>
      <c r="Q12" s="19">
        <v>384.322192043661</v>
      </c>
      <c r="R12" s="19">
        <v>384.322192043661</v>
      </c>
      <c r="S12" s="19">
        <v>384.322192043661</v>
      </c>
      <c r="T12" s="20">
        <v>96.052544491689304</v>
      </c>
      <c r="U12" s="20">
        <v>96.052544491689304</v>
      </c>
      <c r="V12" s="20">
        <v>96.052544491689304</v>
      </c>
      <c r="W12" s="20">
        <v>184.492488729847</v>
      </c>
      <c r="X12" s="20">
        <v>184.492488729847</v>
      </c>
      <c r="Y12" s="20">
        <v>184.492488729847</v>
      </c>
      <c r="Z12" s="20">
        <v>281.14025661968702</v>
      </c>
      <c r="AA12" s="20">
        <v>281.14025661968702</v>
      </c>
      <c r="AB12" s="20">
        <v>281.14025661968702</v>
      </c>
    </row>
    <row r="13" spans="1:28" x14ac:dyDescent="0.2">
      <c r="A13" s="3" t="s">
        <v>4</v>
      </c>
      <c r="B13" s="9">
        <v>107.76192819246501</v>
      </c>
      <c r="C13" s="9"/>
      <c r="D13" s="9"/>
      <c r="E13" s="9">
        <v>349.41023261461902</v>
      </c>
      <c r="F13" s="9"/>
      <c r="G13" s="9"/>
      <c r="H13" s="9">
        <v>663.65498725129999</v>
      </c>
      <c r="I13" s="9"/>
      <c r="J13" s="9"/>
      <c r="K13" s="9">
        <f>AVERAGE(K3:M12)</f>
        <v>104.84573521623409</v>
      </c>
      <c r="L13" s="9"/>
      <c r="M13" s="9"/>
      <c r="N13" s="9">
        <f>AVERAGE(N3:P12)</f>
        <v>242.33829198431738</v>
      </c>
      <c r="O13" s="9"/>
      <c r="P13" s="9"/>
      <c r="Q13" s="9">
        <f>AVERAGE(Q3:S12)</f>
        <v>383.84999799029907</v>
      </c>
      <c r="R13" s="9"/>
      <c r="S13" s="9"/>
      <c r="T13" s="9">
        <f>AVERAGE(T3:V12)</f>
        <v>96.097444769616544</v>
      </c>
      <c r="U13" s="9"/>
      <c r="V13" s="9"/>
      <c r="W13" s="9">
        <f>AVERAGE(W3:Y12)</f>
        <v>183.70921710830464</v>
      </c>
      <c r="X13" s="9"/>
      <c r="Y13" s="9"/>
      <c r="Z13" s="9">
        <f>AVERAGE(Z3:AB12)</f>
        <v>286.44229044720799</v>
      </c>
      <c r="AA13" s="9"/>
      <c r="AB13" s="9"/>
    </row>
    <row r="14" spans="1:28" x14ac:dyDescent="0.2">
      <c r="A14" s="4" t="s">
        <v>5</v>
      </c>
      <c r="B14" s="9">
        <v>5.6392991317875802</v>
      </c>
      <c r="C14" s="9"/>
      <c r="D14" s="9"/>
      <c r="E14" s="9">
        <v>12.142768009877701</v>
      </c>
      <c r="F14" s="9"/>
      <c r="G14" s="9"/>
      <c r="H14" s="9">
        <v>18.9268913224439</v>
      </c>
      <c r="I14" s="9"/>
      <c r="J14" s="9"/>
      <c r="K14" s="9">
        <f>_xlfn.STDEV.P(K3:M12)</f>
        <v>5.4244521265497978</v>
      </c>
      <c r="L14" s="9"/>
      <c r="M14" s="9"/>
      <c r="N14" s="9">
        <f>_xlfn.STDEV.P(N3:P12)</f>
        <v>9.6933247093149379</v>
      </c>
      <c r="O14" s="9"/>
      <c r="P14" s="9"/>
      <c r="Q14" s="9">
        <f>_xlfn.STDEV.P(Q3:S12)</f>
        <v>6.3168514486314642</v>
      </c>
      <c r="R14" s="9"/>
      <c r="S14" s="9"/>
      <c r="T14" s="9">
        <f>_xlfn.STDEV.P(T3:V12)</f>
        <v>6.8586307442042665E-2</v>
      </c>
      <c r="U14" s="9"/>
      <c r="V14" s="9"/>
      <c r="W14" s="9">
        <f>_xlfn.STDEV.P(W3:Y12)</f>
        <v>2.8023197675971754</v>
      </c>
      <c r="X14" s="9"/>
      <c r="Y14" s="9"/>
      <c r="Z14" s="9">
        <f>_xlfn.STDEV.P(Z3:AB12)</f>
        <v>8.6242133995334544</v>
      </c>
      <c r="AA14" s="9"/>
      <c r="AB14" s="9"/>
    </row>
    <row r="15" spans="1:28" x14ac:dyDescent="0.2">
      <c r="A15" s="5" t="s">
        <v>6</v>
      </c>
      <c r="B15" s="7">
        <v>103.509601217861</v>
      </c>
      <c r="C15" s="7" t="s">
        <v>7</v>
      </c>
      <c r="D15" s="7">
        <v>112.014255167069</v>
      </c>
      <c r="E15" s="7">
        <v>340.25394940493601</v>
      </c>
      <c r="F15" s="7" t="s">
        <v>7</v>
      </c>
      <c r="G15" s="7">
        <v>358.56651582430101</v>
      </c>
      <c r="H15" s="7">
        <v>649.38311966013805</v>
      </c>
      <c r="I15" s="7" t="s">
        <v>7</v>
      </c>
      <c r="J15" s="7">
        <v>677.92685484246203</v>
      </c>
      <c r="K15" s="7">
        <v>100.96558551755066</v>
      </c>
      <c r="L15" s="7" t="s">
        <v>7</v>
      </c>
      <c r="M15" s="7">
        <v>108.72588491491751</v>
      </c>
      <c r="N15" s="7">
        <f t="shared" ref="N15" si="0">N7-N14</f>
        <v>223.92403247440507</v>
      </c>
      <c r="O15" s="7" t="s">
        <v>7</v>
      </c>
      <c r="P15" s="7">
        <f t="shared" ref="P15" si="1">P6+P13</f>
        <v>253.62405427708501</v>
      </c>
      <c r="Q15" s="7">
        <f t="shared" ref="Q15" si="2">Q7-Q14</f>
        <v>373.36774726605654</v>
      </c>
      <c r="R15" s="7" t="s">
        <v>7</v>
      </c>
      <c r="S15" s="7">
        <f t="shared" ref="S15" si="3">S6+S13</f>
        <v>383.01045494758699</v>
      </c>
      <c r="T15" s="7">
        <v>96.048384489620247</v>
      </c>
      <c r="U15" s="7" t="s">
        <v>7</v>
      </c>
      <c r="V15" s="7">
        <v>96.146505049612841</v>
      </c>
      <c r="W15" s="7">
        <v>181.7046975829802</v>
      </c>
      <c r="X15" s="7" t="s">
        <v>7</v>
      </c>
      <c r="Y15" s="7">
        <v>185.71373663362908</v>
      </c>
      <c r="Z15" s="7">
        <v>280.27332845014354</v>
      </c>
      <c r="AA15" s="7" t="s">
        <v>7</v>
      </c>
      <c r="AB15" s="7">
        <v>292.61125244427245</v>
      </c>
    </row>
    <row r="16" spans="1:28" x14ac:dyDescent="0.2">
      <c r="B16" s="8"/>
      <c r="C16" s="8"/>
      <c r="D16" s="8"/>
    </row>
    <row r="18" spans="2:19" x14ac:dyDescent="0.2">
      <c r="B18" s="2"/>
    </row>
    <row r="19" spans="2:19" x14ac:dyDescent="0.2">
      <c r="B19" s="2"/>
    </row>
    <row r="21" spans="2:19" x14ac:dyDescent="0.2">
      <c r="K21" s="2"/>
      <c r="L21" s="2"/>
      <c r="M21" s="2"/>
      <c r="N21" s="2"/>
      <c r="O21" s="2"/>
      <c r="P21" s="2"/>
      <c r="Q21" s="2"/>
      <c r="R21" s="2"/>
      <c r="S21" s="2"/>
    </row>
    <row r="22" spans="2:19" x14ac:dyDescent="0.2">
      <c r="K22" s="2"/>
      <c r="L22" s="2"/>
      <c r="M22" s="2"/>
      <c r="N22" s="2"/>
      <c r="O22" s="2"/>
      <c r="P22" s="2"/>
      <c r="Q22" s="2"/>
      <c r="R22" s="2"/>
      <c r="S22" s="2"/>
    </row>
    <row r="25" spans="2:19" x14ac:dyDescent="0.2">
      <c r="E25" s="6"/>
    </row>
  </sheetData>
  <mergeCells count="121">
    <mergeCell ref="W14:Y14"/>
    <mergeCell ref="Z2:AB2"/>
    <mergeCell ref="Z3:AB3"/>
    <mergeCell ref="Z4:AB4"/>
    <mergeCell ref="Z5:AB5"/>
    <mergeCell ref="Z6:AB6"/>
    <mergeCell ref="Z7:AB7"/>
    <mergeCell ref="Z8:AB8"/>
    <mergeCell ref="Z9:AB9"/>
    <mergeCell ref="Z10:AB10"/>
    <mergeCell ref="Z11:AB11"/>
    <mergeCell ref="Z12:AB12"/>
    <mergeCell ref="Z13:AB13"/>
    <mergeCell ref="Z14:AB14"/>
    <mergeCell ref="W9:Y9"/>
    <mergeCell ref="W10:Y10"/>
    <mergeCell ref="W11:Y11"/>
    <mergeCell ref="W12:Y12"/>
    <mergeCell ref="W13:Y13"/>
    <mergeCell ref="T6:V6"/>
    <mergeCell ref="T7:V7"/>
    <mergeCell ref="T8:V8"/>
    <mergeCell ref="T9:V9"/>
    <mergeCell ref="T10:V10"/>
    <mergeCell ref="T1:AB1"/>
    <mergeCell ref="T2:V2"/>
    <mergeCell ref="T3:V3"/>
    <mergeCell ref="T4:V4"/>
    <mergeCell ref="T5:V5"/>
    <mergeCell ref="Q13:S13"/>
    <mergeCell ref="Q14:S14"/>
    <mergeCell ref="Q8:S8"/>
    <mergeCell ref="Q9:S9"/>
    <mergeCell ref="Q10:S10"/>
    <mergeCell ref="Q11:S11"/>
    <mergeCell ref="Q12:S12"/>
    <mergeCell ref="Q7:S7"/>
    <mergeCell ref="T11:V11"/>
    <mergeCell ref="T12:V12"/>
    <mergeCell ref="T13:V13"/>
    <mergeCell ref="T14:V14"/>
    <mergeCell ref="W2:Y2"/>
    <mergeCell ref="W3:Y3"/>
    <mergeCell ref="W4:Y4"/>
    <mergeCell ref="W5:Y5"/>
    <mergeCell ref="W6:Y6"/>
    <mergeCell ref="W7:Y7"/>
    <mergeCell ref="W8:Y8"/>
    <mergeCell ref="K13:M13"/>
    <mergeCell ref="K14:M14"/>
    <mergeCell ref="N3:P3"/>
    <mergeCell ref="N4:P4"/>
    <mergeCell ref="N5:P5"/>
    <mergeCell ref="N6:P6"/>
    <mergeCell ref="N7:P7"/>
    <mergeCell ref="N8:P8"/>
    <mergeCell ref="N9:P9"/>
    <mergeCell ref="N10:P10"/>
    <mergeCell ref="N11:P11"/>
    <mergeCell ref="N12:P12"/>
    <mergeCell ref="N13:P13"/>
    <mergeCell ref="N14:P14"/>
    <mergeCell ref="K4:M4"/>
    <mergeCell ref="K9:M9"/>
    <mergeCell ref="K10:M10"/>
    <mergeCell ref="K11:M11"/>
    <mergeCell ref="N2:P2"/>
    <mergeCell ref="Q2:S2"/>
    <mergeCell ref="K1:S1"/>
    <mergeCell ref="K3:M3"/>
    <mergeCell ref="Q3:S3"/>
    <mergeCell ref="Q4:S4"/>
    <mergeCell ref="Q5:S5"/>
    <mergeCell ref="Q6:S6"/>
    <mergeCell ref="K12:M12"/>
    <mergeCell ref="E9:G9"/>
    <mergeCell ref="B9:D9"/>
    <mergeCell ref="H3:J3"/>
    <mergeCell ref="H4:J4"/>
    <mergeCell ref="H5:J5"/>
    <mergeCell ref="H6:J6"/>
    <mergeCell ref="H7:J7"/>
    <mergeCell ref="B2:D2"/>
    <mergeCell ref="E2:G2"/>
    <mergeCell ref="H2:J2"/>
    <mergeCell ref="B7:D7"/>
    <mergeCell ref="B8:D8"/>
    <mergeCell ref="E7:G7"/>
    <mergeCell ref="H8:J8"/>
    <mergeCell ref="H9:J9"/>
    <mergeCell ref="K5:M5"/>
    <mergeCell ref="K6:M6"/>
    <mergeCell ref="K7:M7"/>
    <mergeCell ref="K8:M8"/>
    <mergeCell ref="B1:J1"/>
    <mergeCell ref="B3:D3"/>
    <mergeCell ref="B4:D4"/>
    <mergeCell ref="B5:D5"/>
    <mergeCell ref="B6:D6"/>
    <mergeCell ref="E3:G3"/>
    <mergeCell ref="E4:G4"/>
    <mergeCell ref="E5:G5"/>
    <mergeCell ref="E6:G6"/>
    <mergeCell ref="E8:G8"/>
    <mergeCell ref="K2:M2"/>
    <mergeCell ref="B16:D16"/>
    <mergeCell ref="B14:D14"/>
    <mergeCell ref="E14:G14"/>
    <mergeCell ref="H14:J14"/>
    <mergeCell ref="H10:J10"/>
    <mergeCell ref="H11:J11"/>
    <mergeCell ref="H12:J12"/>
    <mergeCell ref="B13:D13"/>
    <mergeCell ref="E13:G13"/>
    <mergeCell ref="H13:J13"/>
    <mergeCell ref="E10:G10"/>
    <mergeCell ref="E11:G11"/>
    <mergeCell ref="E12:G12"/>
    <mergeCell ref="B12:D12"/>
    <mergeCell ref="B11:D11"/>
    <mergeCell ref="B10:D10"/>
  </mergeCells>
  <pageMargins left="0.7" right="0.7" top="0.75" bottom="0.75" header="0.3" footer="0.3"/>
  <pageSetup orientation="portrait" horizontalDpi="203" verticalDpi="203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Iustin Petrisor</dc:creator>
  <cp:lastModifiedBy>Microsoft Office User</cp:lastModifiedBy>
  <dcterms:created xsi:type="dcterms:W3CDTF">2015-06-05T18:17:20Z</dcterms:created>
  <dcterms:modified xsi:type="dcterms:W3CDTF">2020-01-10T14:33:45Z</dcterms:modified>
</cp:coreProperties>
</file>