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bio\Documents\GitHub\Petro_KGraph\Evaluation\"/>
    </mc:Choice>
  </mc:AlternateContent>
  <xr:revisionPtr revIDLastSave="0" documentId="13_ncr:1_{7B8EAF07-9C6A-4772-8982-DCCD299C049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PetroVec" sheetId="4" r:id="rId1"/>
    <sheet name="PetroOntoVec" sheetId="5" r:id="rId2"/>
    <sheet name="Triplet Dataset" sheetId="6" r:id="rId3"/>
    <sheet name="Modelo NER" sheetId="1" r:id="rId4"/>
    <sheet name="Modelo Instances clustering" sheetId="2" r:id="rId5"/>
    <sheet name="Modelo RE" sheetId="3" r:id="rId6"/>
    <sheet name="Pipelin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2" l="1"/>
  <c r="I92" i="2"/>
  <c r="I93" i="2"/>
  <c r="I94" i="2"/>
  <c r="I95" i="2"/>
  <c r="I96" i="2"/>
  <c r="I97" i="2"/>
  <c r="I98" i="2"/>
  <c r="I99" i="2"/>
  <c r="I100" i="2"/>
  <c r="I101" i="2"/>
  <c r="I102" i="2"/>
  <c r="I103" i="2"/>
  <c r="I90" i="2"/>
  <c r="I78" i="2"/>
  <c r="I79" i="2"/>
  <c r="I80" i="2"/>
  <c r="I81" i="2"/>
  <c r="I82" i="2"/>
  <c r="I83" i="2"/>
  <c r="I84" i="2"/>
  <c r="I85" i="2"/>
  <c r="I77" i="2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73" i="1"/>
</calcChain>
</file>

<file path=xl/sharedStrings.xml><?xml version="1.0" encoding="utf-8"?>
<sst xmlns="http://schemas.openxmlformats.org/spreadsheetml/2006/main" count="1224" uniqueCount="284">
  <si>
    <t>Precision</t>
  </si>
  <si>
    <t>Recall</t>
  </si>
  <si>
    <t>F1-Score</t>
  </si>
  <si>
    <t>Modelo BERT pretreinado</t>
  </si>
  <si>
    <t>Arquitetura</t>
  </si>
  <si>
    <t xml:space="preserve">Loss function </t>
  </si>
  <si>
    <t>WeightedSCCE (customizada)</t>
  </si>
  <si>
    <t>Peso das classes</t>
  </si>
  <si>
    <t>Z=Ignorar': 0; 'O': 0.1; Demais:1</t>
  </si>
  <si>
    <t>Epochs</t>
  </si>
  <si>
    <t>Batch size</t>
  </si>
  <si>
    <t>Learning rate</t>
  </si>
  <si>
    <t>Exponential decay(innitial: 0.00005; decay rate:0.01)</t>
  </si>
  <si>
    <t>Optimizer</t>
  </si>
  <si>
    <t>Adam</t>
  </si>
  <si>
    <t>Baseline Classes</t>
  </si>
  <si>
    <t>B=BACIA</t>
  </si>
  <si>
    <t>B=CAMPO</t>
  </si>
  <si>
    <t>B=ELEMENTO_PETRO</t>
  </si>
  <si>
    <t>B=ESTRUTURA_FÍSICA</t>
  </si>
  <si>
    <t>B=EVENTO_PETRO</t>
  </si>
  <si>
    <t>B=FLUIDO</t>
  </si>
  <si>
    <t>B=FLUIDODATERRA_i</t>
  </si>
  <si>
    <t>B=FLUIDODATERRA_o</t>
  </si>
  <si>
    <t>B=NÃOCONSOLID</t>
  </si>
  <si>
    <t>B=POÇO</t>
  </si>
  <si>
    <t>B=ROCHA</t>
  </si>
  <si>
    <t>B=TEXTURA</t>
  </si>
  <si>
    <t>B=UNIDADE_CRONO</t>
  </si>
  <si>
    <t>B=UNIDADE_LITO</t>
  </si>
  <si>
    <t>I=BACIA</t>
  </si>
  <si>
    <t>I=CAMPO</t>
  </si>
  <si>
    <t>I=ELEMENTO_PETRO</t>
  </si>
  <si>
    <t>I=ESTRUTURA_FÍSICA</t>
  </si>
  <si>
    <t>I=EVENTO_PETRO</t>
  </si>
  <si>
    <t>I=FLUIDO</t>
  </si>
  <si>
    <t>I=FLUIDODATERRA_i</t>
  </si>
  <si>
    <t>I=FLUIDODATERRA_o</t>
  </si>
  <si>
    <t>I=NÃOCONSOLID</t>
  </si>
  <si>
    <t>I=POÇO</t>
  </si>
  <si>
    <t>I=ROCHA</t>
  </si>
  <si>
    <t>I=TEXTURA</t>
  </si>
  <si>
    <t>I=UNIDADE_CRONO</t>
  </si>
  <si>
    <t>I=UNIDADE_LITO</t>
  </si>
  <si>
    <t>O</t>
  </si>
  <si>
    <t>google/bert_uncased_L-2_H-128_A-2'</t>
  </si>
  <si>
    <t>Arquitetura base_model</t>
  </si>
  <si>
    <t>Sentence (input_id, attention_masks); tf_bert_model; dropout(0.1); dense(activation=None)</t>
  </si>
  <si>
    <t>Arquitetura siames_model</t>
  </si>
  <si>
    <t>input(input_anchor_ids, input_anchor_mask, input_positive_ids, input_positive_mask, input_negative_ids, input_negative_mask, input_URIvec);  base_model([input_anchor_ids, input_anchor_mask]); base_model([input_positive_ids, input_positive_mask]); base_model([input_negative_ids, input_negative_mask]); output = tf.keras.layers.concatenate([embedding_anchor, embedding_positive, embedding_negative, input_URIvec], axis=1)</t>
  </si>
  <si>
    <t>triplet_loss</t>
  </si>
  <si>
    <t>25 com patience= 5 (melhor val_loss na epoch = 25)</t>
  </si>
  <si>
    <t>standard (0.001)</t>
  </si>
  <si>
    <t>"neuralmind/bert-base-portuguese-cased"</t>
  </si>
  <si>
    <t>CategoricalCrossentropy</t>
  </si>
  <si>
    <t>Exponential decay(innitial: 0.00002; decay rate:0.01)</t>
  </si>
  <si>
    <t>constituted_by</t>
  </si>
  <si>
    <t>has_age</t>
  </si>
  <si>
    <t>located_in</t>
  </si>
  <si>
    <t>no_relation</t>
  </si>
  <si>
    <t>PetroVec</t>
  </si>
  <si>
    <t>Descrição</t>
  </si>
  <si>
    <t>Model trained on the domain-specific O&amp;G corpus (Gome, 2021)</t>
  </si>
  <si>
    <t>Model trained on both domain-specific and generic corpora (Gomes, 2021)</t>
  </si>
  <si>
    <t>Same parameters than Petrovec-OeG-100, but train with Petrolês, NP1 and NP2 corpora.</t>
  </si>
  <si>
    <t>Same parameters than Petrovec-OeG-100, but train with NILC, Petrolês, NP1 and NP2 corpora.</t>
  </si>
  <si>
    <t>Algoritimo</t>
  </si>
  <si>
    <t>window size</t>
  </si>
  <si>
    <t>Word2Vec/skip-gram method from the Gensim Python library</t>
  </si>
  <si>
    <t>Dimension</t>
  </si>
  <si>
    <t>Vocabulary size</t>
  </si>
  <si>
    <t>Corpora-size</t>
  </si>
  <si>
    <t>ontology_file = ../../KnowledgeGraph/OntoGeoLogicaInstanciasRelacoes.owl</t>
  </si>
  <si>
    <t>ontology_projection = yes</t>
  </si>
  <si>
    <t>projection_only_taxonomy = no</t>
  </si>
  <si>
    <t>multiple_labels = yes</t>
  </si>
  <si>
    <t>avoid_owl_constructs = no</t>
  </si>
  <si>
    <t>save_document = no</t>
  </si>
  <si>
    <t>axiom_reasoner = hermit</t>
  </si>
  <si>
    <t>pre_annotation_file = ./cache/annotations.txt</t>
  </si>
  <si>
    <t>pre_axiom_file = ./cache/axioms.txt</t>
  </si>
  <si>
    <t>walker = wl</t>
  </si>
  <si>
    <t>walk_depth = 3</t>
  </si>
  <si>
    <t>URI_Doc = yes</t>
  </si>
  <si>
    <t>Lit_Doc = yes</t>
  </si>
  <si>
    <t>Mix_Doc = yes</t>
  </si>
  <si>
    <t>Mix_Type = random</t>
  </si>
  <si>
    <t>pre_train_model = None</t>
  </si>
  <si>
    <t>embed_size = 100</t>
  </si>
  <si>
    <t>iteration = 10</t>
  </si>
  <si>
    <t>window = 5</t>
  </si>
  <si>
    <t>min_count = 1</t>
  </si>
  <si>
    <t>negative = 25</t>
  </si>
  <si>
    <t>seed = 42</t>
  </si>
  <si>
    <t>epoch = 100</t>
  </si>
  <si>
    <t>PetroOntoVec (Petrovec-OeG)</t>
  </si>
  <si>
    <t>pre_train_model = Petrovec-híbrido</t>
  </si>
  <si>
    <t>PetroOntoVec (Petrovec-híbrido)</t>
  </si>
  <si>
    <t>pre_train_model = Petrovec-OeG</t>
  </si>
  <si>
    <t>PetroOntoVec (Petrovec-OeG_NP2)</t>
  </si>
  <si>
    <t>pre_train_model = Petrovec-OeG_NP2</t>
  </si>
  <si>
    <t>pre_train_model = Petrovec-híbrido_NP2</t>
  </si>
  <si>
    <t>PetroOntoVec (Base)</t>
  </si>
  <si>
    <t>walker = random</t>
  </si>
  <si>
    <t>PetroOntoVec (Random Walker)</t>
  </si>
  <si>
    <t>walk_depth = 2</t>
  </si>
  <si>
    <t>PetroOntoVec (Depth 2)</t>
  </si>
  <si>
    <t>walk_depth = 4</t>
  </si>
  <si>
    <t>PetroOntoVec (Depth 4)</t>
  </si>
  <si>
    <t>PetroOntoVec (Depth 5)</t>
  </si>
  <si>
    <t>walk_depth = 5</t>
  </si>
  <si>
    <t>ontology_projection = no</t>
  </si>
  <si>
    <t>PetroOntoVec (no_onto_projection)</t>
  </si>
  <si>
    <t>petroner-uri-treino.conllu</t>
  </si>
  <si>
    <t>Corpora treino</t>
  </si>
  <si>
    <t>petroner-uri-validação.conllu</t>
  </si>
  <si>
    <t>petroner-uri-teste.conllu</t>
  </si>
  <si>
    <t>Corpora validação</t>
  </si>
  <si>
    <t>Corpora teste</t>
  </si>
  <si>
    <t>Parâmetros</t>
  </si>
  <si>
    <t>NP1</t>
  </si>
  <si>
    <t>petroner-uri-treino.conllu + np1-ner-golden-2023-07-11.conllu</t>
  </si>
  <si>
    <t>PetroOntoVec (Petrovec-híbrido_NP2)</t>
  </si>
  <si>
    <t>ok</t>
  </si>
  <si>
    <t>Triplet Dataset</t>
  </si>
  <si>
    <t>x_easy</t>
  </si>
  <si>
    <t>x_hard</t>
  </si>
  <si>
    <t>Base</t>
  </si>
  <si>
    <t>Petrovec-OeG-pub</t>
  </si>
  <si>
    <t>Petrovec-híbrido_pub-NP2</t>
  </si>
  <si>
    <t>Petrovec-híbrido-pub</t>
  </si>
  <si>
    <t>Petrovec-OeG_pub-NP2</t>
  </si>
  <si>
    <t>Bertimbau Large</t>
  </si>
  <si>
    <t>Baseline-0</t>
  </si>
  <si>
    <t>DEPS (UPOS) como input</t>
  </si>
  <si>
    <t>Sentence (input_id, attention_masks); tf_bert_model; dropout(0.1); dense(softmax)</t>
  </si>
  <si>
    <t>Dropout_03</t>
  </si>
  <si>
    <t>TinyBert</t>
  </si>
  <si>
    <t>alpha</t>
  </si>
  <si>
    <t>Alpha 01</t>
  </si>
  <si>
    <t>Alpha 001</t>
  </si>
  <si>
    <t>Augmented F1-Score</t>
  </si>
  <si>
    <t>Augmented Precision</t>
  </si>
  <si>
    <t>Augmented Recall</t>
  </si>
  <si>
    <t>Pipeline</t>
  </si>
  <si>
    <t>PetroOntoVec</t>
  </si>
  <si>
    <t>Modelo NER</t>
  </si>
  <si>
    <t>Modelo Intances Clustering</t>
  </si>
  <si>
    <t>Modelo RE</t>
  </si>
  <si>
    <t>Jaccard Geral</t>
  </si>
  <si>
    <t>bacia</t>
  </si>
  <si>
    <t>campo</t>
  </si>
  <si>
    <t>estrutura</t>
  </si>
  <si>
    <t>poco</t>
  </si>
  <si>
    <t>textura</t>
  </si>
  <si>
    <t>lito</t>
  </si>
  <si>
    <t>tempo_geo</t>
  </si>
  <si>
    <t>rocha</t>
  </si>
  <si>
    <t>uncosol</t>
  </si>
  <si>
    <t>og_fluid</t>
  </si>
  <si>
    <t>earth_fluid</t>
  </si>
  <si>
    <t>fluid</t>
  </si>
  <si>
    <t>sistema_petro</t>
  </si>
  <si>
    <t>elemento_petro</t>
  </si>
  <si>
    <t>qualidade_tempo_geo</t>
  </si>
  <si>
    <t>crosses</t>
  </si>
  <si>
    <t>participates_in</t>
  </si>
  <si>
    <t>part_of</t>
  </si>
  <si>
    <t>carrier_of</t>
  </si>
  <si>
    <t>generated_by</t>
  </si>
  <si>
    <t>has_temporal_relation</t>
  </si>
  <si>
    <t>None</t>
  </si>
  <si>
    <t>Base Classes</t>
  </si>
  <si>
    <t>instance Clustering scores usando parâmetros do modelos base</t>
  </si>
  <si>
    <t>10 com patience= 5 (melhor val_loss na epoch = 3)</t>
  </si>
  <si>
    <t>10 com patience= 5 (melhor val_loss na epoch =  ?)</t>
  </si>
  <si>
    <t>CAMPO</t>
  </si>
  <si>
    <t>BACIA</t>
  </si>
  <si>
    <t>ELEMENTO_PETRO</t>
  </si>
  <si>
    <t>ESTRUTURA_FÍSICA</t>
  </si>
  <si>
    <t>EVENTO_PETRO</t>
  </si>
  <si>
    <t>FLUIDO</t>
  </si>
  <si>
    <t>FLUIDODATERRA_i</t>
  </si>
  <si>
    <t>FLUIDODATERRA_o</t>
  </si>
  <si>
    <t>NÃOCONSOLID</t>
  </si>
  <si>
    <t>POÇO</t>
  </si>
  <si>
    <t>ROCHA</t>
  </si>
  <si>
    <t>TEXTURA</t>
  </si>
  <si>
    <t>UNIDADE_CRONO</t>
  </si>
  <si>
    <t>UNIDADE_LITO</t>
  </si>
  <si>
    <t>POÇO_R</t>
  </si>
  <si>
    <t>TyneBert</t>
  </si>
  <si>
    <t>TyneBert Classes</t>
  </si>
  <si>
    <t>10 com patience= 3 (melhor val_loss na epoch = 2)</t>
  </si>
  <si>
    <t>NP1 Classes</t>
  </si>
  <si>
    <t>"neuralmind/bert-large-portuguese-cased"</t>
  </si>
  <si>
    <t>Bertimbau Large Classes</t>
  </si>
  <si>
    <t>Sentence (input_id, attention_masks); tf_bert_model; dropout(0.3); dense(softmax)</t>
  </si>
  <si>
    <t>Dropout_03 Classes</t>
  </si>
  <si>
    <t>TinyBert_5_epoch</t>
  </si>
  <si>
    <t>TinyBert_100_epoch</t>
  </si>
  <si>
    <t>TinyBert_10_epoch</t>
  </si>
  <si>
    <t>TinyBert_15_epoch</t>
  </si>
  <si>
    <t>lr = 2e-5</t>
  </si>
  <si>
    <t>lr = padrão</t>
  </si>
  <si>
    <t>lr = padrão com decay / Batch=64</t>
  </si>
  <si>
    <t>TinyBert_10_epoch (9)</t>
  </si>
  <si>
    <t>TinyBert_15_epoch (9)</t>
  </si>
  <si>
    <t xml:space="preserve">TinyBert_10_epoch </t>
  </si>
  <si>
    <t>TinyBert_20_epoch</t>
  </si>
  <si>
    <t>TinyBert_25_epoch</t>
  </si>
  <si>
    <t>Exponential decay(innitial: 0.001; decay rate:0.01)</t>
  </si>
  <si>
    <t>TinyBert_30_epoch</t>
  </si>
  <si>
    <t>TinyBert_35_epoch (21)</t>
  </si>
  <si>
    <t>TinyBert_40_epoch (22)</t>
  </si>
  <si>
    <t>TinyBert_50_epoch (26)</t>
  </si>
  <si>
    <t>TyneBert v2_10_epoch (1)</t>
  </si>
  <si>
    <t>TyneBert v2_batch_64_1_epoch</t>
  </si>
  <si>
    <t>TinyBert_70_epoch (15)</t>
  </si>
  <si>
    <t>TyneBert v2_batch_64_2_epoch</t>
  </si>
  <si>
    <t>TyneBert v2_batch_64_3_epoch</t>
  </si>
  <si>
    <t>TinyBert_60_epoch (27)</t>
  </si>
  <si>
    <t>TinyBert_45_epoch (22)</t>
  </si>
  <si>
    <t>TyneBert v2_batch_64_4_epoch (3)</t>
  </si>
  <si>
    <t>50 com patience= 5 (melhor val_loss na epoch =  28)</t>
  </si>
  <si>
    <t>TyneBert v2_batch_64_5_epoch (2)</t>
  </si>
  <si>
    <t>Rascunho</t>
  </si>
  <si>
    <t>4 com patience= 5 (melhor val_loss na epoch = 3)</t>
  </si>
  <si>
    <t>10 com patience= 3 (melhor val_loss na epoch = 3)</t>
  </si>
  <si>
    <t>10 com patience= 3 (melhor val_loss na epoch =  ?)</t>
  </si>
  <si>
    <t>Sentence (input_id, attention_masks); tf_bert_model; dropout(0.3); dense(activation=None)</t>
  </si>
  <si>
    <t>10 com patience= 3 (melhor val_loss na epoch =  7?)</t>
  </si>
  <si>
    <t>TinyBert Classes</t>
  </si>
  <si>
    <t>Baseline_epoch_4</t>
  </si>
  <si>
    <t>Baseline_epoch_8 (6)</t>
  </si>
  <si>
    <t>Baseline_epoch_12 (11)</t>
  </si>
  <si>
    <t>Baseline_epoch_16 (?)</t>
  </si>
  <si>
    <t>Baseline_epoch_30 (8)</t>
  </si>
  <si>
    <t>Baseline_epoch_40 (10)</t>
  </si>
  <si>
    <t>Baseline_epoch_25 (9)</t>
  </si>
  <si>
    <t>25 com patience= 5 (melhor val_loss na epoch = 9)</t>
  </si>
  <si>
    <t>25 com patience= 5 (melhor val_loss na epoch = 2)</t>
  </si>
  <si>
    <t xml:space="preserve">google/bert_uncased_L-2_H-128_A-2' </t>
  </si>
  <si>
    <t>25 com patience= 5 (melhor val_loss na epoch = 5)</t>
  </si>
  <si>
    <t>TyneBert_epoch_25 (5)</t>
  </si>
  <si>
    <t>TyneBert_epoch_5</t>
  </si>
  <si>
    <t>TyneBert_epoch_10 (2)</t>
  </si>
  <si>
    <t>TyneBert_epoch_15 (2)</t>
  </si>
  <si>
    <t>Não é possível treinar</t>
  </si>
  <si>
    <t>hard</t>
  </si>
  <si>
    <t>easy</t>
  </si>
  <si>
    <t>10 com patience= 3 (melhor val_loss na epoch =  10)</t>
  </si>
  <si>
    <t>Alpha 001_treino 005_pred</t>
  </si>
  <si>
    <t>0.01 treino e 0.05 predição</t>
  </si>
  <si>
    <t>Instance Clustering scores usando parâmetros do modelos base</t>
  </si>
  <si>
    <t>Tamanho do dataset</t>
  </si>
  <si>
    <t>Dataset validação</t>
  </si>
  <si>
    <t>Dataset teste</t>
  </si>
  <si>
    <t>Dataset treino</t>
  </si>
  <si>
    <t xml:space="preserve">Bertimbau Large / Alpha 001_treino 005_pred 001_newInstances </t>
  </si>
  <si>
    <t>Bertimbau Large / NP1</t>
  </si>
  <si>
    <t>treinando</t>
  </si>
  <si>
    <t>Petrovec-OeG_NP2</t>
  </si>
  <si>
    <t>Spearman Correlation</t>
  </si>
  <si>
    <t>Number of vectors</t>
  </si>
  <si>
    <t>V2</t>
  </si>
  <si>
    <t>PetroOntoVec (V2)</t>
  </si>
  <si>
    <t>Coverage</t>
  </si>
  <si>
    <t>Base_PetroOntoVecV2</t>
  </si>
  <si>
    <t>200/200</t>
  </si>
  <si>
    <t>4 com patience= 3 (melhor val_loss na epoch =  ?)</t>
  </si>
  <si>
    <t>New_instance</t>
  </si>
  <si>
    <t>Alpha:0.05 / min_samples: 5</t>
  </si>
  <si>
    <t>Alpha:0.01 / min_samples: 5</t>
  </si>
  <si>
    <t>Classe</t>
  </si>
  <si>
    <t>precision</t>
  </si>
  <si>
    <t>recall</t>
  </si>
  <si>
    <t>f1</t>
  </si>
  <si>
    <t>30 com patience= 5 (melhor val_loss na epoch = 12)</t>
  </si>
  <si>
    <t>V2 Classes</t>
  </si>
  <si>
    <t>Baseline</t>
  </si>
  <si>
    <t>Alpha_01</t>
  </si>
  <si>
    <t>Alpha_001</t>
  </si>
  <si>
    <t>Final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</si>
</sst>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_-;\-* #,##0_-;_-* &quot;-&quot;??_-;_-@_-"/>
    <numFmt numFmtId="167" formatCode="_-* #,##0.0000_-;\-* #,##0.0000_-;_-* &quot;-&quot;??_-;_-@_-"/>
    <numFmt numFmtId="168" formatCode="_-* #,##0.000_-;\-* #,##0.000_-;_-* &quot;-&quot;?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FF0000"/>
      <name val="Calibri"/>
      <family val="2"/>
      <scheme val="minor"/>
    </font>
    <font>
      <b/>
      <sz val="10"/>
      <color theme="1"/>
      <name val="Var(--jp-code-font-family)"/>
    </font>
    <font>
      <b/>
      <sz val="11"/>
      <color rgb="FFFF0000"/>
      <name val="Calibri"/>
      <family val="2"/>
      <scheme val="minor"/>
    </font>
    <font>
      <b/>
      <sz val="10"/>
      <color rgb="FFFF0000"/>
      <name val="Var(--jp-code-font-family)"/>
    </font>
    <font>
      <b/>
      <sz val="7"/>
      <color theme="1"/>
      <name val="Segoe UI"/>
      <family val="2"/>
    </font>
    <font>
      <sz val="7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quotePrefix="1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3" fontId="0" fillId="0" borderId="0" xfId="0" applyNumberFormat="1"/>
    <xf numFmtId="166" fontId="0" fillId="0" borderId="0" xfId="1" applyNumberFormat="1" applyFont="1"/>
    <xf numFmtId="0" fontId="3" fillId="0" borderId="0" xfId="0" applyFont="1" applyAlignment="1">
      <alignment horizontal="left" vertical="center"/>
    </xf>
    <xf numFmtId="167" fontId="0" fillId="0" borderId="0" xfId="1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4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0" fillId="0" borderId="6" xfId="0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4" fillId="0" borderId="0" xfId="1" applyNumberFormat="1" applyFont="1"/>
    <xf numFmtId="0" fontId="3" fillId="0" borderId="4" xfId="0" applyFont="1" applyBorder="1" applyAlignment="1">
      <alignment horizontal="left" vertical="center"/>
    </xf>
    <xf numFmtId="165" fontId="3" fillId="0" borderId="0" xfId="1" applyNumberFormat="1" applyFont="1" applyBorder="1" applyAlignment="1">
      <alignment horizontal="left" vertical="center"/>
    </xf>
    <xf numFmtId="165" fontId="3" fillId="0" borderId="5" xfId="1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5" fontId="3" fillId="0" borderId="7" xfId="1" applyNumberFormat="1" applyFont="1" applyBorder="1" applyAlignment="1">
      <alignment horizontal="left" vertical="center"/>
    </xf>
    <xf numFmtId="165" fontId="3" fillId="0" borderId="8" xfId="1" applyNumberFormat="1" applyFont="1" applyBorder="1" applyAlignment="1">
      <alignment horizontal="left" vertical="center"/>
    </xf>
    <xf numFmtId="164" fontId="2" fillId="0" borderId="0" xfId="0" applyNumberFormat="1" applyFont="1"/>
    <xf numFmtId="0" fontId="0" fillId="0" borderId="4" xfId="0" applyBorder="1"/>
    <xf numFmtId="165" fontId="2" fillId="3" borderId="0" xfId="1" applyNumberFormat="1" applyFont="1" applyFill="1"/>
    <xf numFmtId="165" fontId="2" fillId="0" borderId="1" xfId="1" applyNumberFormat="1" applyFont="1" applyBorder="1"/>
    <xf numFmtId="165" fontId="2" fillId="0" borderId="2" xfId="1" applyNumberFormat="1" applyFont="1" applyBorder="1"/>
    <xf numFmtId="165" fontId="2" fillId="0" borderId="3" xfId="1" applyNumberFormat="1" applyFont="1" applyBorder="1"/>
    <xf numFmtId="165" fontId="3" fillId="0" borderId="4" xfId="1" applyNumberFormat="1" applyFont="1" applyBorder="1" applyAlignment="1">
      <alignment horizontal="left" vertical="center"/>
    </xf>
    <xf numFmtId="165" fontId="3" fillId="0" borderId="6" xfId="1" applyNumberFormat="1" applyFont="1" applyBorder="1" applyAlignment="1">
      <alignment horizontal="left" vertical="center"/>
    </xf>
    <xf numFmtId="166" fontId="3" fillId="0" borderId="0" xfId="1" applyNumberFormat="1" applyFont="1" applyAlignment="1">
      <alignment horizontal="left" vertical="center"/>
    </xf>
    <xf numFmtId="0" fontId="2" fillId="4" borderId="0" xfId="0" applyFont="1" applyFill="1"/>
    <xf numFmtId="165" fontId="2" fillId="4" borderId="0" xfId="1" applyNumberFormat="1" applyFont="1" applyFill="1"/>
    <xf numFmtId="0" fontId="5" fillId="0" borderId="0" xfId="0" applyFont="1" applyAlignment="1">
      <alignment horizontal="left" vertical="center"/>
    </xf>
    <xf numFmtId="165" fontId="3" fillId="0" borderId="0" xfId="1" applyNumberFormat="1" applyFont="1" applyAlignment="1">
      <alignment horizontal="left" vertical="center"/>
    </xf>
    <xf numFmtId="165" fontId="5" fillId="4" borderId="0" xfId="1" applyNumberFormat="1" applyFont="1" applyFill="1" applyAlignment="1">
      <alignment horizontal="left" vertical="center"/>
    </xf>
    <xf numFmtId="165" fontId="6" fillId="4" borderId="0" xfId="1" applyNumberFormat="1" applyFont="1" applyFill="1"/>
    <xf numFmtId="165" fontId="7" fillId="4" borderId="0" xfId="1" applyNumberFormat="1" applyFont="1" applyFill="1" applyAlignment="1">
      <alignment horizontal="left" vertical="center"/>
    </xf>
    <xf numFmtId="165" fontId="6" fillId="3" borderId="0" xfId="1" applyNumberFormat="1" applyFont="1" applyFill="1"/>
    <xf numFmtId="43" fontId="3" fillId="0" borderId="0" xfId="1" applyFont="1" applyBorder="1" applyAlignment="1">
      <alignment horizontal="left" vertical="center"/>
    </xf>
    <xf numFmtId="43" fontId="3" fillId="0" borderId="5" xfId="1" applyFont="1" applyBorder="1" applyAlignment="1">
      <alignment horizontal="left" vertical="center"/>
    </xf>
    <xf numFmtId="43" fontId="3" fillId="0" borderId="7" xfId="1" applyFont="1" applyBorder="1" applyAlignment="1">
      <alignment horizontal="left" vertical="center"/>
    </xf>
    <xf numFmtId="43" fontId="3" fillId="0" borderId="8" xfId="1" applyFont="1" applyBorder="1" applyAlignment="1">
      <alignment horizontal="left" vertical="center"/>
    </xf>
    <xf numFmtId="0" fontId="8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168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8F80-0CB9-4F7C-8838-88F10C1DAC14}">
  <dimension ref="A2:G6"/>
  <sheetViews>
    <sheetView workbookViewId="0">
      <selection activeCell="A3" sqref="A3:A6"/>
    </sheetView>
  </sheetViews>
  <sheetFormatPr defaultRowHeight="14.4"/>
  <cols>
    <col min="1" max="1" width="25.5546875" bestFit="1" customWidth="1"/>
    <col min="2" max="2" width="51.77734375" bestFit="1" customWidth="1"/>
    <col min="3" max="3" width="11.109375" bestFit="1" customWidth="1"/>
    <col min="4" max="4" width="9.88671875" bestFit="1" customWidth="1"/>
    <col min="5" max="6" width="14.109375" bestFit="1" customWidth="1"/>
    <col min="7" max="7" width="78" customWidth="1"/>
  </cols>
  <sheetData>
    <row r="2" spans="1:7">
      <c r="A2" s="3" t="s">
        <v>60</v>
      </c>
      <c r="B2" s="3" t="s">
        <v>66</v>
      </c>
      <c r="C2" s="3" t="s">
        <v>67</v>
      </c>
      <c r="D2" s="3" t="s">
        <v>69</v>
      </c>
      <c r="E2" s="3" t="s">
        <v>70</v>
      </c>
      <c r="F2" s="3" t="s">
        <v>71</v>
      </c>
      <c r="G2" s="3" t="s">
        <v>61</v>
      </c>
    </row>
    <row r="3" spans="1:7">
      <c r="A3" t="s">
        <v>128</v>
      </c>
      <c r="B3" t="s">
        <v>68</v>
      </c>
      <c r="C3">
        <v>5</v>
      </c>
      <c r="D3">
        <v>100</v>
      </c>
      <c r="E3" s="6">
        <v>161842</v>
      </c>
      <c r="F3" s="5">
        <v>85725834</v>
      </c>
      <c r="G3" t="s">
        <v>62</v>
      </c>
    </row>
    <row r="4" spans="1:7">
      <c r="A4" t="s">
        <v>130</v>
      </c>
      <c r="B4" t="s">
        <v>68</v>
      </c>
      <c r="C4">
        <v>5</v>
      </c>
      <c r="D4">
        <v>100</v>
      </c>
      <c r="E4" s="5">
        <v>440692</v>
      </c>
      <c r="F4" s="5">
        <v>365295169</v>
      </c>
      <c r="G4" t="s">
        <v>63</v>
      </c>
    </row>
    <row r="5" spans="1:7">
      <c r="A5" t="s">
        <v>131</v>
      </c>
      <c r="B5" t="s">
        <v>68</v>
      </c>
      <c r="C5">
        <v>5</v>
      </c>
      <c r="D5">
        <v>100</v>
      </c>
      <c r="G5" t="s">
        <v>64</v>
      </c>
    </row>
    <row r="6" spans="1:7">
      <c r="A6" t="s">
        <v>129</v>
      </c>
      <c r="B6" t="s">
        <v>68</v>
      </c>
      <c r="C6">
        <v>5</v>
      </c>
      <c r="D6">
        <v>100</v>
      </c>
      <c r="G6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100A-D7AE-4C72-AEAD-5A5CC55A8794}">
  <dimension ref="A1:P44"/>
  <sheetViews>
    <sheetView zoomScale="70" zoomScaleNormal="70" workbookViewId="0">
      <selection activeCell="F29" sqref="F29"/>
    </sheetView>
  </sheetViews>
  <sheetFormatPr defaultRowHeight="14.4"/>
  <cols>
    <col min="1" max="1" width="18.5546875" customWidth="1"/>
    <col min="2" max="3" width="27.5546875" customWidth="1"/>
    <col min="4" max="7" width="31.77734375" customWidth="1"/>
    <col min="8" max="8" width="27.5546875" customWidth="1"/>
    <col min="9" max="12" width="27.33203125" customWidth="1"/>
    <col min="13" max="13" width="29.44140625" customWidth="1"/>
    <col min="14" max="14" width="20" bestFit="1" customWidth="1"/>
    <col min="15" max="15" width="22.21875" bestFit="1" customWidth="1"/>
    <col min="16" max="16" width="24.6640625" bestFit="1" customWidth="1"/>
  </cols>
  <sheetData>
    <row r="1" spans="2:16">
      <c r="B1" s="3" t="s">
        <v>102</v>
      </c>
      <c r="C1" s="3" t="s">
        <v>266</v>
      </c>
      <c r="D1" s="3" t="s">
        <v>95</v>
      </c>
      <c r="E1" s="3" t="s">
        <v>97</v>
      </c>
      <c r="F1" s="3" t="s">
        <v>99</v>
      </c>
      <c r="G1" s="3" t="s">
        <v>122</v>
      </c>
      <c r="H1" s="3" t="s">
        <v>104</v>
      </c>
      <c r="I1" s="3" t="s">
        <v>106</v>
      </c>
      <c r="J1" s="3" t="s">
        <v>108</v>
      </c>
      <c r="K1" s="3" t="s">
        <v>109</v>
      </c>
      <c r="L1" s="3" t="s">
        <v>112</v>
      </c>
      <c r="M1" s="3" t="s">
        <v>128</v>
      </c>
      <c r="N1" s="3" t="s">
        <v>130</v>
      </c>
      <c r="O1" s="3" t="s">
        <v>131</v>
      </c>
      <c r="P1" s="3" t="s">
        <v>129</v>
      </c>
    </row>
    <row r="3" spans="2:16">
      <c r="B3" t="s">
        <v>72</v>
      </c>
      <c r="C3" t="s">
        <v>72</v>
      </c>
      <c r="D3" t="s">
        <v>72</v>
      </c>
      <c r="E3" t="s">
        <v>72</v>
      </c>
      <c r="F3" t="s">
        <v>72</v>
      </c>
      <c r="G3" t="s">
        <v>72</v>
      </c>
      <c r="H3" t="s">
        <v>72</v>
      </c>
      <c r="I3" t="s">
        <v>72</v>
      </c>
      <c r="J3" t="s">
        <v>72</v>
      </c>
      <c r="K3" t="s">
        <v>72</v>
      </c>
      <c r="L3" t="s">
        <v>72</v>
      </c>
    </row>
    <row r="4" spans="2:16">
      <c r="B4" t="s">
        <v>73</v>
      </c>
      <c r="C4" s="3" t="s">
        <v>111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s="3" t="s">
        <v>111</v>
      </c>
    </row>
    <row r="5" spans="2:16"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74</v>
      </c>
      <c r="I5" t="s">
        <v>74</v>
      </c>
      <c r="J5" t="s">
        <v>74</v>
      </c>
      <c r="K5" t="s">
        <v>74</v>
      </c>
      <c r="L5" t="s">
        <v>74</v>
      </c>
    </row>
    <row r="6" spans="2:16">
      <c r="B6" t="s">
        <v>75</v>
      </c>
      <c r="C6" t="s">
        <v>75</v>
      </c>
      <c r="D6" t="s">
        <v>75</v>
      </c>
      <c r="E6" t="s">
        <v>75</v>
      </c>
      <c r="F6" t="s">
        <v>75</v>
      </c>
      <c r="G6" t="s">
        <v>75</v>
      </c>
      <c r="H6" t="s">
        <v>75</v>
      </c>
      <c r="I6" t="s">
        <v>75</v>
      </c>
      <c r="J6" t="s">
        <v>75</v>
      </c>
      <c r="K6" t="s">
        <v>75</v>
      </c>
      <c r="L6" t="s">
        <v>75</v>
      </c>
    </row>
    <row r="7" spans="2:16"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t="s">
        <v>76</v>
      </c>
      <c r="L7" t="s">
        <v>76</v>
      </c>
    </row>
    <row r="8" spans="2:16">
      <c r="B8" t="s">
        <v>77</v>
      </c>
      <c r="C8" t="s">
        <v>77</v>
      </c>
      <c r="D8" t="s">
        <v>77</v>
      </c>
      <c r="E8" t="s">
        <v>77</v>
      </c>
      <c r="F8" t="s">
        <v>77</v>
      </c>
      <c r="G8" t="s">
        <v>77</v>
      </c>
      <c r="H8" t="s">
        <v>77</v>
      </c>
      <c r="I8" t="s">
        <v>77</v>
      </c>
      <c r="J8" t="s">
        <v>77</v>
      </c>
      <c r="K8" t="s">
        <v>77</v>
      </c>
      <c r="L8" t="s">
        <v>77</v>
      </c>
    </row>
    <row r="9" spans="2:16">
      <c r="B9" t="s">
        <v>78</v>
      </c>
      <c r="C9" t="s">
        <v>78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  <c r="L9" t="s">
        <v>78</v>
      </c>
    </row>
    <row r="10" spans="2:16">
      <c r="B10" t="s">
        <v>79</v>
      </c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L10" t="s">
        <v>79</v>
      </c>
    </row>
    <row r="11" spans="2:16">
      <c r="B11" t="s">
        <v>80</v>
      </c>
      <c r="C11" t="s">
        <v>80</v>
      </c>
      <c r="D11" t="s">
        <v>80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  <c r="L11" t="s">
        <v>80</v>
      </c>
    </row>
    <row r="12" spans="2:16">
      <c r="B12" t="s">
        <v>81</v>
      </c>
      <c r="C12" t="s">
        <v>81</v>
      </c>
      <c r="D12" t="s">
        <v>81</v>
      </c>
      <c r="E12" t="s">
        <v>81</v>
      </c>
      <c r="F12" t="s">
        <v>81</v>
      </c>
      <c r="G12" t="s">
        <v>81</v>
      </c>
      <c r="H12" s="3" t="s">
        <v>103</v>
      </c>
      <c r="I12" t="s">
        <v>81</v>
      </c>
      <c r="J12" t="s">
        <v>81</v>
      </c>
      <c r="K12" t="s">
        <v>81</v>
      </c>
      <c r="L12" t="s">
        <v>81</v>
      </c>
    </row>
    <row r="13" spans="2:16">
      <c r="B13" t="s">
        <v>82</v>
      </c>
      <c r="C13" s="3" t="s">
        <v>105</v>
      </c>
      <c r="D13" t="s">
        <v>82</v>
      </c>
      <c r="E13" t="s">
        <v>82</v>
      </c>
      <c r="F13" t="s">
        <v>82</v>
      </c>
      <c r="G13" t="s">
        <v>82</v>
      </c>
      <c r="H13" t="s">
        <v>82</v>
      </c>
      <c r="I13" s="3" t="s">
        <v>105</v>
      </c>
      <c r="J13" s="3" t="s">
        <v>107</v>
      </c>
      <c r="K13" s="3" t="s">
        <v>110</v>
      </c>
      <c r="L13" t="s">
        <v>82</v>
      </c>
    </row>
    <row r="14" spans="2:16">
      <c r="B14" t="s">
        <v>83</v>
      </c>
      <c r="C14" t="s">
        <v>83</v>
      </c>
      <c r="D14" t="s">
        <v>83</v>
      </c>
      <c r="E14" t="s">
        <v>83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</row>
    <row r="15" spans="2:16">
      <c r="B15" t="s">
        <v>84</v>
      </c>
      <c r="C15" t="s">
        <v>84</v>
      </c>
      <c r="D15" t="s">
        <v>84</v>
      </c>
      <c r="E15" t="s">
        <v>84</v>
      </c>
      <c r="F15" t="s">
        <v>84</v>
      </c>
      <c r="G15" t="s">
        <v>84</v>
      </c>
      <c r="H15" t="s">
        <v>84</v>
      </c>
      <c r="I15" t="s">
        <v>84</v>
      </c>
      <c r="J15" t="s">
        <v>84</v>
      </c>
      <c r="K15" t="s">
        <v>84</v>
      </c>
      <c r="L15" t="s">
        <v>84</v>
      </c>
    </row>
    <row r="16" spans="2:16">
      <c r="B16" t="s">
        <v>85</v>
      </c>
      <c r="C16" t="s">
        <v>85</v>
      </c>
      <c r="D16" t="s">
        <v>85</v>
      </c>
      <c r="E16" t="s">
        <v>85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</row>
    <row r="17" spans="1:12">
      <c r="B17" t="s">
        <v>86</v>
      </c>
      <c r="C17" t="s">
        <v>86</v>
      </c>
      <c r="D17" t="s">
        <v>86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86</v>
      </c>
      <c r="L17" t="s">
        <v>86</v>
      </c>
    </row>
    <row r="18" spans="1:12">
      <c r="B18" t="s">
        <v>87</v>
      </c>
      <c r="C18" s="3" t="s">
        <v>100</v>
      </c>
      <c r="D18" s="3" t="s">
        <v>98</v>
      </c>
      <c r="E18" s="3" t="s">
        <v>96</v>
      </c>
      <c r="F18" s="3" t="s">
        <v>100</v>
      </c>
      <c r="G18" s="3" t="s">
        <v>101</v>
      </c>
      <c r="H18" t="s">
        <v>87</v>
      </c>
      <c r="I18" t="s">
        <v>87</v>
      </c>
      <c r="J18" t="s">
        <v>87</v>
      </c>
      <c r="K18" t="s">
        <v>87</v>
      </c>
      <c r="L18" t="s">
        <v>87</v>
      </c>
    </row>
    <row r="19" spans="1:12"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  <c r="I19" t="s">
        <v>88</v>
      </c>
      <c r="J19" t="s">
        <v>88</v>
      </c>
      <c r="K19" t="s">
        <v>88</v>
      </c>
      <c r="L19" t="s">
        <v>88</v>
      </c>
    </row>
    <row r="20" spans="1:12">
      <c r="B20" t="s">
        <v>89</v>
      </c>
      <c r="C20" t="s">
        <v>89</v>
      </c>
      <c r="D20" t="s">
        <v>89</v>
      </c>
      <c r="E20" t="s">
        <v>89</v>
      </c>
      <c r="F20" t="s">
        <v>89</v>
      </c>
      <c r="G20" t="s">
        <v>89</v>
      </c>
      <c r="H20" t="s">
        <v>89</v>
      </c>
      <c r="I20" t="s">
        <v>89</v>
      </c>
      <c r="J20" t="s">
        <v>89</v>
      </c>
      <c r="K20" t="s">
        <v>89</v>
      </c>
      <c r="L20" t="s">
        <v>89</v>
      </c>
    </row>
    <row r="21" spans="1:12">
      <c r="B21" t="s">
        <v>90</v>
      </c>
      <c r="C21" t="s">
        <v>90</v>
      </c>
      <c r="D21" t="s">
        <v>90</v>
      </c>
      <c r="E21" t="s">
        <v>90</v>
      </c>
      <c r="F21" t="s">
        <v>90</v>
      </c>
      <c r="G21" t="s">
        <v>90</v>
      </c>
      <c r="H21" t="s">
        <v>90</v>
      </c>
      <c r="I21" t="s">
        <v>90</v>
      </c>
      <c r="J21" t="s">
        <v>90</v>
      </c>
      <c r="K21" t="s">
        <v>90</v>
      </c>
      <c r="L21" t="s">
        <v>90</v>
      </c>
    </row>
    <row r="22" spans="1:12">
      <c r="B22" t="s">
        <v>91</v>
      </c>
      <c r="C22" t="s">
        <v>91</v>
      </c>
      <c r="D22" t="s">
        <v>91</v>
      </c>
      <c r="E22" t="s">
        <v>91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91</v>
      </c>
    </row>
    <row r="23" spans="1:12">
      <c r="B23" t="s">
        <v>92</v>
      </c>
      <c r="C23" t="s">
        <v>92</v>
      </c>
      <c r="D23" t="s">
        <v>92</v>
      </c>
      <c r="E23" t="s">
        <v>92</v>
      </c>
      <c r="F23" t="s">
        <v>92</v>
      </c>
      <c r="G23" t="s">
        <v>92</v>
      </c>
      <c r="H23" t="s">
        <v>92</v>
      </c>
      <c r="I23" t="s">
        <v>92</v>
      </c>
      <c r="J23" t="s">
        <v>92</v>
      </c>
      <c r="K23" t="s">
        <v>92</v>
      </c>
      <c r="L23" t="s">
        <v>92</v>
      </c>
    </row>
    <row r="24" spans="1:12">
      <c r="B24" t="s">
        <v>93</v>
      </c>
      <c r="C24" t="s">
        <v>93</v>
      </c>
      <c r="D24" t="s">
        <v>93</v>
      </c>
      <c r="E24" t="s">
        <v>93</v>
      </c>
      <c r="F24" t="s">
        <v>93</v>
      </c>
      <c r="G24" t="s">
        <v>93</v>
      </c>
      <c r="H24" t="s">
        <v>93</v>
      </c>
      <c r="I24" t="s">
        <v>93</v>
      </c>
      <c r="J24" t="s">
        <v>93</v>
      </c>
      <c r="K24" t="s">
        <v>93</v>
      </c>
      <c r="L24" t="s">
        <v>93</v>
      </c>
    </row>
    <row r="25" spans="1:12">
      <c r="B25" t="s">
        <v>94</v>
      </c>
      <c r="C25" t="s">
        <v>94</v>
      </c>
      <c r="D25" t="s">
        <v>94</v>
      </c>
      <c r="E25" t="s">
        <v>94</v>
      </c>
      <c r="F25" t="s">
        <v>94</v>
      </c>
      <c r="G25" t="s">
        <v>94</v>
      </c>
      <c r="H25" t="s">
        <v>94</v>
      </c>
      <c r="I25" t="s">
        <v>94</v>
      </c>
      <c r="J25" t="s">
        <v>94</v>
      </c>
      <c r="K25" t="s">
        <v>94</v>
      </c>
      <c r="L25" t="s">
        <v>94</v>
      </c>
    </row>
    <row r="26" spans="1:12">
      <c r="B26" t="s">
        <v>123</v>
      </c>
      <c r="C26" t="s">
        <v>123</v>
      </c>
      <c r="D26" t="s">
        <v>123</v>
      </c>
      <c r="E26" t="s">
        <v>123</v>
      </c>
      <c r="F26" t="s">
        <v>261</v>
      </c>
      <c r="H26" t="s">
        <v>123</v>
      </c>
      <c r="I26" t="s">
        <v>123</v>
      </c>
      <c r="J26" t="s">
        <v>248</v>
      </c>
      <c r="K26" t="s">
        <v>248</v>
      </c>
      <c r="L26" t="s">
        <v>123</v>
      </c>
    </row>
    <row r="28" spans="1:12">
      <c r="A28" s="3" t="s">
        <v>173</v>
      </c>
    </row>
    <row r="29" spans="1:12">
      <c r="A29" s="3" t="s">
        <v>2</v>
      </c>
      <c r="B29" s="4">
        <v>0.77581329561527501</v>
      </c>
      <c r="C29" s="4">
        <v>0.86701940035273295</v>
      </c>
      <c r="D29" s="4">
        <v>0.86597209959385402</v>
      </c>
      <c r="E29" s="4">
        <v>0.801559177888022</v>
      </c>
      <c r="F29" s="40">
        <v>0.86936699982465304</v>
      </c>
      <c r="G29" s="4">
        <v>0.78287135749822301</v>
      </c>
      <c r="H29" s="4">
        <v>0.76091913699350999</v>
      </c>
      <c r="I29" s="36">
        <v>0.81689153670930403</v>
      </c>
      <c r="L29" s="36">
        <v>0.80062959076600204</v>
      </c>
    </row>
    <row r="30" spans="1:12">
      <c r="A30" s="3" t="s">
        <v>0</v>
      </c>
      <c r="B30" s="4">
        <v>0.82512222640090205</v>
      </c>
      <c r="C30" s="36">
        <v>0.91956603067714104</v>
      </c>
      <c r="D30" s="40">
        <v>0.91972993248311996</v>
      </c>
      <c r="E30" s="4">
        <v>0.85455232338496401</v>
      </c>
      <c r="F30" s="4">
        <v>0.91611234294161104</v>
      </c>
      <c r="G30" s="4">
        <v>0.83732421132649104</v>
      </c>
      <c r="H30" s="4">
        <v>0.80214497041420096</v>
      </c>
      <c r="I30" s="36">
        <v>0.86014760147601399</v>
      </c>
      <c r="L30" s="36">
        <v>0.84123484013230398</v>
      </c>
    </row>
    <row r="31" spans="1:12">
      <c r="A31" s="3" t="s">
        <v>1</v>
      </c>
      <c r="B31" s="4">
        <v>0.732065398732065</v>
      </c>
      <c r="C31" s="4">
        <v>0.82015348682015299</v>
      </c>
      <c r="D31" s="4">
        <v>0.81815148481815103</v>
      </c>
      <c r="E31" s="4">
        <v>0.75475475475475395</v>
      </c>
      <c r="F31" s="40">
        <v>0.82716049382715995</v>
      </c>
      <c r="G31" s="4">
        <v>0.73506840173506804</v>
      </c>
      <c r="H31" s="4">
        <v>0.72372372372372296</v>
      </c>
      <c r="I31" s="36">
        <v>0.77777777777777701</v>
      </c>
      <c r="L31" s="36">
        <v>0.76376376376376298</v>
      </c>
    </row>
    <row r="32" spans="1:12">
      <c r="A32" s="3" t="s">
        <v>141</v>
      </c>
      <c r="B32" s="4">
        <v>0.89744088012007694</v>
      </c>
      <c r="C32" s="4">
        <v>0.92139936566695801</v>
      </c>
      <c r="D32" s="4">
        <v>0.92002505561524295</v>
      </c>
      <c r="E32" s="4">
        <v>0.90059790357589597</v>
      </c>
      <c r="F32" s="40">
        <v>0.92640844871308803</v>
      </c>
      <c r="G32" s="4">
        <v>0.89598089336835096</v>
      </c>
      <c r="H32" s="4">
        <v>0.90127946396784298</v>
      </c>
      <c r="I32" s="36">
        <v>0.91178161225944299</v>
      </c>
      <c r="L32" s="36">
        <v>0.908143780357348</v>
      </c>
    </row>
    <row r="33" spans="1:16">
      <c r="A33" s="3" t="s">
        <v>142</v>
      </c>
      <c r="B33" s="4">
        <v>0.95448018389604306</v>
      </c>
      <c r="C33" s="40">
        <v>0.97724175146495496</v>
      </c>
      <c r="D33" s="36">
        <v>0.977138388962701</v>
      </c>
      <c r="E33" s="4">
        <v>0.96013875477566202</v>
      </c>
      <c r="F33" s="4">
        <v>0.97622087638779398</v>
      </c>
      <c r="G33" s="4">
        <v>0.95830111514197602</v>
      </c>
      <c r="H33" s="4">
        <v>0.95010987871314201</v>
      </c>
      <c r="I33" s="36">
        <v>0.960062299107868</v>
      </c>
      <c r="L33" s="36">
        <v>0.95420178906345399</v>
      </c>
    </row>
    <row r="34" spans="1:16">
      <c r="A34" s="3" t="s">
        <v>143</v>
      </c>
      <c r="B34" s="4">
        <v>0.84683443743062303</v>
      </c>
      <c r="C34" s="4">
        <v>0.871593994549825</v>
      </c>
      <c r="D34" s="4">
        <v>0.86921953452604594</v>
      </c>
      <c r="E34" s="4">
        <v>0.84801043840212798</v>
      </c>
      <c r="F34" s="40">
        <v>0.88143266316495505</v>
      </c>
      <c r="G34" s="4">
        <v>0.84127134932884196</v>
      </c>
      <c r="H34" s="4">
        <v>0.85722292694038604</v>
      </c>
      <c r="I34" s="36">
        <v>0.86812440126203605</v>
      </c>
      <c r="L34" s="36">
        <v>0.86632735003058303</v>
      </c>
    </row>
    <row r="35" spans="1:16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6">
      <c r="A36" s="37" t="s">
        <v>263</v>
      </c>
      <c r="B36" s="38">
        <v>0.38824230863075099</v>
      </c>
      <c r="C36" s="41">
        <v>0.58347306939669397</v>
      </c>
      <c r="D36" s="38">
        <v>0.56553496354809096</v>
      </c>
      <c r="E36" s="38">
        <v>0.32577970842299903</v>
      </c>
      <c r="F36" s="38">
        <v>0.54914548575972499</v>
      </c>
      <c r="G36" s="38">
        <v>0.29792941144963497</v>
      </c>
      <c r="H36" s="38">
        <v>0.40302703418451302</v>
      </c>
      <c r="I36" s="38">
        <v>0.44955880608239801</v>
      </c>
      <c r="J36" s="4"/>
      <c r="K36" s="4"/>
      <c r="L36" s="38">
        <v>0.36566408433547198</v>
      </c>
      <c r="M36" s="38">
        <v>0.61010019488606904</v>
      </c>
      <c r="N36" s="39">
        <v>0.64654022489825802</v>
      </c>
      <c r="O36" s="38">
        <v>0.60227678894415004</v>
      </c>
      <c r="P36" s="38">
        <v>0.63664106228522799</v>
      </c>
    </row>
    <row r="37" spans="1:16">
      <c r="A37" s="37" t="s">
        <v>267</v>
      </c>
      <c r="B37" s="38">
        <v>2.5333333333333301E-2</v>
      </c>
      <c r="C37" s="38">
        <v>1</v>
      </c>
      <c r="D37" s="38">
        <v>1</v>
      </c>
      <c r="E37" s="38">
        <v>2.5333333333333301E-2</v>
      </c>
      <c r="F37" s="38">
        <v>1</v>
      </c>
      <c r="G37" s="38">
        <v>2.5333333333333301E-2</v>
      </c>
      <c r="H37" s="38">
        <v>2.5333333333333301E-2</v>
      </c>
      <c r="I37" s="38">
        <v>2.5333333333333301E-2</v>
      </c>
      <c r="J37" s="4"/>
      <c r="K37" s="4"/>
      <c r="L37" s="38">
        <v>2.5333333333333301E-2</v>
      </c>
      <c r="M37" s="38">
        <v>1</v>
      </c>
      <c r="N37" s="38">
        <v>1</v>
      </c>
      <c r="O37" s="38">
        <v>1</v>
      </c>
      <c r="P37" s="38">
        <v>1</v>
      </c>
    </row>
    <row r="38" spans="1:16">
      <c r="A38" s="3" t="s">
        <v>264</v>
      </c>
      <c r="B38" s="34">
        <v>643232</v>
      </c>
      <c r="C38" s="34">
        <v>754454</v>
      </c>
      <c r="D38" s="34">
        <v>803869</v>
      </c>
      <c r="E38" s="34">
        <v>643225</v>
      </c>
      <c r="F38" s="34">
        <v>987842</v>
      </c>
      <c r="G38" s="34">
        <v>643237</v>
      </c>
      <c r="H38" s="34">
        <v>110122</v>
      </c>
      <c r="I38" s="34">
        <v>643225</v>
      </c>
      <c r="J38" s="6"/>
      <c r="K38" s="6"/>
      <c r="L38" s="34">
        <v>409875</v>
      </c>
      <c r="M38" s="34">
        <v>161842</v>
      </c>
      <c r="N38" s="34">
        <v>440692</v>
      </c>
      <c r="O38" s="34">
        <v>348890</v>
      </c>
      <c r="P38" s="34">
        <v>521081</v>
      </c>
    </row>
    <row r="44" spans="1:16">
      <c r="K4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64D9-BE08-48C0-9C57-068FB602ABD8}">
  <dimension ref="A1:I17"/>
  <sheetViews>
    <sheetView workbookViewId="0">
      <selection activeCell="E15" sqref="E15:E17"/>
    </sheetView>
  </sheetViews>
  <sheetFormatPr defaultRowHeight="14.4"/>
  <cols>
    <col min="1" max="1" width="19.77734375" customWidth="1"/>
    <col min="2" max="2" width="7.77734375" bestFit="1" customWidth="1"/>
    <col min="3" max="3" width="6.88671875" bestFit="1" customWidth="1"/>
    <col min="4" max="4" width="7.88671875" bestFit="1" customWidth="1"/>
  </cols>
  <sheetData>
    <row r="1" spans="1:9">
      <c r="A1" s="3" t="s">
        <v>124</v>
      </c>
      <c r="I1" s="3" t="s">
        <v>127</v>
      </c>
    </row>
    <row r="2" spans="1:9">
      <c r="B2" s="3" t="s">
        <v>127</v>
      </c>
      <c r="C2" s="3" t="s">
        <v>249</v>
      </c>
      <c r="D2" s="3" t="s">
        <v>250</v>
      </c>
      <c r="E2" s="3" t="s">
        <v>265</v>
      </c>
      <c r="I2" t="s">
        <v>53</v>
      </c>
    </row>
    <row r="3" spans="1:9">
      <c r="A3" s="3" t="s">
        <v>125</v>
      </c>
      <c r="B3">
        <v>50</v>
      </c>
      <c r="C3">
        <v>25</v>
      </c>
      <c r="D3" s="35">
        <v>75</v>
      </c>
      <c r="E3">
        <v>200</v>
      </c>
      <c r="I3" t="s">
        <v>47</v>
      </c>
    </row>
    <row r="4" spans="1:9">
      <c r="A4" s="3" t="s">
        <v>126</v>
      </c>
      <c r="B4">
        <v>50</v>
      </c>
      <c r="C4">
        <v>75</v>
      </c>
      <c r="D4" s="35">
        <v>25</v>
      </c>
      <c r="E4">
        <v>200</v>
      </c>
      <c r="I4" t="s">
        <v>49</v>
      </c>
    </row>
    <row r="5" spans="1:9">
      <c r="I5" t="s">
        <v>50</v>
      </c>
    </row>
    <row r="6" spans="1:9">
      <c r="A6" s="3" t="s">
        <v>254</v>
      </c>
      <c r="I6" s="1">
        <v>0.05</v>
      </c>
    </row>
    <row r="7" spans="1:9">
      <c r="A7" s="3" t="s">
        <v>2</v>
      </c>
      <c r="B7" s="4">
        <v>0.82512222640090205</v>
      </c>
      <c r="C7">
        <v>0.667931688804554</v>
      </c>
      <c r="D7" s="36">
        <v>0.85076463350325104</v>
      </c>
      <c r="I7" t="s">
        <v>229</v>
      </c>
    </row>
    <row r="8" spans="1:9">
      <c r="A8" s="3" t="s">
        <v>0</v>
      </c>
      <c r="B8" s="4">
        <v>0.732065398732065</v>
      </c>
      <c r="C8">
        <v>0.77430708315002195</v>
      </c>
      <c r="D8" s="36">
        <v>0.89895988112927105</v>
      </c>
      <c r="I8">
        <v>8</v>
      </c>
    </row>
    <row r="9" spans="1:9">
      <c r="A9" s="3" t="s">
        <v>1</v>
      </c>
      <c r="B9" s="4">
        <v>0.77581329561527501</v>
      </c>
      <c r="C9">
        <v>0.58725392058725301</v>
      </c>
      <c r="D9" s="36">
        <v>0.80747414080747404</v>
      </c>
      <c r="I9" t="s">
        <v>12</v>
      </c>
    </row>
    <row r="10" spans="1:9">
      <c r="A10" s="3" t="s">
        <v>141</v>
      </c>
      <c r="B10" s="36">
        <v>0.95448018389604306</v>
      </c>
      <c r="C10">
        <v>0.81410373588726404</v>
      </c>
      <c r="D10" s="4">
        <v>0.91570874100575095</v>
      </c>
      <c r="I10" t="s">
        <v>14</v>
      </c>
    </row>
    <row r="11" spans="1:9">
      <c r="A11" s="3" t="s">
        <v>142</v>
      </c>
      <c r="B11" s="4">
        <v>0.84683443743062303</v>
      </c>
      <c r="C11">
        <v>0.94375862035325198</v>
      </c>
      <c r="D11" s="36">
        <v>0.96758302889704995</v>
      </c>
    </row>
    <row r="12" spans="1:9">
      <c r="A12" s="3" t="s">
        <v>143</v>
      </c>
      <c r="B12" s="36">
        <v>0.89744088012007694</v>
      </c>
      <c r="C12">
        <v>0.71577021823922005</v>
      </c>
      <c r="D12" s="4">
        <v>0.86911361821516797</v>
      </c>
    </row>
    <row r="14" spans="1:9">
      <c r="A14" s="3" t="s">
        <v>255</v>
      </c>
    </row>
    <row r="15" spans="1:9">
      <c r="A15" t="s">
        <v>258</v>
      </c>
      <c r="B15" s="6">
        <v>12448</v>
      </c>
      <c r="C15" s="34">
        <v>7283</v>
      </c>
      <c r="D15" s="34">
        <v>16898</v>
      </c>
      <c r="E15" s="34">
        <v>34826</v>
      </c>
    </row>
    <row r="16" spans="1:9">
      <c r="A16" t="s">
        <v>256</v>
      </c>
      <c r="B16" s="6">
        <v>3282</v>
      </c>
      <c r="C16" s="34">
        <v>2002</v>
      </c>
      <c r="D16" s="34">
        <v>4394</v>
      </c>
      <c r="E16" s="34">
        <v>9368</v>
      </c>
    </row>
    <row r="17" spans="1:5">
      <c r="A17" t="s">
        <v>257</v>
      </c>
      <c r="B17" s="6">
        <v>4948</v>
      </c>
      <c r="C17" s="34">
        <v>2950</v>
      </c>
      <c r="D17" s="34">
        <v>6725</v>
      </c>
      <c r="E17" s="34">
        <v>13686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opLeftCell="A72" zoomScale="85" zoomScaleNormal="85" workbookViewId="0">
      <selection activeCell="B27" sqref="B27:D27"/>
    </sheetView>
  </sheetViews>
  <sheetFormatPr defaultRowHeight="14.4"/>
  <cols>
    <col min="1" max="1" width="31.21875" customWidth="1"/>
    <col min="6" max="6" width="16.5546875" customWidth="1"/>
    <col min="8" max="8" width="22.33203125" bestFit="1" customWidth="1"/>
    <col min="9" max="15" width="26.88671875" customWidth="1"/>
    <col min="16" max="16" width="17.109375" customWidth="1"/>
    <col min="17" max="17" width="11.77734375" bestFit="1" customWidth="1"/>
  </cols>
  <sheetData>
    <row r="1" spans="1:16">
      <c r="B1" s="3" t="s">
        <v>2</v>
      </c>
      <c r="C1" s="3" t="s">
        <v>0</v>
      </c>
      <c r="D1" s="3" t="s">
        <v>1</v>
      </c>
      <c r="H1" s="3" t="s">
        <v>119</v>
      </c>
      <c r="I1" s="3" t="s">
        <v>127</v>
      </c>
      <c r="J1" s="3" t="s">
        <v>120</v>
      </c>
      <c r="K1" s="3" t="s">
        <v>137</v>
      </c>
      <c r="L1" s="3" t="s">
        <v>132</v>
      </c>
      <c r="M1" s="3" t="s">
        <v>136</v>
      </c>
      <c r="N1" s="3" t="s">
        <v>13</v>
      </c>
      <c r="O1" s="3" t="s">
        <v>134</v>
      </c>
      <c r="P1" s="3" t="s">
        <v>265</v>
      </c>
    </row>
    <row r="2" spans="1:16">
      <c r="A2" s="3" t="s">
        <v>127</v>
      </c>
      <c r="B2" s="4">
        <v>0.82705015605171295</v>
      </c>
      <c r="C2" s="4">
        <v>0.77951575564926801</v>
      </c>
      <c r="D2" s="4">
        <v>0.900964570925326</v>
      </c>
      <c r="H2" t="s">
        <v>3</v>
      </c>
      <c r="I2" t="s">
        <v>53</v>
      </c>
      <c r="J2" t="s">
        <v>53</v>
      </c>
      <c r="K2" s="9" t="s">
        <v>45</v>
      </c>
      <c r="L2" s="3" t="s">
        <v>195</v>
      </c>
      <c r="M2" t="s">
        <v>53</v>
      </c>
      <c r="P2" s="3" t="s">
        <v>195</v>
      </c>
    </row>
    <row r="3" spans="1:16">
      <c r="A3" s="3" t="s">
        <v>120</v>
      </c>
      <c r="B3" s="28">
        <v>0.82819948973480995</v>
      </c>
      <c r="C3" s="28">
        <v>0.77373652402467696</v>
      </c>
      <c r="D3" s="28">
        <v>0.90114728392209298</v>
      </c>
      <c r="E3" s="49"/>
      <c r="H3" t="s">
        <v>4</v>
      </c>
      <c r="I3" t="s">
        <v>135</v>
      </c>
      <c r="J3" t="s">
        <v>135</v>
      </c>
      <c r="K3" t="s">
        <v>135</v>
      </c>
      <c r="L3" t="s">
        <v>135</v>
      </c>
      <c r="M3" s="3" t="s">
        <v>197</v>
      </c>
      <c r="P3" t="s">
        <v>135</v>
      </c>
    </row>
    <row r="4" spans="1:16">
      <c r="A4" s="3" t="s">
        <v>191</v>
      </c>
      <c r="B4" s="4">
        <v>0.74535538329694395</v>
      </c>
      <c r="C4" s="4">
        <v>0.67567596069657498</v>
      </c>
      <c r="D4" s="4">
        <v>0.84908189034612103</v>
      </c>
      <c r="H4" t="s">
        <v>5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P4" t="s">
        <v>6</v>
      </c>
    </row>
    <row r="5" spans="1:16">
      <c r="A5" s="3" t="s">
        <v>132</v>
      </c>
      <c r="B5" s="28">
        <v>0.826074348328662</v>
      </c>
      <c r="C5" s="28">
        <v>0.78036554611616604</v>
      </c>
      <c r="D5" s="28">
        <v>0.90930738360060004</v>
      </c>
      <c r="H5" t="s">
        <v>7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P5" s="1" t="s">
        <v>8</v>
      </c>
    </row>
    <row r="6" spans="1:16">
      <c r="A6" s="3" t="s">
        <v>136</v>
      </c>
      <c r="B6" s="4">
        <v>0.77461056382495497</v>
      </c>
      <c r="C6" s="4">
        <v>0.72313676886715805</v>
      </c>
      <c r="D6" s="4">
        <v>0.87034897878816297</v>
      </c>
      <c r="H6" t="s">
        <v>9</v>
      </c>
      <c r="I6" t="s">
        <v>174</v>
      </c>
      <c r="J6" t="s">
        <v>193</v>
      </c>
      <c r="K6" t="s">
        <v>227</v>
      </c>
      <c r="L6" t="s">
        <v>228</v>
      </c>
      <c r="M6" t="s">
        <v>228</v>
      </c>
      <c r="P6" t="s">
        <v>174</v>
      </c>
    </row>
    <row r="7" spans="1:16">
      <c r="A7" s="3" t="s">
        <v>265</v>
      </c>
      <c r="B7" s="42">
        <v>0.82837748719101201</v>
      </c>
      <c r="C7" s="42">
        <v>0.80045510044782098</v>
      </c>
      <c r="D7" s="42">
        <v>0.89338022828637098</v>
      </c>
      <c r="H7" t="s">
        <v>10</v>
      </c>
      <c r="I7">
        <v>16</v>
      </c>
      <c r="J7">
        <v>16</v>
      </c>
      <c r="K7">
        <v>64</v>
      </c>
      <c r="L7">
        <v>8</v>
      </c>
      <c r="M7">
        <v>16</v>
      </c>
      <c r="P7">
        <v>8</v>
      </c>
    </row>
    <row r="8" spans="1:16">
      <c r="H8" t="s">
        <v>11</v>
      </c>
      <c r="I8" t="s">
        <v>55</v>
      </c>
      <c r="J8" t="s">
        <v>55</v>
      </c>
      <c r="K8" s="3" t="s">
        <v>211</v>
      </c>
      <c r="L8" t="s">
        <v>55</v>
      </c>
      <c r="M8" t="s">
        <v>55</v>
      </c>
      <c r="P8" t="s">
        <v>55</v>
      </c>
    </row>
    <row r="9" spans="1:16">
      <c r="H9" t="s">
        <v>13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P9" t="s">
        <v>14</v>
      </c>
    </row>
    <row r="10" spans="1:16">
      <c r="H10" t="s">
        <v>114</v>
      </c>
      <c r="I10" t="s">
        <v>113</v>
      </c>
      <c r="J10" s="3" t="s">
        <v>121</v>
      </c>
      <c r="K10" t="s">
        <v>113</v>
      </c>
      <c r="L10" t="s">
        <v>113</v>
      </c>
      <c r="M10" t="s">
        <v>113</v>
      </c>
      <c r="P10" s="3" t="s">
        <v>121</v>
      </c>
    </row>
    <row r="11" spans="1:16">
      <c r="H11" t="s">
        <v>117</v>
      </c>
      <c r="I11" t="s">
        <v>115</v>
      </c>
      <c r="J11" t="s">
        <v>115</v>
      </c>
      <c r="K11" t="s">
        <v>115</v>
      </c>
      <c r="L11" t="s">
        <v>115</v>
      </c>
      <c r="M11" t="s">
        <v>115</v>
      </c>
      <c r="P11" t="s">
        <v>115</v>
      </c>
    </row>
    <row r="12" spans="1:16">
      <c r="H12" t="s">
        <v>118</v>
      </c>
      <c r="I12" t="s">
        <v>116</v>
      </c>
      <c r="J12" t="s">
        <v>116</v>
      </c>
      <c r="K12" t="s">
        <v>116</v>
      </c>
      <c r="L12" t="s">
        <v>116</v>
      </c>
      <c r="M12" t="s">
        <v>116</v>
      </c>
      <c r="P12" t="s">
        <v>116</v>
      </c>
    </row>
    <row r="15" spans="1:16">
      <c r="B15" s="4"/>
      <c r="C15" s="4"/>
      <c r="D15" s="4"/>
    </row>
    <row r="16" spans="1:16" ht="15" thickBot="1"/>
    <row r="17" spans="1:24">
      <c r="A17" s="10" t="s">
        <v>172</v>
      </c>
      <c r="B17" s="11" t="s">
        <v>2</v>
      </c>
      <c r="C17" s="11" t="s">
        <v>0</v>
      </c>
      <c r="D17" s="12" t="s">
        <v>1</v>
      </c>
      <c r="E17" s="10" t="s">
        <v>194</v>
      </c>
      <c r="F17" s="11" t="s">
        <v>2</v>
      </c>
      <c r="G17" s="11" t="s">
        <v>0</v>
      </c>
      <c r="H17" s="12" t="s">
        <v>1</v>
      </c>
      <c r="I17" s="10" t="s">
        <v>192</v>
      </c>
      <c r="J17" s="11" t="s">
        <v>2</v>
      </c>
      <c r="K17" s="11" t="s">
        <v>0</v>
      </c>
      <c r="L17" s="12" t="s">
        <v>1</v>
      </c>
      <c r="M17" s="10" t="s">
        <v>196</v>
      </c>
      <c r="N17" s="11" t="s">
        <v>2</v>
      </c>
      <c r="O17" s="11" t="s">
        <v>0</v>
      </c>
      <c r="P17" s="12" t="s">
        <v>1</v>
      </c>
      <c r="Q17" s="10" t="s">
        <v>198</v>
      </c>
      <c r="R17" s="11" t="s">
        <v>2</v>
      </c>
      <c r="S17" s="11" t="s">
        <v>0</v>
      </c>
      <c r="T17" s="12" t="s">
        <v>1</v>
      </c>
      <c r="U17" s="10" t="s">
        <v>279</v>
      </c>
      <c r="V17" s="11" t="s">
        <v>2</v>
      </c>
      <c r="W17" s="11" t="s">
        <v>0</v>
      </c>
      <c r="X17" s="12" t="s">
        <v>1</v>
      </c>
    </row>
    <row r="18" spans="1:24">
      <c r="A18" s="13" t="s">
        <v>16</v>
      </c>
      <c r="B18" s="14">
        <v>0.929595827900912</v>
      </c>
      <c r="C18" s="14">
        <v>0.89348370927318299</v>
      </c>
      <c r="D18" s="15">
        <v>0.96875</v>
      </c>
      <c r="E18" s="13" t="s">
        <v>16</v>
      </c>
      <c r="F18" s="14">
        <v>0.94109861019192498</v>
      </c>
      <c r="G18" s="14">
        <v>0.91741935483870896</v>
      </c>
      <c r="H18" s="15">
        <v>0.966032608695652</v>
      </c>
      <c r="I18" s="13" t="s">
        <v>16</v>
      </c>
      <c r="J18" s="14">
        <v>0.88917861799217701</v>
      </c>
      <c r="K18" s="14">
        <v>0.83990147783251201</v>
      </c>
      <c r="L18" s="15">
        <v>0.94459833795013803</v>
      </c>
      <c r="M18" s="13" t="s">
        <v>16</v>
      </c>
      <c r="N18" s="14">
        <v>0.94257425742574197</v>
      </c>
      <c r="O18" s="14">
        <v>0.91655969191270803</v>
      </c>
      <c r="P18" s="15">
        <v>0.97010869565217395</v>
      </c>
      <c r="Q18" s="13" t="s">
        <v>16</v>
      </c>
      <c r="R18" s="14">
        <v>0.87995049504950495</v>
      </c>
      <c r="S18" s="14">
        <v>0.80795454545454504</v>
      </c>
      <c r="T18" s="15">
        <v>0.966032608695652</v>
      </c>
      <c r="U18" s="13" t="s">
        <v>16</v>
      </c>
      <c r="V18" s="14">
        <v>0.92857142857142805</v>
      </c>
      <c r="W18" s="14">
        <v>0.88930348258706404</v>
      </c>
      <c r="X18" s="15">
        <v>0.97146739130434701</v>
      </c>
    </row>
    <row r="19" spans="1:24">
      <c r="A19" s="13" t="s">
        <v>17</v>
      </c>
      <c r="B19" s="14">
        <v>0.83760683760683696</v>
      </c>
      <c r="C19" s="14">
        <v>0.86725663716814105</v>
      </c>
      <c r="D19" s="15">
        <v>0.80991735537190002</v>
      </c>
      <c r="E19" s="13" t="s">
        <v>17</v>
      </c>
      <c r="F19" s="14">
        <v>0.88560885608855999</v>
      </c>
      <c r="G19" s="14">
        <v>0.8</v>
      </c>
      <c r="H19" s="15">
        <v>0.99173553719008201</v>
      </c>
      <c r="I19" s="13" t="s">
        <v>17</v>
      </c>
      <c r="J19" s="14">
        <v>0.605504587155963</v>
      </c>
      <c r="K19" s="14">
        <v>0.65346534653465305</v>
      </c>
      <c r="L19" s="15">
        <v>0.56410256410256399</v>
      </c>
      <c r="M19" s="13" t="s">
        <v>17</v>
      </c>
      <c r="N19" s="14">
        <v>0.87346938775510197</v>
      </c>
      <c r="O19" s="14">
        <v>0.86290322580645096</v>
      </c>
      <c r="P19" s="15">
        <v>0.88429752066115697</v>
      </c>
      <c r="Q19" s="13" t="s">
        <v>17</v>
      </c>
      <c r="R19" s="14">
        <v>0.84291187739463602</v>
      </c>
      <c r="S19" s="14">
        <v>0.78571428571428503</v>
      </c>
      <c r="T19" s="15">
        <v>0.90909090909090895</v>
      </c>
      <c r="U19" s="13" t="s">
        <v>17</v>
      </c>
      <c r="V19" s="14">
        <v>0.88715953307392903</v>
      </c>
      <c r="W19" s="14">
        <v>0.83823529411764697</v>
      </c>
      <c r="X19" s="15">
        <v>0.94214876033057804</v>
      </c>
    </row>
    <row r="20" spans="1:24">
      <c r="A20" s="13" t="s">
        <v>18</v>
      </c>
      <c r="B20" s="14">
        <v>0.91262135922330001</v>
      </c>
      <c r="C20" s="14">
        <v>0.90384615384615297</v>
      </c>
      <c r="D20" s="15">
        <v>0.92156862745098</v>
      </c>
      <c r="E20" s="13" t="s">
        <v>18</v>
      </c>
      <c r="F20" s="14">
        <v>0.92957746478873204</v>
      </c>
      <c r="G20" s="14">
        <v>0.891891891891891</v>
      </c>
      <c r="H20" s="15">
        <v>0.97058823529411697</v>
      </c>
      <c r="I20" s="13" t="s">
        <v>18</v>
      </c>
      <c r="J20" s="14">
        <v>0.69148936170212705</v>
      </c>
      <c r="K20" s="14">
        <v>0.75581395348837199</v>
      </c>
      <c r="L20" s="15">
        <v>0.63725490196078405</v>
      </c>
      <c r="M20" s="13" t="s">
        <v>18</v>
      </c>
      <c r="N20" s="14">
        <v>0.92523364485981296</v>
      </c>
      <c r="O20" s="14">
        <v>0.88392857142857095</v>
      </c>
      <c r="P20" s="15">
        <v>0.97058823529411697</v>
      </c>
      <c r="Q20" s="13" t="s">
        <v>18</v>
      </c>
      <c r="R20" s="14">
        <v>0.47482014388489202</v>
      </c>
      <c r="S20" s="14">
        <v>0.891891891891891</v>
      </c>
      <c r="T20" s="15">
        <v>0.32352941176470501</v>
      </c>
      <c r="U20" s="13" t="s">
        <v>18</v>
      </c>
      <c r="V20" s="14">
        <v>0.90640394088669896</v>
      </c>
      <c r="W20" s="14">
        <v>0.91089108910891003</v>
      </c>
      <c r="X20" s="15">
        <v>0.90196078431372495</v>
      </c>
    </row>
    <row r="21" spans="1:24">
      <c r="A21" s="13" t="s">
        <v>19</v>
      </c>
      <c r="B21" s="14">
        <v>0.93333333333333302</v>
      </c>
      <c r="C21" s="14">
        <v>0.87906976744186005</v>
      </c>
      <c r="D21" s="15">
        <v>0.99473684210526303</v>
      </c>
      <c r="E21" s="13" t="s">
        <v>19</v>
      </c>
      <c r="F21" s="14">
        <v>0.93908629441624303</v>
      </c>
      <c r="G21" s="14">
        <v>0.90686274509803899</v>
      </c>
      <c r="H21" s="15">
        <v>0.97368421052631504</v>
      </c>
      <c r="I21" s="13" t="s">
        <v>19</v>
      </c>
      <c r="J21" s="14">
        <v>0.817155756207675</v>
      </c>
      <c r="K21" s="14">
        <v>0.70980392156862704</v>
      </c>
      <c r="L21" s="15">
        <v>0.96276595744680804</v>
      </c>
      <c r="M21" s="13" t="s">
        <v>19</v>
      </c>
      <c r="N21" s="14">
        <v>0.93532338308457696</v>
      </c>
      <c r="O21" s="14">
        <v>0.88679245283018804</v>
      </c>
      <c r="P21" s="15">
        <v>0.98947368421052595</v>
      </c>
      <c r="Q21" s="13" t="s">
        <v>19</v>
      </c>
      <c r="R21" s="14">
        <v>0.79914529914529897</v>
      </c>
      <c r="S21" s="14">
        <v>0.67266187050359705</v>
      </c>
      <c r="T21" s="15">
        <v>0.98421052631578898</v>
      </c>
      <c r="U21" s="13" t="s">
        <v>19</v>
      </c>
      <c r="V21" s="14">
        <v>0.94</v>
      </c>
      <c r="W21" s="14">
        <v>0.89523809523809506</v>
      </c>
      <c r="X21" s="15">
        <v>0.98947368421052595</v>
      </c>
    </row>
    <row r="22" spans="1:24">
      <c r="A22" s="13" t="s">
        <v>20</v>
      </c>
      <c r="B22" s="14">
        <v>0.86338797814207602</v>
      </c>
      <c r="C22" s="14">
        <v>0.75961538461538403</v>
      </c>
      <c r="D22" s="15">
        <v>1</v>
      </c>
      <c r="E22" s="13" t="s">
        <v>20</v>
      </c>
      <c r="F22" s="14">
        <v>0.86813186813186805</v>
      </c>
      <c r="G22" s="14">
        <v>0.76699029126213503</v>
      </c>
      <c r="H22" s="15">
        <v>1</v>
      </c>
      <c r="I22" s="13" t="s">
        <v>20</v>
      </c>
      <c r="J22" s="14">
        <v>0.93333333333333302</v>
      </c>
      <c r="K22" s="14">
        <v>0.88505747126436696</v>
      </c>
      <c r="L22" s="15">
        <v>0.987179487179487</v>
      </c>
      <c r="M22" s="13" t="s">
        <v>20</v>
      </c>
      <c r="N22" s="14">
        <v>0.87777777777777699</v>
      </c>
      <c r="O22" s="14">
        <v>0.78217821782178198</v>
      </c>
      <c r="P22" s="15">
        <v>1</v>
      </c>
      <c r="Q22" s="13" t="s">
        <v>20</v>
      </c>
      <c r="R22" s="14">
        <v>0.91860465116279</v>
      </c>
      <c r="S22" s="14">
        <v>0.84946236559139698</v>
      </c>
      <c r="T22" s="15">
        <v>1</v>
      </c>
      <c r="U22" s="13" t="s">
        <v>20</v>
      </c>
      <c r="V22" s="14">
        <v>0.95757575757575697</v>
      </c>
      <c r="W22" s="14">
        <v>0.91860465116279</v>
      </c>
      <c r="X22" s="15">
        <v>1</v>
      </c>
    </row>
    <row r="23" spans="1:24">
      <c r="A23" s="13" t="s">
        <v>21</v>
      </c>
      <c r="B23" s="14">
        <v>1</v>
      </c>
      <c r="C23" s="14">
        <v>1</v>
      </c>
      <c r="D23" s="15">
        <v>1</v>
      </c>
      <c r="E23" s="13" t="s">
        <v>21</v>
      </c>
      <c r="F23" s="14">
        <v>1</v>
      </c>
      <c r="G23" s="14">
        <v>1</v>
      </c>
      <c r="H23" s="15">
        <v>1</v>
      </c>
      <c r="I23" s="13" t="s">
        <v>21</v>
      </c>
      <c r="J23" s="14">
        <v>0.77777777777777701</v>
      </c>
      <c r="K23" s="14">
        <v>0.63636363636363602</v>
      </c>
      <c r="L23" s="15">
        <v>1</v>
      </c>
      <c r="M23" s="13" t="s">
        <v>21</v>
      </c>
      <c r="N23" s="14">
        <v>1</v>
      </c>
      <c r="O23" s="14">
        <v>1</v>
      </c>
      <c r="P23" s="15">
        <v>1</v>
      </c>
      <c r="Q23" s="13" t="s">
        <v>21</v>
      </c>
      <c r="R23" s="14">
        <v>1</v>
      </c>
      <c r="S23" s="14">
        <v>1</v>
      </c>
      <c r="T23" s="15">
        <v>1</v>
      </c>
      <c r="U23" s="13" t="s">
        <v>21</v>
      </c>
      <c r="V23" s="14">
        <v>1</v>
      </c>
      <c r="W23" s="14">
        <v>1</v>
      </c>
      <c r="X23" s="15">
        <v>1</v>
      </c>
    </row>
    <row r="24" spans="1:24">
      <c r="A24" s="13" t="s">
        <v>22</v>
      </c>
      <c r="B24" s="14">
        <v>0.91935483870967705</v>
      </c>
      <c r="C24" s="14">
        <v>0.890625</v>
      </c>
      <c r="D24" s="15">
        <v>0.95</v>
      </c>
      <c r="E24" s="13" t="s">
        <v>22</v>
      </c>
      <c r="F24" s="14">
        <v>0.92356687898089096</v>
      </c>
      <c r="G24" s="14">
        <v>0.88414634146341398</v>
      </c>
      <c r="H24" s="15">
        <v>0.96666666666666601</v>
      </c>
      <c r="I24" s="13" t="s">
        <v>22</v>
      </c>
      <c r="J24" s="14">
        <v>0.83707025411061198</v>
      </c>
      <c r="K24" s="14">
        <v>0.74866310160427796</v>
      </c>
      <c r="L24" s="15">
        <v>0.94915254237288105</v>
      </c>
      <c r="M24" s="13" t="s">
        <v>22</v>
      </c>
      <c r="N24" s="14">
        <v>0.92532467532467499</v>
      </c>
      <c r="O24" s="14">
        <v>0.901898734177215</v>
      </c>
      <c r="P24" s="15">
        <v>0.95</v>
      </c>
      <c r="Q24" s="13" t="s">
        <v>22</v>
      </c>
      <c r="R24" s="14">
        <v>0.91200000000000003</v>
      </c>
      <c r="S24" s="14">
        <v>0.87692307692307603</v>
      </c>
      <c r="T24" s="15">
        <v>0.95</v>
      </c>
      <c r="U24" s="13" t="s">
        <v>22</v>
      </c>
      <c r="V24" s="14">
        <v>0.93690851735015701</v>
      </c>
      <c r="W24" s="14">
        <v>0.88922155688622695</v>
      </c>
      <c r="X24" s="15">
        <v>0.99</v>
      </c>
    </row>
    <row r="25" spans="1:24">
      <c r="A25" s="13" t="s">
        <v>23</v>
      </c>
      <c r="B25" s="14">
        <v>0.911392405063291</v>
      </c>
      <c r="C25" s="14">
        <v>0.837209302325581</v>
      </c>
      <c r="D25" s="15">
        <v>1</v>
      </c>
      <c r="E25" s="13" t="s">
        <v>23</v>
      </c>
      <c r="F25" s="14">
        <v>0.78571428571428503</v>
      </c>
      <c r="G25" s="14">
        <v>0.6875</v>
      </c>
      <c r="H25" s="15">
        <v>0.91666666666666596</v>
      </c>
      <c r="I25" s="13" t="s">
        <v>23</v>
      </c>
      <c r="J25" s="14">
        <v>0.72164948453608202</v>
      </c>
      <c r="K25" s="14">
        <v>0.57377049180327799</v>
      </c>
      <c r="L25" s="15">
        <v>0.97222222222222199</v>
      </c>
      <c r="M25" s="13" t="s">
        <v>23</v>
      </c>
      <c r="N25" s="14">
        <v>0.886075949367088</v>
      </c>
      <c r="O25" s="14">
        <v>0.81395348837209303</v>
      </c>
      <c r="P25" s="15">
        <v>0.97222222222222199</v>
      </c>
      <c r="Q25" s="13" t="s">
        <v>23</v>
      </c>
      <c r="R25" s="14">
        <v>0.82352941176470495</v>
      </c>
      <c r="S25" s="14">
        <v>0.71428571428571397</v>
      </c>
      <c r="T25" s="15">
        <v>0.97222222222222199</v>
      </c>
      <c r="U25" s="13" t="s">
        <v>23</v>
      </c>
      <c r="V25" s="14">
        <v>0.92105263157894701</v>
      </c>
      <c r="W25" s="14">
        <v>0.875</v>
      </c>
      <c r="X25" s="15">
        <v>0.97222222222222199</v>
      </c>
    </row>
    <row r="26" spans="1:24">
      <c r="A26" s="13" t="s">
        <v>24</v>
      </c>
      <c r="B26" s="14">
        <v>0.96</v>
      </c>
      <c r="C26" s="14">
        <v>0.92903225806451595</v>
      </c>
      <c r="D26" s="15">
        <v>0.99310344827586206</v>
      </c>
      <c r="E26" s="13" t="s">
        <v>24</v>
      </c>
      <c r="F26" s="14">
        <v>0.97643097643097598</v>
      </c>
      <c r="G26" s="14">
        <v>0.95394736842105199</v>
      </c>
      <c r="H26" s="15">
        <v>1</v>
      </c>
      <c r="I26" s="13" t="s">
        <v>24</v>
      </c>
      <c r="J26" s="14">
        <v>0.81818181818181801</v>
      </c>
      <c r="K26" s="14">
        <v>0.71428571428571397</v>
      </c>
      <c r="L26" s="15">
        <v>0.95744680851063801</v>
      </c>
      <c r="M26" s="13" t="s">
        <v>24</v>
      </c>
      <c r="N26" s="14">
        <v>0.95081967213114704</v>
      </c>
      <c r="O26" s="14">
        <v>0.90625</v>
      </c>
      <c r="P26" s="15">
        <v>1</v>
      </c>
      <c r="Q26" s="13" t="s">
        <v>24</v>
      </c>
      <c r="R26" s="14">
        <v>0.94352159468438501</v>
      </c>
      <c r="S26" s="14">
        <v>0.91025641025641002</v>
      </c>
      <c r="T26" s="15">
        <v>0.97931034482758605</v>
      </c>
      <c r="U26" s="13" t="s">
        <v>24</v>
      </c>
      <c r="V26" s="14">
        <v>0.96644295302013405</v>
      </c>
      <c r="W26" s="14">
        <v>0.94117647058823495</v>
      </c>
      <c r="X26" s="15">
        <v>0.99310344827586206</v>
      </c>
    </row>
    <row r="27" spans="1:24">
      <c r="A27" s="13" t="s">
        <v>25</v>
      </c>
      <c r="B27" s="14">
        <v>0.63230240549828098</v>
      </c>
      <c r="C27" s="14">
        <v>0.49729729729729699</v>
      </c>
      <c r="D27" s="15">
        <v>0.86792452830188604</v>
      </c>
      <c r="E27" s="13" t="s">
        <v>25</v>
      </c>
      <c r="F27" s="14">
        <v>0.69039145907473298</v>
      </c>
      <c r="G27" s="14">
        <v>0.55428571428571405</v>
      </c>
      <c r="H27" s="15">
        <v>0.91509433962264097</v>
      </c>
      <c r="I27" s="13" t="s">
        <v>25</v>
      </c>
      <c r="J27" s="14">
        <v>0.68544600938967104</v>
      </c>
      <c r="K27" s="14">
        <v>0.57936507936507897</v>
      </c>
      <c r="L27" s="15">
        <v>0.83908045977011403</v>
      </c>
      <c r="M27" s="13" t="s">
        <v>25</v>
      </c>
      <c r="N27" s="14">
        <v>0.678200692041522</v>
      </c>
      <c r="O27" s="14">
        <v>0.53551912568306004</v>
      </c>
      <c r="P27" s="15">
        <v>0.92452830188679203</v>
      </c>
      <c r="Q27" s="13" t="s">
        <v>25</v>
      </c>
      <c r="R27" s="14">
        <v>0.64625850340136004</v>
      </c>
      <c r="S27" s="14">
        <v>0.50531914893617003</v>
      </c>
      <c r="T27" s="15">
        <v>0.89622641509433898</v>
      </c>
      <c r="U27" s="13" t="s">
        <v>25</v>
      </c>
      <c r="V27" s="14">
        <v>0.59824046920821095</v>
      </c>
      <c r="W27" s="14">
        <v>0.43404255319148899</v>
      </c>
      <c r="X27" s="15">
        <v>0.96226415094339601</v>
      </c>
    </row>
    <row r="28" spans="1:24">
      <c r="A28" s="13" t="s">
        <v>26</v>
      </c>
      <c r="B28" s="14">
        <v>0.84088269454123099</v>
      </c>
      <c r="C28" s="14">
        <v>0.73427991886409705</v>
      </c>
      <c r="D28" s="15">
        <v>0.98369565217391297</v>
      </c>
      <c r="E28" s="13" t="s">
        <v>26</v>
      </c>
      <c r="F28" s="14">
        <v>0.90749999999999997</v>
      </c>
      <c r="G28" s="14">
        <v>0.84027777777777701</v>
      </c>
      <c r="H28" s="15">
        <v>0.98641304347825998</v>
      </c>
      <c r="I28" s="13" t="s">
        <v>26</v>
      </c>
      <c r="J28" s="14">
        <v>0.80225988700564899</v>
      </c>
      <c r="K28" s="14">
        <v>0.68532818532818496</v>
      </c>
      <c r="L28" s="15">
        <v>0.96730245231607603</v>
      </c>
      <c r="M28" s="13" t="s">
        <v>26</v>
      </c>
      <c r="N28" s="14">
        <v>0.81243063263041004</v>
      </c>
      <c r="O28" s="14">
        <v>0.68667917448405202</v>
      </c>
      <c r="P28" s="15">
        <v>0.99456521739130399</v>
      </c>
      <c r="Q28" s="13" t="s">
        <v>26</v>
      </c>
      <c r="R28" s="14">
        <v>0.81298992161254102</v>
      </c>
      <c r="S28" s="14">
        <v>0.69142857142857095</v>
      </c>
      <c r="T28" s="15">
        <v>0.98641304347825998</v>
      </c>
      <c r="U28" s="13" t="s">
        <v>26</v>
      </c>
      <c r="V28" s="14">
        <v>0.92385786802030401</v>
      </c>
      <c r="W28" s="14">
        <v>0.86666666666666603</v>
      </c>
      <c r="X28" s="15">
        <v>0.98913043478260798</v>
      </c>
    </row>
    <row r="29" spans="1:24">
      <c r="A29" s="13" t="s">
        <v>27</v>
      </c>
      <c r="B29" s="14">
        <v>0.11764705882352899</v>
      </c>
      <c r="C29" s="14">
        <v>7.69230769230769E-2</v>
      </c>
      <c r="D29" s="15">
        <v>0.25</v>
      </c>
      <c r="E29" s="13" t="s">
        <v>27</v>
      </c>
      <c r="F29" s="14">
        <v>0</v>
      </c>
      <c r="G29" s="14">
        <v>0</v>
      </c>
      <c r="H29" s="15">
        <v>0</v>
      </c>
      <c r="I29" s="13" t="s">
        <v>27</v>
      </c>
      <c r="J29" s="14">
        <v>0</v>
      </c>
      <c r="K29" s="14">
        <v>0</v>
      </c>
      <c r="L29" s="15">
        <v>0</v>
      </c>
      <c r="M29" s="13" t="s">
        <v>27</v>
      </c>
      <c r="N29" s="14">
        <v>0</v>
      </c>
      <c r="O29" s="14">
        <v>0</v>
      </c>
      <c r="P29" s="15">
        <v>0</v>
      </c>
      <c r="Q29" s="13" t="s">
        <v>27</v>
      </c>
      <c r="R29" s="14">
        <v>0</v>
      </c>
      <c r="S29" s="14">
        <v>0</v>
      </c>
      <c r="T29" s="15">
        <v>0</v>
      </c>
      <c r="U29" s="13" t="s">
        <v>27</v>
      </c>
      <c r="V29" s="14">
        <v>0.133333333333333</v>
      </c>
      <c r="W29" s="14">
        <v>9.0909090909090898E-2</v>
      </c>
      <c r="X29" s="15">
        <v>0.25</v>
      </c>
    </row>
    <row r="30" spans="1:24">
      <c r="A30" s="13" t="s">
        <v>28</v>
      </c>
      <c r="B30" s="14">
        <v>0.92976588628762502</v>
      </c>
      <c r="C30" s="14">
        <v>0.91147540983606501</v>
      </c>
      <c r="D30" s="15">
        <v>0.94880546075085304</v>
      </c>
      <c r="E30" s="13" t="s">
        <v>28</v>
      </c>
      <c r="F30" s="14">
        <v>0.93089092422980801</v>
      </c>
      <c r="G30" s="14">
        <v>0.90894308943089397</v>
      </c>
      <c r="H30" s="15">
        <v>0.95392491467576701</v>
      </c>
      <c r="I30" s="13" t="s">
        <v>28</v>
      </c>
      <c r="J30" s="14">
        <v>0.85</v>
      </c>
      <c r="K30" s="14">
        <v>0.81081081081080997</v>
      </c>
      <c r="L30" s="15">
        <v>0.89316987740805598</v>
      </c>
      <c r="M30" s="13" t="s">
        <v>28</v>
      </c>
      <c r="N30" s="14">
        <v>0.85868725868725804</v>
      </c>
      <c r="O30" s="14">
        <v>0.78420310296191797</v>
      </c>
      <c r="P30" s="15">
        <v>0.94880546075085304</v>
      </c>
      <c r="Q30" s="13" t="s">
        <v>28</v>
      </c>
      <c r="R30" s="14">
        <v>0.87836734693877505</v>
      </c>
      <c r="S30" s="14">
        <v>0.84194053208137698</v>
      </c>
      <c r="T30" s="15">
        <v>0.91808873720136497</v>
      </c>
      <c r="U30" s="13" t="s">
        <v>28</v>
      </c>
      <c r="V30" s="14">
        <v>0.91176470588235203</v>
      </c>
      <c r="W30" s="14">
        <v>0.874608150470219</v>
      </c>
      <c r="X30" s="15">
        <v>0.95221843003412898</v>
      </c>
    </row>
    <row r="31" spans="1:24">
      <c r="A31" s="13" t="s">
        <v>29</v>
      </c>
      <c r="B31" s="14">
        <v>0.95737704918032696</v>
      </c>
      <c r="C31" s="14">
        <v>0.94193548387096704</v>
      </c>
      <c r="D31" s="15">
        <v>0.97333333333333305</v>
      </c>
      <c r="E31" s="13" t="s">
        <v>29</v>
      </c>
      <c r="F31" s="14">
        <v>0.94666666666666599</v>
      </c>
      <c r="G31" s="14">
        <v>0.94666666666666599</v>
      </c>
      <c r="H31" s="15">
        <v>0.94666666666666599</v>
      </c>
      <c r="I31" s="13" t="s">
        <v>29</v>
      </c>
      <c r="J31" s="14">
        <v>0.79407407407407404</v>
      </c>
      <c r="K31" s="14">
        <v>0.71276595744680804</v>
      </c>
      <c r="L31" s="15">
        <v>0.896321070234113</v>
      </c>
      <c r="M31" s="13" t="s">
        <v>29</v>
      </c>
      <c r="N31" s="14">
        <v>0.93553719008264402</v>
      </c>
      <c r="O31" s="14">
        <v>0.92786885245901596</v>
      </c>
      <c r="P31" s="15">
        <v>0.94333333333333302</v>
      </c>
      <c r="Q31" s="13" t="s">
        <v>29</v>
      </c>
      <c r="R31" s="14">
        <v>0.93679092382495899</v>
      </c>
      <c r="S31" s="14">
        <v>0.91167192429022004</v>
      </c>
      <c r="T31" s="15">
        <v>0.96333333333333304</v>
      </c>
      <c r="U31" s="13" t="s">
        <v>29</v>
      </c>
      <c r="V31" s="14">
        <v>0.94527363184079505</v>
      </c>
      <c r="W31" s="14">
        <v>0.94059405940593999</v>
      </c>
      <c r="X31" s="15">
        <v>0.95</v>
      </c>
    </row>
    <row r="32" spans="1:24">
      <c r="A32" s="13" t="s">
        <v>30</v>
      </c>
      <c r="B32" s="14">
        <v>0.92700467457749003</v>
      </c>
      <c r="C32" s="14">
        <v>0.87330623306233002</v>
      </c>
      <c r="D32" s="15">
        <v>0.98773946360153198</v>
      </c>
      <c r="E32" s="13" t="s">
        <v>30</v>
      </c>
      <c r="F32" s="14">
        <v>0.93759177679882499</v>
      </c>
      <c r="G32" s="14">
        <v>0.89992952783650404</v>
      </c>
      <c r="H32" s="15">
        <v>0.97854406130268201</v>
      </c>
      <c r="I32" s="13" t="s">
        <v>30</v>
      </c>
      <c r="J32" s="14">
        <v>0.89662921348314595</v>
      </c>
      <c r="K32" s="14">
        <v>0.82409638554216802</v>
      </c>
      <c r="L32" s="15">
        <v>0.98316221765913703</v>
      </c>
      <c r="M32" s="13" t="s">
        <v>30</v>
      </c>
      <c r="N32" s="14">
        <v>0.93279471171502004</v>
      </c>
      <c r="O32" s="14">
        <v>0.89562764456981603</v>
      </c>
      <c r="P32" s="15">
        <v>0.97318007662835204</v>
      </c>
      <c r="Q32" s="13" t="s">
        <v>30</v>
      </c>
      <c r="R32" s="14">
        <v>0.89919213206884396</v>
      </c>
      <c r="S32" s="14">
        <v>0.83009079118028495</v>
      </c>
      <c r="T32" s="15">
        <v>0.98084291187739403</v>
      </c>
      <c r="U32" s="13" t="s">
        <v>30</v>
      </c>
      <c r="V32" s="14">
        <v>0.92901802133137101</v>
      </c>
      <c r="W32" s="14">
        <v>0.89321074964639302</v>
      </c>
      <c r="X32" s="15">
        <v>0.96781609195402296</v>
      </c>
    </row>
    <row r="33" spans="1:24">
      <c r="A33" s="13" t="s">
        <v>31</v>
      </c>
      <c r="B33" s="14">
        <v>0.89719626168224298</v>
      </c>
      <c r="C33" s="14">
        <v>0.92307692307692302</v>
      </c>
      <c r="D33" s="15">
        <v>0.87272727272727202</v>
      </c>
      <c r="E33" s="13" t="s">
        <v>31</v>
      </c>
      <c r="F33" s="14">
        <v>0.88</v>
      </c>
      <c r="G33" s="14">
        <v>0.78571428571428503</v>
      </c>
      <c r="H33" s="15">
        <v>1</v>
      </c>
      <c r="I33" s="13" t="s">
        <v>31</v>
      </c>
      <c r="J33" s="14">
        <v>0.60076045627376395</v>
      </c>
      <c r="K33" s="14">
        <v>0.54109589041095896</v>
      </c>
      <c r="L33" s="15">
        <v>0.67521367521367504</v>
      </c>
      <c r="M33" s="13" t="s">
        <v>31</v>
      </c>
      <c r="N33" s="14">
        <v>0.86399999999999999</v>
      </c>
      <c r="O33" s="14">
        <v>0.77142857142857102</v>
      </c>
      <c r="P33" s="15">
        <v>0.98181818181818103</v>
      </c>
      <c r="Q33" s="13" t="s">
        <v>31</v>
      </c>
      <c r="R33" s="14">
        <v>0.77467411545623799</v>
      </c>
      <c r="S33" s="14">
        <v>0.65615141955835898</v>
      </c>
      <c r="T33" s="15">
        <v>0.94545454545454499</v>
      </c>
      <c r="U33" s="13" t="s">
        <v>31</v>
      </c>
      <c r="V33" s="14">
        <v>0.90146750524108998</v>
      </c>
      <c r="W33" s="14">
        <v>0.83657587548638102</v>
      </c>
      <c r="X33" s="15">
        <v>0.97727272727272696</v>
      </c>
    </row>
    <row r="34" spans="1:24">
      <c r="A34" s="13" t="s">
        <v>32</v>
      </c>
      <c r="B34" s="14">
        <v>0.92499999999999905</v>
      </c>
      <c r="C34" s="14">
        <v>0.87573964497041401</v>
      </c>
      <c r="D34" s="15">
        <v>0.98013245033112495</v>
      </c>
      <c r="E34" s="13" t="s">
        <v>32</v>
      </c>
      <c r="F34" s="14">
        <v>0.92744479495268095</v>
      </c>
      <c r="G34" s="14">
        <v>0.88554216867469804</v>
      </c>
      <c r="H34" s="15">
        <v>0.97350993377483397</v>
      </c>
      <c r="I34" s="13" t="s">
        <v>32</v>
      </c>
      <c r="J34" s="14">
        <v>0.81866666666666599</v>
      </c>
      <c r="K34" s="14">
        <v>0.73444976076555002</v>
      </c>
      <c r="L34" s="15">
        <v>0.92469879518072196</v>
      </c>
      <c r="M34" s="13" t="s">
        <v>32</v>
      </c>
      <c r="N34" s="14">
        <v>0.91874999999999996</v>
      </c>
      <c r="O34" s="14">
        <v>0.86982248520710004</v>
      </c>
      <c r="P34" s="15">
        <v>0.97350993377483397</v>
      </c>
      <c r="Q34" s="13" t="s">
        <v>32</v>
      </c>
      <c r="R34" s="14">
        <v>0.82621082621082598</v>
      </c>
      <c r="S34" s="14">
        <v>0.72499999999999998</v>
      </c>
      <c r="T34" s="15">
        <v>0.96026490066225101</v>
      </c>
      <c r="U34" s="13" t="s">
        <v>32</v>
      </c>
      <c r="V34" s="14">
        <v>0.94533762057877802</v>
      </c>
      <c r="W34" s="14">
        <v>0.91874999999999996</v>
      </c>
      <c r="X34" s="15">
        <v>0.97350993377483397</v>
      </c>
    </row>
    <row r="35" spans="1:24">
      <c r="A35" s="13" t="s">
        <v>33</v>
      </c>
      <c r="B35" s="14">
        <v>0.777464788732394</v>
      </c>
      <c r="C35" s="14">
        <v>0.65714285714285703</v>
      </c>
      <c r="D35" s="15">
        <v>0.95172413793103405</v>
      </c>
      <c r="E35" s="13" t="s">
        <v>33</v>
      </c>
      <c r="F35" s="14">
        <v>0.83076923076923004</v>
      </c>
      <c r="G35" s="14">
        <v>0.75</v>
      </c>
      <c r="H35" s="15">
        <v>0.93103448275862</v>
      </c>
      <c r="I35" s="13" t="s">
        <v>33</v>
      </c>
      <c r="J35" s="14">
        <v>0.84020618556700999</v>
      </c>
      <c r="K35" s="14">
        <v>0.73978819969742804</v>
      </c>
      <c r="L35" s="15">
        <v>0.97216699801192796</v>
      </c>
      <c r="M35" s="13" t="s">
        <v>33</v>
      </c>
      <c r="N35" s="14">
        <v>0.86153846153846103</v>
      </c>
      <c r="O35" s="14">
        <v>0.77777777777777701</v>
      </c>
      <c r="P35" s="15">
        <v>0.96551724137931005</v>
      </c>
      <c r="Q35" s="13" t="s">
        <v>33</v>
      </c>
      <c r="R35" s="14">
        <v>0.59518599562363195</v>
      </c>
      <c r="S35" s="14">
        <v>0.43589743589743501</v>
      </c>
      <c r="T35" s="15">
        <v>0.93793103448275805</v>
      </c>
      <c r="U35" s="13" t="s">
        <v>33</v>
      </c>
      <c r="V35" s="14">
        <v>0.82456140350877105</v>
      </c>
      <c r="W35" s="14">
        <v>0.71573604060913698</v>
      </c>
      <c r="X35" s="15">
        <v>0.972413793103448</v>
      </c>
    </row>
    <row r="36" spans="1:24">
      <c r="A36" s="13" t="s">
        <v>34</v>
      </c>
      <c r="B36" s="14">
        <v>1</v>
      </c>
      <c r="C36" s="14">
        <v>1</v>
      </c>
      <c r="D36" s="15">
        <v>1</v>
      </c>
      <c r="E36" s="13" t="s">
        <v>34</v>
      </c>
      <c r="F36" s="14">
        <v>0.8</v>
      </c>
      <c r="G36" s="14">
        <v>0.66666666666666596</v>
      </c>
      <c r="H36" s="15">
        <v>1</v>
      </c>
      <c r="I36" s="13" t="s">
        <v>34</v>
      </c>
      <c r="J36" s="14">
        <v>0.94736842105263097</v>
      </c>
      <c r="K36" s="14">
        <v>0.9</v>
      </c>
      <c r="L36" s="15">
        <v>1</v>
      </c>
      <c r="M36" s="13" t="s">
        <v>34</v>
      </c>
      <c r="N36" s="14">
        <v>1</v>
      </c>
      <c r="O36" s="14">
        <v>1</v>
      </c>
      <c r="P36" s="15">
        <v>1</v>
      </c>
      <c r="Q36" s="13" t="s">
        <v>34</v>
      </c>
      <c r="R36" s="14">
        <v>1</v>
      </c>
      <c r="S36" s="14">
        <v>1</v>
      </c>
      <c r="T36" s="15">
        <v>1</v>
      </c>
      <c r="U36" s="13" t="s">
        <v>34</v>
      </c>
      <c r="V36" s="14">
        <v>0.92307692307692302</v>
      </c>
      <c r="W36" s="14">
        <v>0.85714285714285698</v>
      </c>
      <c r="X36" s="15">
        <v>1</v>
      </c>
    </row>
    <row r="37" spans="1:24">
      <c r="A37" s="13" t="s">
        <v>35</v>
      </c>
      <c r="B37" s="14">
        <v>0.93333333333333302</v>
      </c>
      <c r="C37" s="14">
        <v>0.875</v>
      </c>
      <c r="D37" s="15">
        <v>1</v>
      </c>
      <c r="E37" s="13" t="s">
        <v>35</v>
      </c>
      <c r="F37" s="14">
        <v>0.93333333333333302</v>
      </c>
      <c r="G37" s="14">
        <v>0.875</v>
      </c>
      <c r="H37" s="15">
        <v>1</v>
      </c>
      <c r="I37" s="13" t="s">
        <v>35</v>
      </c>
      <c r="J37" s="14">
        <v>0.73684210526315697</v>
      </c>
      <c r="K37" s="14">
        <v>0.58333333333333304</v>
      </c>
      <c r="L37" s="15">
        <v>1</v>
      </c>
      <c r="M37" s="13" t="s">
        <v>35</v>
      </c>
      <c r="N37" s="14">
        <v>1</v>
      </c>
      <c r="O37" s="14">
        <v>1</v>
      </c>
      <c r="P37" s="15">
        <v>1</v>
      </c>
      <c r="Q37" s="13" t="s">
        <v>35</v>
      </c>
      <c r="R37" s="14">
        <v>0.93333333333333302</v>
      </c>
      <c r="S37" s="14">
        <v>0.875</v>
      </c>
      <c r="T37" s="15">
        <v>1</v>
      </c>
      <c r="U37" s="13" t="s">
        <v>35</v>
      </c>
      <c r="V37" s="14">
        <v>0.875</v>
      </c>
      <c r="W37" s="14">
        <v>0.77777777777777701</v>
      </c>
      <c r="X37" s="15">
        <v>1</v>
      </c>
    </row>
    <row r="38" spans="1:24">
      <c r="A38" s="13" t="s">
        <v>36</v>
      </c>
      <c r="B38" s="14">
        <v>0.94551845342706498</v>
      </c>
      <c r="C38" s="14">
        <v>0.98175182481751799</v>
      </c>
      <c r="D38" s="15">
        <v>0.91186440677966096</v>
      </c>
      <c r="E38" s="13" t="s">
        <v>36</v>
      </c>
      <c r="F38" s="14">
        <v>0.946643717728055</v>
      </c>
      <c r="G38" s="14">
        <v>0.96153846153846101</v>
      </c>
      <c r="H38" s="15">
        <v>0.93220338983050799</v>
      </c>
      <c r="I38" s="13" t="s">
        <v>36</v>
      </c>
      <c r="J38" s="14">
        <v>0.87081339712918604</v>
      </c>
      <c r="K38" s="14">
        <v>0.822784810126582</v>
      </c>
      <c r="L38" s="15">
        <v>0.92479674796747902</v>
      </c>
      <c r="M38" s="13" t="s">
        <v>36</v>
      </c>
      <c r="N38" s="14">
        <v>0.93079584775086499</v>
      </c>
      <c r="O38" s="14">
        <v>0.95053003533568903</v>
      </c>
      <c r="P38" s="15">
        <v>0.91186440677966096</v>
      </c>
      <c r="Q38" s="13" t="s">
        <v>36</v>
      </c>
      <c r="R38" s="14">
        <v>0.94014084507042195</v>
      </c>
      <c r="S38" s="14">
        <v>0.97802197802197799</v>
      </c>
      <c r="T38" s="15">
        <v>0.90508474576271103</v>
      </c>
      <c r="U38" s="13" t="s">
        <v>36</v>
      </c>
      <c r="V38" s="14">
        <v>0.96321070234113704</v>
      </c>
      <c r="W38" s="14">
        <v>0.95049504950495001</v>
      </c>
      <c r="X38" s="15">
        <v>0.97627118644067801</v>
      </c>
    </row>
    <row r="39" spans="1:24">
      <c r="A39" s="13" t="s">
        <v>37</v>
      </c>
      <c r="B39" s="14">
        <v>0.60606060606060597</v>
      </c>
      <c r="C39" s="14">
        <v>0.45454545454545398</v>
      </c>
      <c r="D39" s="15">
        <v>0.90909090909090895</v>
      </c>
      <c r="E39" s="13" t="s">
        <v>37</v>
      </c>
      <c r="F39" s="14">
        <v>0.76923076923076905</v>
      </c>
      <c r="G39" s="14">
        <v>0.66666666666666596</v>
      </c>
      <c r="H39" s="15">
        <v>0.90909090909090895</v>
      </c>
      <c r="I39" s="13" t="s">
        <v>37</v>
      </c>
      <c r="J39" s="14">
        <v>0.79503105590062095</v>
      </c>
      <c r="K39" s="14">
        <v>0.66666666666666596</v>
      </c>
      <c r="L39" s="15">
        <v>0.984615384615384</v>
      </c>
      <c r="M39" s="13" t="s">
        <v>37</v>
      </c>
      <c r="N39" s="14">
        <v>0.55555555555555503</v>
      </c>
      <c r="O39" s="14">
        <v>0.4</v>
      </c>
      <c r="P39" s="15">
        <v>0.90909090909090895</v>
      </c>
      <c r="Q39" s="13" t="s">
        <v>37</v>
      </c>
      <c r="R39" s="14">
        <v>0.58064516129032195</v>
      </c>
      <c r="S39" s="14">
        <v>0.45</v>
      </c>
      <c r="T39" s="15">
        <v>0.81818181818181801</v>
      </c>
      <c r="U39" s="13" t="s">
        <v>37</v>
      </c>
      <c r="V39" s="14">
        <v>0.42857142857142799</v>
      </c>
      <c r="W39" s="14">
        <v>1</v>
      </c>
      <c r="X39" s="15">
        <v>0.27272727272727199</v>
      </c>
    </row>
    <row r="40" spans="1:24">
      <c r="A40" s="13" t="s">
        <v>38</v>
      </c>
      <c r="B40" s="14">
        <v>0.91205211726384305</v>
      </c>
      <c r="C40" s="14">
        <v>0.875</v>
      </c>
      <c r="D40" s="15">
        <v>0.952380952380952</v>
      </c>
      <c r="E40" s="13" t="s">
        <v>38</v>
      </c>
      <c r="F40" s="14">
        <v>0.904458598726114</v>
      </c>
      <c r="G40" s="14">
        <v>0.85029940119760405</v>
      </c>
      <c r="H40" s="15">
        <v>0.96598639455782298</v>
      </c>
      <c r="I40" s="13" t="s">
        <v>38</v>
      </c>
      <c r="J40" s="14">
        <v>0.83333333333333304</v>
      </c>
      <c r="K40" s="14">
        <v>0.75675675675675602</v>
      </c>
      <c r="L40" s="15">
        <v>0.927152317880794</v>
      </c>
      <c r="M40" s="13" t="s">
        <v>38</v>
      </c>
      <c r="N40" s="14">
        <v>0.79213483146067398</v>
      </c>
      <c r="O40" s="14">
        <v>0.67464114832535804</v>
      </c>
      <c r="P40" s="15">
        <v>0.95918367346938704</v>
      </c>
      <c r="Q40" s="13" t="s">
        <v>38</v>
      </c>
      <c r="R40" s="14">
        <v>0.86984126984126897</v>
      </c>
      <c r="S40" s="14">
        <v>0.81547619047619002</v>
      </c>
      <c r="T40" s="15">
        <v>0.93197278911564596</v>
      </c>
      <c r="U40" s="13" t="s">
        <v>38</v>
      </c>
      <c r="V40" s="14">
        <v>0.93687707641196005</v>
      </c>
      <c r="W40" s="14">
        <v>0.91558441558441495</v>
      </c>
      <c r="X40" s="15">
        <v>0.95918367346938704</v>
      </c>
    </row>
    <row r="41" spans="1:24">
      <c r="A41" s="13" t="s">
        <v>39</v>
      </c>
      <c r="B41" s="14">
        <v>0.61283643892339501</v>
      </c>
      <c r="C41" s="14">
        <v>0.45030425963488802</v>
      </c>
      <c r="D41" s="15">
        <v>0.95896328293736499</v>
      </c>
      <c r="E41" s="13" t="s">
        <v>39</v>
      </c>
      <c r="F41" s="14">
        <v>0.64608433734939696</v>
      </c>
      <c r="G41" s="14">
        <v>0.495953757225433</v>
      </c>
      <c r="H41" s="15">
        <v>0.92656587473002106</v>
      </c>
      <c r="I41" s="13" t="s">
        <v>39</v>
      </c>
      <c r="J41" s="14">
        <v>0.54757630161579895</v>
      </c>
      <c r="K41" s="14">
        <v>0.38558786346396901</v>
      </c>
      <c r="L41" s="15">
        <v>0.94427244582043302</v>
      </c>
      <c r="M41" s="13" t="s">
        <v>39</v>
      </c>
      <c r="N41" s="14">
        <v>0.623061362103843</v>
      </c>
      <c r="O41" s="14">
        <v>0.45294117647058801</v>
      </c>
      <c r="P41" s="15">
        <v>0.99784017278617698</v>
      </c>
      <c r="Q41" s="13" t="s">
        <v>39</v>
      </c>
      <c r="R41" s="14">
        <v>0.59484467944481101</v>
      </c>
      <c r="S41" s="14">
        <v>0.42857142857142799</v>
      </c>
      <c r="T41" s="15">
        <v>0.97192224622030199</v>
      </c>
      <c r="U41" s="13" t="s">
        <v>39</v>
      </c>
      <c r="V41" s="14">
        <v>0.61395348837209296</v>
      </c>
      <c r="W41" s="14">
        <v>0.44337811900191898</v>
      </c>
      <c r="X41" s="15">
        <v>0.99784017278617698</v>
      </c>
    </row>
    <row r="42" spans="1:24">
      <c r="A42" s="13" t="s">
        <v>40</v>
      </c>
      <c r="B42" s="14">
        <v>0.82446043165467597</v>
      </c>
      <c r="C42" s="14">
        <v>0.70915841584158401</v>
      </c>
      <c r="D42" s="15">
        <v>0.98453608247422597</v>
      </c>
      <c r="E42" s="13" t="s">
        <v>40</v>
      </c>
      <c r="F42" s="14">
        <v>0.860394537177541</v>
      </c>
      <c r="G42" s="14">
        <v>0.77038043478260798</v>
      </c>
      <c r="H42" s="15">
        <v>0.97422680412371099</v>
      </c>
      <c r="I42" s="13" t="s">
        <v>40</v>
      </c>
      <c r="J42" s="14">
        <v>0.83042137718396702</v>
      </c>
      <c r="K42" s="14">
        <v>0.72858431018935899</v>
      </c>
      <c r="L42" s="15">
        <v>0.96535244922341701</v>
      </c>
      <c r="M42" s="13" t="s">
        <v>40</v>
      </c>
      <c r="N42" s="14">
        <v>0.75799086757990797</v>
      </c>
      <c r="O42" s="14">
        <v>0.61093585699263897</v>
      </c>
      <c r="P42" s="15">
        <v>0.99828178694157998</v>
      </c>
      <c r="Q42" s="13" t="s">
        <v>40</v>
      </c>
      <c r="R42" s="14">
        <v>0.78278688524590101</v>
      </c>
      <c r="S42" s="14">
        <v>0.64965986394557795</v>
      </c>
      <c r="T42" s="15">
        <v>0.98453608247422597</v>
      </c>
      <c r="U42" s="13" t="s">
        <v>40</v>
      </c>
      <c r="V42" s="14">
        <v>0.88973966309341501</v>
      </c>
      <c r="W42" s="14">
        <v>0.80248618784530301</v>
      </c>
      <c r="X42" s="15">
        <v>0.99828178694157998</v>
      </c>
    </row>
    <row r="43" spans="1:24">
      <c r="A43" s="13" t="s">
        <v>41</v>
      </c>
      <c r="B43" s="14">
        <v>0</v>
      </c>
      <c r="C43" s="14">
        <v>0</v>
      </c>
      <c r="D43" s="15">
        <v>0</v>
      </c>
      <c r="E43" s="13" t="s">
        <v>41</v>
      </c>
      <c r="F43" s="14">
        <v>0</v>
      </c>
      <c r="G43" s="14">
        <v>0</v>
      </c>
      <c r="H43" s="15">
        <v>0</v>
      </c>
      <c r="I43" s="13" t="s">
        <v>41</v>
      </c>
      <c r="J43" s="14">
        <v>0</v>
      </c>
      <c r="K43" s="14">
        <v>0</v>
      </c>
      <c r="L43" s="15">
        <v>0</v>
      </c>
      <c r="M43" s="13" t="s">
        <v>41</v>
      </c>
      <c r="N43" s="14">
        <v>0.33333333333333298</v>
      </c>
      <c r="O43" s="14">
        <v>0.66666666666666596</v>
      </c>
      <c r="P43" s="15">
        <v>0.22222222222222199</v>
      </c>
      <c r="Q43" s="13" t="s">
        <v>41</v>
      </c>
      <c r="R43" s="14">
        <v>0</v>
      </c>
      <c r="S43" s="14">
        <v>0</v>
      </c>
      <c r="T43" s="15">
        <v>0</v>
      </c>
      <c r="U43" s="13" t="s">
        <v>41</v>
      </c>
      <c r="V43" s="14">
        <v>0</v>
      </c>
      <c r="W43" s="14">
        <v>0</v>
      </c>
      <c r="X43" s="15">
        <v>0</v>
      </c>
    </row>
    <row r="44" spans="1:24">
      <c r="A44" s="13" t="s">
        <v>42</v>
      </c>
      <c r="B44" s="14">
        <v>0.92538783550849502</v>
      </c>
      <c r="C44" s="14">
        <v>0.86669741697416902</v>
      </c>
      <c r="D44" s="15">
        <v>0.99260433174854701</v>
      </c>
      <c r="E44" s="13" t="s">
        <v>42</v>
      </c>
      <c r="F44" s="14">
        <v>0.91856199559794505</v>
      </c>
      <c r="G44" s="14">
        <v>0.85519125683060104</v>
      </c>
      <c r="H44" s="15">
        <v>0.99207606973058604</v>
      </c>
      <c r="I44" s="13" t="s">
        <v>42</v>
      </c>
      <c r="J44" s="14">
        <v>0.85931920971197295</v>
      </c>
      <c r="K44" s="14">
        <v>0.81342947273546595</v>
      </c>
      <c r="L44" s="15">
        <v>0.91069626639757795</v>
      </c>
      <c r="M44" s="13" t="s">
        <v>42</v>
      </c>
      <c r="N44" s="14">
        <v>0.86908589802480396</v>
      </c>
      <c r="O44" s="14">
        <v>0.76879317350670395</v>
      </c>
      <c r="P44" s="15">
        <v>0.99947173798203903</v>
      </c>
      <c r="Q44" s="13" t="s">
        <v>42</v>
      </c>
      <c r="R44" s="14">
        <v>0.89280609814197198</v>
      </c>
      <c r="S44" s="14">
        <v>0.813015184381778</v>
      </c>
      <c r="T44" s="15">
        <v>0.98996302165874195</v>
      </c>
      <c r="U44" s="13" t="s">
        <v>42</v>
      </c>
      <c r="V44" s="14">
        <v>0.91130012150668205</v>
      </c>
      <c r="W44" s="14">
        <v>0.84383438343834305</v>
      </c>
      <c r="X44" s="15">
        <v>0.99049128367670303</v>
      </c>
    </row>
    <row r="45" spans="1:24">
      <c r="A45" s="13" t="s">
        <v>43</v>
      </c>
      <c r="B45" s="14">
        <v>0.96168582375478895</v>
      </c>
      <c r="C45" s="14">
        <v>0.94360902255639101</v>
      </c>
      <c r="D45" s="15">
        <v>0.98046875</v>
      </c>
      <c r="E45" s="13" t="s">
        <v>43</v>
      </c>
      <c r="F45" s="14">
        <v>0.94637223974763396</v>
      </c>
      <c r="G45" s="14">
        <v>0.91799265605875102</v>
      </c>
      <c r="H45" s="15">
        <v>0.9765625</v>
      </c>
      <c r="I45" s="13" t="s">
        <v>43</v>
      </c>
      <c r="J45" s="14">
        <v>0.82951289398280803</v>
      </c>
      <c r="K45" s="14">
        <v>0.79752066115702402</v>
      </c>
      <c r="L45" s="15">
        <v>0.86417910447761104</v>
      </c>
      <c r="M45" s="13" t="s">
        <v>43</v>
      </c>
      <c r="N45" s="14">
        <v>0.92639593908629403</v>
      </c>
      <c r="O45" s="14">
        <v>0.90346534653465305</v>
      </c>
      <c r="P45" s="15">
        <v>0.95052083333333304</v>
      </c>
      <c r="Q45" s="13" t="s">
        <v>43</v>
      </c>
      <c r="R45" s="14">
        <v>0.91722054380664597</v>
      </c>
      <c r="S45" s="14">
        <v>0.855693348365276</v>
      </c>
      <c r="T45" s="15">
        <v>0.98828125</v>
      </c>
      <c r="U45" s="13" t="s">
        <v>43</v>
      </c>
      <c r="V45" s="14">
        <v>0.932668329177057</v>
      </c>
      <c r="W45" s="14">
        <v>0.89473684210526305</v>
      </c>
      <c r="X45" s="15">
        <v>0.97395833333333304</v>
      </c>
    </row>
    <row r="46" spans="1:24" ht="15" thickBot="1">
      <c r="A46" s="16" t="s">
        <v>44</v>
      </c>
      <c r="B46" s="17">
        <v>0.99118608627094695</v>
      </c>
      <c r="C46" s="17">
        <v>0.99857546167991895</v>
      </c>
      <c r="D46" s="18">
        <v>0.98390526906783204</v>
      </c>
      <c r="E46" s="16" t="s">
        <v>44</v>
      </c>
      <c r="F46" s="17">
        <v>0.992235586183281</v>
      </c>
      <c r="G46" s="17">
        <v>0.99855267238705603</v>
      </c>
      <c r="H46" s="18">
        <v>0.98599792435816702</v>
      </c>
      <c r="I46" s="16" t="s">
        <v>44</v>
      </c>
      <c r="J46" s="17">
        <v>0.98570453698036398</v>
      </c>
      <c r="K46" s="17">
        <v>0.99511360165910201</v>
      </c>
      <c r="L46" s="18">
        <v>0.976471736115466</v>
      </c>
      <c r="M46" s="16" t="s">
        <v>44</v>
      </c>
      <c r="N46" s="17">
        <v>0.98926477221470399</v>
      </c>
      <c r="O46" s="17">
        <v>0.99923631661618795</v>
      </c>
      <c r="P46" s="18">
        <v>0.97949027680895495</v>
      </c>
      <c r="Q46" s="16" t="s">
        <v>44</v>
      </c>
      <c r="R46" s="17">
        <v>0.98793429652562703</v>
      </c>
      <c r="S46" s="17">
        <v>0.99887831939203098</v>
      </c>
      <c r="T46" s="18">
        <v>0.97722748694217099</v>
      </c>
      <c r="U46" s="16" t="s">
        <v>44</v>
      </c>
      <c r="V46" s="17">
        <v>0.99158007498660905</v>
      </c>
      <c r="W46" s="17">
        <v>0.99899845451170299</v>
      </c>
      <c r="X46" s="18">
        <v>0.98427105840719997</v>
      </c>
    </row>
    <row r="53" spans="1:9">
      <c r="A53" s="3" t="s">
        <v>226</v>
      </c>
      <c r="I53" s="50"/>
    </row>
    <row r="54" spans="1:9">
      <c r="I54" s="50"/>
    </row>
    <row r="55" spans="1:9">
      <c r="A55" s="3" t="s">
        <v>216</v>
      </c>
      <c r="B55" s="19">
        <v>0.73604745280967698</v>
      </c>
      <c r="C55" s="19">
        <v>0.671136557726696</v>
      </c>
      <c r="D55" s="19">
        <v>0.84462187021097201</v>
      </c>
    </row>
    <row r="56" spans="1:9">
      <c r="A56" s="3" t="s">
        <v>217</v>
      </c>
      <c r="B56" s="19">
        <v>0.54324629738512298</v>
      </c>
      <c r="C56" s="19">
        <v>0.53695091346557899</v>
      </c>
      <c r="D56" s="19">
        <v>0.65110740714742699</v>
      </c>
    </row>
    <row r="57" spans="1:9">
      <c r="A57" s="3" t="s">
        <v>219</v>
      </c>
      <c r="B57" s="4">
        <v>0.68891592210698205</v>
      </c>
      <c r="C57" s="4">
        <v>0.63406519219538404</v>
      </c>
      <c r="D57" s="4">
        <v>0.80284579685109803</v>
      </c>
    </row>
    <row r="58" spans="1:9">
      <c r="A58" s="3" t="s">
        <v>220</v>
      </c>
      <c r="B58" s="4">
        <v>0.73121981211281895</v>
      </c>
      <c r="C58" s="4">
        <v>0.68263627678849204</v>
      </c>
      <c r="D58" s="4">
        <v>0.82332772979218205</v>
      </c>
    </row>
    <row r="59" spans="1:9">
      <c r="A59" s="3" t="s">
        <v>223</v>
      </c>
      <c r="B59" s="4">
        <v>0.76980257922999895</v>
      </c>
      <c r="C59" s="4">
        <v>0.71064779267925504</v>
      </c>
      <c r="D59" s="4">
        <v>0.85306358846034402</v>
      </c>
    </row>
    <row r="60" spans="1:9">
      <c r="A60" s="3" t="s">
        <v>225</v>
      </c>
      <c r="B60" s="4">
        <v>0.72121447781373604</v>
      </c>
      <c r="C60" s="7">
        <v>0.86211138354285399</v>
      </c>
      <c r="D60" s="4">
        <v>0.77979892143477603</v>
      </c>
    </row>
    <row r="73" spans="1:6">
      <c r="A73" s="13" t="s">
        <v>16</v>
      </c>
      <c r="B73" s="14">
        <v>0.929595827900912</v>
      </c>
      <c r="C73" s="14">
        <v>0.89348370927318299</v>
      </c>
      <c r="D73" s="15">
        <v>0.96875</v>
      </c>
      <c r="F73" t="str">
        <f>_xlfn.CONCAT("\textbf{", A73, "} &amp; ", ROUND(B73,3), " &amp; ",   ROUND(C73,3), " &amp; ", ROUND(D73,3), " \\")</f>
        <v>\textbf{B=BACIA} &amp; 0.93 &amp; 0.893 &amp; 0.969 \\</v>
      </c>
    </row>
    <row r="74" spans="1:6">
      <c r="A74" s="13" t="s">
        <v>17</v>
      </c>
      <c r="B74" s="14">
        <v>0.83760683760683696</v>
      </c>
      <c r="C74" s="14">
        <v>0.86725663716814105</v>
      </c>
      <c r="D74" s="15">
        <v>0.80991735537190002</v>
      </c>
      <c r="F74" t="str">
        <f t="shared" ref="F74:F101" si="0">_xlfn.CONCAT("\textbf{", A74, "} &amp; ", ROUND(B74,3), " &amp; ",   ROUND(C74,3), " &amp; ", ROUND(D74,3), " \\")</f>
        <v>\textbf{B=CAMPO} &amp; 0.838 &amp; 0.867 &amp; 0.81 \\</v>
      </c>
    </row>
    <row r="75" spans="1:6">
      <c r="A75" s="13" t="s">
        <v>18</v>
      </c>
      <c r="B75" s="14">
        <v>0.91262135922330001</v>
      </c>
      <c r="C75" s="14">
        <v>0.90384615384615297</v>
      </c>
      <c r="D75" s="15">
        <v>0.92156862745098</v>
      </c>
      <c r="F75" t="str">
        <f t="shared" si="0"/>
        <v>\textbf{B=ELEMENTO_PETRO} &amp; 0.913 &amp; 0.904 &amp; 0.922 \\</v>
      </c>
    </row>
    <row r="76" spans="1:6">
      <c r="A76" s="13" t="s">
        <v>19</v>
      </c>
      <c r="B76" s="14">
        <v>0.93333333333333302</v>
      </c>
      <c r="C76" s="14">
        <v>0.87906976744186005</v>
      </c>
      <c r="D76" s="15">
        <v>0.99473684210526303</v>
      </c>
      <c r="F76" t="str">
        <f t="shared" si="0"/>
        <v>\textbf{B=ESTRUTURA_FÍSICA} &amp; 0.933 &amp; 0.879 &amp; 0.995 \\</v>
      </c>
    </row>
    <row r="77" spans="1:6">
      <c r="A77" s="13" t="s">
        <v>20</v>
      </c>
      <c r="B77" s="14">
        <v>0.86338797814207602</v>
      </c>
      <c r="C77" s="14">
        <v>0.75961538461538403</v>
      </c>
      <c r="D77" s="15">
        <v>1</v>
      </c>
      <c r="F77" t="str">
        <f t="shared" si="0"/>
        <v>\textbf{B=EVENTO_PETRO} &amp; 0.863 &amp; 0.76 &amp; 1 \\</v>
      </c>
    </row>
    <row r="78" spans="1:6">
      <c r="A78" s="13" t="s">
        <v>21</v>
      </c>
      <c r="B78" s="14">
        <v>1</v>
      </c>
      <c r="C78" s="14">
        <v>1</v>
      </c>
      <c r="D78" s="15">
        <v>1</v>
      </c>
      <c r="F78" t="str">
        <f t="shared" si="0"/>
        <v>\textbf{B=FLUIDO} &amp; 1 &amp; 1 &amp; 1 \\</v>
      </c>
    </row>
    <row r="79" spans="1:6">
      <c r="A79" s="13" t="s">
        <v>22</v>
      </c>
      <c r="B79" s="14">
        <v>0.91935483870967705</v>
      </c>
      <c r="C79" s="14">
        <v>0.890625</v>
      </c>
      <c r="D79" s="15">
        <v>0.95</v>
      </c>
      <c r="F79" t="str">
        <f t="shared" si="0"/>
        <v>\textbf{B=FLUIDODATERRA_i} &amp; 0.919 &amp; 0.891 &amp; 0.95 \\</v>
      </c>
    </row>
    <row r="80" spans="1:6">
      <c r="A80" s="13" t="s">
        <v>23</v>
      </c>
      <c r="B80" s="14">
        <v>0.911392405063291</v>
      </c>
      <c r="C80" s="14">
        <v>0.837209302325581</v>
      </c>
      <c r="D80" s="15">
        <v>1</v>
      </c>
      <c r="F80" t="str">
        <f t="shared" si="0"/>
        <v>\textbf{B=FLUIDODATERRA_o} &amp; 0.911 &amp; 0.837 &amp; 1 \\</v>
      </c>
    </row>
    <row r="81" spans="1:6">
      <c r="A81" s="13" t="s">
        <v>24</v>
      </c>
      <c r="B81" s="14">
        <v>0.96</v>
      </c>
      <c r="C81" s="14">
        <v>0.92903225806451595</v>
      </c>
      <c r="D81" s="15">
        <v>0.99310344827586206</v>
      </c>
      <c r="F81" t="str">
        <f t="shared" si="0"/>
        <v>\textbf{B=NÃOCONSOLID} &amp; 0.96 &amp; 0.929 &amp; 0.993 \\</v>
      </c>
    </row>
    <row r="82" spans="1:6">
      <c r="A82" s="13" t="s">
        <v>25</v>
      </c>
      <c r="B82" s="14">
        <v>0.63230240549828098</v>
      </c>
      <c r="C82" s="14">
        <v>0.49729729729729699</v>
      </c>
      <c r="D82" s="15">
        <v>0.86792452830188604</v>
      </c>
      <c r="F82" t="str">
        <f t="shared" si="0"/>
        <v>\textbf{B=POÇO} &amp; 0.632 &amp; 0.497 &amp; 0.868 \\</v>
      </c>
    </row>
    <row r="83" spans="1:6">
      <c r="A83" s="13" t="s">
        <v>26</v>
      </c>
      <c r="B83" s="14">
        <v>0.84088269454123099</v>
      </c>
      <c r="C83" s="14">
        <v>0.73427991886409705</v>
      </c>
      <c r="D83" s="15">
        <v>0.98369565217391297</v>
      </c>
      <c r="F83" t="str">
        <f t="shared" si="0"/>
        <v>\textbf{B=ROCHA} &amp; 0.841 &amp; 0.734 &amp; 0.984 \\</v>
      </c>
    </row>
    <row r="84" spans="1:6">
      <c r="A84" s="13" t="s">
        <v>27</v>
      </c>
      <c r="B84" s="14">
        <v>0.11764705882352899</v>
      </c>
      <c r="C84" s="14">
        <v>7.69230769230769E-2</v>
      </c>
      <c r="D84" s="15">
        <v>0.25</v>
      </c>
      <c r="F84" t="str">
        <f t="shared" si="0"/>
        <v>\textbf{B=TEXTURA} &amp; 0.118 &amp; 0.077 &amp; 0.25 \\</v>
      </c>
    </row>
    <row r="85" spans="1:6">
      <c r="A85" s="13" t="s">
        <v>28</v>
      </c>
      <c r="B85" s="14">
        <v>0.92976588628762502</v>
      </c>
      <c r="C85" s="14">
        <v>0.91147540983606501</v>
      </c>
      <c r="D85" s="15">
        <v>0.94880546075085304</v>
      </c>
      <c r="F85" t="str">
        <f t="shared" si="0"/>
        <v>\textbf{B=UNIDADE_CRONO} &amp; 0.93 &amp; 0.911 &amp; 0.949 \\</v>
      </c>
    </row>
    <row r="86" spans="1:6">
      <c r="A86" s="13" t="s">
        <v>29</v>
      </c>
      <c r="B86" s="14">
        <v>0.95737704918032696</v>
      </c>
      <c r="C86" s="14">
        <v>0.94193548387096704</v>
      </c>
      <c r="D86" s="15">
        <v>0.97333333333333305</v>
      </c>
      <c r="F86" t="str">
        <f t="shared" si="0"/>
        <v>\textbf{B=UNIDADE_LITO} &amp; 0.957 &amp; 0.942 &amp; 0.973 \\</v>
      </c>
    </row>
    <row r="87" spans="1:6">
      <c r="A87" s="13" t="s">
        <v>30</v>
      </c>
      <c r="B87" s="14">
        <v>0.92700467457749003</v>
      </c>
      <c r="C87" s="14">
        <v>0.87330623306233002</v>
      </c>
      <c r="D87" s="15">
        <v>0.98773946360153198</v>
      </c>
      <c r="F87" t="str">
        <f t="shared" si="0"/>
        <v>\textbf{I=BACIA} &amp; 0.927 &amp; 0.873 &amp; 0.988 \\</v>
      </c>
    </row>
    <row r="88" spans="1:6">
      <c r="A88" s="13" t="s">
        <v>31</v>
      </c>
      <c r="B88" s="14">
        <v>0.89719626168224298</v>
      </c>
      <c r="C88" s="14">
        <v>0.92307692307692302</v>
      </c>
      <c r="D88" s="15">
        <v>0.87272727272727202</v>
      </c>
      <c r="F88" t="str">
        <f t="shared" si="0"/>
        <v>\textbf{I=CAMPO} &amp; 0.897 &amp; 0.923 &amp; 0.873 \\</v>
      </c>
    </row>
    <row r="89" spans="1:6">
      <c r="A89" s="13" t="s">
        <v>32</v>
      </c>
      <c r="B89" s="14">
        <v>0.92499999999999905</v>
      </c>
      <c r="C89" s="14">
        <v>0.87573964497041401</v>
      </c>
      <c r="D89" s="15">
        <v>0.98013245033112495</v>
      </c>
      <c r="F89" t="str">
        <f t="shared" si="0"/>
        <v>\textbf{I=ELEMENTO_PETRO} &amp; 0.925 &amp; 0.876 &amp; 0.98 \\</v>
      </c>
    </row>
    <row r="90" spans="1:6">
      <c r="A90" s="13" t="s">
        <v>33</v>
      </c>
      <c r="B90" s="14">
        <v>0.777464788732394</v>
      </c>
      <c r="C90" s="14">
        <v>0.65714285714285703</v>
      </c>
      <c r="D90" s="15">
        <v>0.95172413793103405</v>
      </c>
      <c r="F90" t="str">
        <f t="shared" si="0"/>
        <v>\textbf{I=ESTRUTURA_FÍSICA} &amp; 0.777 &amp; 0.657 &amp; 0.952 \\</v>
      </c>
    </row>
    <row r="91" spans="1:6">
      <c r="A91" s="13" t="s">
        <v>34</v>
      </c>
      <c r="B91" s="14">
        <v>1</v>
      </c>
      <c r="C91" s="14">
        <v>1</v>
      </c>
      <c r="D91" s="15">
        <v>1</v>
      </c>
      <c r="F91" t="str">
        <f t="shared" si="0"/>
        <v>\textbf{I=EVENTO_PETRO} &amp; 1 &amp; 1 &amp; 1 \\</v>
      </c>
    </row>
    <row r="92" spans="1:6">
      <c r="A92" s="13" t="s">
        <v>35</v>
      </c>
      <c r="B92" s="14">
        <v>0.93333333333333302</v>
      </c>
      <c r="C92" s="14">
        <v>0.875</v>
      </c>
      <c r="D92" s="15">
        <v>1</v>
      </c>
      <c r="F92" t="str">
        <f t="shared" si="0"/>
        <v>\textbf{I=FLUIDO} &amp; 0.933 &amp; 0.875 &amp; 1 \\</v>
      </c>
    </row>
    <row r="93" spans="1:6">
      <c r="A93" s="13" t="s">
        <v>36</v>
      </c>
      <c r="B93" s="14">
        <v>0.94551845342706498</v>
      </c>
      <c r="C93" s="14">
        <v>0.98175182481751799</v>
      </c>
      <c r="D93" s="15">
        <v>0.91186440677966096</v>
      </c>
      <c r="F93" t="str">
        <f t="shared" si="0"/>
        <v>\textbf{I=FLUIDODATERRA_i} &amp; 0.946 &amp; 0.982 &amp; 0.912 \\</v>
      </c>
    </row>
    <row r="94" spans="1:6">
      <c r="A94" s="13" t="s">
        <v>37</v>
      </c>
      <c r="B94" s="14">
        <v>0.60606060606060597</v>
      </c>
      <c r="C94" s="14">
        <v>0.45454545454545398</v>
      </c>
      <c r="D94" s="15">
        <v>0.90909090909090895</v>
      </c>
      <c r="F94" t="str">
        <f t="shared" si="0"/>
        <v>\textbf{I=FLUIDODATERRA_o} &amp; 0.606 &amp; 0.455 &amp; 0.909 \\</v>
      </c>
    </row>
    <row r="95" spans="1:6">
      <c r="A95" s="13" t="s">
        <v>38</v>
      </c>
      <c r="B95" s="14">
        <v>0.91205211726384305</v>
      </c>
      <c r="C95" s="14">
        <v>0.875</v>
      </c>
      <c r="D95" s="15">
        <v>0.952380952380952</v>
      </c>
      <c r="F95" t="str">
        <f t="shared" si="0"/>
        <v>\textbf{I=NÃOCONSOLID} &amp; 0.912 &amp; 0.875 &amp; 0.952 \\</v>
      </c>
    </row>
    <row r="96" spans="1:6">
      <c r="A96" s="13" t="s">
        <v>39</v>
      </c>
      <c r="B96" s="14">
        <v>0.61283643892339501</v>
      </c>
      <c r="C96" s="14">
        <v>0.45030425963488802</v>
      </c>
      <c r="D96" s="15">
        <v>0.95896328293736499</v>
      </c>
      <c r="F96" t="str">
        <f t="shared" si="0"/>
        <v>\textbf{I=POÇO} &amp; 0.613 &amp; 0.45 &amp; 0.959 \\</v>
      </c>
    </row>
    <row r="97" spans="1:6">
      <c r="A97" s="13" t="s">
        <v>40</v>
      </c>
      <c r="B97" s="14">
        <v>0.82446043165467597</v>
      </c>
      <c r="C97" s="14">
        <v>0.70915841584158401</v>
      </c>
      <c r="D97" s="15">
        <v>0.98453608247422597</v>
      </c>
      <c r="F97" t="str">
        <f t="shared" si="0"/>
        <v>\textbf{I=ROCHA} &amp; 0.824 &amp; 0.709 &amp; 0.985 \\</v>
      </c>
    </row>
    <row r="98" spans="1:6">
      <c r="A98" s="13" t="s">
        <v>41</v>
      </c>
      <c r="B98" s="14">
        <v>0</v>
      </c>
      <c r="C98" s="14">
        <v>0</v>
      </c>
      <c r="D98" s="15">
        <v>0</v>
      </c>
      <c r="F98" t="str">
        <f t="shared" si="0"/>
        <v>\textbf{I=TEXTURA} &amp; 0 &amp; 0 &amp; 0 \\</v>
      </c>
    </row>
    <row r="99" spans="1:6">
      <c r="A99" s="13" t="s">
        <v>42</v>
      </c>
      <c r="B99" s="14">
        <v>0.92538783550849502</v>
      </c>
      <c r="C99" s="14">
        <v>0.86669741697416902</v>
      </c>
      <c r="D99" s="15">
        <v>0.99260433174854701</v>
      </c>
      <c r="F99" t="str">
        <f t="shared" si="0"/>
        <v>\textbf{I=UNIDADE_CRONO} &amp; 0.925 &amp; 0.867 &amp; 0.993 \\</v>
      </c>
    </row>
    <row r="100" spans="1:6">
      <c r="A100" s="13" t="s">
        <v>43</v>
      </c>
      <c r="B100" s="14">
        <v>0.96168582375478895</v>
      </c>
      <c r="C100" s="14">
        <v>0.94360902255639101</v>
      </c>
      <c r="D100" s="15">
        <v>0.98046875</v>
      </c>
      <c r="F100" t="str">
        <f t="shared" si="0"/>
        <v>\textbf{I=UNIDADE_LITO} &amp; 0.962 &amp; 0.944 &amp; 0.98 \\</v>
      </c>
    </row>
    <row r="101" spans="1:6" ht="15" thickBot="1">
      <c r="A101" s="16" t="s">
        <v>44</v>
      </c>
      <c r="B101" s="17">
        <v>0.99118608627094695</v>
      </c>
      <c r="C101" s="17">
        <v>0.99857546167991895</v>
      </c>
      <c r="D101" s="18">
        <v>0.98390526906783204</v>
      </c>
      <c r="F101" t="str">
        <f t="shared" si="0"/>
        <v>\textbf{O} &amp; 0.991 &amp; 0.999 &amp; 0.984 \\</v>
      </c>
    </row>
  </sheetData>
  <pageMargins left="0.7" right="0.7" top="0.75" bottom="0.75" header="0.3" footer="0.3"/>
  <pageSetup paperSize="9" orientation="portrait" r:id="rId1"/>
  <headerFooter>
    <oddFooter>&amp;C_x000D_&amp;1#&amp;"Arial Black"&amp;11&amp;K737373 PÚBLICA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E749-1D63-493F-B766-CF0D3C973D9A}">
  <dimension ref="A1:BK103"/>
  <sheetViews>
    <sheetView topLeftCell="A4" workbookViewId="0">
      <selection activeCell="C25" sqref="C25"/>
    </sheetView>
  </sheetViews>
  <sheetFormatPr defaultRowHeight="14.4"/>
  <cols>
    <col min="1" max="1" width="24.5546875" customWidth="1"/>
    <col min="2" max="7" width="18.5546875" customWidth="1"/>
    <col min="9" max="9" width="22.33203125" bestFit="1" customWidth="1"/>
    <col min="10" max="10" width="36.21875" bestFit="1" customWidth="1"/>
    <col min="11" max="11" width="19" customWidth="1"/>
    <col min="12" max="14" width="10.6640625" customWidth="1"/>
    <col min="17" max="17" width="17.109375" customWidth="1"/>
    <col min="18" max="19" width="17.77734375" customWidth="1"/>
    <col min="57" max="57" width="12.44140625" customWidth="1"/>
  </cols>
  <sheetData>
    <row r="1" spans="1:63">
      <c r="B1" s="3" t="s">
        <v>0</v>
      </c>
      <c r="C1" s="3" t="s">
        <v>1</v>
      </c>
      <c r="D1" s="3" t="s">
        <v>2</v>
      </c>
      <c r="E1" s="3" t="s">
        <v>142</v>
      </c>
      <c r="F1" s="3" t="s">
        <v>143</v>
      </c>
      <c r="G1" s="3" t="s">
        <v>141</v>
      </c>
      <c r="I1" s="3" t="s">
        <v>119</v>
      </c>
      <c r="J1" s="3" t="s">
        <v>133</v>
      </c>
      <c r="K1" s="3" t="s">
        <v>127</v>
      </c>
      <c r="L1" s="3" t="s">
        <v>137</v>
      </c>
      <c r="M1" s="3" t="s">
        <v>132</v>
      </c>
      <c r="N1" s="3" t="s">
        <v>136</v>
      </c>
      <c r="O1" s="3" t="s">
        <v>139</v>
      </c>
      <c r="P1" s="3" t="s">
        <v>140</v>
      </c>
      <c r="Q1" s="3" t="s">
        <v>252</v>
      </c>
      <c r="R1" s="3" t="s">
        <v>268</v>
      </c>
      <c r="S1" s="3" t="s">
        <v>265</v>
      </c>
    </row>
    <row r="2" spans="1:63">
      <c r="A2" s="3" t="s">
        <v>133</v>
      </c>
      <c r="B2" s="4">
        <v>0.86260367832672102</v>
      </c>
      <c r="C2" s="4">
        <v>0.862863217576187</v>
      </c>
      <c r="D2" s="4">
        <v>0.87683284457477995</v>
      </c>
      <c r="E2" s="4">
        <v>0.925258855436765</v>
      </c>
      <c r="F2" s="4">
        <v>0.86260367832672102</v>
      </c>
      <c r="G2" s="4">
        <v>0.89283339969549302</v>
      </c>
      <c r="I2" s="3" t="s">
        <v>145</v>
      </c>
      <c r="K2" t="s">
        <v>127</v>
      </c>
      <c r="L2" t="s">
        <v>127</v>
      </c>
      <c r="M2" t="s">
        <v>127</v>
      </c>
      <c r="N2" t="s">
        <v>127</v>
      </c>
      <c r="O2" t="s">
        <v>127</v>
      </c>
      <c r="P2" t="s">
        <v>127</v>
      </c>
      <c r="Q2" t="s">
        <v>127</v>
      </c>
      <c r="R2" s="3" t="s">
        <v>265</v>
      </c>
      <c r="S2" s="3" t="s">
        <v>262</v>
      </c>
    </row>
    <row r="3" spans="1:63">
      <c r="A3" s="3" t="s">
        <v>127</v>
      </c>
      <c r="B3" s="4">
        <v>0.82512222640090205</v>
      </c>
      <c r="C3" s="4">
        <v>0.732065398732065</v>
      </c>
      <c r="D3" s="4">
        <v>0.77581329561527501</v>
      </c>
      <c r="E3" s="4">
        <v>0.95448018389604306</v>
      </c>
      <c r="F3" s="4">
        <v>0.84683443743062303</v>
      </c>
      <c r="G3" s="4">
        <v>0.89744088012007694</v>
      </c>
      <c r="I3" s="3" t="s">
        <v>3</v>
      </c>
      <c r="J3" s="1" t="s">
        <v>45</v>
      </c>
      <c r="K3" t="s">
        <v>53</v>
      </c>
      <c r="L3" s="9" t="s">
        <v>45</v>
      </c>
      <c r="M3" s="3" t="s">
        <v>195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s="3" t="s">
        <v>195</v>
      </c>
    </row>
    <row r="4" spans="1:63">
      <c r="A4" s="3" t="s">
        <v>137</v>
      </c>
      <c r="B4" s="4">
        <v>0.84412733260153605</v>
      </c>
      <c r="C4" s="4">
        <v>0.76976976976976896</v>
      </c>
      <c r="D4" s="4">
        <v>0.80523560209424005</v>
      </c>
      <c r="E4" s="4">
        <v>0.95055031875284801</v>
      </c>
      <c r="F4" s="4">
        <v>0.86681815854238697</v>
      </c>
      <c r="G4" s="4">
        <v>0.90675533024486299</v>
      </c>
      <c r="I4" s="3" t="s">
        <v>46</v>
      </c>
      <c r="J4" t="s">
        <v>47</v>
      </c>
      <c r="K4" t="s">
        <v>47</v>
      </c>
      <c r="L4" t="s">
        <v>47</v>
      </c>
      <c r="M4" t="s">
        <v>47</v>
      </c>
      <c r="N4" s="3" t="s">
        <v>230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</row>
    <row r="5" spans="1:63">
      <c r="A5" s="3" t="s">
        <v>132</v>
      </c>
      <c r="B5" s="28">
        <v>0.90725369902562203</v>
      </c>
      <c r="C5" s="28">
        <v>0.83883883883883803</v>
      </c>
      <c r="D5" s="28">
        <v>0.87170596393897304</v>
      </c>
      <c r="E5" s="28">
        <v>0.96967306867307101</v>
      </c>
      <c r="F5" s="28">
        <v>0.89655124234003403</v>
      </c>
      <c r="G5" s="28">
        <v>0.931679637064175</v>
      </c>
      <c r="I5" s="3" t="s">
        <v>48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</row>
    <row r="6" spans="1:63">
      <c r="A6" s="3" t="s">
        <v>136</v>
      </c>
      <c r="B6" s="4">
        <v>0.80420650095602297</v>
      </c>
      <c r="C6" s="4">
        <v>0.70170170170170099</v>
      </c>
      <c r="D6" s="4">
        <v>0.74946543121881604</v>
      </c>
      <c r="E6" s="4">
        <v>0.94842567309138803</v>
      </c>
      <c r="F6" s="4">
        <v>0.82753858362828803</v>
      </c>
      <c r="G6" s="4">
        <v>0.88386783148039205</v>
      </c>
      <c r="I6" s="3" t="s">
        <v>5</v>
      </c>
      <c r="J6" t="s">
        <v>50</v>
      </c>
      <c r="K6" t="s">
        <v>50</v>
      </c>
      <c r="L6" t="s">
        <v>50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</row>
    <row r="7" spans="1:63">
      <c r="A7" s="3" t="s">
        <v>139</v>
      </c>
      <c r="B7" s="4">
        <v>0.78004934790271396</v>
      </c>
      <c r="C7" s="4">
        <v>0.73840507173840497</v>
      </c>
      <c r="D7" s="4">
        <v>0.75865615358244698</v>
      </c>
      <c r="E7" s="4">
        <v>0.94116365803559099</v>
      </c>
      <c r="F7" s="4">
        <v>0.89091801729962306</v>
      </c>
      <c r="G7" s="4">
        <v>0.91535183333800896</v>
      </c>
      <c r="I7" s="3" t="s">
        <v>138</v>
      </c>
      <c r="J7" s="1">
        <v>0.05</v>
      </c>
      <c r="K7" s="1">
        <v>0.05</v>
      </c>
      <c r="L7" s="1">
        <v>0.05</v>
      </c>
      <c r="M7" s="1">
        <v>0.05</v>
      </c>
      <c r="N7" s="1">
        <v>0.05</v>
      </c>
      <c r="O7" s="9">
        <v>0.1</v>
      </c>
      <c r="P7" s="9">
        <v>0.01</v>
      </c>
      <c r="Q7" s="9" t="s">
        <v>253</v>
      </c>
      <c r="R7" s="1">
        <v>0.05</v>
      </c>
      <c r="S7" s="9" t="s">
        <v>253</v>
      </c>
    </row>
    <row r="8" spans="1:63">
      <c r="A8" s="3" t="s">
        <v>140</v>
      </c>
      <c r="B8" s="4">
        <v>0.930221366698748</v>
      </c>
      <c r="C8" s="4">
        <v>0.64497831164497799</v>
      </c>
      <c r="D8" s="4">
        <v>0.76177339901477803</v>
      </c>
      <c r="E8" s="4">
        <v>0.98117506687081602</v>
      </c>
      <c r="F8" s="4">
        <v>0.680307570556408</v>
      </c>
      <c r="G8" s="4">
        <v>0.80350021239706604</v>
      </c>
      <c r="I8" s="3" t="s">
        <v>9</v>
      </c>
      <c r="J8" t="s">
        <v>51</v>
      </c>
      <c r="K8" t="s">
        <v>175</v>
      </c>
      <c r="L8" t="s">
        <v>224</v>
      </c>
      <c r="M8" t="s">
        <v>231</v>
      </c>
      <c r="N8" t="s">
        <v>229</v>
      </c>
      <c r="O8" t="s">
        <v>251</v>
      </c>
      <c r="P8" t="s">
        <v>251</v>
      </c>
      <c r="Q8" t="s">
        <v>251</v>
      </c>
      <c r="R8" t="s">
        <v>175</v>
      </c>
      <c r="S8" t="s">
        <v>270</v>
      </c>
    </row>
    <row r="9" spans="1:63">
      <c r="A9" s="3" t="s">
        <v>252</v>
      </c>
      <c r="B9" s="28">
        <v>0.85624538063562405</v>
      </c>
      <c r="C9" s="28">
        <v>0.773106439773106</v>
      </c>
      <c r="D9" s="28">
        <v>0.81255479572154998</v>
      </c>
      <c r="E9" s="28">
        <v>0.96192695354755997</v>
      </c>
      <c r="F9" s="28">
        <v>0.868526638738637</v>
      </c>
      <c r="G9" s="28">
        <v>0.91284388437653696</v>
      </c>
      <c r="I9" s="3" t="s">
        <v>10</v>
      </c>
      <c r="J9">
        <v>64</v>
      </c>
      <c r="K9">
        <v>8</v>
      </c>
      <c r="L9">
        <v>64</v>
      </c>
      <c r="M9">
        <v>2</v>
      </c>
      <c r="N9">
        <v>8</v>
      </c>
      <c r="O9">
        <v>8</v>
      </c>
      <c r="P9">
        <v>8</v>
      </c>
      <c r="Q9">
        <v>8</v>
      </c>
      <c r="R9">
        <v>8</v>
      </c>
      <c r="S9">
        <v>2</v>
      </c>
    </row>
    <row r="10" spans="1:63">
      <c r="A10" s="3" t="s">
        <v>268</v>
      </c>
      <c r="B10" s="4">
        <v>0.91956603067714104</v>
      </c>
      <c r="C10" s="4">
        <v>0.82015348682015299</v>
      </c>
      <c r="D10" s="4">
        <v>0.86701940035273295</v>
      </c>
      <c r="E10" s="4">
        <v>0.97724175146495496</v>
      </c>
      <c r="F10" s="4">
        <v>0.871593994549825</v>
      </c>
      <c r="G10" s="4">
        <v>0.92139936566695801</v>
      </c>
      <c r="I10" s="3" t="s">
        <v>11</v>
      </c>
      <c r="J10" t="s">
        <v>52</v>
      </c>
      <c r="K10" t="s">
        <v>55</v>
      </c>
      <c r="L10" s="3" t="s">
        <v>211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</row>
    <row r="11" spans="1:63">
      <c r="A11" s="3" t="s">
        <v>265</v>
      </c>
      <c r="B11" s="42">
        <v>0.915334302325581</v>
      </c>
      <c r="C11" s="42">
        <v>0.84050717384050699</v>
      </c>
      <c r="D11" s="42">
        <v>0.87632631762045499</v>
      </c>
      <c r="E11" s="42">
        <v>0.973585263649135</v>
      </c>
      <c r="F11" s="42">
        <v>0.89399621139887198</v>
      </c>
      <c r="G11" s="42">
        <v>0.93209484973470802</v>
      </c>
      <c r="I11" s="3" t="s">
        <v>13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</row>
    <row r="12" spans="1:63">
      <c r="A12" s="2"/>
      <c r="B12" s="4"/>
      <c r="C12" s="4"/>
      <c r="D12" s="4"/>
      <c r="E12" s="4"/>
      <c r="F12" s="4"/>
      <c r="G12" s="4"/>
      <c r="I12" s="3" t="s">
        <v>124</v>
      </c>
      <c r="J12" t="s">
        <v>127</v>
      </c>
      <c r="K12" t="s">
        <v>127</v>
      </c>
      <c r="L12" t="s">
        <v>127</v>
      </c>
      <c r="M12" t="s">
        <v>127</v>
      </c>
      <c r="N12" t="s">
        <v>127</v>
      </c>
      <c r="O12" t="s">
        <v>127</v>
      </c>
      <c r="P12" t="s">
        <v>127</v>
      </c>
      <c r="Q12" t="s">
        <v>127</v>
      </c>
      <c r="R12" t="s">
        <v>127</v>
      </c>
      <c r="S12" s="3" t="s">
        <v>265</v>
      </c>
    </row>
    <row r="13" spans="1:63">
      <c r="A13" s="2"/>
      <c r="B13" s="4"/>
      <c r="C13" s="4"/>
      <c r="D13" s="4"/>
      <c r="E13" s="4"/>
      <c r="F13" s="4"/>
      <c r="G13" s="4"/>
    </row>
    <row r="14" spans="1:63" ht="15" thickBot="1">
      <c r="A14" s="2"/>
      <c r="B14" s="4"/>
      <c r="C14" s="4"/>
      <c r="D14" s="4"/>
      <c r="E14" s="4"/>
      <c r="F14" s="4"/>
      <c r="G14" s="4"/>
    </row>
    <row r="15" spans="1:63">
      <c r="A15" s="10" t="s">
        <v>127</v>
      </c>
      <c r="B15" s="11" t="s">
        <v>0</v>
      </c>
      <c r="C15" s="11" t="s">
        <v>1</v>
      </c>
      <c r="D15" s="11" t="s">
        <v>2</v>
      </c>
      <c r="E15" s="11" t="s">
        <v>142</v>
      </c>
      <c r="F15" s="11" t="s">
        <v>143</v>
      </c>
      <c r="G15" s="12" t="s">
        <v>141</v>
      </c>
      <c r="H15" s="10" t="s">
        <v>127</v>
      </c>
      <c r="I15" s="11" t="s">
        <v>0</v>
      </c>
      <c r="J15" s="11" t="s">
        <v>1</v>
      </c>
      <c r="K15" s="11" t="s">
        <v>2</v>
      </c>
      <c r="L15" s="11" t="s">
        <v>142</v>
      </c>
      <c r="M15" s="11" t="s">
        <v>143</v>
      </c>
      <c r="N15" s="12" t="s">
        <v>141</v>
      </c>
      <c r="O15" s="10" t="s">
        <v>132</v>
      </c>
      <c r="P15" s="11" t="s">
        <v>0</v>
      </c>
      <c r="Q15" s="11" t="s">
        <v>1</v>
      </c>
      <c r="R15" s="11" t="s">
        <v>2</v>
      </c>
      <c r="S15" s="11" t="s">
        <v>142</v>
      </c>
      <c r="T15" s="11" t="s">
        <v>143</v>
      </c>
      <c r="U15" s="12" t="s">
        <v>141</v>
      </c>
      <c r="V15" s="10" t="s">
        <v>136</v>
      </c>
      <c r="W15" s="11" t="s">
        <v>0</v>
      </c>
      <c r="X15" s="11" t="s">
        <v>1</v>
      </c>
      <c r="Y15" s="11" t="s">
        <v>2</v>
      </c>
      <c r="Z15" s="11" t="s">
        <v>142</v>
      </c>
      <c r="AA15" s="11" t="s">
        <v>143</v>
      </c>
      <c r="AB15" s="12" t="s">
        <v>141</v>
      </c>
      <c r="AC15" s="10" t="s">
        <v>139</v>
      </c>
      <c r="AD15" s="11" t="s">
        <v>0</v>
      </c>
      <c r="AE15" s="11" t="s">
        <v>1</v>
      </c>
      <c r="AF15" s="11" t="s">
        <v>2</v>
      </c>
      <c r="AG15" s="11" t="s">
        <v>142</v>
      </c>
      <c r="AH15" s="11" t="s">
        <v>143</v>
      </c>
      <c r="AI15" s="12" t="s">
        <v>141</v>
      </c>
      <c r="AJ15" s="29" t="s">
        <v>140</v>
      </c>
      <c r="AK15" s="30" t="s">
        <v>0</v>
      </c>
      <c r="AL15" s="30" t="s">
        <v>1</v>
      </c>
      <c r="AM15" s="30" t="s">
        <v>2</v>
      </c>
      <c r="AN15" s="30" t="s">
        <v>142</v>
      </c>
      <c r="AO15" s="30" t="s">
        <v>143</v>
      </c>
      <c r="AP15" s="31" t="s">
        <v>141</v>
      </c>
      <c r="AQ15" s="29" t="s">
        <v>252</v>
      </c>
      <c r="AR15" s="30" t="s">
        <v>0</v>
      </c>
      <c r="AS15" s="30" t="s">
        <v>1</v>
      </c>
      <c r="AT15" s="30" t="s">
        <v>2</v>
      </c>
      <c r="AU15" s="30" t="s">
        <v>142</v>
      </c>
      <c r="AV15" s="30" t="s">
        <v>143</v>
      </c>
      <c r="AW15" s="31" t="s">
        <v>141</v>
      </c>
      <c r="AX15" s="29" t="s">
        <v>268</v>
      </c>
      <c r="AY15" s="30" t="s">
        <v>0</v>
      </c>
      <c r="AZ15" s="30" t="s">
        <v>1</v>
      </c>
      <c r="BA15" s="30" t="s">
        <v>2</v>
      </c>
      <c r="BB15" s="30" t="s">
        <v>142</v>
      </c>
      <c r="BC15" s="30" t="s">
        <v>143</v>
      </c>
      <c r="BD15" s="31" t="s">
        <v>141</v>
      </c>
      <c r="BE15" s="29" t="s">
        <v>265</v>
      </c>
      <c r="BF15" s="30" t="s">
        <v>0</v>
      </c>
      <c r="BG15" s="30" t="s">
        <v>1</v>
      </c>
      <c r="BH15" s="30" t="s">
        <v>2</v>
      </c>
      <c r="BI15" s="30" t="s">
        <v>142</v>
      </c>
      <c r="BJ15" s="30" t="s">
        <v>143</v>
      </c>
      <c r="BK15" s="31" t="s">
        <v>141</v>
      </c>
    </row>
    <row r="16" spans="1:63">
      <c r="A16" s="20" t="s">
        <v>177</v>
      </c>
      <c r="B16" s="21">
        <v>0.98190045248868696</v>
      </c>
      <c r="C16" s="21">
        <v>0.83354673495518505</v>
      </c>
      <c r="D16" s="21">
        <v>0.90166204986149501</v>
      </c>
      <c r="E16" s="21">
        <v>0.99737889370135302</v>
      </c>
      <c r="F16" s="21">
        <v>0.84668656405121301</v>
      </c>
      <c r="G16" s="22">
        <v>0.91587563230470503</v>
      </c>
      <c r="H16" s="20" t="s">
        <v>177</v>
      </c>
      <c r="I16" s="21">
        <v>0.93178519593613895</v>
      </c>
      <c r="J16" s="21">
        <v>0.82202304737515997</v>
      </c>
      <c r="K16" s="21">
        <v>0.87346938775510197</v>
      </c>
      <c r="L16" s="21">
        <v>0.98860788557897505</v>
      </c>
      <c r="M16" s="21">
        <v>0.87215215513945399</v>
      </c>
      <c r="N16" s="22">
        <v>0.92673582743389704</v>
      </c>
      <c r="O16" s="20" t="s">
        <v>177</v>
      </c>
      <c r="P16" s="21">
        <v>0.96960926193921804</v>
      </c>
      <c r="Q16" s="21">
        <v>0.85787451984634999</v>
      </c>
      <c r="R16" s="21">
        <v>0.91032608695652095</v>
      </c>
      <c r="S16" s="21">
        <v>0.99569553876539496</v>
      </c>
      <c r="T16" s="21">
        <v>0.88095469562981799</v>
      </c>
      <c r="U16" s="22">
        <v>0.93481741479196701</v>
      </c>
      <c r="V16" s="20" t="s">
        <v>177</v>
      </c>
      <c r="W16" s="21">
        <v>0.99388379204892896</v>
      </c>
      <c r="X16" s="21">
        <v>0.83226632522407096</v>
      </c>
      <c r="Y16" s="21">
        <v>0.90592334494773497</v>
      </c>
      <c r="Z16" s="21">
        <v>0.99911427447706302</v>
      </c>
      <c r="AA16" s="21">
        <v>0.83664626825608002</v>
      </c>
      <c r="AB16" s="22">
        <v>0.91069092056863998</v>
      </c>
      <c r="AC16" s="20" t="s">
        <v>177</v>
      </c>
      <c r="AD16" s="21">
        <v>0.90713324360699799</v>
      </c>
      <c r="AE16" s="21">
        <v>0.86299615877080604</v>
      </c>
      <c r="AF16" s="21">
        <v>0.884514435695538</v>
      </c>
      <c r="AG16" s="21">
        <v>0.98664124277641696</v>
      </c>
      <c r="AH16" s="21">
        <v>0.93863565093838397</v>
      </c>
      <c r="AI16" s="22">
        <v>0.96203995194603398</v>
      </c>
      <c r="AJ16" s="32" t="s">
        <v>177</v>
      </c>
      <c r="AK16" s="21">
        <v>1</v>
      </c>
      <c r="AL16" s="21">
        <v>0.78617157490396905</v>
      </c>
      <c r="AM16" s="21">
        <v>0.88028673835125404</v>
      </c>
      <c r="AN16" s="21">
        <v>1</v>
      </c>
      <c r="AO16" s="21">
        <v>0.78617157490396905</v>
      </c>
      <c r="AP16" s="22">
        <v>0.88028673835125404</v>
      </c>
      <c r="AQ16" s="32" t="s">
        <v>177</v>
      </c>
      <c r="AR16" s="21">
        <v>0.97878787878787799</v>
      </c>
      <c r="AS16" s="21">
        <v>0.82714468629961502</v>
      </c>
      <c r="AT16" s="21">
        <v>0.89659958362248404</v>
      </c>
      <c r="AU16" s="21">
        <v>0.99407185461402603</v>
      </c>
      <c r="AV16" s="21">
        <v>0.87060838483481895</v>
      </c>
      <c r="AW16" s="22">
        <v>0.92825276253377997</v>
      </c>
      <c r="AX16" s="32" t="s">
        <v>177</v>
      </c>
      <c r="AY16" s="21">
        <v>0.94637681159420295</v>
      </c>
      <c r="AZ16" s="21">
        <v>0.83610755441741302</v>
      </c>
      <c r="BA16" s="21">
        <v>0.88783140720598197</v>
      </c>
      <c r="BB16" s="21">
        <v>0.99233124538968798</v>
      </c>
      <c r="BC16" s="21">
        <v>0.87670750232891703</v>
      </c>
      <c r="BD16" s="22">
        <v>0.93094297664022396</v>
      </c>
      <c r="BE16" s="32" t="s">
        <v>177</v>
      </c>
      <c r="BF16" s="43">
        <v>0.930894308943089</v>
      </c>
      <c r="BG16" s="43">
        <v>0.87964148527528796</v>
      </c>
      <c r="BH16" s="43">
        <v>0.90454246214614797</v>
      </c>
      <c r="BI16" s="43">
        <v>0.99017329196039805</v>
      </c>
      <c r="BJ16" s="43">
        <v>0.935656708664243</v>
      </c>
      <c r="BK16" s="44">
        <v>0.96214336993650296</v>
      </c>
    </row>
    <row r="17" spans="1:63">
      <c r="A17" s="20" t="s">
        <v>176</v>
      </c>
      <c r="B17" s="21">
        <v>0.95294117647058796</v>
      </c>
      <c r="C17" s="21">
        <v>0.68067226890756305</v>
      </c>
      <c r="D17" s="21">
        <v>0.79411764705882304</v>
      </c>
      <c r="E17" s="21">
        <v>0.99513713862120001</v>
      </c>
      <c r="F17" s="21">
        <v>0.71081224187228598</v>
      </c>
      <c r="G17" s="22">
        <v>0.82928094885100001</v>
      </c>
      <c r="H17" s="20" t="s">
        <v>176</v>
      </c>
      <c r="I17" s="21">
        <v>0.92771084337349397</v>
      </c>
      <c r="J17" s="21">
        <v>0.64705882352941102</v>
      </c>
      <c r="K17" s="21">
        <v>0.76237623762376205</v>
      </c>
      <c r="L17" s="21">
        <v>0.99252994185786803</v>
      </c>
      <c r="M17" s="21">
        <v>0.69226878297649597</v>
      </c>
      <c r="N17" s="22">
        <v>0.81564341756636705</v>
      </c>
      <c r="O17" s="20" t="s">
        <v>176</v>
      </c>
      <c r="P17" s="21">
        <v>0.94565217391304301</v>
      </c>
      <c r="Q17" s="21">
        <v>0.73109243697478898</v>
      </c>
      <c r="R17" s="21">
        <v>0.82464454976303303</v>
      </c>
      <c r="S17" s="21">
        <v>0.99018746648741796</v>
      </c>
      <c r="T17" s="21">
        <v>0.76552308333481001</v>
      </c>
      <c r="U17" s="22">
        <v>0.863481013429786</v>
      </c>
      <c r="V17" s="20" t="s">
        <v>176</v>
      </c>
      <c r="W17" s="21">
        <v>0.952380952380952</v>
      </c>
      <c r="X17" s="21">
        <v>0.67226890756302504</v>
      </c>
      <c r="Y17" s="21">
        <v>0.78817733990147698</v>
      </c>
      <c r="Z17" s="21">
        <v>0.99507924741430998</v>
      </c>
      <c r="AA17" s="21">
        <v>0.70240888052774797</v>
      </c>
      <c r="AB17" s="22">
        <v>0.82351385992908399</v>
      </c>
      <c r="AC17" s="20" t="s">
        <v>176</v>
      </c>
      <c r="AD17" s="21">
        <v>0.95402298850574696</v>
      </c>
      <c r="AE17" s="21">
        <v>0.69747899159663795</v>
      </c>
      <c r="AF17" s="21">
        <v>0.80582524271844602</v>
      </c>
      <c r="AG17" s="21">
        <v>0.99524892853795499</v>
      </c>
      <c r="AH17" s="21">
        <v>0.72761896456136199</v>
      </c>
      <c r="AI17" s="22">
        <v>0.84064715323108796</v>
      </c>
      <c r="AJ17" s="32" t="s">
        <v>176</v>
      </c>
      <c r="AK17" s="21">
        <v>0.98701298701298701</v>
      </c>
      <c r="AL17" s="21">
        <v>0.63865546218487301</v>
      </c>
      <c r="AM17" s="21">
        <v>0.77551020408163196</v>
      </c>
      <c r="AN17" s="21">
        <v>0.99865797656753896</v>
      </c>
      <c r="AO17" s="21">
        <v>0.64619045542605402</v>
      </c>
      <c r="AP17" s="22">
        <v>0.78465983873163803</v>
      </c>
      <c r="AQ17" s="32" t="s">
        <v>176</v>
      </c>
      <c r="AR17" s="21">
        <v>0.952380952380952</v>
      </c>
      <c r="AS17" s="21">
        <v>0.67226890756302504</v>
      </c>
      <c r="AT17" s="21">
        <v>0.78817733990147698</v>
      </c>
      <c r="AU17" s="21">
        <v>0.99507924741430998</v>
      </c>
      <c r="AV17" s="21">
        <v>0.70240888052774797</v>
      </c>
      <c r="AW17" s="22">
        <v>0.82351385992908399</v>
      </c>
      <c r="AX17" s="32" t="s">
        <v>176</v>
      </c>
      <c r="AY17" s="21">
        <v>0.952380952380952</v>
      </c>
      <c r="AZ17" s="21">
        <v>0.67226890756302504</v>
      </c>
      <c r="BA17" s="21">
        <v>0.78817733990147698</v>
      </c>
      <c r="BB17" s="21">
        <v>0.99507924741430998</v>
      </c>
      <c r="BC17" s="21">
        <v>0.70240888052774797</v>
      </c>
      <c r="BD17" s="22">
        <v>0.82351385992908399</v>
      </c>
      <c r="BE17" s="32" t="s">
        <v>176</v>
      </c>
      <c r="BF17" s="43">
        <v>0.97674418604651103</v>
      </c>
      <c r="BG17" s="43">
        <v>0.70588235294117596</v>
      </c>
      <c r="BH17" s="43">
        <v>0.81951219512195095</v>
      </c>
      <c r="BI17" s="43">
        <v>0.99759684176047703</v>
      </c>
      <c r="BJ17" s="43">
        <v>0.72095233942353798</v>
      </c>
      <c r="BK17" s="44">
        <v>0.837008081867327</v>
      </c>
    </row>
    <row r="18" spans="1:63">
      <c r="A18" s="20" t="s">
        <v>178</v>
      </c>
      <c r="B18" s="21">
        <v>0.98039215686274495</v>
      </c>
      <c r="C18" s="21">
        <v>0.98039215686274495</v>
      </c>
      <c r="D18" s="21">
        <v>0.98039215686274495</v>
      </c>
      <c r="E18" s="21">
        <v>0.99403983137083796</v>
      </c>
      <c r="F18" s="21">
        <v>0.99403983137083796</v>
      </c>
      <c r="G18" s="22">
        <v>0.99403983137083796</v>
      </c>
      <c r="H18" s="20" t="s">
        <v>178</v>
      </c>
      <c r="I18" s="21">
        <v>0.99019607843137203</v>
      </c>
      <c r="J18" s="21">
        <v>0.99019607843137203</v>
      </c>
      <c r="K18" s="21">
        <v>0.99019607843137203</v>
      </c>
      <c r="L18" s="21">
        <v>0.99701991568541903</v>
      </c>
      <c r="M18" s="21">
        <v>0.99701991568541903</v>
      </c>
      <c r="N18" s="22">
        <v>0.99701991568541903</v>
      </c>
      <c r="O18" s="20" t="s">
        <v>178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2">
        <v>1</v>
      </c>
      <c r="V18" s="20" t="s">
        <v>178</v>
      </c>
      <c r="W18" s="21">
        <v>0.98039215686274495</v>
      </c>
      <c r="X18" s="21">
        <v>0.98039215686274495</v>
      </c>
      <c r="Y18" s="21">
        <v>0.98039215686274495</v>
      </c>
      <c r="Z18" s="21">
        <v>0.99403983137083796</v>
      </c>
      <c r="AA18" s="21">
        <v>0.99403983137083796</v>
      </c>
      <c r="AB18" s="22">
        <v>0.99403983137083796</v>
      </c>
      <c r="AC18" s="20" t="s">
        <v>178</v>
      </c>
      <c r="AD18" s="21">
        <v>0.99019607843137203</v>
      </c>
      <c r="AE18" s="21">
        <v>0.99019607843137203</v>
      </c>
      <c r="AF18" s="21">
        <v>0.99019607843137203</v>
      </c>
      <c r="AG18" s="21">
        <v>0.99701991568541903</v>
      </c>
      <c r="AH18" s="21">
        <v>0.99701991568541903</v>
      </c>
      <c r="AI18" s="22">
        <v>0.99701991568541903</v>
      </c>
      <c r="AJ18" s="32" t="s">
        <v>178</v>
      </c>
      <c r="AK18" s="21">
        <v>0.98850574712643602</v>
      </c>
      <c r="AL18" s="21">
        <v>0.84313725490196001</v>
      </c>
      <c r="AM18" s="21">
        <v>0.91005291005291</v>
      </c>
      <c r="AN18" s="21">
        <v>0.99650610804497397</v>
      </c>
      <c r="AO18" s="21">
        <v>0.84996109215600701</v>
      </c>
      <c r="AP18" s="22">
        <v>0.91741832169219795</v>
      </c>
      <c r="AQ18" s="32" t="s">
        <v>178</v>
      </c>
      <c r="AR18" s="21">
        <v>0.96078431372549</v>
      </c>
      <c r="AS18" s="21">
        <v>0.96078431372549</v>
      </c>
      <c r="AT18" s="21">
        <v>0.96078431372549</v>
      </c>
      <c r="AU18" s="21">
        <v>0.98807966274167702</v>
      </c>
      <c r="AV18" s="21">
        <v>0.98807966274167702</v>
      </c>
      <c r="AW18" s="22">
        <v>0.98807966274167702</v>
      </c>
      <c r="AX18" s="32" t="s">
        <v>178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2">
        <v>1</v>
      </c>
      <c r="BE18" s="32" t="s">
        <v>178</v>
      </c>
      <c r="BF18" s="43">
        <v>0.99019607843137203</v>
      </c>
      <c r="BG18" s="43">
        <v>0.99019607843137203</v>
      </c>
      <c r="BH18" s="43">
        <v>0.99019607843137203</v>
      </c>
      <c r="BI18" s="43">
        <v>0.99701991568541903</v>
      </c>
      <c r="BJ18" s="43">
        <v>0.99701991568541903</v>
      </c>
      <c r="BK18" s="44">
        <v>0.99701991568541903</v>
      </c>
    </row>
    <row r="19" spans="1:63">
      <c r="A19" s="20" t="s">
        <v>179</v>
      </c>
      <c r="B19" s="21">
        <v>0.24338624338624301</v>
      </c>
      <c r="C19" s="21">
        <v>0.244680851063829</v>
      </c>
      <c r="D19" s="21">
        <v>0.24403183023872599</v>
      </c>
      <c r="E19" s="21">
        <v>0.83408228746870405</v>
      </c>
      <c r="F19" s="21">
        <v>0.83851889538077096</v>
      </c>
      <c r="G19" s="22">
        <v>0.83629470732936395</v>
      </c>
      <c r="H19" s="20" t="s">
        <v>179</v>
      </c>
      <c r="I19" s="21">
        <v>0.326315789473684</v>
      </c>
      <c r="J19" s="21">
        <v>0.329787234042553</v>
      </c>
      <c r="K19" s="21">
        <v>0.32804232804232802</v>
      </c>
      <c r="L19" s="21">
        <v>0.85144529459252605</v>
      </c>
      <c r="M19" s="21">
        <v>0.860503223258404</v>
      </c>
      <c r="N19" s="22">
        <v>0.85595029615121698</v>
      </c>
      <c r="O19" s="20" t="s">
        <v>179</v>
      </c>
      <c r="P19" s="21">
        <v>0.93121693121693105</v>
      </c>
      <c r="Q19" s="21">
        <v>0.93617021276595702</v>
      </c>
      <c r="R19" s="21">
        <v>0.93368700265251903</v>
      </c>
      <c r="S19" s="21">
        <v>0.97774965019510296</v>
      </c>
      <c r="T19" s="21">
        <v>0.98295044620677896</v>
      </c>
      <c r="U19" s="22">
        <v>0.98034315059349797</v>
      </c>
      <c r="V19" s="20" t="s">
        <v>179</v>
      </c>
      <c r="W19" s="21">
        <v>0.25925925925925902</v>
      </c>
      <c r="X19" s="21">
        <v>0.26063829787234</v>
      </c>
      <c r="Y19" s="21">
        <v>0.259946949602122</v>
      </c>
      <c r="Z19" s="21">
        <v>0.83739768814700499</v>
      </c>
      <c r="AA19" s="21">
        <v>0.84185193116906398</v>
      </c>
      <c r="AB19" s="22">
        <v>0.83961890217392099</v>
      </c>
      <c r="AC19" s="20" t="s">
        <v>179</v>
      </c>
      <c r="AD19" s="21">
        <v>0.34736842105263099</v>
      </c>
      <c r="AE19" s="21">
        <v>0.35106382978723399</v>
      </c>
      <c r="AF19" s="21">
        <v>0.34920634920634902</v>
      </c>
      <c r="AG19" s="21">
        <v>0.85584256286059002</v>
      </c>
      <c r="AH19" s="21">
        <v>0.864947270976128</v>
      </c>
      <c r="AI19" s="22">
        <v>0.86037083038895301</v>
      </c>
      <c r="AJ19" s="32" t="s">
        <v>179</v>
      </c>
      <c r="AK19" s="21">
        <v>0.39247311827956899</v>
      </c>
      <c r="AL19" s="21">
        <v>0.38829787234042501</v>
      </c>
      <c r="AM19" s="21">
        <v>0.39037433155080198</v>
      </c>
      <c r="AN19" s="21">
        <v>0.86459894116471803</v>
      </c>
      <c r="AO19" s="21">
        <v>0.85540108008849802</v>
      </c>
      <c r="AP19" s="22">
        <v>0.85997541741517403</v>
      </c>
      <c r="AQ19" s="32" t="s">
        <v>179</v>
      </c>
      <c r="AR19" s="21">
        <v>0.39153439153439101</v>
      </c>
      <c r="AS19" s="21">
        <v>0.39361702127659498</v>
      </c>
      <c r="AT19" s="21">
        <v>0.392572944297082</v>
      </c>
      <c r="AU19" s="21">
        <v>0.86512266022270201</v>
      </c>
      <c r="AV19" s="21">
        <v>0.87432609277826301</v>
      </c>
      <c r="AW19" s="22">
        <v>0.86970002879530905</v>
      </c>
      <c r="AX19" s="32" t="s">
        <v>179</v>
      </c>
      <c r="AY19" s="21">
        <v>0.94054054054054004</v>
      </c>
      <c r="AZ19" s="21">
        <v>0.92553191489361697</v>
      </c>
      <c r="BA19" s="21">
        <v>0.93297587131367299</v>
      </c>
      <c r="BB19" s="21">
        <v>0.98330431120362105</v>
      </c>
      <c r="BC19" s="21">
        <v>0.96761328496101096</v>
      </c>
      <c r="BD19" s="22">
        <v>0.97539569744058996</v>
      </c>
      <c r="BE19" s="32" t="s">
        <v>179</v>
      </c>
      <c r="BF19" s="43">
        <v>0.95263157894736805</v>
      </c>
      <c r="BG19" s="43">
        <v>0.96276595744680804</v>
      </c>
      <c r="BH19" s="43">
        <v>0.95767195767195701</v>
      </c>
      <c r="BI19" s="43">
        <v>0.982264025567402</v>
      </c>
      <c r="BJ19" s="43">
        <v>0.99271364286067199</v>
      </c>
      <c r="BK19" s="44">
        <v>0.987461189723843</v>
      </c>
    </row>
    <row r="20" spans="1:63">
      <c r="A20" s="20" t="s">
        <v>180</v>
      </c>
      <c r="B20" s="21">
        <v>0.810126582278481</v>
      </c>
      <c r="C20" s="21">
        <v>0.810126582278481</v>
      </c>
      <c r="D20" s="21">
        <v>0.810126582278481</v>
      </c>
      <c r="E20" s="21">
        <v>0.93237518030051103</v>
      </c>
      <c r="F20" s="21">
        <v>0.93237518030051103</v>
      </c>
      <c r="G20" s="22">
        <v>0.93237518030051103</v>
      </c>
      <c r="H20" s="20" t="s">
        <v>180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2">
        <v>1</v>
      </c>
      <c r="O20" s="20" t="s">
        <v>180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2">
        <v>1</v>
      </c>
      <c r="V20" s="20" t="s">
        <v>180</v>
      </c>
      <c r="W20" s="21">
        <v>0.30379746835443</v>
      </c>
      <c r="X20" s="21">
        <v>0.30379746835443</v>
      </c>
      <c r="Y20" s="21">
        <v>0.30379746835443</v>
      </c>
      <c r="Z20" s="21">
        <v>0.75204232776854196</v>
      </c>
      <c r="AA20" s="21">
        <v>0.75204232776854196</v>
      </c>
      <c r="AB20" s="22">
        <v>0.75204232776854196</v>
      </c>
      <c r="AC20" s="20" t="s">
        <v>180</v>
      </c>
      <c r="AD20" s="21">
        <v>0.329113924050632</v>
      </c>
      <c r="AE20" s="21">
        <v>0.329113924050632</v>
      </c>
      <c r="AF20" s="21">
        <v>0.329113924050632</v>
      </c>
      <c r="AG20" s="21">
        <v>0.76105897039514103</v>
      </c>
      <c r="AH20" s="21">
        <v>0.76105897039514103</v>
      </c>
      <c r="AI20" s="22">
        <v>0.76105897039514103</v>
      </c>
      <c r="AJ20" s="32" t="s">
        <v>180</v>
      </c>
      <c r="AK20" s="21">
        <v>0.987341772151898</v>
      </c>
      <c r="AL20" s="21">
        <v>0.987341772151898</v>
      </c>
      <c r="AM20" s="21">
        <v>0.987341772151898</v>
      </c>
      <c r="AN20" s="21">
        <v>0.99549167868669997</v>
      </c>
      <c r="AO20" s="21">
        <v>0.99549167868669997</v>
      </c>
      <c r="AP20" s="22">
        <v>0.99549167868669997</v>
      </c>
      <c r="AQ20" s="32" t="s">
        <v>180</v>
      </c>
      <c r="AR20" s="21">
        <v>0.987341772151898</v>
      </c>
      <c r="AS20" s="21">
        <v>0.987341772151898</v>
      </c>
      <c r="AT20" s="21">
        <v>0.987341772151898</v>
      </c>
      <c r="AU20" s="21">
        <v>0.99549167868669997</v>
      </c>
      <c r="AV20" s="21">
        <v>0.99549167868669997</v>
      </c>
      <c r="AW20" s="22">
        <v>0.99549167868669997</v>
      </c>
      <c r="AX20" s="32" t="s">
        <v>180</v>
      </c>
      <c r="AY20" s="21">
        <v>1</v>
      </c>
      <c r="AZ20" s="21">
        <v>1</v>
      </c>
      <c r="BA20" s="21">
        <v>1</v>
      </c>
      <c r="BB20" s="21">
        <v>1</v>
      </c>
      <c r="BC20" s="21">
        <v>1</v>
      </c>
      <c r="BD20" s="22">
        <v>1</v>
      </c>
      <c r="BE20" s="32" t="s">
        <v>180</v>
      </c>
      <c r="BF20" s="43">
        <v>1</v>
      </c>
      <c r="BG20" s="43">
        <v>1</v>
      </c>
      <c r="BH20" s="43">
        <v>1</v>
      </c>
      <c r="BI20" s="43">
        <v>1</v>
      </c>
      <c r="BJ20" s="43">
        <v>1</v>
      </c>
      <c r="BK20" s="44">
        <v>1</v>
      </c>
    </row>
    <row r="21" spans="1:63">
      <c r="A21" s="20" t="s">
        <v>181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2">
        <v>0</v>
      </c>
      <c r="H21" s="20" t="s">
        <v>181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v>0</v>
      </c>
      <c r="O21" s="20" t="s">
        <v>181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2">
        <v>0</v>
      </c>
      <c r="V21" s="20" t="s">
        <v>181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2">
        <v>0</v>
      </c>
      <c r="AC21" s="20" t="s">
        <v>181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2">
        <v>0</v>
      </c>
      <c r="AJ21" s="32" t="s">
        <v>181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2">
        <v>0</v>
      </c>
      <c r="AQ21" s="32" t="s">
        <v>181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2">
        <v>0</v>
      </c>
      <c r="AX21" s="32" t="s">
        <v>181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2">
        <v>0</v>
      </c>
      <c r="BE21" s="32" t="s">
        <v>181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4">
        <v>0</v>
      </c>
    </row>
    <row r="22" spans="1:63">
      <c r="A22" s="20" t="s">
        <v>182</v>
      </c>
      <c r="B22" s="21">
        <v>0.96949152542372796</v>
      </c>
      <c r="C22" s="21">
        <v>0.95333333333333303</v>
      </c>
      <c r="D22" s="21">
        <v>0.96134453781512597</v>
      </c>
      <c r="E22" s="21">
        <v>0.99475858842009801</v>
      </c>
      <c r="F22" s="21">
        <v>0.97817927861309595</v>
      </c>
      <c r="G22" s="22">
        <v>0.986399272551021</v>
      </c>
      <c r="H22" s="20" t="s">
        <v>182</v>
      </c>
      <c r="I22" s="21">
        <v>0.97</v>
      </c>
      <c r="J22" s="21">
        <v>0.97</v>
      </c>
      <c r="K22" s="21">
        <v>0.97</v>
      </c>
      <c r="L22" s="21">
        <v>0.994845945279763</v>
      </c>
      <c r="M22" s="21">
        <v>0.994845945279763</v>
      </c>
      <c r="N22" s="22">
        <v>0.994845945279763</v>
      </c>
      <c r="O22" s="20" t="s">
        <v>182</v>
      </c>
      <c r="P22" s="21">
        <v>1</v>
      </c>
      <c r="Q22" s="21">
        <v>0.97666666666666602</v>
      </c>
      <c r="R22" s="21">
        <v>0.98819561551433399</v>
      </c>
      <c r="S22" s="21">
        <v>1</v>
      </c>
      <c r="T22" s="21">
        <v>0.97666666666666602</v>
      </c>
      <c r="U22" s="22">
        <v>0.98819561551433399</v>
      </c>
      <c r="V22" s="20" t="s">
        <v>182</v>
      </c>
      <c r="W22" s="21">
        <v>0.96271186440677903</v>
      </c>
      <c r="X22" s="21">
        <v>0.94666666666666599</v>
      </c>
      <c r="Y22" s="21">
        <v>0.95462184873949496</v>
      </c>
      <c r="Z22" s="21">
        <v>0.99359383029123105</v>
      </c>
      <c r="AA22" s="21">
        <v>0.97703393311970999</v>
      </c>
      <c r="AB22" s="22">
        <v>0.98524430230559001</v>
      </c>
      <c r="AC22" s="20" t="s">
        <v>182</v>
      </c>
      <c r="AD22" s="21">
        <v>0.956666666666666</v>
      </c>
      <c r="AE22" s="21">
        <v>0.956666666666666</v>
      </c>
      <c r="AF22" s="21">
        <v>0.956666666666666</v>
      </c>
      <c r="AG22" s="21">
        <v>0.99255525429299096</v>
      </c>
      <c r="AH22" s="21">
        <v>0.99255525429299096</v>
      </c>
      <c r="AI22" s="22">
        <v>0.99255525429299096</v>
      </c>
      <c r="AJ22" s="32" t="s">
        <v>182</v>
      </c>
      <c r="AK22" s="21">
        <v>1</v>
      </c>
      <c r="AL22" s="21">
        <v>0.94666666666666599</v>
      </c>
      <c r="AM22" s="21">
        <v>0.97260273972602695</v>
      </c>
      <c r="AN22" s="21">
        <v>1</v>
      </c>
      <c r="AO22" s="21">
        <v>0.94666666666666599</v>
      </c>
      <c r="AP22" s="22">
        <v>0.97260273972602695</v>
      </c>
      <c r="AQ22" s="32" t="s">
        <v>182</v>
      </c>
      <c r="AR22" s="21">
        <v>0.96949152542372796</v>
      </c>
      <c r="AS22" s="21">
        <v>0.95333333333333303</v>
      </c>
      <c r="AT22" s="21">
        <v>0.96134453781512597</v>
      </c>
      <c r="AU22" s="21">
        <v>0.99475858842009801</v>
      </c>
      <c r="AV22" s="21">
        <v>0.97817927861309595</v>
      </c>
      <c r="AW22" s="22">
        <v>0.986399272551021</v>
      </c>
      <c r="AX22" s="32" t="s">
        <v>182</v>
      </c>
      <c r="AY22" s="21">
        <v>1</v>
      </c>
      <c r="AZ22" s="21">
        <v>0.96</v>
      </c>
      <c r="BA22" s="21">
        <v>0.97959183673469297</v>
      </c>
      <c r="BB22" s="21">
        <v>1</v>
      </c>
      <c r="BC22" s="21">
        <v>0.96</v>
      </c>
      <c r="BD22" s="22">
        <v>0.97959183673469297</v>
      </c>
      <c r="BE22" s="32" t="s">
        <v>182</v>
      </c>
      <c r="BF22" s="43">
        <v>1</v>
      </c>
      <c r="BG22" s="43">
        <v>0.96</v>
      </c>
      <c r="BH22" s="43">
        <v>0.97959183673469297</v>
      </c>
      <c r="BI22" s="43">
        <v>1</v>
      </c>
      <c r="BJ22" s="43">
        <v>0.96</v>
      </c>
      <c r="BK22" s="44">
        <v>0.97959183673469297</v>
      </c>
    </row>
    <row r="23" spans="1:63">
      <c r="A23" s="20" t="s">
        <v>183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2">
        <v>0</v>
      </c>
      <c r="H23" s="20" t="s">
        <v>183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v>0</v>
      </c>
      <c r="O23" s="20" t="s">
        <v>183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2">
        <v>0</v>
      </c>
      <c r="V23" s="20" t="s">
        <v>183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2">
        <v>0</v>
      </c>
      <c r="AC23" s="20" t="s">
        <v>183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2">
        <v>0</v>
      </c>
      <c r="AJ23" s="32" t="s">
        <v>183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2">
        <v>0</v>
      </c>
      <c r="AQ23" s="32" t="s">
        <v>183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2">
        <v>0</v>
      </c>
      <c r="AX23" s="32" t="s">
        <v>183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2">
        <v>0</v>
      </c>
      <c r="BE23" s="32" t="s">
        <v>183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4">
        <v>0</v>
      </c>
    </row>
    <row r="24" spans="1:63">
      <c r="A24" s="20" t="s">
        <v>184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2">
        <v>1</v>
      </c>
      <c r="H24" s="20" t="s">
        <v>184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2">
        <v>1</v>
      </c>
      <c r="O24" s="20" t="s">
        <v>184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2">
        <v>1</v>
      </c>
      <c r="V24" s="20" t="s">
        <v>184</v>
      </c>
      <c r="W24" s="21">
        <v>0.986206896551724</v>
      </c>
      <c r="X24" s="21">
        <v>0.986206896551724</v>
      </c>
      <c r="Y24" s="21">
        <v>0.986206896551724</v>
      </c>
      <c r="Z24" s="21">
        <v>0.99722865577876896</v>
      </c>
      <c r="AA24" s="21">
        <v>0.99722865577876896</v>
      </c>
      <c r="AB24" s="22">
        <v>0.99722865577876896</v>
      </c>
      <c r="AC24" s="20" t="s">
        <v>184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2">
        <v>1</v>
      </c>
      <c r="AJ24" s="32" t="s">
        <v>184</v>
      </c>
      <c r="AK24" s="21">
        <v>1</v>
      </c>
      <c r="AL24" s="21">
        <v>0.986206896551724</v>
      </c>
      <c r="AM24" s="21">
        <v>0.99305555555555503</v>
      </c>
      <c r="AN24" s="21">
        <v>1</v>
      </c>
      <c r="AO24" s="21">
        <v>0.986206896551724</v>
      </c>
      <c r="AP24" s="22">
        <v>0.99305555555555503</v>
      </c>
      <c r="AQ24" s="32" t="s">
        <v>184</v>
      </c>
      <c r="AR24" s="21">
        <v>0.986206896551724</v>
      </c>
      <c r="AS24" s="21">
        <v>0.986206896551724</v>
      </c>
      <c r="AT24" s="21">
        <v>0.986206896551724</v>
      </c>
      <c r="AU24" s="21">
        <v>0.99722865577876896</v>
      </c>
      <c r="AV24" s="21">
        <v>0.99722865577876896</v>
      </c>
      <c r="AW24" s="22">
        <v>0.99722865577876896</v>
      </c>
      <c r="AX24" s="32" t="s">
        <v>184</v>
      </c>
      <c r="AY24" s="21">
        <v>1</v>
      </c>
      <c r="AZ24" s="21">
        <v>1</v>
      </c>
      <c r="BA24" s="21">
        <v>1</v>
      </c>
      <c r="BB24" s="21">
        <v>1</v>
      </c>
      <c r="BC24" s="21">
        <v>1</v>
      </c>
      <c r="BD24" s="22">
        <v>1</v>
      </c>
      <c r="BE24" s="32" t="s">
        <v>184</v>
      </c>
      <c r="BF24" s="43">
        <v>1</v>
      </c>
      <c r="BG24" s="43">
        <v>1</v>
      </c>
      <c r="BH24" s="43">
        <v>1</v>
      </c>
      <c r="BI24" s="43">
        <v>1</v>
      </c>
      <c r="BJ24" s="43">
        <v>1</v>
      </c>
      <c r="BK24" s="44">
        <v>1</v>
      </c>
    </row>
    <row r="25" spans="1:63">
      <c r="A25" s="20" t="s">
        <v>185</v>
      </c>
      <c r="B25" s="21">
        <v>1</v>
      </c>
      <c r="C25" s="21">
        <v>0.39622641509433898</v>
      </c>
      <c r="D25" s="21">
        <v>0.56756756756756699</v>
      </c>
      <c r="E25" s="21">
        <v>1</v>
      </c>
      <c r="F25" s="21">
        <v>0.39622641509433898</v>
      </c>
      <c r="G25" s="22">
        <v>0.56756756756756699</v>
      </c>
      <c r="H25" s="20" t="s">
        <v>185</v>
      </c>
      <c r="I25" s="21">
        <v>0.9</v>
      </c>
      <c r="J25" s="21">
        <v>0.339622641509433</v>
      </c>
      <c r="K25" s="21">
        <v>0.49315068493150599</v>
      </c>
      <c r="L25" s="21">
        <v>0.99355763009520204</v>
      </c>
      <c r="M25" s="21">
        <v>0.37492740758309501</v>
      </c>
      <c r="N25" s="22">
        <v>0.544415139778193</v>
      </c>
      <c r="O25" s="20" t="s">
        <v>185</v>
      </c>
      <c r="P25" s="21">
        <v>0.91304347826086896</v>
      </c>
      <c r="Q25" s="21">
        <v>0.39622641509433898</v>
      </c>
      <c r="R25" s="21">
        <v>0.55263157894736803</v>
      </c>
      <c r="S25" s="21">
        <v>0.99439793921321995</v>
      </c>
      <c r="T25" s="21">
        <v>0.43153118116800099</v>
      </c>
      <c r="U25" s="22">
        <v>0.60187243689221204</v>
      </c>
      <c r="V25" s="20" t="s">
        <v>185</v>
      </c>
      <c r="W25" s="21">
        <v>1</v>
      </c>
      <c r="X25" s="21">
        <v>0.39622641509433898</v>
      </c>
      <c r="Y25" s="21">
        <v>0.56756756756756699</v>
      </c>
      <c r="Z25" s="21">
        <v>1</v>
      </c>
      <c r="AA25" s="21">
        <v>0.39622641509433898</v>
      </c>
      <c r="AB25" s="22">
        <v>0.56756756756756699</v>
      </c>
      <c r="AC25" s="20" t="s">
        <v>185</v>
      </c>
      <c r="AD25" s="21">
        <v>0.89361702127659504</v>
      </c>
      <c r="AE25" s="21">
        <v>0.39622641509433898</v>
      </c>
      <c r="AF25" s="21">
        <v>0.54901960784313697</v>
      </c>
      <c r="AG25" s="21">
        <v>0.99314641499489598</v>
      </c>
      <c r="AH25" s="21">
        <v>0.440357372686416</v>
      </c>
      <c r="AI25" s="22">
        <v>0.61016838568313903</v>
      </c>
      <c r="AJ25" s="32" t="s">
        <v>185</v>
      </c>
      <c r="AK25" s="21">
        <v>1</v>
      </c>
      <c r="AL25" s="21">
        <v>0.37735849056603699</v>
      </c>
      <c r="AM25" s="21">
        <v>0.54794520547945202</v>
      </c>
      <c r="AN25" s="21">
        <v>1</v>
      </c>
      <c r="AO25" s="21">
        <v>0.37735849056603699</v>
      </c>
      <c r="AP25" s="22">
        <v>0.54794520547945202</v>
      </c>
      <c r="AQ25" s="32" t="s">
        <v>185</v>
      </c>
      <c r="AR25" s="21">
        <v>0.98795180722891496</v>
      </c>
      <c r="AS25" s="21">
        <v>0.38679245283018798</v>
      </c>
      <c r="AT25" s="21">
        <v>0.55593220338982996</v>
      </c>
      <c r="AU25" s="21">
        <v>0.99850177444074395</v>
      </c>
      <c r="AV25" s="21">
        <v>0.405052606612755</v>
      </c>
      <c r="AW25" s="22">
        <v>0.57631646041546303</v>
      </c>
      <c r="AX25" s="32" t="s">
        <v>185</v>
      </c>
      <c r="AY25" s="21">
        <v>0.95454545454545403</v>
      </c>
      <c r="AZ25" s="21">
        <v>0.39622641509433898</v>
      </c>
      <c r="BA25" s="21">
        <v>0.55999999999999905</v>
      </c>
      <c r="BB25" s="21">
        <v>0.99707165004327403</v>
      </c>
      <c r="BC25" s="21">
        <v>0.41387879813117001</v>
      </c>
      <c r="BD25" s="22">
        <v>0.58494870135872001</v>
      </c>
      <c r="BE25" s="32" t="s">
        <v>185</v>
      </c>
      <c r="BF25" s="43">
        <v>0.875</v>
      </c>
      <c r="BG25" s="43">
        <v>0.39622641509433898</v>
      </c>
      <c r="BH25" s="43">
        <v>0.54545454545454497</v>
      </c>
      <c r="BI25" s="43">
        <v>0.99194703761900305</v>
      </c>
      <c r="BJ25" s="43">
        <v>0.44918356420483102</v>
      </c>
      <c r="BK25" s="44">
        <v>0.618356594879378</v>
      </c>
    </row>
    <row r="26" spans="1:63">
      <c r="A26" s="20" t="s">
        <v>190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2">
        <v>0</v>
      </c>
      <c r="H26" s="20" t="s">
        <v>190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2">
        <v>0</v>
      </c>
      <c r="O26" s="20" t="s">
        <v>190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2">
        <v>0</v>
      </c>
      <c r="V26" s="20" t="s">
        <v>190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2">
        <v>0</v>
      </c>
      <c r="AC26" s="20" t="s">
        <v>190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2">
        <v>0</v>
      </c>
      <c r="AJ26" s="32" t="s">
        <v>190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2">
        <v>0</v>
      </c>
      <c r="AQ26" s="32" t="s">
        <v>190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2">
        <v>0</v>
      </c>
      <c r="AX26" s="32" t="s">
        <v>190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2">
        <v>0</v>
      </c>
      <c r="BE26" s="32" t="s">
        <v>190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4">
        <v>0</v>
      </c>
    </row>
    <row r="27" spans="1:63">
      <c r="A27" s="20" t="s">
        <v>186</v>
      </c>
      <c r="B27" s="21">
        <v>0.95614035087719296</v>
      </c>
      <c r="C27" s="21">
        <v>0.91853932584269604</v>
      </c>
      <c r="D27" s="21">
        <v>0.93696275071633195</v>
      </c>
      <c r="E27" s="21">
        <v>0.99478591583854703</v>
      </c>
      <c r="F27" s="21">
        <v>0.95566512139545801</v>
      </c>
      <c r="G27" s="22">
        <v>0.974833189732903</v>
      </c>
      <c r="H27" s="20" t="s">
        <v>186</v>
      </c>
      <c r="I27" s="21">
        <v>0.95977011494252795</v>
      </c>
      <c r="J27" s="21">
        <v>0.93820224719101097</v>
      </c>
      <c r="K27" s="21">
        <v>0.94886363636363602</v>
      </c>
      <c r="L27" s="21">
        <v>0.99300549896627299</v>
      </c>
      <c r="M27" s="21">
        <v>0.97069076865242399</v>
      </c>
      <c r="N27" s="22">
        <v>0.98172134556892898</v>
      </c>
      <c r="O27" s="20" t="s">
        <v>186</v>
      </c>
      <c r="P27" s="21">
        <v>0.93593314763231195</v>
      </c>
      <c r="Q27" s="21">
        <v>0.94382022471910099</v>
      </c>
      <c r="R27" s="21">
        <v>0.93986013986013905</v>
      </c>
      <c r="S27" s="21">
        <v>0.96293121919862801</v>
      </c>
      <c r="T27" s="21">
        <v>0.97104580812445895</v>
      </c>
      <c r="U27" s="22">
        <v>0.96697149004841298</v>
      </c>
      <c r="V27" s="20" t="s">
        <v>186</v>
      </c>
      <c r="W27" s="21">
        <v>0.88825214899713401</v>
      </c>
      <c r="X27" s="21">
        <v>0.87078651685393205</v>
      </c>
      <c r="Y27" s="21">
        <v>0.879432624113475</v>
      </c>
      <c r="Z27" s="21">
        <v>0.97425136404269497</v>
      </c>
      <c r="AA27" s="21">
        <v>0.95509473609803497</v>
      </c>
      <c r="AB27" s="22">
        <v>0.96457794624368998</v>
      </c>
      <c r="AC27" s="20" t="s">
        <v>186</v>
      </c>
      <c r="AD27" s="21">
        <v>0.88826815642458101</v>
      </c>
      <c r="AE27" s="21">
        <v>0.89325842696629199</v>
      </c>
      <c r="AF27" s="21">
        <v>0.89075630252100801</v>
      </c>
      <c r="AG27" s="21">
        <v>0.972105380030449</v>
      </c>
      <c r="AH27" s="21">
        <v>0.97756664621039502</v>
      </c>
      <c r="AI27" s="22">
        <v>0.97482836428823705</v>
      </c>
      <c r="AJ27" s="32" t="s">
        <v>186</v>
      </c>
      <c r="AK27" s="21">
        <v>0.99076923076922996</v>
      </c>
      <c r="AL27" s="21">
        <v>0.90449438202247101</v>
      </c>
      <c r="AM27" s="21">
        <v>0.945668135095447</v>
      </c>
      <c r="AN27" s="21">
        <v>0.99890263582571204</v>
      </c>
      <c r="AO27" s="21">
        <v>0.91191954113302398</v>
      </c>
      <c r="AP27" s="22">
        <v>0.95343129704363105</v>
      </c>
      <c r="AQ27" s="32" t="s">
        <v>186</v>
      </c>
      <c r="AR27" s="21">
        <v>0.94571428571428495</v>
      </c>
      <c r="AS27" s="21">
        <v>0.92977528089887596</v>
      </c>
      <c r="AT27" s="21">
        <v>0.93767705382436195</v>
      </c>
      <c r="AU27" s="21">
        <v>0.98078408843281295</v>
      </c>
      <c r="AV27" s="21">
        <v>0.97251905397972804</v>
      </c>
      <c r="AW27" s="22">
        <v>0.97663408523775197</v>
      </c>
      <c r="AX27" s="32" t="s">
        <v>186</v>
      </c>
      <c r="AY27" s="21">
        <v>0.98816568047337205</v>
      </c>
      <c r="AZ27" s="21">
        <v>0.93820224719101097</v>
      </c>
      <c r="BA27" s="21">
        <v>0.96253602305475505</v>
      </c>
      <c r="BB27" s="21">
        <v>0.99733017624795595</v>
      </c>
      <c r="BC27" s="21">
        <v>0.946903369583733</v>
      </c>
      <c r="BD27" s="22">
        <v>0.97146282297351305</v>
      </c>
      <c r="BE27" s="32" t="s">
        <v>186</v>
      </c>
      <c r="BF27" s="43">
        <v>0.95738636363636298</v>
      </c>
      <c r="BG27" s="43">
        <v>0.94662921348314599</v>
      </c>
      <c r="BH27" s="43">
        <v>0.951977401129943</v>
      </c>
      <c r="BI27" s="43">
        <v>0.97772817964394498</v>
      </c>
      <c r="BJ27" s="43">
        <v>0.96674246976030498</v>
      </c>
      <c r="BK27" s="44">
        <v>0.97220429162335797</v>
      </c>
    </row>
    <row r="28" spans="1:63">
      <c r="A28" s="20" t="s">
        <v>187</v>
      </c>
      <c r="B28" s="21">
        <v>0</v>
      </c>
      <c r="C28" s="21">
        <v>0</v>
      </c>
      <c r="D28" s="21">
        <v>0</v>
      </c>
      <c r="E28" s="21">
        <v>0.73161340007701103</v>
      </c>
      <c r="F28" s="21">
        <v>0.73161340007701103</v>
      </c>
      <c r="G28" s="22">
        <v>0.73161340007701103</v>
      </c>
      <c r="H28" s="20" t="s">
        <v>187</v>
      </c>
      <c r="I28" s="21">
        <v>0</v>
      </c>
      <c r="J28" s="21">
        <v>0</v>
      </c>
      <c r="K28" s="21">
        <v>0</v>
      </c>
      <c r="L28" s="21">
        <v>0.73161340007701103</v>
      </c>
      <c r="M28" s="21">
        <v>0.73161340007701103</v>
      </c>
      <c r="N28" s="22">
        <v>0.73161340007701103</v>
      </c>
      <c r="O28" s="20" t="s">
        <v>187</v>
      </c>
      <c r="P28" s="21">
        <v>0</v>
      </c>
      <c r="Q28" s="21">
        <v>0</v>
      </c>
      <c r="R28" s="21">
        <v>0</v>
      </c>
      <c r="S28" s="21">
        <v>0.73161340007701103</v>
      </c>
      <c r="T28" s="21">
        <v>0.73161340007701103</v>
      </c>
      <c r="U28" s="22">
        <v>0.73161340007701103</v>
      </c>
      <c r="V28" s="20" t="s">
        <v>187</v>
      </c>
      <c r="W28" s="21">
        <v>0</v>
      </c>
      <c r="X28" s="21">
        <v>0</v>
      </c>
      <c r="Y28" s="21">
        <v>0</v>
      </c>
      <c r="Z28" s="21">
        <v>0.73161340007701103</v>
      </c>
      <c r="AA28" s="21">
        <v>0.73161340007701103</v>
      </c>
      <c r="AB28" s="22">
        <v>0.73161340007701103</v>
      </c>
      <c r="AC28" s="20" t="s">
        <v>187</v>
      </c>
      <c r="AD28" s="21">
        <v>0</v>
      </c>
      <c r="AE28" s="21">
        <v>0</v>
      </c>
      <c r="AF28" s="21">
        <v>0</v>
      </c>
      <c r="AG28" s="21">
        <v>0.73161340007701103</v>
      </c>
      <c r="AH28" s="21">
        <v>0.73161340007701103</v>
      </c>
      <c r="AI28" s="22">
        <v>0.73161340007701103</v>
      </c>
      <c r="AJ28" s="32" t="s">
        <v>187</v>
      </c>
      <c r="AK28" s="21">
        <v>0</v>
      </c>
      <c r="AL28" s="21">
        <v>0</v>
      </c>
      <c r="AM28" s="21">
        <v>0</v>
      </c>
      <c r="AN28" s="21">
        <v>0.73161340007701103</v>
      </c>
      <c r="AO28" s="21">
        <v>0.73161340007701103</v>
      </c>
      <c r="AP28" s="22">
        <v>0.73161340007701103</v>
      </c>
      <c r="AQ28" s="32" t="s">
        <v>187</v>
      </c>
      <c r="AR28" s="21">
        <v>0</v>
      </c>
      <c r="AS28" s="21">
        <v>0</v>
      </c>
      <c r="AT28" s="21">
        <v>0</v>
      </c>
      <c r="AU28" s="21">
        <v>0.73161340007701103</v>
      </c>
      <c r="AV28" s="21">
        <v>0.73161340007701103</v>
      </c>
      <c r="AW28" s="22">
        <v>0.73161340007701103</v>
      </c>
      <c r="AX28" s="32" t="s">
        <v>187</v>
      </c>
      <c r="AY28" s="21">
        <v>0</v>
      </c>
      <c r="AZ28" s="21">
        <v>0</v>
      </c>
      <c r="BA28" s="21">
        <v>0</v>
      </c>
      <c r="BB28" s="21">
        <v>0.73161340007701103</v>
      </c>
      <c r="BC28" s="21">
        <v>0.73161340007701103</v>
      </c>
      <c r="BD28" s="22">
        <v>0.73161340007701103</v>
      </c>
      <c r="BE28" s="32" t="s">
        <v>187</v>
      </c>
      <c r="BF28" s="43">
        <v>0</v>
      </c>
      <c r="BG28" s="43">
        <v>0</v>
      </c>
      <c r="BH28" s="43">
        <v>0</v>
      </c>
      <c r="BI28" s="43">
        <v>0.73161340007701103</v>
      </c>
      <c r="BJ28" s="43">
        <v>0.73161340007701103</v>
      </c>
      <c r="BK28" s="44">
        <v>0.73161340007701103</v>
      </c>
    </row>
    <row r="29" spans="1:63">
      <c r="A29" s="20" t="s">
        <v>188</v>
      </c>
      <c r="B29" s="21">
        <v>0.60791366906474797</v>
      </c>
      <c r="C29" s="21">
        <v>0.56427378964941499</v>
      </c>
      <c r="D29" s="21">
        <v>0.58528138528138496</v>
      </c>
      <c r="E29" s="21">
        <v>0.93853537931044595</v>
      </c>
      <c r="F29" s="21">
        <v>0.87116138713958002</v>
      </c>
      <c r="G29" s="22">
        <v>0.90359423531880201</v>
      </c>
      <c r="H29" s="20" t="s">
        <v>188</v>
      </c>
      <c r="I29" s="21">
        <v>0.75315315315315301</v>
      </c>
      <c r="J29" s="21">
        <v>0.69782971619365597</v>
      </c>
      <c r="K29" s="21">
        <v>0.72443674176776396</v>
      </c>
      <c r="L29" s="21">
        <v>0.94880251585056996</v>
      </c>
      <c r="M29" s="21">
        <v>0.87910750633900903</v>
      </c>
      <c r="N29" s="22">
        <v>0.91262633673668303</v>
      </c>
      <c r="O29" s="20" t="s">
        <v>188</v>
      </c>
      <c r="P29" s="21">
        <v>0.74406779661016897</v>
      </c>
      <c r="Q29" s="21">
        <v>0.73288814691151905</v>
      </c>
      <c r="R29" s="21">
        <v>0.73843566021867102</v>
      </c>
      <c r="S29" s="21">
        <v>0.95709399780686999</v>
      </c>
      <c r="T29" s="21">
        <v>0.94271362054432895</v>
      </c>
      <c r="U29" s="22">
        <v>0.949849383862158</v>
      </c>
      <c r="V29" s="20" t="s">
        <v>188</v>
      </c>
      <c r="W29" s="21">
        <v>0.59541984732824405</v>
      </c>
      <c r="X29" s="21">
        <v>0.52086811352253704</v>
      </c>
      <c r="Y29" s="21">
        <v>0.555654496883348</v>
      </c>
      <c r="Z29" s="21">
        <v>0.93970545499009694</v>
      </c>
      <c r="AA29" s="21">
        <v>0.82204617431520999</v>
      </c>
      <c r="AB29" s="22">
        <v>0.876946853810883</v>
      </c>
      <c r="AC29" s="20" t="s">
        <v>188</v>
      </c>
      <c r="AD29" s="21">
        <v>0.56280587275693295</v>
      </c>
      <c r="AE29" s="21">
        <v>0.57595993322203598</v>
      </c>
      <c r="AF29" s="21">
        <v>0.56930693069306904</v>
      </c>
      <c r="AG29" s="21">
        <v>0.912896873136679</v>
      </c>
      <c r="AH29" s="21">
        <v>0.93423336098962295</v>
      </c>
      <c r="AI29" s="22">
        <v>0.92344188652274695</v>
      </c>
      <c r="AJ29" s="32" t="s">
        <v>188</v>
      </c>
      <c r="AK29" s="21">
        <v>0.92207792207792205</v>
      </c>
      <c r="AL29" s="21">
        <v>0.23706176961602601</v>
      </c>
      <c r="AM29" s="21">
        <v>0.37715803452855201</v>
      </c>
      <c r="AN29" s="21">
        <v>0.98870154185319503</v>
      </c>
      <c r="AO29" s="21">
        <v>0.254190379708501</v>
      </c>
      <c r="AP29" s="22">
        <v>0.40440913000104101</v>
      </c>
      <c r="AQ29" s="32" t="s">
        <v>188</v>
      </c>
      <c r="AR29" s="21">
        <v>0.74261201143946598</v>
      </c>
      <c r="AS29" s="21">
        <v>0.65025041736226996</v>
      </c>
      <c r="AT29" s="21">
        <v>0.69336893635958996</v>
      </c>
      <c r="AU29" s="21">
        <v>0.95657891048367605</v>
      </c>
      <c r="AV29" s="21">
        <v>0.90068531805140795</v>
      </c>
      <c r="AW29" s="22">
        <v>0.92779106708992798</v>
      </c>
      <c r="AX29" s="32" t="s">
        <v>188</v>
      </c>
      <c r="AY29" s="21">
        <v>0.79639639639639603</v>
      </c>
      <c r="AZ29" s="21">
        <v>0.73789649415692804</v>
      </c>
      <c r="BA29" s="21">
        <v>0.76603119584055401</v>
      </c>
      <c r="BB29" s="21">
        <v>0.97047811281220797</v>
      </c>
      <c r="BC29" s="21">
        <v>0.89919090586106099</v>
      </c>
      <c r="BD29" s="22">
        <v>0.93347548112786105</v>
      </c>
      <c r="BE29" s="32" t="s">
        <v>188</v>
      </c>
      <c r="BF29" s="43">
        <v>0.81204379562043705</v>
      </c>
      <c r="BG29" s="43">
        <v>0.74290484140233704</v>
      </c>
      <c r="BH29" s="43">
        <v>0.77593722755012995</v>
      </c>
      <c r="BI29" s="43">
        <v>0.97118671220042496</v>
      </c>
      <c r="BJ29" s="43">
        <v>0.88849802718836901</v>
      </c>
      <c r="BK29" s="44">
        <v>0.92800404234670097</v>
      </c>
    </row>
    <row r="30" spans="1:63" ht="15" thickBot="1">
      <c r="A30" s="23" t="s">
        <v>189</v>
      </c>
      <c r="B30" s="24">
        <v>1</v>
      </c>
      <c r="C30" s="24">
        <v>0.52293577981651296</v>
      </c>
      <c r="D30" s="24">
        <v>0.686746987951807</v>
      </c>
      <c r="E30" s="24">
        <v>1</v>
      </c>
      <c r="F30" s="24">
        <v>0.52293577981651296</v>
      </c>
      <c r="G30" s="25">
        <v>0.686746987951807</v>
      </c>
      <c r="H30" s="23" t="s">
        <v>189</v>
      </c>
      <c r="I30" s="24">
        <v>0.78205128205128205</v>
      </c>
      <c r="J30" s="24">
        <v>0.55963302752293498</v>
      </c>
      <c r="K30" s="24">
        <v>0.65240641711229896</v>
      </c>
      <c r="L30" s="24">
        <v>0.85627380202275005</v>
      </c>
      <c r="M30" s="24">
        <v>0.61274639043829804</v>
      </c>
      <c r="N30" s="25">
        <v>0.71432466906710701</v>
      </c>
      <c r="O30" s="23" t="s">
        <v>189</v>
      </c>
      <c r="P30" s="24">
        <v>1</v>
      </c>
      <c r="Q30" s="24">
        <v>0.66513761467889898</v>
      </c>
      <c r="R30" s="24">
        <v>0.79889807162534399</v>
      </c>
      <c r="S30" s="24">
        <v>1</v>
      </c>
      <c r="T30" s="24">
        <v>0.66513761467889898</v>
      </c>
      <c r="U30" s="25">
        <v>0.79889807162534399</v>
      </c>
      <c r="V30" s="23" t="s">
        <v>189</v>
      </c>
      <c r="W30" s="24">
        <v>1</v>
      </c>
      <c r="X30" s="24">
        <v>0.5</v>
      </c>
      <c r="Y30" s="24">
        <v>0.66666666666666596</v>
      </c>
      <c r="Z30" s="24">
        <v>1</v>
      </c>
      <c r="AA30" s="24">
        <v>0.5</v>
      </c>
      <c r="AB30" s="25">
        <v>0.66666666666666596</v>
      </c>
      <c r="AC30" s="23" t="s">
        <v>189</v>
      </c>
      <c r="AD30" s="24">
        <v>1</v>
      </c>
      <c r="AE30" s="24">
        <v>0.57798165137614599</v>
      </c>
      <c r="AF30" s="24">
        <v>0.73255813953488302</v>
      </c>
      <c r="AG30" s="24">
        <v>1</v>
      </c>
      <c r="AH30" s="24">
        <v>0.57798165137614599</v>
      </c>
      <c r="AI30" s="25">
        <v>0.73255813953488302</v>
      </c>
      <c r="AJ30" s="33" t="s">
        <v>189</v>
      </c>
      <c r="AK30" s="24">
        <v>1</v>
      </c>
      <c r="AL30" s="24">
        <v>0.34403669724770602</v>
      </c>
      <c r="AM30" s="24">
        <v>0.51194539249146698</v>
      </c>
      <c r="AN30" s="24">
        <v>1</v>
      </c>
      <c r="AO30" s="24">
        <v>0.34403669724770602</v>
      </c>
      <c r="AP30" s="25">
        <v>0.51194539249146698</v>
      </c>
      <c r="AQ30" s="33" t="s">
        <v>189</v>
      </c>
      <c r="AR30" s="24">
        <v>1</v>
      </c>
      <c r="AS30" s="24">
        <v>0.55275229357798095</v>
      </c>
      <c r="AT30" s="24">
        <v>0.71196454948301302</v>
      </c>
      <c r="AU30" s="24">
        <v>1</v>
      </c>
      <c r="AV30" s="24">
        <v>0.57798165137614599</v>
      </c>
      <c r="AW30" s="25">
        <v>0.73255813953488302</v>
      </c>
      <c r="AX30" s="33" t="s">
        <v>189</v>
      </c>
      <c r="AY30" s="24">
        <v>0.94444444444444398</v>
      </c>
      <c r="AZ30" s="24">
        <v>0.54587155963302703</v>
      </c>
      <c r="BA30" s="24">
        <v>0.69186046511627897</v>
      </c>
      <c r="BB30" s="24">
        <v>0.99563594925930099</v>
      </c>
      <c r="BC30" s="24">
        <v>0.57545931012234797</v>
      </c>
      <c r="BD30" s="25">
        <v>0.72936121864344095</v>
      </c>
      <c r="BE30" s="33" t="s">
        <v>189</v>
      </c>
      <c r="BF30" s="45">
        <v>0.95588235294117596</v>
      </c>
      <c r="BG30" s="45">
        <v>0.596330275229357</v>
      </c>
      <c r="BH30" s="45">
        <v>0.73446327683615797</v>
      </c>
      <c r="BI30" s="45">
        <v>0.99653443029415001</v>
      </c>
      <c r="BJ30" s="45">
        <v>0.62169120422020396</v>
      </c>
      <c r="BK30" s="46">
        <v>0.76569877129945996</v>
      </c>
    </row>
    <row r="31" spans="1:63">
      <c r="A31" s="2"/>
      <c r="B31" s="7"/>
      <c r="C31" s="7"/>
      <c r="D31" s="7"/>
      <c r="E31" s="7"/>
      <c r="F31" s="7"/>
      <c r="G31" s="7"/>
      <c r="H31" s="7"/>
      <c r="I31" s="7"/>
      <c r="J31" s="7"/>
    </row>
    <row r="32" spans="1:6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</row>
    <row r="33" spans="1:5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</row>
    <row r="34" spans="1:5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</row>
    <row r="35" spans="1:58">
      <c r="A35" s="2"/>
      <c r="B35" s="4"/>
      <c r="C35" s="4"/>
      <c r="D35" s="4"/>
      <c r="E35" s="4"/>
      <c r="F35" s="4"/>
      <c r="G35" s="4"/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8">
      <c r="A36" s="2"/>
      <c r="B36" s="4"/>
      <c r="C36" s="4"/>
      <c r="D36" s="4"/>
      <c r="E36" s="4"/>
      <c r="F36" s="4"/>
      <c r="G36" s="4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8">
      <c r="A37" s="2"/>
      <c r="B37" s="4"/>
      <c r="C37" s="4"/>
      <c r="D37" s="4"/>
      <c r="E37" s="4"/>
      <c r="F37" s="4"/>
      <c r="G37" s="4"/>
    </row>
    <row r="38" spans="1:58">
      <c r="A38" s="26" t="s">
        <v>226</v>
      </c>
      <c r="B38" s="4"/>
      <c r="C38" s="4"/>
      <c r="D38" s="4"/>
      <c r="E38" s="4"/>
      <c r="F38" s="4"/>
      <c r="G38" s="4"/>
    </row>
    <row r="39" spans="1:58">
      <c r="A39" s="2"/>
      <c r="B39" s="4"/>
      <c r="C39" s="4"/>
      <c r="D39" s="4"/>
      <c r="E39" s="4"/>
      <c r="F39" s="4"/>
      <c r="G39" s="4"/>
    </row>
    <row r="40" spans="1:58">
      <c r="A40" t="s">
        <v>203</v>
      </c>
      <c r="B40" s="3" t="s">
        <v>0</v>
      </c>
      <c r="C40" s="3" t="s">
        <v>1</v>
      </c>
      <c r="D40" s="3" t="s">
        <v>2</v>
      </c>
      <c r="E40" s="4"/>
      <c r="F40" s="4"/>
      <c r="G40" s="4"/>
    </row>
    <row r="41" spans="1:58">
      <c r="A41" s="3" t="s">
        <v>200</v>
      </c>
      <c r="B41" s="4">
        <v>0.17102137767220901</v>
      </c>
      <c r="C41" s="4">
        <v>4.8048048048047999E-2</v>
      </c>
      <c r="D41" s="4">
        <v>7.50195363375879E-2</v>
      </c>
      <c r="E41" s="4"/>
      <c r="F41" s="4"/>
      <c r="G41" s="4"/>
    </row>
    <row r="42" spans="1:58">
      <c r="A42" s="3" t="s">
        <v>199</v>
      </c>
      <c r="B42">
        <v>0</v>
      </c>
      <c r="C42">
        <v>0</v>
      </c>
      <c r="D42">
        <v>0</v>
      </c>
    </row>
    <row r="43" spans="1:58">
      <c r="A43" s="3" t="s">
        <v>201</v>
      </c>
      <c r="B43">
        <v>0</v>
      </c>
      <c r="C43">
        <v>0</v>
      </c>
      <c r="D43">
        <v>0</v>
      </c>
    </row>
    <row r="44" spans="1:58">
      <c r="A44" s="3" t="s">
        <v>202</v>
      </c>
      <c r="B44" s="4">
        <v>9.1463414634146298E-2</v>
      </c>
      <c r="C44" s="4">
        <v>1.001001001001E-2</v>
      </c>
      <c r="D44" s="4">
        <v>1.8045112781954802E-2</v>
      </c>
    </row>
    <row r="46" spans="1:58">
      <c r="A46" t="s">
        <v>205</v>
      </c>
    </row>
    <row r="47" spans="1:58">
      <c r="A47" s="3" t="s">
        <v>199</v>
      </c>
      <c r="B47" s="4">
        <v>0.141201264488935</v>
      </c>
      <c r="C47" s="4">
        <v>4.47113780447113E-2</v>
      </c>
      <c r="D47" s="4">
        <v>6.7916877850988294E-2</v>
      </c>
    </row>
    <row r="48" spans="1:58">
      <c r="A48" s="3" t="s">
        <v>208</v>
      </c>
      <c r="B48" s="4">
        <v>0.60882140274764995</v>
      </c>
      <c r="C48" s="4">
        <v>0.280947614280947</v>
      </c>
      <c r="D48" s="4">
        <v>0.38447488584474798</v>
      </c>
    </row>
    <row r="49" spans="1:4">
      <c r="A49" s="3" t="s">
        <v>202</v>
      </c>
      <c r="B49" s="4">
        <v>0.77337973031752905</v>
      </c>
      <c r="C49" s="4">
        <v>0.59325992659325899</v>
      </c>
      <c r="D49" s="4">
        <v>0.67145015105740102</v>
      </c>
    </row>
    <row r="50" spans="1:4">
      <c r="A50" s="3" t="s">
        <v>209</v>
      </c>
      <c r="B50" s="4">
        <v>0.770798668885191</v>
      </c>
      <c r="C50" s="4">
        <v>0.61828495161828501</v>
      </c>
      <c r="D50" s="4">
        <v>0.68616922792075496</v>
      </c>
    </row>
    <row r="51" spans="1:4">
      <c r="A51" s="3" t="s">
        <v>210</v>
      </c>
      <c r="B51" s="4">
        <v>0.82197549770290901</v>
      </c>
      <c r="C51" s="4">
        <v>0.716383049716383</v>
      </c>
      <c r="D51" s="4">
        <v>0.76555535746122305</v>
      </c>
    </row>
    <row r="52" spans="1:4">
      <c r="A52" s="3" t="s">
        <v>212</v>
      </c>
      <c r="B52" s="4">
        <v>0.80749063670411902</v>
      </c>
      <c r="C52" s="4">
        <v>0.71938605271938605</v>
      </c>
      <c r="D52" s="4">
        <v>0.76089641785777296</v>
      </c>
    </row>
    <row r="53" spans="1:4">
      <c r="A53" s="3" t="s">
        <v>213</v>
      </c>
      <c r="B53" s="4">
        <v>0.82348484848484804</v>
      </c>
      <c r="C53" s="4">
        <v>0.72539205872539203</v>
      </c>
      <c r="D53" s="4">
        <v>0.77133226893737705</v>
      </c>
    </row>
    <row r="54" spans="1:4">
      <c r="A54" s="3" t="s">
        <v>214</v>
      </c>
      <c r="B54" s="4">
        <v>0.816697588126159</v>
      </c>
      <c r="C54" s="4">
        <v>0.73440106773440095</v>
      </c>
      <c r="D54" s="4">
        <v>0.77336612789880499</v>
      </c>
    </row>
    <row r="55" spans="1:4">
      <c r="A55" s="3" t="s">
        <v>222</v>
      </c>
      <c r="B55" s="4">
        <v>0.82298252138341299</v>
      </c>
      <c r="C55" s="4">
        <v>0.73840507173840497</v>
      </c>
      <c r="D55" s="4">
        <v>0.77840309532184304</v>
      </c>
    </row>
    <row r="56" spans="1:4">
      <c r="A56" s="3" t="s">
        <v>215</v>
      </c>
      <c r="B56" s="4">
        <v>0.87403881362138403</v>
      </c>
      <c r="C56" s="4">
        <v>0.79646312979646305</v>
      </c>
      <c r="D56" s="4">
        <v>0.83344972067039103</v>
      </c>
    </row>
    <row r="57" spans="1:4">
      <c r="A57" s="3" t="s">
        <v>221</v>
      </c>
      <c r="B57" s="4">
        <v>0.86902133922001401</v>
      </c>
      <c r="C57" s="4">
        <v>0.78812145478812101</v>
      </c>
      <c r="D57" s="4">
        <v>0.82659667541557302</v>
      </c>
    </row>
    <row r="58" spans="1:4">
      <c r="A58" s="3" t="s">
        <v>218</v>
      </c>
      <c r="B58" s="4">
        <v>0.81154127100073004</v>
      </c>
      <c r="C58" s="4">
        <v>0.74140807474140802</v>
      </c>
      <c r="D58" s="4">
        <v>0.77489102005231003</v>
      </c>
    </row>
    <row r="59" spans="1:4">
      <c r="A59" t="s">
        <v>204</v>
      </c>
    </row>
    <row r="60" spans="1:4">
      <c r="A60" s="3" t="s">
        <v>199</v>
      </c>
      <c r="B60" s="4">
        <v>0.74749163879598601</v>
      </c>
      <c r="C60" s="4">
        <v>0.59659659659659603</v>
      </c>
      <c r="D60" s="4">
        <v>0.66357394692892901</v>
      </c>
    </row>
    <row r="61" spans="1:4">
      <c r="A61" s="3" t="s">
        <v>206</v>
      </c>
      <c r="B61" s="4">
        <v>0.79839326702371805</v>
      </c>
      <c r="C61" s="4">
        <v>0.69636302969636299</v>
      </c>
      <c r="D61" s="4">
        <v>0.74389591873106398</v>
      </c>
    </row>
    <row r="62" spans="1:4">
      <c r="A62" s="3" t="s">
        <v>207</v>
      </c>
      <c r="B62" s="4">
        <v>0.79063767047548805</v>
      </c>
      <c r="C62" s="4">
        <v>0.71571571571571502</v>
      </c>
      <c r="D62" s="4">
        <v>0.751313485113835</v>
      </c>
    </row>
    <row r="75" spans="1:9">
      <c r="B75" s="3" t="s">
        <v>2</v>
      </c>
      <c r="C75" s="3" t="s">
        <v>0</v>
      </c>
      <c r="D75" s="3" t="s">
        <v>1</v>
      </c>
      <c r="E75" s="3" t="s">
        <v>141</v>
      </c>
      <c r="F75" s="3" t="s">
        <v>142</v>
      </c>
      <c r="G75" s="3" t="s">
        <v>143</v>
      </c>
    </row>
    <row r="76" spans="1:9">
      <c r="A76" s="3" t="s">
        <v>133</v>
      </c>
      <c r="B76" s="4">
        <v>0.87683284457477995</v>
      </c>
      <c r="C76" s="4">
        <v>0.86260367832672102</v>
      </c>
      <c r="D76" s="4">
        <v>0.862863217576187</v>
      </c>
      <c r="E76" s="4">
        <v>0.89283339969549302</v>
      </c>
      <c r="F76" s="4">
        <v>0.925258855436765</v>
      </c>
      <c r="G76" s="4">
        <v>0.86260367832672102</v>
      </c>
    </row>
    <row r="77" spans="1:9">
      <c r="A77" s="3" t="s">
        <v>280</v>
      </c>
      <c r="B77" s="4">
        <v>0.77581329561527501</v>
      </c>
      <c r="C77" s="4">
        <v>0.82512222640090205</v>
      </c>
      <c r="D77" s="4">
        <v>0.732065398732065</v>
      </c>
      <c r="E77" s="4">
        <v>0.89744088012007694</v>
      </c>
      <c r="F77" s="4">
        <v>0.95448018389604306</v>
      </c>
      <c r="G77" s="4">
        <v>0.84683443743062303</v>
      </c>
      <c r="I77" t="str">
        <f>_xlfn.CONCAT("\textbf{", A77, "} &amp; ", ROUND(B77,3), " &amp; ",   ROUND(C77,3), " &amp; ", ROUND(D77,3), " &amp; ", ROUND(E77,3), " &amp; ",   ROUND(F77,3), " &amp; ", ROUND(G77,3)," \\")</f>
        <v>\textbf{Baseline} &amp; 0.776 &amp; 0.825 &amp; 0.732 &amp; 0.897 &amp; 0.954 &amp; 0.847 \\</v>
      </c>
    </row>
    <row r="78" spans="1:9">
      <c r="A78" s="3" t="s">
        <v>137</v>
      </c>
      <c r="B78" s="4">
        <v>0.80523560209424005</v>
      </c>
      <c r="C78" s="4">
        <v>0.84412733260153605</v>
      </c>
      <c r="D78" s="4">
        <v>0.76976976976976896</v>
      </c>
      <c r="E78" s="4">
        <v>0.90675533024486299</v>
      </c>
      <c r="F78" s="4">
        <v>0.95055031875284801</v>
      </c>
      <c r="G78" s="4">
        <v>0.86681815854238697</v>
      </c>
      <c r="I78" t="str">
        <f t="shared" ref="I78:I85" si="0">_xlfn.CONCAT("\textbf{", A78, "} &amp; ", ROUND(B78,3), " &amp; ",   ROUND(C78,3), " &amp; ", ROUND(D78,3), " &amp; ", ROUND(E78,3), " &amp; ",   ROUND(F78,3), " &amp; ", ROUND(G78,3)," \\")</f>
        <v>\textbf{TinyBert} &amp; 0.805 &amp; 0.844 &amp; 0.77 &amp; 0.907 &amp; 0.951 &amp; 0.867 \\</v>
      </c>
    </row>
    <row r="79" spans="1:9">
      <c r="A79" s="3" t="s">
        <v>132</v>
      </c>
      <c r="B79" s="28">
        <v>0.87170596393897304</v>
      </c>
      <c r="C79" s="28">
        <v>0.90725369902562203</v>
      </c>
      <c r="D79" s="28">
        <v>0.83883883883883803</v>
      </c>
      <c r="E79" s="28">
        <v>0.931679637064175</v>
      </c>
      <c r="F79" s="28">
        <v>0.96967306867307101</v>
      </c>
      <c r="G79" s="28">
        <v>0.89655124234003403</v>
      </c>
      <c r="I79" t="str">
        <f t="shared" si="0"/>
        <v>\textbf{Bertimbau Large} &amp; 0.872 &amp; 0.907 &amp; 0.839 &amp; 0.932 &amp; 0.97 &amp; 0.897 \\</v>
      </c>
    </row>
    <row r="80" spans="1:9">
      <c r="A80" s="3" t="s">
        <v>136</v>
      </c>
      <c r="B80" s="4">
        <v>0.74946543121881604</v>
      </c>
      <c r="C80" s="4">
        <v>0.80420650095602297</v>
      </c>
      <c r="D80" s="4">
        <v>0.70170170170170099</v>
      </c>
      <c r="E80" s="4">
        <v>0.88386783148039205</v>
      </c>
      <c r="F80" s="4">
        <v>0.94842567309138803</v>
      </c>
      <c r="G80" s="4">
        <v>0.82753858362828803</v>
      </c>
      <c r="I80" t="str">
        <f t="shared" si="0"/>
        <v>\textbf{Dropout_03} &amp; 0.749 &amp; 0.804 &amp; 0.702 &amp; 0.884 &amp; 0.948 &amp; 0.828 \\</v>
      </c>
    </row>
    <row r="81" spans="1:9">
      <c r="A81" s="3" t="s">
        <v>281</v>
      </c>
      <c r="B81" s="4">
        <v>0.75865615358244698</v>
      </c>
      <c r="C81" s="4">
        <v>0.78004934790271396</v>
      </c>
      <c r="D81" s="4">
        <v>0.73840507173840497</v>
      </c>
      <c r="E81" s="4">
        <v>0.91535183333800896</v>
      </c>
      <c r="F81" s="4">
        <v>0.94116365803559099</v>
      </c>
      <c r="G81" s="4">
        <v>0.89091801729962306</v>
      </c>
      <c r="I81" t="str">
        <f t="shared" si="0"/>
        <v>\textbf{Alpha_01} &amp; 0.759 &amp; 0.78 &amp; 0.738 &amp; 0.915 &amp; 0.941 &amp; 0.891 \\</v>
      </c>
    </row>
    <row r="82" spans="1:9">
      <c r="A82" s="3" t="s">
        <v>282</v>
      </c>
      <c r="B82" s="4">
        <v>0.76177339901477803</v>
      </c>
      <c r="C82" s="4">
        <v>0.930221366698748</v>
      </c>
      <c r="D82" s="4">
        <v>0.64497831164497799</v>
      </c>
      <c r="E82" s="4">
        <v>0.80350021239706604</v>
      </c>
      <c r="F82" s="4">
        <v>0.98117506687081602</v>
      </c>
      <c r="G82" s="4">
        <v>0.680307570556408</v>
      </c>
      <c r="I82" t="str">
        <f t="shared" si="0"/>
        <v>\textbf{Alpha_001} &amp; 0.762 &amp; 0.93 &amp; 0.645 &amp; 0.804 &amp; 0.981 &amp; 0.68 \\</v>
      </c>
    </row>
    <row r="83" spans="1:9">
      <c r="A83" s="3" t="s">
        <v>252</v>
      </c>
      <c r="B83" s="28">
        <v>0.81255479572154998</v>
      </c>
      <c r="C83" s="28">
        <v>0.85624538063562405</v>
      </c>
      <c r="D83" s="28">
        <v>0.773106439773106</v>
      </c>
      <c r="E83" s="28">
        <v>0.91284388437653696</v>
      </c>
      <c r="F83" s="28">
        <v>0.96192695354755997</v>
      </c>
      <c r="G83" s="28">
        <v>0.868526638738637</v>
      </c>
      <c r="I83" t="str">
        <f t="shared" si="0"/>
        <v>\textbf{Alpha 001_treino 005_pred} &amp; 0.813 &amp; 0.856 &amp; 0.773 &amp; 0.913 &amp; 0.962 &amp; 0.869 \\</v>
      </c>
    </row>
    <row r="84" spans="1:9">
      <c r="A84" s="3" t="s">
        <v>268</v>
      </c>
      <c r="B84" s="4">
        <v>0.86701940035273295</v>
      </c>
      <c r="C84" s="4">
        <v>0.91956603067714104</v>
      </c>
      <c r="D84" s="4">
        <v>0.82015348682015299</v>
      </c>
      <c r="E84" s="4">
        <v>0.92139936566695801</v>
      </c>
      <c r="F84" s="4">
        <v>0.97724175146495496</v>
      </c>
      <c r="G84" s="4">
        <v>0.871593994549825</v>
      </c>
      <c r="I84" t="str">
        <f t="shared" si="0"/>
        <v>\textbf{Base_PetroOntoVecV2} &amp; 0.867 &amp; 0.92 &amp; 0.82 &amp; 0.921 &amp; 0.977 &amp; 0.872 \\</v>
      </c>
    </row>
    <row r="85" spans="1:9">
      <c r="A85" s="3" t="s">
        <v>283</v>
      </c>
      <c r="B85" s="42">
        <v>0.87632631762045499</v>
      </c>
      <c r="C85" s="42">
        <v>0.915334302325581</v>
      </c>
      <c r="D85" s="42">
        <v>0.84050717384050699</v>
      </c>
      <c r="E85" s="42">
        <v>0.93209484973470802</v>
      </c>
      <c r="F85" s="42">
        <v>0.973585263649135</v>
      </c>
      <c r="G85" s="42">
        <v>0.89399621139887198</v>
      </c>
      <c r="I85" t="str">
        <f t="shared" si="0"/>
        <v>\textbf{Final Model} &amp; 0.876 &amp; 0.915 &amp; 0.841 &amp; 0.932 &amp; 0.974 &amp; 0.894 \\</v>
      </c>
    </row>
    <row r="88" spans="1:9" ht="15" thickBot="1"/>
    <row r="89" spans="1:9">
      <c r="A89" s="29" t="s">
        <v>265</v>
      </c>
      <c r="B89" s="30" t="s">
        <v>2</v>
      </c>
      <c r="C89" s="30" t="s">
        <v>0</v>
      </c>
      <c r="D89" s="30" t="s">
        <v>1</v>
      </c>
      <c r="E89" s="31" t="s">
        <v>141</v>
      </c>
      <c r="F89" s="30" t="s">
        <v>142</v>
      </c>
      <c r="G89" s="30" t="s">
        <v>143</v>
      </c>
    </row>
    <row r="90" spans="1:9">
      <c r="A90" s="32" t="s">
        <v>177</v>
      </c>
      <c r="B90" s="21">
        <v>0.90454246214614797</v>
      </c>
      <c r="C90" s="21">
        <v>0.930894308943089</v>
      </c>
      <c r="D90" s="21">
        <v>0.87964148527528796</v>
      </c>
      <c r="E90" s="22">
        <v>0.96214336993650296</v>
      </c>
      <c r="F90" s="21">
        <v>0.99017329196039805</v>
      </c>
      <c r="G90" s="21">
        <v>0.935656708664243</v>
      </c>
      <c r="I90" t="str">
        <f t="shared" ref="I90:I103" si="1">_xlfn.CONCAT("\textbf{", A90, "} &amp; ", ROUND(B90,3), " &amp; ",   ROUND(C90,3), " &amp; ", ROUND(D90,3), " &amp; ", ROUND(E90,3), " &amp; ",   ROUND(F90,3), " &amp; ", ROUND(G90,3)," \\")</f>
        <v>\textbf{BACIA} &amp; 0.905 &amp; 0.931 &amp; 0.88 &amp; 0.962 &amp; 0.99 &amp; 0.936 \\</v>
      </c>
    </row>
    <row r="91" spans="1:9">
      <c r="A91" s="32" t="s">
        <v>176</v>
      </c>
      <c r="B91" s="21">
        <v>0.81951219512195095</v>
      </c>
      <c r="C91" s="21">
        <v>0.97674418604651103</v>
      </c>
      <c r="D91" s="21">
        <v>0.70588235294117596</v>
      </c>
      <c r="E91" s="22">
        <v>0.837008081867327</v>
      </c>
      <c r="F91" s="21">
        <v>0.99759684176047703</v>
      </c>
      <c r="G91" s="21">
        <v>0.72095233942353798</v>
      </c>
      <c r="I91" t="str">
        <f t="shared" si="1"/>
        <v>\textbf{CAMPO} &amp; 0.82 &amp; 0.977 &amp; 0.706 &amp; 0.837 &amp; 0.998 &amp; 0.721 \\</v>
      </c>
    </row>
    <row r="92" spans="1:9">
      <c r="A92" s="32" t="s">
        <v>178</v>
      </c>
      <c r="B92" s="21">
        <v>0.99019607843137203</v>
      </c>
      <c r="C92" s="21">
        <v>0.99019607843137203</v>
      </c>
      <c r="D92" s="21">
        <v>0.99019607843137203</v>
      </c>
      <c r="E92" s="22">
        <v>0.99701991568541903</v>
      </c>
      <c r="F92" s="21">
        <v>0.99701991568541903</v>
      </c>
      <c r="G92" s="21">
        <v>0.99701991568541903</v>
      </c>
      <c r="I92" t="str">
        <f t="shared" si="1"/>
        <v>\textbf{ELEMENTO_PETRO} &amp; 0.99 &amp; 0.99 &amp; 0.99 &amp; 0.997 &amp; 0.997 &amp; 0.997 \\</v>
      </c>
    </row>
    <row r="93" spans="1:9">
      <c r="A93" s="32" t="s">
        <v>179</v>
      </c>
      <c r="B93" s="21">
        <v>0.95767195767195701</v>
      </c>
      <c r="C93" s="21">
        <v>0.95263157894736805</v>
      </c>
      <c r="D93" s="21">
        <v>0.96276595744680804</v>
      </c>
      <c r="E93" s="22">
        <v>0.987461189723843</v>
      </c>
      <c r="F93" s="21">
        <v>0.982264025567402</v>
      </c>
      <c r="G93" s="21">
        <v>0.99271364286067199</v>
      </c>
      <c r="I93" t="str">
        <f t="shared" si="1"/>
        <v>\textbf{ESTRUTURA_FÍSICA} &amp; 0.958 &amp; 0.953 &amp; 0.963 &amp; 0.987 &amp; 0.982 &amp; 0.993 \\</v>
      </c>
    </row>
    <row r="94" spans="1:9">
      <c r="A94" s="32" t="s">
        <v>180</v>
      </c>
      <c r="B94" s="21">
        <v>1</v>
      </c>
      <c r="C94" s="21">
        <v>1</v>
      </c>
      <c r="D94" s="21">
        <v>1</v>
      </c>
      <c r="E94" s="22">
        <v>1</v>
      </c>
      <c r="F94" s="21">
        <v>1</v>
      </c>
      <c r="G94" s="21">
        <v>1</v>
      </c>
      <c r="I94" t="str">
        <f t="shared" si="1"/>
        <v>\textbf{EVENTO_PETRO} &amp; 1 &amp; 1 &amp; 1 &amp; 1 &amp; 1 &amp; 1 \\</v>
      </c>
    </row>
    <row r="95" spans="1:9">
      <c r="A95" s="32" t="s">
        <v>181</v>
      </c>
      <c r="B95" s="21">
        <v>0</v>
      </c>
      <c r="C95" s="21">
        <v>0</v>
      </c>
      <c r="D95" s="21">
        <v>0</v>
      </c>
      <c r="E95" s="22">
        <v>0</v>
      </c>
      <c r="F95" s="21">
        <v>0</v>
      </c>
      <c r="G95" s="21">
        <v>0</v>
      </c>
      <c r="I95" t="str">
        <f t="shared" si="1"/>
        <v>\textbf{FLUIDO} &amp; 0 &amp; 0 &amp; 0 &amp; 0 &amp; 0 &amp; 0 \\</v>
      </c>
    </row>
    <row r="96" spans="1:9">
      <c r="A96" s="32" t="s">
        <v>182</v>
      </c>
      <c r="B96" s="21">
        <v>0.97959183673469297</v>
      </c>
      <c r="C96" s="21">
        <v>1</v>
      </c>
      <c r="D96" s="21">
        <v>0.96</v>
      </c>
      <c r="E96" s="22">
        <v>0.97959183673469297</v>
      </c>
      <c r="F96" s="21">
        <v>1</v>
      </c>
      <c r="G96" s="21">
        <v>0.96</v>
      </c>
      <c r="I96" t="str">
        <f t="shared" si="1"/>
        <v>\textbf{FLUIDODATERRA_i} &amp; 0.98 &amp; 1 &amp; 0.96 &amp; 0.98 &amp; 1 &amp; 0.96 \\</v>
      </c>
    </row>
    <row r="97" spans="1:9">
      <c r="A97" s="32" t="s">
        <v>183</v>
      </c>
      <c r="B97" s="21">
        <v>0</v>
      </c>
      <c r="C97" s="21">
        <v>0</v>
      </c>
      <c r="D97" s="21">
        <v>0</v>
      </c>
      <c r="E97" s="22">
        <v>0</v>
      </c>
      <c r="F97" s="21">
        <v>0</v>
      </c>
      <c r="G97" s="21">
        <v>0</v>
      </c>
      <c r="I97" t="str">
        <f t="shared" si="1"/>
        <v>\textbf{FLUIDODATERRA_o} &amp; 0 &amp; 0 &amp; 0 &amp; 0 &amp; 0 &amp; 0 \\</v>
      </c>
    </row>
    <row r="98" spans="1:9">
      <c r="A98" s="32" t="s">
        <v>184</v>
      </c>
      <c r="B98" s="21">
        <v>1</v>
      </c>
      <c r="C98" s="21">
        <v>1</v>
      </c>
      <c r="D98" s="21">
        <v>1</v>
      </c>
      <c r="E98" s="22">
        <v>1</v>
      </c>
      <c r="F98" s="21">
        <v>1</v>
      </c>
      <c r="G98" s="21">
        <v>1</v>
      </c>
      <c r="I98" t="str">
        <f t="shared" si="1"/>
        <v>\textbf{NÃOCONSOLID} &amp; 1 &amp; 1 &amp; 1 &amp; 1 &amp; 1 &amp; 1 \\</v>
      </c>
    </row>
    <row r="99" spans="1:9">
      <c r="A99" s="32" t="s">
        <v>185</v>
      </c>
      <c r="B99" s="21">
        <v>0.54545454545454497</v>
      </c>
      <c r="C99" s="21">
        <v>0.875</v>
      </c>
      <c r="D99" s="21">
        <v>0.39622641509433898</v>
      </c>
      <c r="E99" s="22">
        <v>0.618356594879378</v>
      </c>
      <c r="F99" s="21">
        <v>0.99194703761900305</v>
      </c>
      <c r="G99" s="21">
        <v>0.44918356420483102</v>
      </c>
      <c r="I99" t="str">
        <f t="shared" si="1"/>
        <v>\textbf{POÇO} &amp; 0.545 &amp; 0.875 &amp; 0.396 &amp; 0.618 &amp; 0.992 &amp; 0.449 \\</v>
      </c>
    </row>
    <row r="100" spans="1:9">
      <c r="A100" s="32" t="s">
        <v>186</v>
      </c>
      <c r="B100" s="21">
        <v>0.951977401129943</v>
      </c>
      <c r="C100" s="21">
        <v>0.95738636363636298</v>
      </c>
      <c r="D100" s="21">
        <v>0.94662921348314599</v>
      </c>
      <c r="E100" s="22">
        <v>0.97220429162335797</v>
      </c>
      <c r="F100" s="21">
        <v>0.97772817964394498</v>
      </c>
      <c r="G100" s="21">
        <v>0.96674246976030498</v>
      </c>
      <c r="I100" t="str">
        <f t="shared" si="1"/>
        <v>\textbf{ROCHA} &amp; 0.952 &amp; 0.957 &amp; 0.947 &amp; 0.972 &amp; 0.978 &amp; 0.967 \\</v>
      </c>
    </row>
    <row r="101" spans="1:9">
      <c r="A101" s="32" t="s">
        <v>187</v>
      </c>
      <c r="B101" s="21">
        <v>0</v>
      </c>
      <c r="C101" s="21">
        <v>0</v>
      </c>
      <c r="D101" s="21">
        <v>0</v>
      </c>
      <c r="E101" s="22">
        <v>0.73161340007701103</v>
      </c>
      <c r="F101" s="21">
        <v>0.73161340007701103</v>
      </c>
      <c r="G101" s="21">
        <v>0.73161340007701103</v>
      </c>
      <c r="I101" t="str">
        <f t="shared" si="1"/>
        <v>\textbf{TEXTURA} &amp; 0 &amp; 0 &amp; 0 &amp; 0.732 &amp; 0.732 &amp; 0.732 \\</v>
      </c>
    </row>
    <row r="102" spans="1:9">
      <c r="A102" s="32" t="s">
        <v>188</v>
      </c>
      <c r="B102" s="21">
        <v>0.77593722755012995</v>
      </c>
      <c r="C102" s="21">
        <v>0.81204379562043705</v>
      </c>
      <c r="D102" s="21">
        <v>0.74290484140233704</v>
      </c>
      <c r="E102" s="22">
        <v>0.92800404234670097</v>
      </c>
      <c r="F102" s="21">
        <v>0.97118671220042496</v>
      </c>
      <c r="G102" s="21">
        <v>0.88849802718836901</v>
      </c>
      <c r="I102" t="str">
        <f t="shared" si="1"/>
        <v>\textbf{UNIDADE_CRONO} &amp; 0.776 &amp; 0.812 &amp; 0.743 &amp; 0.928 &amp; 0.971 &amp; 0.888 \\</v>
      </c>
    </row>
    <row r="103" spans="1:9" ht="15" thickBot="1">
      <c r="A103" s="33" t="s">
        <v>189</v>
      </c>
      <c r="B103" s="24">
        <v>0.73446327683615797</v>
      </c>
      <c r="C103" s="24">
        <v>0.95588235294117596</v>
      </c>
      <c r="D103" s="24">
        <v>0.596330275229357</v>
      </c>
      <c r="E103" s="25">
        <v>0.76569877129945996</v>
      </c>
      <c r="F103" s="24">
        <v>0.99653443029415001</v>
      </c>
      <c r="G103" s="24">
        <v>0.62169120422020396</v>
      </c>
      <c r="I103" t="str">
        <f t="shared" si="1"/>
        <v>\textbf{UNIDADE_LITO} &amp; 0.734 &amp; 0.956 &amp; 0.596 &amp; 0.766 &amp; 0.997 &amp; 0.622 \\</v>
      </c>
    </row>
  </sheetData>
  <pageMargins left="0.7" right="0.7" top="0.75" bottom="0.75" header="0.3" footer="0.3"/>
  <pageSetup paperSize="9" orientation="portrait" r:id="rId1"/>
  <headerFooter>
    <oddFooter>&amp;C_x000D_&amp;1#&amp;"Arial Black"&amp;11&amp;K737373 PÚBLICA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F6E-2D9F-485D-A362-C05F2C8265B8}">
  <dimension ref="A1:T40"/>
  <sheetViews>
    <sheetView topLeftCell="A12" workbookViewId="0">
      <selection activeCell="J24" sqref="J24"/>
    </sheetView>
  </sheetViews>
  <sheetFormatPr defaultRowHeight="14.4"/>
  <cols>
    <col min="1" max="1" width="21.109375" bestFit="1" customWidth="1"/>
    <col min="8" max="8" width="17.77734375" customWidth="1"/>
    <col min="10" max="12" width="10.6640625" customWidth="1"/>
    <col min="13" max="13" width="17.109375" customWidth="1"/>
  </cols>
  <sheetData>
    <row r="1" spans="1:20">
      <c r="B1" s="3" t="s">
        <v>2</v>
      </c>
      <c r="C1" s="3" t="s">
        <v>0</v>
      </c>
      <c r="D1" s="3" t="s">
        <v>1</v>
      </c>
      <c r="H1" s="3" t="s">
        <v>119</v>
      </c>
      <c r="I1" s="3" t="s">
        <v>127</v>
      </c>
      <c r="J1" s="3" t="s">
        <v>137</v>
      </c>
      <c r="K1" s="3" t="s">
        <v>132</v>
      </c>
      <c r="L1" s="3" t="s">
        <v>136</v>
      </c>
      <c r="M1" s="3" t="s">
        <v>13</v>
      </c>
    </row>
    <row r="2" spans="1:20">
      <c r="A2" s="3" t="s">
        <v>127</v>
      </c>
      <c r="B2" s="40">
        <v>0.86381881681936301</v>
      </c>
      <c r="C2" s="40">
        <v>0.91369648869648801</v>
      </c>
      <c r="D2" s="40">
        <v>0.83242612221992596</v>
      </c>
      <c r="H2" s="3" t="s">
        <v>3</v>
      </c>
      <c r="I2" t="s">
        <v>53</v>
      </c>
      <c r="J2" s="9" t="s">
        <v>242</v>
      </c>
      <c r="K2" s="3" t="s">
        <v>195</v>
      </c>
      <c r="L2" t="s">
        <v>53</v>
      </c>
    </row>
    <row r="3" spans="1:20">
      <c r="A3" s="3" t="s">
        <v>137</v>
      </c>
      <c r="B3" s="4">
        <v>0.33791425011290999</v>
      </c>
      <c r="C3" s="4">
        <v>0.46109772566731699</v>
      </c>
      <c r="D3" s="4">
        <v>0.33938166344779902</v>
      </c>
      <c r="H3" s="3" t="s">
        <v>4</v>
      </c>
      <c r="I3" t="s">
        <v>135</v>
      </c>
      <c r="J3" t="s">
        <v>135</v>
      </c>
      <c r="K3" t="s">
        <v>135</v>
      </c>
      <c r="L3" s="3" t="s">
        <v>197</v>
      </c>
    </row>
    <row r="4" spans="1:20">
      <c r="A4" s="3" t="s">
        <v>132</v>
      </c>
      <c r="B4" s="4">
        <v>0.71020131376752604</v>
      </c>
      <c r="C4" s="4">
        <v>0.90950090623320301</v>
      </c>
      <c r="D4" s="4">
        <v>0.69536814041348904</v>
      </c>
      <c r="H4" s="3" t="s">
        <v>5</v>
      </c>
      <c r="I4" t="s">
        <v>54</v>
      </c>
      <c r="J4" t="s">
        <v>54</v>
      </c>
      <c r="K4" t="s">
        <v>54</v>
      </c>
      <c r="L4" t="s">
        <v>54</v>
      </c>
    </row>
    <row r="5" spans="1:20">
      <c r="A5" s="3" t="s">
        <v>136</v>
      </c>
      <c r="B5" s="4">
        <v>0.80982336333446203</v>
      </c>
      <c r="C5" s="4">
        <v>0.90727244782855299</v>
      </c>
      <c r="D5" s="4">
        <v>0.76000696444944205</v>
      </c>
      <c r="H5" s="3"/>
      <c r="I5" t="s">
        <v>278</v>
      </c>
      <c r="J5" s="1"/>
      <c r="K5" s="1"/>
      <c r="L5" s="1"/>
    </row>
    <row r="6" spans="1:20">
      <c r="B6" s="4"/>
      <c r="C6" s="4"/>
      <c r="D6" s="4"/>
      <c r="H6" s="3" t="s">
        <v>9</v>
      </c>
      <c r="I6" t="s">
        <v>240</v>
      </c>
      <c r="J6" t="s">
        <v>243</v>
      </c>
      <c r="K6" t="s">
        <v>241</v>
      </c>
      <c r="L6" t="s">
        <v>240</v>
      </c>
    </row>
    <row r="7" spans="1:20">
      <c r="B7" s="4"/>
      <c r="C7" s="4"/>
      <c r="D7" s="4"/>
      <c r="H7" s="3" t="s">
        <v>10</v>
      </c>
      <c r="I7">
        <v>16</v>
      </c>
      <c r="J7" s="3">
        <v>64</v>
      </c>
      <c r="K7">
        <v>8</v>
      </c>
      <c r="L7">
        <v>16</v>
      </c>
    </row>
    <row r="8" spans="1:20">
      <c r="H8" s="3" t="s">
        <v>11</v>
      </c>
      <c r="I8" t="s">
        <v>55</v>
      </c>
      <c r="J8" s="3" t="s">
        <v>211</v>
      </c>
      <c r="K8" t="s">
        <v>55</v>
      </c>
      <c r="L8" t="s">
        <v>55</v>
      </c>
    </row>
    <row r="9" spans="1:20">
      <c r="H9" s="3" t="s">
        <v>13</v>
      </c>
      <c r="I9" t="s">
        <v>14</v>
      </c>
      <c r="J9" t="s">
        <v>14</v>
      </c>
      <c r="K9" t="s">
        <v>14</v>
      </c>
      <c r="L9" t="s">
        <v>14</v>
      </c>
    </row>
    <row r="10" spans="1:20" ht="15" thickBot="1"/>
    <row r="11" spans="1:20">
      <c r="A11" s="10" t="s">
        <v>15</v>
      </c>
      <c r="B11" s="11" t="s">
        <v>2</v>
      </c>
      <c r="C11" s="11" t="s">
        <v>0</v>
      </c>
      <c r="D11" s="12" t="s">
        <v>1</v>
      </c>
      <c r="E11" s="10" t="s">
        <v>232</v>
      </c>
      <c r="F11" s="11" t="s">
        <v>2</v>
      </c>
      <c r="G11" s="11" t="s">
        <v>0</v>
      </c>
      <c r="H11" s="12" t="s">
        <v>1</v>
      </c>
      <c r="I11" s="10" t="s">
        <v>196</v>
      </c>
      <c r="J11" s="11" t="s">
        <v>2</v>
      </c>
      <c r="K11" s="11" t="s">
        <v>0</v>
      </c>
      <c r="L11" s="12" t="s">
        <v>1</v>
      </c>
      <c r="M11" s="10" t="s">
        <v>198</v>
      </c>
      <c r="N11" s="11" t="s">
        <v>2</v>
      </c>
      <c r="O11" s="11" t="s">
        <v>0</v>
      </c>
      <c r="P11" s="12" t="s">
        <v>1</v>
      </c>
      <c r="Q11" s="10" t="s">
        <v>274</v>
      </c>
      <c r="R11" s="11" t="s">
        <v>275</v>
      </c>
      <c r="S11" s="11" t="s">
        <v>276</v>
      </c>
      <c r="T11" s="12" t="s">
        <v>277</v>
      </c>
    </row>
    <row r="12" spans="1:20">
      <c r="A12" s="27" t="s">
        <v>56</v>
      </c>
      <c r="B12" s="4">
        <v>0.98901098901098905</v>
      </c>
      <c r="C12" s="4">
        <v>1</v>
      </c>
      <c r="D12" s="15">
        <v>0.97826086956521696</v>
      </c>
      <c r="E12" s="27" t="s">
        <v>56</v>
      </c>
      <c r="F12" s="4">
        <v>0.56842105263157905</v>
      </c>
      <c r="G12" s="4">
        <v>0.55102040816326503</v>
      </c>
      <c r="H12" s="15">
        <v>0.58695652173913004</v>
      </c>
      <c r="I12" s="27" t="s">
        <v>56</v>
      </c>
      <c r="J12" s="4">
        <v>0.92063492063492003</v>
      </c>
      <c r="K12" s="4">
        <v>0.89690721649484495</v>
      </c>
      <c r="L12" s="15">
        <v>0.94565217391304301</v>
      </c>
      <c r="M12" s="27" t="s">
        <v>56</v>
      </c>
      <c r="N12" s="14">
        <v>0.978494623655913</v>
      </c>
      <c r="O12" s="14">
        <v>0.96808510638297796</v>
      </c>
      <c r="P12" s="15">
        <v>0.98913043478260798</v>
      </c>
      <c r="Q12" s="27" t="s">
        <v>56</v>
      </c>
      <c r="R12" s="14">
        <v>0.97826086956521696</v>
      </c>
      <c r="S12" s="14">
        <v>0.97826086956521696</v>
      </c>
      <c r="T12" s="15">
        <v>0.97826086956521696</v>
      </c>
    </row>
    <row r="13" spans="1:20">
      <c r="A13" s="27" t="s">
        <v>165</v>
      </c>
      <c r="B13" s="4">
        <v>0.749999999999999</v>
      </c>
      <c r="C13" s="4">
        <v>1</v>
      </c>
      <c r="D13" s="15">
        <v>0.6</v>
      </c>
      <c r="E13" s="27" t="s">
        <v>165</v>
      </c>
      <c r="F13" s="4">
        <v>0.18181818181818099</v>
      </c>
      <c r="G13" s="4">
        <v>1</v>
      </c>
      <c r="H13" s="15">
        <v>0.1</v>
      </c>
      <c r="I13" s="27" t="s">
        <v>165</v>
      </c>
      <c r="J13" s="4">
        <v>0.46153846153846101</v>
      </c>
      <c r="K13" s="4">
        <v>1</v>
      </c>
      <c r="L13" s="15">
        <v>0.3</v>
      </c>
      <c r="M13" s="27" t="s">
        <v>165</v>
      </c>
      <c r="N13" s="14">
        <v>0.53333333333333299</v>
      </c>
      <c r="O13" s="14">
        <v>0.8</v>
      </c>
      <c r="P13" s="15">
        <v>0.4</v>
      </c>
      <c r="Q13" s="27" t="s">
        <v>165</v>
      </c>
      <c r="R13" s="14">
        <v>1</v>
      </c>
      <c r="S13" s="14">
        <v>0.6</v>
      </c>
      <c r="T13" s="15">
        <v>0.749999999999999</v>
      </c>
    </row>
    <row r="14" spans="1:20">
      <c r="A14" s="27" t="s">
        <v>57</v>
      </c>
      <c r="B14" s="4">
        <v>0.75</v>
      </c>
      <c r="C14" s="4">
        <v>0.8</v>
      </c>
      <c r="D14" s="15">
        <v>0.70588235294117596</v>
      </c>
      <c r="E14" s="27" t="s">
        <v>57</v>
      </c>
      <c r="F14" s="4">
        <v>0</v>
      </c>
      <c r="G14" s="4">
        <v>0</v>
      </c>
      <c r="H14" s="15">
        <v>0</v>
      </c>
      <c r="I14" s="27" t="s">
        <v>57</v>
      </c>
      <c r="J14" s="4">
        <v>0.21052631578947301</v>
      </c>
      <c r="K14" s="4">
        <v>1</v>
      </c>
      <c r="L14" s="15">
        <v>0.11764705882352899</v>
      </c>
      <c r="M14" s="27" t="s">
        <v>57</v>
      </c>
      <c r="N14" s="14">
        <v>0.69230769230769196</v>
      </c>
      <c r="O14" s="14">
        <v>1</v>
      </c>
      <c r="P14" s="15">
        <v>0.52941176470588203</v>
      </c>
      <c r="Q14" s="27" t="s">
        <v>57</v>
      </c>
      <c r="R14" s="14">
        <v>0.92307692307692302</v>
      </c>
      <c r="S14" s="14">
        <v>0.70588235294117596</v>
      </c>
      <c r="T14" s="15">
        <v>0.8</v>
      </c>
    </row>
    <row r="15" spans="1:20">
      <c r="A15" s="27" t="s">
        <v>58</v>
      </c>
      <c r="B15" s="4">
        <v>0.89051094890510896</v>
      </c>
      <c r="C15" s="4">
        <v>0.92424242424242398</v>
      </c>
      <c r="D15" s="15">
        <v>0.85915492957746398</v>
      </c>
      <c r="E15" s="27" t="s">
        <v>58</v>
      </c>
      <c r="F15" s="4">
        <v>0.55749128919860602</v>
      </c>
      <c r="G15" s="4">
        <v>0.55172413793103403</v>
      </c>
      <c r="H15" s="15">
        <v>0.56338028169013998</v>
      </c>
      <c r="I15" s="27" t="s">
        <v>58</v>
      </c>
      <c r="J15" s="4">
        <v>0.91549295774647799</v>
      </c>
      <c r="K15" s="4">
        <v>0.91549295774647799</v>
      </c>
      <c r="L15" s="15">
        <v>0.91549295774647799</v>
      </c>
      <c r="M15" s="27" t="s">
        <v>58</v>
      </c>
      <c r="N15" s="14">
        <v>0.90036900369003603</v>
      </c>
      <c r="O15" s="14">
        <v>0.94573643410852704</v>
      </c>
      <c r="P15" s="15">
        <v>0.85915492957746398</v>
      </c>
      <c r="Q15" s="27" t="s">
        <v>58</v>
      </c>
      <c r="R15" s="14">
        <v>0.92424242424242398</v>
      </c>
      <c r="S15" s="14">
        <v>0.85915492957746398</v>
      </c>
      <c r="T15" s="15">
        <v>0.89051094890510896</v>
      </c>
    </row>
    <row r="16" spans="1:20">
      <c r="A16" s="27" t="s">
        <v>59</v>
      </c>
      <c r="B16" s="4">
        <v>0.93159609120521103</v>
      </c>
      <c r="C16" s="4">
        <v>0.90793650793650704</v>
      </c>
      <c r="D16" s="15">
        <v>0.95652173913043403</v>
      </c>
      <c r="E16" s="27" t="s">
        <v>59</v>
      </c>
      <c r="F16" s="4">
        <v>0.71975497702909597</v>
      </c>
      <c r="G16" s="4">
        <v>0.66384180790960401</v>
      </c>
      <c r="H16" s="15">
        <v>0.785953177257525</v>
      </c>
      <c r="I16" s="27" t="s">
        <v>59</v>
      </c>
      <c r="J16" s="4">
        <v>0.91210613598673296</v>
      </c>
      <c r="K16" s="4">
        <v>0.90460526315789402</v>
      </c>
      <c r="L16" s="15">
        <v>0.91973244147157196</v>
      </c>
      <c r="M16" s="27" t="s">
        <v>59</v>
      </c>
      <c r="N16" s="14">
        <v>0.92776886035313</v>
      </c>
      <c r="O16" s="14">
        <v>0.89197530864197505</v>
      </c>
      <c r="P16" s="15">
        <v>0.96655518394648798</v>
      </c>
      <c r="Q16" s="27" t="s">
        <v>59</v>
      </c>
      <c r="R16" s="14">
        <v>0.90851735015772805</v>
      </c>
      <c r="S16" s="14">
        <v>0.96321070234113704</v>
      </c>
      <c r="T16" s="15">
        <v>0.93506493506493504</v>
      </c>
    </row>
    <row r="17" spans="1:20" ht="15" thickBot="1">
      <c r="A17" s="16" t="s">
        <v>167</v>
      </c>
      <c r="B17" s="17">
        <v>0.87179487179487103</v>
      </c>
      <c r="C17" s="17">
        <v>0.85</v>
      </c>
      <c r="D17" s="18">
        <v>0.89473684210526305</v>
      </c>
      <c r="E17" s="16" t="s">
        <v>167</v>
      </c>
      <c r="F17" s="17">
        <v>0</v>
      </c>
      <c r="G17" s="17">
        <v>0</v>
      </c>
      <c r="H17" s="18">
        <v>0</v>
      </c>
      <c r="I17" s="16" t="s">
        <v>167</v>
      </c>
      <c r="J17" s="17">
        <v>0.84090909090909005</v>
      </c>
      <c r="K17" s="17">
        <v>0.74</v>
      </c>
      <c r="L17" s="18">
        <v>0.97368421052631504</v>
      </c>
      <c r="M17" s="16" t="s">
        <v>167</v>
      </c>
      <c r="N17" s="17">
        <v>0.82666666666666599</v>
      </c>
      <c r="O17" s="17">
        <v>0.83783783783783705</v>
      </c>
      <c r="P17" s="18">
        <v>0.81578947368420995</v>
      </c>
      <c r="Q17" s="16" t="s">
        <v>167</v>
      </c>
      <c r="R17" s="17">
        <v>0.89473684210526305</v>
      </c>
      <c r="S17" s="17">
        <v>0.89473684210526305</v>
      </c>
      <c r="T17" s="18">
        <v>0.89473684210526305</v>
      </c>
    </row>
    <row r="18" spans="1:20">
      <c r="A18" s="2"/>
      <c r="B18" s="4"/>
      <c r="C18" s="4"/>
      <c r="D18" s="4"/>
    </row>
    <row r="19" spans="1:20">
      <c r="A19" s="26" t="s">
        <v>226</v>
      </c>
      <c r="B19" s="4"/>
      <c r="C19" s="4"/>
      <c r="D19" s="4"/>
    </row>
    <row r="20" spans="1:20">
      <c r="B20" s="4"/>
      <c r="C20" s="4"/>
      <c r="D20" s="4"/>
    </row>
    <row r="21" spans="1:20">
      <c r="B21" s="3" t="s">
        <v>2</v>
      </c>
      <c r="C21" s="3" t="s">
        <v>0</v>
      </c>
      <c r="D21" s="3" t="s">
        <v>1</v>
      </c>
    </row>
    <row r="22" spans="1:20">
      <c r="A22" s="3" t="s">
        <v>233</v>
      </c>
      <c r="B22" s="4">
        <v>0.53210988756182398</v>
      </c>
      <c r="C22" s="4">
        <v>0.53722955060766497</v>
      </c>
      <c r="D22" s="4">
        <v>0.53086486707606995</v>
      </c>
      <c r="J22" s="47" t="s">
        <v>274</v>
      </c>
      <c r="L22" s="47" t="s">
        <v>277</v>
      </c>
      <c r="M22" s="47" t="s">
        <v>275</v>
      </c>
      <c r="N22" s="47" t="s">
        <v>276</v>
      </c>
    </row>
    <row r="23" spans="1:20">
      <c r="A23" s="3" t="s">
        <v>234</v>
      </c>
      <c r="B23" s="4">
        <v>0.71584936762955298</v>
      </c>
      <c r="C23" s="4">
        <v>0.91929869244606899</v>
      </c>
      <c r="D23" s="4">
        <v>0.69462695387042095</v>
      </c>
      <c r="J23" s="47">
        <v>0</v>
      </c>
      <c r="K23" s="48" t="s">
        <v>56</v>
      </c>
      <c r="L23" s="48">
        <v>0.98901098901098905</v>
      </c>
      <c r="M23" s="48">
        <v>1</v>
      </c>
      <c r="N23" s="48">
        <v>0.97826086956521696</v>
      </c>
    </row>
    <row r="24" spans="1:20">
      <c r="A24" s="3" t="s">
        <v>235</v>
      </c>
      <c r="B24" s="4">
        <v>0.788566279996052</v>
      </c>
      <c r="C24" s="4">
        <v>0.91308312553077897</v>
      </c>
      <c r="D24" s="4">
        <v>0.75353095496400402</v>
      </c>
      <c r="J24" s="47">
        <v>1</v>
      </c>
      <c r="K24" s="48" t="s">
        <v>165</v>
      </c>
      <c r="L24" s="48">
        <v>0.749999999999999</v>
      </c>
      <c r="M24" s="48">
        <v>1</v>
      </c>
      <c r="N24" s="48">
        <v>0.6</v>
      </c>
    </row>
    <row r="25" spans="1:20">
      <c r="A25" s="3" t="s">
        <v>236</v>
      </c>
      <c r="B25" s="4">
        <v>0.78647013871648097</v>
      </c>
      <c r="C25" s="4">
        <v>0.90370168336920198</v>
      </c>
      <c r="D25" s="4">
        <v>0.74956068647649399</v>
      </c>
      <c r="J25" s="47">
        <v>2</v>
      </c>
      <c r="K25" s="48" t="s">
        <v>57</v>
      </c>
      <c r="L25" s="48">
        <v>0.75</v>
      </c>
      <c r="M25" s="48">
        <v>0.8</v>
      </c>
      <c r="N25" s="48">
        <v>0.70588235294117596</v>
      </c>
    </row>
    <row r="26" spans="1:20">
      <c r="A26" s="3" t="s">
        <v>239</v>
      </c>
      <c r="B26" s="4">
        <v>0.85123632135596305</v>
      </c>
      <c r="C26" s="4">
        <v>0.93439291545418202</v>
      </c>
      <c r="D26" s="4">
        <v>0.81541379252177604</v>
      </c>
      <c r="J26" s="47">
        <v>3</v>
      </c>
      <c r="K26" s="48" t="s">
        <v>58</v>
      </c>
      <c r="L26" s="48">
        <v>0.89051094890510896</v>
      </c>
      <c r="M26" s="48">
        <v>0.92424242424242398</v>
      </c>
      <c r="N26" s="48">
        <v>0.85915492957746398</v>
      </c>
    </row>
    <row r="27" spans="1:20">
      <c r="A27" s="3" t="s">
        <v>237</v>
      </c>
      <c r="B27" s="4">
        <v>0.80197730201052198</v>
      </c>
      <c r="C27" s="4">
        <v>0.889369733463101</v>
      </c>
      <c r="D27" s="4">
        <v>0.76723535468864401</v>
      </c>
      <c r="J27" s="47">
        <v>4</v>
      </c>
      <c r="K27" s="48" t="s">
        <v>59</v>
      </c>
      <c r="L27" s="48">
        <v>0.93159609120521103</v>
      </c>
      <c r="M27" s="48">
        <v>0.90793650793650704</v>
      </c>
      <c r="N27" s="48">
        <v>0.95652173913043403</v>
      </c>
    </row>
    <row r="28" spans="1:20">
      <c r="A28" s="3" t="s">
        <v>238</v>
      </c>
      <c r="B28" s="4">
        <v>0.79948131930390598</v>
      </c>
      <c r="C28" s="4">
        <v>0.91144287386457201</v>
      </c>
      <c r="D28" s="4">
        <v>0.75399380294523799</v>
      </c>
      <c r="J28" s="47">
        <v>5</v>
      </c>
      <c r="K28" s="48" t="s">
        <v>167</v>
      </c>
      <c r="L28" s="48">
        <v>0.87179487179487103</v>
      </c>
      <c r="M28" s="48">
        <v>0.85</v>
      </c>
      <c r="N28" s="48">
        <v>0.89473684210526305</v>
      </c>
    </row>
    <row r="29" spans="1:20">
      <c r="A29" s="2"/>
      <c r="B29" s="4"/>
      <c r="C29" s="4"/>
      <c r="D29" s="4"/>
    </row>
    <row r="30" spans="1:20">
      <c r="A30" s="2"/>
      <c r="B30" s="3" t="s">
        <v>2</v>
      </c>
      <c r="C30" s="3" t="s">
        <v>0</v>
      </c>
      <c r="D30" s="3" t="s">
        <v>1</v>
      </c>
    </row>
    <row r="31" spans="1:20">
      <c r="A31" s="2" t="s">
        <v>244</v>
      </c>
      <c r="B31" s="4">
        <v>0.46255109825582602</v>
      </c>
      <c r="C31" s="4">
        <v>0.49931092002259198</v>
      </c>
      <c r="D31" s="4">
        <v>0.44637991063201299</v>
      </c>
    </row>
    <row r="32" spans="1:20">
      <c r="A32" s="2" t="s">
        <v>245</v>
      </c>
      <c r="B32" s="4">
        <v>0.39428168932264401</v>
      </c>
      <c r="C32" s="4">
        <v>0.40299806096231</v>
      </c>
      <c r="D32" s="4">
        <v>0.40218703230354302</v>
      </c>
    </row>
    <row r="33" spans="1:4">
      <c r="A33" s="2" t="s">
        <v>246</v>
      </c>
      <c r="B33" s="4">
        <v>0.27675248945247699</v>
      </c>
      <c r="C33" s="4">
        <v>0.29262000768049101</v>
      </c>
      <c r="D33" s="4">
        <v>0.27935057390048201</v>
      </c>
    </row>
    <row r="34" spans="1:4">
      <c r="A34" s="2" t="s">
        <v>247</v>
      </c>
      <c r="B34" s="4">
        <v>0.302648883949245</v>
      </c>
      <c r="C34" s="4">
        <v>0.280130218764713</v>
      </c>
      <c r="D34" s="4">
        <v>0.33643051172138699</v>
      </c>
    </row>
    <row r="35" spans="1:4">
      <c r="A35" s="2"/>
      <c r="B35" s="4"/>
      <c r="C35" s="4"/>
      <c r="D35" s="4"/>
    </row>
    <row r="36" spans="1:4">
      <c r="A36" s="2"/>
      <c r="B36" s="4"/>
      <c r="C36" s="4"/>
      <c r="D36" s="4"/>
    </row>
    <row r="37" spans="1:4">
      <c r="A37" s="2"/>
      <c r="B37" s="4"/>
      <c r="C37" s="4"/>
      <c r="D37" s="4"/>
    </row>
    <row r="38" spans="1:4">
      <c r="A38" s="2"/>
      <c r="B38" s="4"/>
      <c r="C38" s="4"/>
      <c r="D38" s="4"/>
    </row>
    <row r="39" spans="1:4">
      <c r="A39" s="2"/>
      <c r="B39" s="4"/>
      <c r="C39" s="4"/>
      <c r="D39" s="4"/>
    </row>
    <row r="40" spans="1:4">
      <c r="B40" s="4"/>
      <c r="C40" s="4"/>
      <c r="D40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1F6F-B9A9-4874-ABB2-964907BBC7C5}">
  <dimension ref="A1:F38"/>
  <sheetViews>
    <sheetView tabSelected="1" workbookViewId="0">
      <selection activeCell="B2" sqref="B2"/>
    </sheetView>
  </sheetViews>
  <sheetFormatPr defaultRowHeight="14.4"/>
  <cols>
    <col min="1" max="1" width="23.44140625" bestFit="1" customWidth="1"/>
  </cols>
  <sheetData>
    <row r="1" spans="1:6">
      <c r="A1" s="3" t="s">
        <v>144</v>
      </c>
      <c r="B1" s="3" t="s">
        <v>280</v>
      </c>
      <c r="C1" s="3" t="s">
        <v>265</v>
      </c>
    </row>
    <row r="3" spans="1:6">
      <c r="A3" s="3" t="s">
        <v>60</v>
      </c>
      <c r="B3" t="s">
        <v>171</v>
      </c>
      <c r="C3" t="s">
        <v>262</v>
      </c>
    </row>
    <row r="4" spans="1:6">
      <c r="A4" s="3" t="s">
        <v>145</v>
      </c>
      <c r="B4" t="s">
        <v>127</v>
      </c>
      <c r="C4" t="s">
        <v>99</v>
      </c>
    </row>
    <row r="5" spans="1:6">
      <c r="A5" s="3" t="s">
        <v>124</v>
      </c>
      <c r="B5" t="s">
        <v>127</v>
      </c>
      <c r="C5" t="s">
        <v>269</v>
      </c>
    </row>
    <row r="6" spans="1:6">
      <c r="A6" s="3" t="s">
        <v>146</v>
      </c>
      <c r="B6" t="s">
        <v>127</v>
      </c>
      <c r="C6" t="s">
        <v>260</v>
      </c>
    </row>
    <row r="7" spans="1:6">
      <c r="A7" s="3" t="s">
        <v>147</v>
      </c>
      <c r="B7" t="s">
        <v>127</v>
      </c>
      <c r="C7" t="s">
        <v>259</v>
      </c>
    </row>
    <row r="8" spans="1:6">
      <c r="A8" s="3" t="s">
        <v>148</v>
      </c>
      <c r="B8" t="s">
        <v>127</v>
      </c>
      <c r="C8" t="s">
        <v>127</v>
      </c>
    </row>
    <row r="9" spans="1:6">
      <c r="A9" s="3" t="s">
        <v>271</v>
      </c>
      <c r="B9" t="s">
        <v>272</v>
      </c>
      <c r="C9" t="s">
        <v>273</v>
      </c>
    </row>
    <row r="10" spans="1:6">
      <c r="A10" s="3"/>
    </row>
    <row r="11" spans="1:6">
      <c r="A11" s="3" t="s">
        <v>149</v>
      </c>
      <c r="B11" s="8">
        <v>0.26408010012515598</v>
      </c>
      <c r="C11" s="8">
        <v>0.35593220338983</v>
      </c>
    </row>
    <row r="12" spans="1:6">
      <c r="A12" s="3"/>
      <c r="B12" s="8"/>
      <c r="C12" s="8"/>
    </row>
    <row r="13" spans="1:6">
      <c r="A13" s="3" t="s">
        <v>150</v>
      </c>
      <c r="B13" s="8">
        <v>0.65</v>
      </c>
      <c r="C13" s="8">
        <v>0.82352941176470495</v>
      </c>
      <c r="D13" s="7"/>
      <c r="F13" s="7"/>
    </row>
    <row r="14" spans="1:6">
      <c r="A14" s="3" t="s">
        <v>151</v>
      </c>
      <c r="B14" s="8">
        <v>0.27027027027027001</v>
      </c>
      <c r="C14" s="8">
        <v>0.292682926829268</v>
      </c>
      <c r="D14" s="7"/>
      <c r="F14" s="7"/>
    </row>
    <row r="15" spans="1:6">
      <c r="A15" s="3" t="s">
        <v>152</v>
      </c>
      <c r="B15" s="8">
        <v>7.4074074074074001E-2</v>
      </c>
      <c r="C15" s="8">
        <v>0.5</v>
      </c>
      <c r="D15" s="7"/>
      <c r="F15" s="7"/>
    </row>
    <row r="16" spans="1:6">
      <c r="A16" s="3" t="s">
        <v>153</v>
      </c>
      <c r="B16" s="8">
        <v>0</v>
      </c>
      <c r="C16" s="8">
        <v>0</v>
      </c>
      <c r="D16" s="7"/>
      <c r="F16" s="7"/>
    </row>
    <row r="17" spans="1:6">
      <c r="A17" s="3" t="s">
        <v>154</v>
      </c>
      <c r="B17" s="8">
        <v>0</v>
      </c>
      <c r="C17" s="8">
        <v>0</v>
      </c>
      <c r="D17" s="7"/>
      <c r="F17" s="7"/>
    </row>
    <row r="18" spans="1:6">
      <c r="A18" s="3" t="s">
        <v>155</v>
      </c>
      <c r="B18" s="8">
        <v>0.27586206896551702</v>
      </c>
      <c r="C18" s="8">
        <v>0.38271604938271597</v>
      </c>
      <c r="D18" s="7"/>
      <c r="F18" s="7"/>
    </row>
    <row r="19" spans="1:6">
      <c r="A19" s="3" t="s">
        <v>156</v>
      </c>
      <c r="B19" s="8">
        <v>0.4375</v>
      </c>
      <c r="C19" s="8">
        <v>0.58750000000000002</v>
      </c>
      <c r="D19" s="7"/>
      <c r="F19" s="7"/>
    </row>
    <row r="20" spans="1:6">
      <c r="A20" s="3"/>
      <c r="B20" s="8"/>
      <c r="C20" s="8"/>
    </row>
    <row r="21" spans="1:6">
      <c r="A21" s="3" t="s">
        <v>157</v>
      </c>
      <c r="B21" s="8">
        <v>0.44230769230769201</v>
      </c>
      <c r="C21" s="8">
        <v>0.62790697674418605</v>
      </c>
      <c r="D21" s="7"/>
      <c r="F21" s="7"/>
    </row>
    <row r="22" spans="1:6">
      <c r="A22" s="3" t="s">
        <v>158</v>
      </c>
      <c r="B22" s="8">
        <v>0.85714285714285698</v>
      </c>
      <c r="C22" s="8">
        <v>1</v>
      </c>
      <c r="D22" s="7"/>
      <c r="F22" s="7"/>
    </row>
    <row r="23" spans="1:6">
      <c r="A23" s="3" t="s">
        <v>159</v>
      </c>
      <c r="B23" s="8">
        <v>0.57142857142857095</v>
      </c>
      <c r="C23" s="8">
        <v>0.57142857142857095</v>
      </c>
      <c r="D23" s="7"/>
      <c r="F23" s="7"/>
    </row>
    <row r="24" spans="1:6">
      <c r="A24" s="3" t="s">
        <v>160</v>
      </c>
      <c r="B24" s="8">
        <v>0.5</v>
      </c>
      <c r="C24" s="8">
        <v>0.5</v>
      </c>
      <c r="D24" s="7"/>
      <c r="F24" s="7"/>
    </row>
    <row r="25" spans="1:6">
      <c r="A25" s="3" t="s">
        <v>161</v>
      </c>
      <c r="B25" s="8">
        <v>0</v>
      </c>
      <c r="C25" s="8">
        <v>0</v>
      </c>
      <c r="D25" s="7"/>
      <c r="F25" s="7"/>
    </row>
    <row r="26" spans="1:6">
      <c r="A26" s="3" t="s">
        <v>162</v>
      </c>
      <c r="B26" s="8">
        <v>1</v>
      </c>
      <c r="C26" s="8">
        <v>1</v>
      </c>
      <c r="D26" s="7"/>
      <c r="F26" s="7"/>
    </row>
    <row r="27" spans="1:6">
      <c r="A27" s="3" t="s">
        <v>163</v>
      </c>
      <c r="B27" s="8">
        <v>0.66666666666666596</v>
      </c>
      <c r="C27" s="8">
        <v>0.66666666666666596</v>
      </c>
      <c r="D27" s="7"/>
      <c r="F27" s="7"/>
    </row>
    <row r="28" spans="1:6">
      <c r="A28" s="3" t="s">
        <v>164</v>
      </c>
      <c r="B28" s="8">
        <v>0.4375</v>
      </c>
      <c r="C28" s="8">
        <v>0.58750000000000002</v>
      </c>
      <c r="D28" s="7"/>
      <c r="F28" s="7"/>
    </row>
    <row r="29" spans="1:6">
      <c r="A29" s="3"/>
      <c r="B29" s="8"/>
      <c r="C29" s="8"/>
    </row>
    <row r="30" spans="1:6">
      <c r="A30" s="3" t="s">
        <v>56</v>
      </c>
      <c r="B30" s="8">
        <v>0.14117647058823499</v>
      </c>
      <c r="C30" s="8">
        <v>0.14864864864864799</v>
      </c>
      <c r="D30" s="7"/>
      <c r="F30" s="7"/>
    </row>
    <row r="31" spans="1:6">
      <c r="A31" s="3" t="s">
        <v>165</v>
      </c>
      <c r="B31" s="8">
        <v>0</v>
      </c>
      <c r="C31" s="8">
        <v>0</v>
      </c>
      <c r="D31" s="7"/>
      <c r="F31" s="7"/>
    </row>
    <row r="32" spans="1:6">
      <c r="A32" s="3" t="s">
        <v>57</v>
      </c>
      <c r="B32" s="8">
        <v>8.3333333333333301E-2</v>
      </c>
      <c r="C32" s="8">
        <v>0.11764705882352899</v>
      </c>
      <c r="D32" s="7"/>
      <c r="F32" s="7"/>
    </row>
    <row r="33" spans="1:6">
      <c r="A33" s="3" t="s">
        <v>166</v>
      </c>
      <c r="B33" s="8">
        <v>8.3333333333333301E-2</v>
      </c>
      <c r="C33" s="8">
        <v>0.11764705882352899</v>
      </c>
      <c r="D33" s="7"/>
      <c r="F33" s="7"/>
    </row>
    <row r="34" spans="1:6">
      <c r="A34" s="3" t="s">
        <v>58</v>
      </c>
      <c r="B34" s="8">
        <v>0.103174603174603</v>
      </c>
      <c r="C34" s="8">
        <v>0.14912280701754299</v>
      </c>
      <c r="D34" s="7"/>
      <c r="F34" s="7"/>
    </row>
    <row r="35" spans="1:6">
      <c r="A35" s="3" t="s">
        <v>167</v>
      </c>
      <c r="B35" s="8">
        <v>0</v>
      </c>
      <c r="C35" s="8">
        <v>0</v>
      </c>
      <c r="D35" s="7"/>
      <c r="F35" s="7"/>
    </row>
    <row r="36" spans="1:6">
      <c r="A36" s="3" t="s">
        <v>168</v>
      </c>
      <c r="B36" s="8" t="s">
        <v>171</v>
      </c>
      <c r="C36" s="8" t="s">
        <v>171</v>
      </c>
      <c r="D36" s="7"/>
      <c r="F36" s="7"/>
    </row>
    <row r="37" spans="1:6">
      <c r="A37" s="3" t="s">
        <v>169</v>
      </c>
      <c r="B37" s="8" t="s">
        <v>171</v>
      </c>
      <c r="C37" s="8" t="s">
        <v>171</v>
      </c>
      <c r="D37" s="7"/>
      <c r="F37" s="7"/>
    </row>
    <row r="38" spans="1:6">
      <c r="A38" s="3" t="s">
        <v>170</v>
      </c>
      <c r="B38" s="8" t="s">
        <v>171</v>
      </c>
      <c r="C38" s="8" t="s">
        <v>171</v>
      </c>
      <c r="D38" s="7"/>
      <c r="F3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PetroVec</vt:lpstr>
      <vt:lpstr>PetroOntoVec</vt:lpstr>
      <vt:lpstr>Triplet Dataset</vt:lpstr>
      <vt:lpstr>Modelo NER</vt:lpstr>
      <vt:lpstr>Modelo Instances clustering</vt:lpstr>
      <vt:lpstr>Modelo RE</vt:lpstr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Correa Cordeiro</dc:creator>
  <cp:lastModifiedBy>Fábio Corrêa Cordeiro</cp:lastModifiedBy>
  <dcterms:created xsi:type="dcterms:W3CDTF">2015-06-05T18:17:20Z</dcterms:created>
  <dcterms:modified xsi:type="dcterms:W3CDTF">2023-12-24T11:15:46Z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2023-08-10T07:15:37Z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6f40a482-8ac9-4ef4-87e1-b28c4775b386</vt:lpwstr>
  </property>
  <property fmtid="{D5CDD505-2E9C-101B-9397-08002B2CF9AE}" pid="8" name="MSIP_Label_140b9f7d-8e3a-482f-9702-4b7ffc40985a_ContentBits">
    <vt:lpwstr>2</vt:lpwstr>
  </property>
</Properties>
</file>