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CE1A31CA-F9F6-4DF4-95C0-212326C9502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3" i="1"/>
  <c r="D16" i="1"/>
  <c r="D17" i="1"/>
  <c r="D18" i="1"/>
  <c r="D19" i="1"/>
  <c r="D20" i="1"/>
  <c r="C9" i="1"/>
  <c r="C10" i="1"/>
  <c r="C11" i="1"/>
  <c r="C12" i="1"/>
  <c r="C13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<sst xmlns="http://schemas.openxmlformats.org/spreadsheetml/2006/main" count="36" uniqueCount="13">
  <si>
    <t>Produto</t>
  </si>
  <si>
    <t>Valor</t>
  </si>
  <si>
    <t>Desconto</t>
  </si>
  <si>
    <t>Valor final</t>
  </si>
  <si>
    <t>A</t>
  </si>
  <si>
    <t>B</t>
  </si>
  <si>
    <t>C</t>
  </si>
  <si>
    <t>D</t>
  </si>
  <si>
    <t>E</t>
  </si>
  <si>
    <t>Reajuste</t>
  </si>
  <si>
    <t>2019</t>
  </si>
  <si>
    <t>2020</t>
  </si>
  <si>
    <t>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</si>
</sst>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8">
    <dxf>
      <numFmt numFmtId="164" formatCode="_-[$R$-416]\ * #,##0.00_-;\-[$R$-416]\ * #,##0.00_-;_-[$R$-416]\ * &quot;-&quot;??_-;_-@_-"/>
    </dxf>
    <dxf>
      <numFmt numFmtId="13" formatCode="0%"/>
    </dxf>
    <dxf>
      <numFmt numFmtId="164" formatCode="_-[$R$-416]\ * #,##0.00_-;\-[$R$-416]\ * #,##0.00_-;_-[$R$-416]\ * &quot;-&quot;??_-;_-@_-"/>
    </dxf>
    <dxf>
      <numFmt numFmtId="13" formatCode="0%"/>
    </dxf>
    <dxf>
      <numFmt numFmtId="164" formatCode="_-[$R$-416]\ * #,##0.00_-;\-[$R$-416]\ * #,##0.00_-;_-[$R$-416]\ * &quot;-&quot;??_-;_-@_-"/>
    </dxf>
    <dxf>
      <numFmt numFmtId="13" formatCode="0%"/>
    </dxf>
    <dxf>
      <numFmt numFmtId="164" formatCode="_-[$R$-416]\ * #,##0.00_-;\-[$R$-416]\ * #,##0.00_-;_-[$R$-416]\ * &quot;-&quot;??_-;_-@_-"/>
    </dxf>
    <dxf>
      <numFmt numFmtId="13" formatCode="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00B3B-2A93-44AD-B8F9-5413DCEE385F}" name="Tabela1" displayName="Tabela1" ref="A1:D6" totalsRowShown="0">
  <autoFilter ref="A1:D6" xr:uid="{A2900B3B-2A93-44AD-B8F9-5413DCEE385F}"/>
  <tableColumns count="4">
    <tableColumn id="1" xr3:uid="{CA784B89-13CC-4FED-B120-6B6212D97E8C}" name="Produto"/>
    <tableColumn id="2" xr3:uid="{43C80F1A-31C8-4D60-8437-EBA5F5EDE708}" name="Valor"/>
    <tableColumn id="3" xr3:uid="{B2B41ED2-5129-4559-8C26-AA43A0385D45}" name="Desconto" dataDxfId="7"/>
    <tableColumn id="4" xr3:uid="{68CB5CCB-DB1B-40E0-90F1-63E93D83ABA4}" name="Valor final" dataDxfId="6">
      <calculatedColumnFormula>B2-($B2*$C2)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61F0C-0390-4647-9FF3-143C7BBCF3F1}" name="Tabela13" displayName="Tabela13" ref="A8:D13" totalsRowShown="0">
  <autoFilter ref="A8:D13" xr:uid="{D6F61F0C-0390-4647-9FF3-143C7BBCF3F1}"/>
  <tableColumns count="4">
    <tableColumn id="1" xr3:uid="{C93DEE6F-FDC0-487C-ACC5-CBCD560D3934}" name="Produto"/>
    <tableColumn id="2" xr3:uid="{BA9CE21B-3562-468B-82CB-5A67448BA317}" name="Valor"/>
    <tableColumn id="3" xr3:uid="{537E7F9C-5BD9-4D90-AD65-96D0868C3067}" name="Desconto" dataDxfId="5">
      <calculatedColumnFormula>1-$D9/$B9</calculatedColumnFormula>
    </tableColumn>
    <tableColumn id="4" xr3:uid="{908E34D7-FC8F-4248-B778-73B686C374B9}" name="Valor final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240C4-6ED4-403B-8E63-6D13641D8E8D}" name="Tabela134" displayName="Tabela134" ref="A15:D20" totalsRowShown="0">
  <autoFilter ref="A15:D20" xr:uid="{BB3240C4-6ED4-403B-8E63-6D13641D8E8D}"/>
  <tableColumns count="4">
    <tableColumn id="1" xr3:uid="{FF783CAD-A554-4327-816C-2DF45ED297D0}" name="Produto"/>
    <tableColumn id="2" xr3:uid="{182939C0-40E1-403D-898C-71339FB6FC96}" name="Valor"/>
    <tableColumn id="3" xr3:uid="{401A4DA9-E8DF-4C54-9C83-785355BA0ACA}" name="Reajuste" dataDxfId="3"/>
    <tableColumn id="4" xr3:uid="{59957677-D083-4343-80B8-D903B8EE592F}" name="Valor final" dataDxfId="2">
      <calculatedColumnFormula>$B16+($B16*$C16)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822771-9FBE-42F5-A316-03C13C0D5680}" name="Tabela1345" displayName="Tabela1345" ref="A22:D27" totalsRowShown="0">
  <autoFilter ref="A22:D27" xr:uid="{A5822771-9FBE-42F5-A316-03C13C0D5680}"/>
  <tableColumns count="4">
    <tableColumn id="1" xr3:uid="{94E01D88-E40D-4CF2-8E71-142E2F765736}" name="Produto"/>
    <tableColumn id="2" xr3:uid="{77A67A70-D498-4904-ACEF-C686E377DC79}" name="2019"/>
    <tableColumn id="3" xr3:uid="{A8C9A7E6-09A1-4226-ADB1-01F40F7A56F3}" name="2020" dataDxfId="1"/>
    <tableColumn id="4" xr3:uid="{12AB6B9A-668A-4B61-8110-A5DAE77FDA95}" name="Variação" dataDxfId="0">
      <calculatedColumnFormula>C23/B23-1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A11" workbookViewId="0">
      <selection activeCell="D16" sqref="D16"/>
    </sheetView>
  </sheetViews>
  <sheetFormatPr defaultRowHeight="15"/>
  <cols>
    <col min="1" max="1" width="10.7109375" bestFit="1" customWidth="1"/>
    <col min="2" max="4" width="14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2">
        <v>290000</v>
      </c>
      <c r="C2" s="1">
        <v>0.05</v>
      </c>
      <c r="D2" s="2">
        <f t="shared" ref="D2:D6" si="0">B2-($B2*$C2)</f>
        <v>275500</v>
      </c>
    </row>
    <row r="3" spans="1:4">
      <c r="A3" t="s">
        <v>5</v>
      </c>
      <c r="B3" s="2">
        <v>280000</v>
      </c>
      <c r="C3" s="1">
        <v>0.1</v>
      </c>
      <c r="D3" s="2">
        <f t="shared" si="0"/>
        <v>252000</v>
      </c>
    </row>
    <row r="4" spans="1:4">
      <c r="A4" t="s">
        <v>6</v>
      </c>
      <c r="B4" s="2">
        <v>345000</v>
      </c>
      <c r="C4" s="1">
        <v>0.08</v>
      </c>
      <c r="D4" s="2">
        <f t="shared" si="0"/>
        <v>317400</v>
      </c>
    </row>
    <row r="5" spans="1:4">
      <c r="A5" t="s">
        <v>7</v>
      </c>
      <c r="B5" s="2">
        <v>400000</v>
      </c>
      <c r="C5" s="1">
        <v>0.09</v>
      </c>
      <c r="D5" s="2">
        <f t="shared" si="0"/>
        <v>364000</v>
      </c>
    </row>
    <row r="6" spans="1:4">
      <c r="A6" t="s">
        <v>8</v>
      </c>
      <c r="B6" s="2">
        <v>890000</v>
      </c>
      <c r="C6" s="1">
        <v>7.0000000000000007E-2</v>
      </c>
      <c r="D6" s="2">
        <f t="shared" si="0"/>
        <v>827700</v>
      </c>
    </row>
    <row r="8" spans="1:4">
      <c r="A8" t="s">
        <v>0</v>
      </c>
      <c r="B8" t="s">
        <v>1</v>
      </c>
      <c r="C8" t="s">
        <v>2</v>
      </c>
      <c r="D8" t="s">
        <v>3</v>
      </c>
    </row>
    <row r="9" spans="1:4">
      <c r="A9" t="s">
        <v>4</v>
      </c>
      <c r="B9" s="2">
        <v>290000</v>
      </c>
      <c r="C9" s="3">
        <f t="shared" ref="C9:C13" si="1">1-$D9/$B9</f>
        <v>3.4482758620689613E-2</v>
      </c>
      <c r="D9" s="2">
        <v>280000</v>
      </c>
    </row>
    <row r="10" spans="1:4">
      <c r="A10" t="s">
        <v>5</v>
      </c>
      <c r="B10" s="2">
        <v>280000</v>
      </c>
      <c r="C10" s="3">
        <f t="shared" si="1"/>
        <v>0.1071428571428571</v>
      </c>
      <c r="D10" s="2">
        <v>250000</v>
      </c>
    </row>
    <row r="11" spans="1:4">
      <c r="A11" t="s">
        <v>6</v>
      </c>
      <c r="B11" s="2">
        <v>345000</v>
      </c>
      <c r="C11" s="3">
        <f t="shared" si="1"/>
        <v>0.13043478260869568</v>
      </c>
      <c r="D11" s="2">
        <v>300000</v>
      </c>
    </row>
    <row r="12" spans="1:4">
      <c r="A12" t="s">
        <v>7</v>
      </c>
      <c r="B12" s="2">
        <v>400000</v>
      </c>
      <c r="C12" s="3">
        <f t="shared" si="1"/>
        <v>6.25E-2</v>
      </c>
      <c r="D12" s="2">
        <v>375000</v>
      </c>
    </row>
    <row r="13" spans="1:4">
      <c r="A13" t="s">
        <v>8</v>
      </c>
      <c r="B13" s="2">
        <v>890000</v>
      </c>
      <c r="C13" s="3">
        <f t="shared" si="1"/>
        <v>0.101123595505618</v>
      </c>
      <c r="D13" s="2">
        <v>800000</v>
      </c>
    </row>
    <row r="15" spans="1:4">
      <c r="A15" t="s">
        <v>0</v>
      </c>
      <c r="B15" t="s">
        <v>1</v>
      </c>
      <c r="C15" t="s">
        <v>9</v>
      </c>
      <c r="D15" t="s">
        <v>3</v>
      </c>
    </row>
    <row r="16" spans="1:4">
      <c r="A16" t="s">
        <v>4</v>
      </c>
      <c r="B16" s="2">
        <v>290000</v>
      </c>
      <c r="C16" s="1">
        <v>0.1</v>
      </c>
      <c r="D16" s="2">
        <f t="shared" ref="D16:D20" si="2">$B16+($B16*$C16)</f>
        <v>319000</v>
      </c>
    </row>
    <row r="17" spans="1:4">
      <c r="A17" t="s">
        <v>5</v>
      </c>
      <c r="B17" s="2">
        <v>280000</v>
      </c>
      <c r="C17" s="1">
        <v>0.15</v>
      </c>
      <c r="D17" s="2">
        <f t="shared" si="2"/>
        <v>322000</v>
      </c>
    </row>
    <row r="18" spans="1:4">
      <c r="A18" t="s">
        <v>6</v>
      </c>
      <c r="B18" s="2">
        <v>345000</v>
      </c>
      <c r="C18" s="1">
        <v>0.2</v>
      </c>
      <c r="D18" s="2">
        <f t="shared" si="2"/>
        <v>414000</v>
      </c>
    </row>
    <row r="19" spans="1:4">
      <c r="A19" t="s">
        <v>7</v>
      </c>
      <c r="B19" s="2">
        <v>400000</v>
      </c>
      <c r="C19" s="1">
        <v>7.0000000000000007E-2</v>
      </c>
      <c r="D19" s="2">
        <f t="shared" si="2"/>
        <v>428000</v>
      </c>
    </row>
    <row r="20" spans="1:4">
      <c r="A20" t="s">
        <v>8</v>
      </c>
      <c r="B20" s="2">
        <v>890000</v>
      </c>
      <c r="C20" s="1">
        <v>0.09</v>
      </c>
      <c r="D20" s="2">
        <f t="shared" si="2"/>
        <v>970100</v>
      </c>
    </row>
    <row r="22" spans="1:4">
      <c r="A22" t="s">
        <v>0</v>
      </c>
      <c r="B22" t="s">
        <v>10</v>
      </c>
      <c r="C22" t="s">
        <v>11</v>
      </c>
      <c r="D22" t="s">
        <v>12</v>
      </c>
    </row>
    <row r="23" spans="1:4">
      <c r="A23" t="s">
        <v>4</v>
      </c>
      <c r="B23" s="2">
        <v>290000</v>
      </c>
      <c r="C23" s="2">
        <v>310000</v>
      </c>
      <c r="D23" s="3">
        <f>C23/B23-1</f>
        <v>6.8965517241379226E-2</v>
      </c>
    </row>
    <row r="24" spans="1:4">
      <c r="A24" t="s">
        <v>5</v>
      </c>
      <c r="B24" s="2">
        <v>280000</v>
      </c>
      <c r="C24" s="2">
        <v>295000</v>
      </c>
      <c r="D24" s="3">
        <f t="shared" ref="D24:D27" si="3">C24/B24-1</f>
        <v>5.3571428571428603E-2</v>
      </c>
    </row>
    <row r="25" spans="1:4">
      <c r="A25" t="s">
        <v>6</v>
      </c>
      <c r="B25" s="2">
        <v>345000</v>
      </c>
      <c r="C25" s="2">
        <v>350000</v>
      </c>
      <c r="D25" s="3">
        <f t="shared" si="3"/>
        <v>1.449275362318847E-2</v>
      </c>
    </row>
    <row r="26" spans="1:4">
      <c r="A26" t="s">
        <v>7</v>
      </c>
      <c r="B26" s="2">
        <v>400000</v>
      </c>
      <c r="C26" s="2">
        <v>450000</v>
      </c>
      <c r="D26" s="3">
        <f t="shared" si="3"/>
        <v>0.125</v>
      </c>
    </row>
    <row r="27" spans="1:4">
      <c r="A27" t="s">
        <v>8</v>
      </c>
      <c r="B27" s="2">
        <v>890000</v>
      </c>
      <c r="C27" s="2">
        <v>926000</v>
      </c>
      <c r="D27" s="3">
        <f t="shared" si="3"/>
        <v>4.0449438202247112E-2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2023-02-06T14:38:48Z</dcterms:created>
  <dcterms:modified xsi:type="dcterms:W3CDTF">2023-02-08T23:06:11Z</dcterms:modified>
  <cp:category/>
  <cp:contentStatus/>
</cp:coreProperties>
</file>