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hidePivotFieldList="1" defaultThemeVersion="166925"/>
  <xr:revisionPtr revIDLastSave="0" documentId="8_{CB085391-0B52-4C6A-80BD-8FAA47B3674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E23" i="1"/>
  <c r="F23" i="1"/>
  <c r="G23" i="1"/>
  <c r="H23" i="1"/>
  <c r="I23" i="1"/>
  <c r="C23" i="1"/>
  <c r="D21" i="1"/>
  <c r="E21" i="1"/>
  <c r="F21" i="1"/>
  <c r="G21" i="1"/>
  <c r="H21" i="1"/>
  <c r="I21" i="1"/>
  <c r="C21" i="1"/>
  <c r="I15" i="1"/>
  <c r="I16" i="1"/>
  <c r="I17" i="1"/>
  <c r="I18" i="1"/>
  <c r="I19" i="1"/>
  <c r="I14" i="1"/>
  <c r="H15" i="1"/>
  <c r="H16" i="1"/>
  <c r="H17" i="1"/>
  <c r="H18" i="1"/>
  <c r="H19" i="1"/>
  <c r="H14" i="1"/>
  <c r="G15" i="1"/>
  <c r="G16" i="1"/>
  <c r="G17" i="1"/>
  <c r="G18" i="1"/>
  <c r="G19" i="1"/>
  <c r="G14" i="1"/>
  <c r="F15" i="1"/>
  <c r="F16" i="1"/>
  <c r="F17" i="1"/>
  <c r="F18" i="1"/>
  <c r="F19" i="1"/>
  <c r="F14" i="1"/>
  <c r="G11" i="1"/>
  <c r="I11" i="1"/>
  <c r="H11" i="1"/>
  <c r="D11" i="1"/>
  <c r="E11" i="1"/>
  <c r="F11" i="1"/>
  <c r="C11" i="1"/>
  <c r="I5" i="1"/>
  <c r="I6" i="1"/>
  <c r="I7" i="1"/>
  <c r="I8" i="1"/>
  <c r="I9" i="1"/>
  <c r="I4" i="1"/>
  <c r="H5" i="1"/>
  <c r="H6" i="1"/>
  <c r="H7" i="1"/>
  <c r="H8" i="1"/>
  <c r="H9" i="1"/>
  <c r="H4" i="1"/>
  <c r="G5" i="1"/>
  <c r="G6" i="1"/>
  <c r="G7" i="1"/>
  <c r="G8" i="1"/>
  <c r="G9" i="1"/>
  <c r="G4" i="1"/>
  <c r="F5" i="1"/>
  <c r="F6" i="1"/>
  <c r="F7" i="1"/>
  <c r="F8" i="1"/>
  <c r="F9" i="1"/>
  <c r="F4" i="1"/>
</calcChain>
</file>

<file path=xl/sharedStrings.xml><?xml version="1.0" encoding="utf-8"?>
<sst xmlns="http://schemas.openxmlformats.org/spreadsheetml/2006/main" count="34" uniqueCount="22">
  <si>
    <t>Empresa Nacional S/A</t>
  </si>
  <si>
    <t>Código</t>
  </si>
  <si>
    <t>Produto</t>
  </si>
  <si>
    <t>Jan</t>
  </si>
  <si>
    <t>Fev</t>
  </si>
  <si>
    <t>Mar</t>
  </si>
  <si>
    <t>Total 1° Trim</t>
  </si>
  <si>
    <t>Máximo</t>
  </si>
  <si>
    <t>Mínimo</t>
  </si>
  <si>
    <t>Média</t>
  </si>
  <si>
    <t>Porca</t>
  </si>
  <si>
    <t>Parafuso</t>
  </si>
  <si>
    <t>Arruela</t>
  </si>
  <si>
    <t>Prego</t>
  </si>
  <si>
    <t>Alicate</t>
  </si>
  <si>
    <t>Martelo</t>
  </si>
  <si>
    <t>Totais</t>
  </si>
  <si>
    <t>Abr</t>
  </si>
  <si>
    <t>Mai</t>
  </si>
  <si>
    <t>Jun</t>
  </si>
  <si>
    <t>Total 2° Trim</t>
  </si>
  <si>
    <t>Total do 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</si>
</sst>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0" fillId="0" borderId="4" xfId="0" applyNumberFormat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5" xfId="0" applyBorder="1"/>
    <xf numFmtId="164" fontId="0" fillId="0" borderId="3" xfId="0" applyNumberFormat="1" applyBorder="1"/>
    <xf numFmtId="164" fontId="0" fillId="0" borderId="9" xfId="0" applyNumberFormat="1" applyBorder="1"/>
    <xf numFmtId="0" fontId="3" fillId="2" borderId="0" xfId="0" applyFont="1" applyFill="1" applyAlignment="1">
      <alignment horizont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22">
    <dxf>
      <numFmt numFmtId="164" formatCode="&quot;R$&quot;\ #,##0.0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numFmt numFmtId="164" formatCode="&quot;R$&quot;\ #,##0.0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64" formatCode="&quot;R$&quot;\ #,##0.0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64" formatCode="&quot;R$&quot;\ #,##0.0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64" formatCode="&quot;R$&quot;\ #,##0.0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64" formatCode="&quot;R$&quot;\ #,##0.0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64" formatCode="&quot;R$&quot;\ #,##0.0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164" formatCode="&quot;R$&quot;\ #,##0.0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numFmt numFmtId="164" formatCode="&quot;R$&quot;\ #,##0.0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64" formatCode="&quot;R$&quot;\ #,##0.0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64" formatCode="&quot;R$&quot;\ #,##0.0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64" formatCode="&quot;R$&quot;\ #,##0.0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64" formatCode="&quot;R$&quot;\ #,##0.0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64" formatCode="&quot;R$&quot;\ #,##0.0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colors>
    <mruColors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2DB09C-9B3F-4AE7-9B3B-B30A2C1CAEC5}" name="Tabela1" displayName="Tabela1" ref="A3:I9" totalsRowShown="0" headerRowDxfId="21" tableBorderDxfId="20">
  <autoFilter ref="A3:I9" xr:uid="{932DB09C-9B3F-4AE7-9B3B-B30A2C1CAEC5}"/>
  <tableColumns count="9">
    <tableColumn id="1" xr3:uid="{DB4765D2-47FF-4074-AF05-429A95A6F27C}" name="Código" dataDxfId="19"/>
    <tableColumn id="2" xr3:uid="{6F7FD415-01CA-441E-A56C-F147D319E40B}" name="Produto" dataDxfId="18"/>
    <tableColumn id="3" xr3:uid="{DAA38D12-7C62-4149-A743-4E7A73A33A2E}" name="Jan" dataDxfId="17"/>
    <tableColumn id="4" xr3:uid="{7C8FABBE-956F-4F08-9049-DE46F8625895}" name="Fev" dataDxfId="16"/>
    <tableColumn id="5" xr3:uid="{E770BDAA-14CE-4F46-B60C-401FB3B68B66}" name="Mar" dataDxfId="15"/>
    <tableColumn id="6" xr3:uid="{A83E1D27-ADC8-4D05-8918-B191A7CD9653}" name="Total 1° Trim" dataDxfId="14">
      <calculatedColumnFormula>SUM($C4:$E4)</calculatedColumnFormula>
    </tableColumn>
    <tableColumn id="7" xr3:uid="{55709FFE-7F84-4416-8675-1F7578B45FA3}" name="Máximo" dataDxfId="13">
      <calculatedColumnFormula>MAX($C4:$E4)</calculatedColumnFormula>
    </tableColumn>
    <tableColumn id="8" xr3:uid="{1BAEC797-D8BC-43C6-93EA-1D98B671AF16}" name="Mínimo" dataDxfId="12">
      <calculatedColumnFormula>MIN($C4:$E4)</calculatedColumnFormula>
    </tableColumn>
    <tableColumn id="9" xr3:uid="{5D59F60F-6E87-4BBC-B152-FA07C42DC816}" name="Média" dataDxfId="11">
      <calculatedColumnFormula>AVERAGE($C4:$E4)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F930E3-A6CF-4E28-A43D-8517950239F1}" name="Tabela2" displayName="Tabela2" ref="A13:I19" totalsRowShown="0" headerRowDxfId="10" tableBorderDxfId="9">
  <autoFilter ref="A13:I19" xr:uid="{83F930E3-A6CF-4E28-A43D-8517950239F1}"/>
  <tableColumns count="9">
    <tableColumn id="1" xr3:uid="{7E4BE789-B6AA-43D9-A34F-E8B383540251}" name="Código" dataDxfId="8"/>
    <tableColumn id="2" xr3:uid="{0294EA12-F789-4719-80B0-0F2E79DB207A}" name="Produto" dataDxfId="7"/>
    <tableColumn id="3" xr3:uid="{E39B3D35-AF38-465D-8849-F7E44155D994}" name="Abr" dataDxfId="6"/>
    <tableColumn id="4" xr3:uid="{022A667F-15B8-470F-8523-D53B4B684B77}" name="Mai" dataDxfId="5"/>
    <tableColumn id="5" xr3:uid="{EFA2122B-A285-4F28-9A59-2FAAA7CC9FE6}" name="Jun" dataDxfId="4"/>
    <tableColumn id="6" xr3:uid="{01C5C1A5-1740-421D-8B2D-52E8AB7EDF11}" name="Total 2° Trim" dataDxfId="3">
      <calculatedColumnFormula>SUM($C14:$E14)</calculatedColumnFormula>
    </tableColumn>
    <tableColumn id="7" xr3:uid="{1D9F5FD7-2F92-4E82-88A9-A89E083CE2A6}" name="Máximo" dataDxfId="2">
      <calculatedColumnFormula>MAX($C14:$E14)</calculatedColumnFormula>
    </tableColumn>
    <tableColumn id="8" xr3:uid="{AD05665C-421A-4947-98BB-210AE73F0520}" name="Mínimo" dataDxfId="1">
      <calculatedColumnFormula>MIN($C14:$E14)</calculatedColumnFormula>
    </tableColumn>
    <tableColumn id="9" xr3:uid="{DD575ECA-C44F-4C9E-920E-B67DA5478BF0}" name="Média" dataDxfId="0">
      <calculatedColumnFormula>AVERAGE($C14:$E14)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H9" sqref="H9"/>
    </sheetView>
  </sheetViews>
  <sheetFormatPr defaultRowHeight="15"/>
  <cols>
    <col min="1" max="1" width="9.5703125" bestFit="1" customWidth="1"/>
    <col min="2" max="2" width="10.7109375" bestFit="1" customWidth="1"/>
    <col min="3" max="5" width="12.5703125" bestFit="1" customWidth="1"/>
    <col min="6" max="6" width="14.5703125" bestFit="1" customWidth="1"/>
    <col min="7" max="9" width="12.5703125" bestFit="1" customWidth="1"/>
  </cols>
  <sheetData>
    <row r="1" spans="1:9" ht="21">
      <c r="A1" s="13" t="s">
        <v>0</v>
      </c>
      <c r="B1" s="13"/>
      <c r="C1" s="13"/>
      <c r="D1" s="13"/>
      <c r="E1" s="13"/>
      <c r="F1" s="13"/>
      <c r="G1" s="13"/>
      <c r="H1" s="13"/>
      <c r="I1" s="1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9" t="s">
        <v>9</v>
      </c>
    </row>
    <row r="4" spans="1:9">
      <c r="A4" s="5">
        <v>1</v>
      </c>
      <c r="B4" s="1" t="s">
        <v>10</v>
      </c>
      <c r="C4" s="2">
        <v>4500</v>
      </c>
      <c r="D4" s="2">
        <v>5040</v>
      </c>
      <c r="E4" s="2">
        <v>5696</v>
      </c>
      <c r="F4" s="2">
        <f>SUM($C4:$E4)</f>
        <v>15236</v>
      </c>
      <c r="G4" s="2">
        <f>MAX($C4:$E4)</f>
        <v>5696</v>
      </c>
      <c r="H4" s="2">
        <f>MIN($C4:$E4)</f>
        <v>4500</v>
      </c>
      <c r="I4" s="6">
        <f>AVERAGE($C4:$E4)</f>
        <v>5078.666666666667</v>
      </c>
    </row>
    <row r="5" spans="1:9">
      <c r="A5" s="5">
        <v>2</v>
      </c>
      <c r="B5" s="1" t="s">
        <v>11</v>
      </c>
      <c r="C5" s="2">
        <v>6250</v>
      </c>
      <c r="D5" s="2">
        <v>7000</v>
      </c>
      <c r="E5" s="2">
        <v>7910</v>
      </c>
      <c r="F5" s="2">
        <f t="shared" ref="F5:F9" si="0">SUM($C5:$E5)</f>
        <v>21160</v>
      </c>
      <c r="G5" s="2">
        <f t="shared" ref="G5:G9" si="1">MAX($C5:$E5)</f>
        <v>7910</v>
      </c>
      <c r="H5" s="2">
        <f t="shared" ref="H5:H9" si="2">MIN($C5:$E5)</f>
        <v>6250</v>
      </c>
      <c r="I5" s="6">
        <f t="shared" ref="I5:I9" si="3">AVERAGE($C5:$E5)</f>
        <v>7053.333333333333</v>
      </c>
    </row>
    <row r="6" spans="1:9">
      <c r="A6" s="5">
        <v>3</v>
      </c>
      <c r="B6" s="1" t="s">
        <v>12</v>
      </c>
      <c r="C6" s="2">
        <v>3300</v>
      </c>
      <c r="D6" s="2">
        <v>3696</v>
      </c>
      <c r="E6" s="2">
        <v>4176</v>
      </c>
      <c r="F6" s="2">
        <f t="shared" si="0"/>
        <v>11172</v>
      </c>
      <c r="G6" s="2">
        <f t="shared" si="1"/>
        <v>4176</v>
      </c>
      <c r="H6" s="2">
        <f t="shared" si="2"/>
        <v>3300</v>
      </c>
      <c r="I6" s="6">
        <f t="shared" si="3"/>
        <v>3724</v>
      </c>
    </row>
    <row r="7" spans="1:9">
      <c r="A7" s="5">
        <v>4</v>
      </c>
      <c r="B7" s="1" t="s">
        <v>13</v>
      </c>
      <c r="C7" s="2">
        <v>8000</v>
      </c>
      <c r="D7" s="2">
        <v>8690</v>
      </c>
      <c r="E7" s="2">
        <v>10125</v>
      </c>
      <c r="F7" s="2">
        <f t="shared" si="0"/>
        <v>26815</v>
      </c>
      <c r="G7" s="2">
        <f t="shared" si="1"/>
        <v>10125</v>
      </c>
      <c r="H7" s="2">
        <f t="shared" si="2"/>
        <v>8000</v>
      </c>
      <c r="I7" s="6">
        <f t="shared" si="3"/>
        <v>8938.3333333333339</v>
      </c>
    </row>
    <row r="8" spans="1:9">
      <c r="A8" s="5">
        <v>5</v>
      </c>
      <c r="B8" s="1" t="s">
        <v>14</v>
      </c>
      <c r="C8" s="2">
        <v>4557</v>
      </c>
      <c r="D8" s="2">
        <v>5104</v>
      </c>
      <c r="E8" s="2">
        <v>5676</v>
      </c>
      <c r="F8" s="2">
        <f t="shared" si="0"/>
        <v>15337</v>
      </c>
      <c r="G8" s="2">
        <f t="shared" si="1"/>
        <v>5676</v>
      </c>
      <c r="H8" s="2">
        <f t="shared" si="2"/>
        <v>4557</v>
      </c>
      <c r="I8" s="6">
        <f t="shared" si="3"/>
        <v>5112.333333333333</v>
      </c>
    </row>
    <row r="9" spans="1:9">
      <c r="A9" s="4">
        <v>6</v>
      </c>
      <c r="B9" s="10" t="s">
        <v>15</v>
      </c>
      <c r="C9" s="11">
        <v>3260</v>
      </c>
      <c r="D9" s="11">
        <v>3640</v>
      </c>
      <c r="E9" s="11">
        <v>4113</v>
      </c>
      <c r="F9" s="11">
        <f t="shared" si="0"/>
        <v>11013</v>
      </c>
      <c r="G9" s="11">
        <f t="shared" si="1"/>
        <v>4113</v>
      </c>
      <c r="H9" s="11">
        <f t="shared" si="2"/>
        <v>3260</v>
      </c>
      <c r="I9" s="12">
        <f t="shared" si="3"/>
        <v>3671</v>
      </c>
    </row>
    <row r="11" spans="1:9">
      <c r="A11" s="16" t="s">
        <v>16</v>
      </c>
      <c r="B11" s="17"/>
      <c r="C11" s="2">
        <f>SUM(C$4:C$9)</f>
        <v>29867</v>
      </c>
      <c r="D11" s="2">
        <f t="shared" ref="D11:I11" si="4">SUM(D$4:D$9)</f>
        <v>33170</v>
      </c>
      <c r="E11" s="2">
        <f t="shared" si="4"/>
        <v>37696</v>
      </c>
      <c r="F11" s="2">
        <f t="shared" si="4"/>
        <v>100733</v>
      </c>
      <c r="G11" s="2">
        <f t="shared" si="4"/>
        <v>37696</v>
      </c>
      <c r="H11" s="2">
        <f t="shared" si="4"/>
        <v>29867</v>
      </c>
      <c r="I11" s="2">
        <f t="shared" si="4"/>
        <v>33577.666666666672</v>
      </c>
    </row>
    <row r="13" spans="1:9">
      <c r="A13" s="7" t="s">
        <v>1</v>
      </c>
      <c r="B13" s="8" t="s">
        <v>2</v>
      </c>
      <c r="C13" s="8" t="s">
        <v>17</v>
      </c>
      <c r="D13" s="8" t="s">
        <v>18</v>
      </c>
      <c r="E13" s="8" t="s">
        <v>19</v>
      </c>
      <c r="F13" s="8" t="s">
        <v>20</v>
      </c>
      <c r="G13" s="8" t="s">
        <v>7</v>
      </c>
      <c r="H13" s="8" t="s">
        <v>8</v>
      </c>
      <c r="I13" s="9" t="s">
        <v>9</v>
      </c>
    </row>
    <row r="14" spans="1:9">
      <c r="A14" s="5">
        <v>1</v>
      </c>
      <c r="B14" s="1" t="s">
        <v>10</v>
      </c>
      <c r="C14" s="2">
        <v>6265</v>
      </c>
      <c r="D14" s="2">
        <v>6954</v>
      </c>
      <c r="E14" s="2">
        <v>7858</v>
      </c>
      <c r="F14" s="2">
        <f>SUM($C14:$E14)</f>
        <v>21077</v>
      </c>
      <c r="G14" s="2">
        <f>MAX($C14:$E14)</f>
        <v>7858</v>
      </c>
      <c r="H14" s="2">
        <f>MIN($C14:$E14)</f>
        <v>6265</v>
      </c>
      <c r="I14" s="6">
        <f>AVERAGE($C14:$E14)</f>
        <v>7025.666666666667</v>
      </c>
    </row>
    <row r="15" spans="1:9">
      <c r="A15" s="5">
        <v>2</v>
      </c>
      <c r="B15" s="1" t="s">
        <v>11</v>
      </c>
      <c r="C15" s="2">
        <v>8701</v>
      </c>
      <c r="D15" s="2">
        <v>9658</v>
      </c>
      <c r="E15" s="2">
        <v>10197</v>
      </c>
      <c r="F15" s="2">
        <f t="shared" ref="F15:F19" si="5">SUM($C15:$E15)</f>
        <v>28556</v>
      </c>
      <c r="G15" s="2">
        <f t="shared" ref="G15:G19" si="6">MAX($C15:$E15)</f>
        <v>10197</v>
      </c>
      <c r="H15" s="2">
        <f t="shared" ref="H15:H19" si="7">MIN($C15:$E15)</f>
        <v>8701</v>
      </c>
      <c r="I15" s="6">
        <f t="shared" ref="I15:I19" si="8">AVERAGE($C15:$E15)</f>
        <v>9518.6666666666661</v>
      </c>
    </row>
    <row r="16" spans="1:9">
      <c r="A16" s="5">
        <v>3</v>
      </c>
      <c r="B16" s="1" t="s">
        <v>12</v>
      </c>
      <c r="C16" s="2">
        <v>4569</v>
      </c>
      <c r="D16" s="2">
        <v>5099</v>
      </c>
      <c r="E16" s="2">
        <v>5769</v>
      </c>
      <c r="F16" s="2">
        <f t="shared" si="5"/>
        <v>15437</v>
      </c>
      <c r="G16" s="2">
        <f t="shared" si="6"/>
        <v>5769</v>
      </c>
      <c r="H16" s="2">
        <f t="shared" si="7"/>
        <v>4569</v>
      </c>
      <c r="I16" s="6">
        <f t="shared" si="8"/>
        <v>5145.666666666667</v>
      </c>
    </row>
    <row r="17" spans="1:9">
      <c r="A17" s="5">
        <v>4</v>
      </c>
      <c r="B17" s="1" t="s">
        <v>13</v>
      </c>
      <c r="C17" s="2">
        <v>12341</v>
      </c>
      <c r="D17" s="2">
        <v>12365</v>
      </c>
      <c r="E17" s="2">
        <v>13969</v>
      </c>
      <c r="F17" s="2">
        <f t="shared" si="5"/>
        <v>38675</v>
      </c>
      <c r="G17" s="2">
        <f t="shared" si="6"/>
        <v>13969</v>
      </c>
      <c r="H17" s="2">
        <f t="shared" si="7"/>
        <v>12341</v>
      </c>
      <c r="I17" s="6">
        <f t="shared" si="8"/>
        <v>12891.666666666666</v>
      </c>
    </row>
    <row r="18" spans="1:9">
      <c r="A18" s="5">
        <v>5</v>
      </c>
      <c r="B18" s="1" t="s">
        <v>14</v>
      </c>
      <c r="C18" s="2">
        <v>6344</v>
      </c>
      <c r="D18" s="2">
        <v>7042</v>
      </c>
      <c r="E18" s="2">
        <v>7957</v>
      </c>
      <c r="F18" s="2">
        <f t="shared" si="5"/>
        <v>21343</v>
      </c>
      <c r="G18" s="2">
        <f t="shared" si="6"/>
        <v>7957</v>
      </c>
      <c r="H18" s="2">
        <f t="shared" si="7"/>
        <v>6344</v>
      </c>
      <c r="I18" s="6">
        <f t="shared" si="8"/>
        <v>7114.333333333333</v>
      </c>
    </row>
    <row r="19" spans="1:9">
      <c r="A19" s="4">
        <v>6</v>
      </c>
      <c r="B19" s="10" t="s">
        <v>15</v>
      </c>
      <c r="C19" s="11">
        <v>4525</v>
      </c>
      <c r="D19" s="11">
        <v>5022</v>
      </c>
      <c r="E19" s="11">
        <v>5671</v>
      </c>
      <c r="F19" s="11">
        <f t="shared" si="5"/>
        <v>15218</v>
      </c>
      <c r="G19" s="11">
        <f t="shared" si="6"/>
        <v>5671</v>
      </c>
      <c r="H19" s="11">
        <f t="shared" si="7"/>
        <v>4525</v>
      </c>
      <c r="I19" s="12">
        <f t="shared" si="8"/>
        <v>5072.666666666667</v>
      </c>
    </row>
    <row r="21" spans="1:9">
      <c r="A21" s="16" t="s">
        <v>16</v>
      </c>
      <c r="B21" s="17"/>
      <c r="C21" s="2">
        <f>SUM(C$14:C$19)</f>
        <v>42745</v>
      </c>
      <c r="D21" s="2">
        <f t="shared" ref="D21:I21" si="9">SUM(D$14:D$19)</f>
        <v>46140</v>
      </c>
      <c r="E21" s="2">
        <f t="shared" si="9"/>
        <v>51421</v>
      </c>
      <c r="F21" s="2">
        <f t="shared" si="9"/>
        <v>140306</v>
      </c>
      <c r="G21" s="2">
        <f t="shared" si="9"/>
        <v>51421</v>
      </c>
      <c r="H21" s="2">
        <f t="shared" si="9"/>
        <v>42745</v>
      </c>
      <c r="I21" s="2">
        <f t="shared" si="9"/>
        <v>46768.666666666664</v>
      </c>
    </row>
    <row r="23" spans="1:9" ht="30.75" customHeight="1">
      <c r="A23" s="14" t="s">
        <v>21</v>
      </c>
      <c r="B23" s="15"/>
      <c r="C23" s="3">
        <f>SUM(C$21,C$11)</f>
        <v>72612</v>
      </c>
      <c r="D23" s="3">
        <f t="shared" ref="D23:I23" si="10">SUM(D$21,D$11)</f>
        <v>79310</v>
      </c>
      <c r="E23" s="3">
        <f t="shared" si="10"/>
        <v>89117</v>
      </c>
      <c r="F23" s="3">
        <f t="shared" si="10"/>
        <v>241039</v>
      </c>
      <c r="G23" s="3">
        <f t="shared" si="10"/>
        <v>89117</v>
      </c>
      <c r="H23" s="3">
        <f t="shared" si="10"/>
        <v>72612</v>
      </c>
      <c r="I23" s="3">
        <f t="shared" si="10"/>
        <v>80346.333333333343</v>
      </c>
    </row>
  </sheetData>
  <mergeCells count="4">
    <mergeCell ref="A1:I1"/>
    <mergeCell ref="A23:B23"/>
    <mergeCell ref="A11:B11"/>
    <mergeCell ref="A21:B21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2023-02-06T20:35:34Z</dcterms:created>
  <dcterms:modified xsi:type="dcterms:W3CDTF">2023-02-08T23:08:30Z</dcterms:modified>
  <cp:category/>
  <cp:contentStatus/>
</cp:coreProperties>
</file>