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5f9295a9a0ddb8/Plocha/"/>
    </mc:Choice>
  </mc:AlternateContent>
  <xr:revisionPtr revIDLastSave="2" documentId="8_{30C51DB3-1CBC-41B2-8C01-71050BE0DB9D}" xr6:coauthVersionLast="47" xr6:coauthVersionMax="47" xr10:uidLastSave="{0406D5F3-BD74-4E41-B074-89FB04F80A4E}"/>
  <bookViews>
    <workbookView xWindow="-108" yWindow="-108" windowWidth="23256" windowHeight="12456" xr2:uid="{273FDC76-C502-4F27-BC13-30A2A8CFCAD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15" i="1"/>
  <c r="M57" i="1"/>
  <c r="J57" i="1"/>
  <c r="K35" i="1"/>
  <c r="K28" i="1"/>
  <c r="K49" i="1"/>
  <c r="K43" i="1"/>
  <c r="F63" i="1"/>
  <c r="C63" i="1"/>
  <c r="E53" i="1"/>
  <c r="C53" i="1"/>
  <c r="E44" i="1"/>
  <c r="C44" i="1"/>
  <c r="E38" i="1"/>
  <c r="C38" i="1"/>
  <c r="F29" i="1"/>
  <c r="C29" i="1"/>
  <c r="C17" i="1"/>
  <c r="C11" i="1"/>
  <c r="G16" i="1" l="1"/>
  <c r="G17" i="1" s="1"/>
  <c r="H9" i="1"/>
  <c r="H10" i="1" l="1"/>
  <c r="H11" i="1"/>
</calcChain>
</file>

<file path=xl/sharedStrings.xml><?xml version="1.0" encoding="utf-8"?>
<sst xmlns="http://schemas.openxmlformats.org/spreadsheetml/2006/main" count="98" uniqueCount="65">
  <si>
    <t>Měsíční příjmy - Plánované</t>
  </si>
  <si>
    <t>Hlavní příjem</t>
  </si>
  <si>
    <t>Jiné příjmy</t>
  </si>
  <si>
    <t>Celkové příjmy</t>
  </si>
  <si>
    <t>Měsíční příjmy  - Skutečné</t>
  </si>
  <si>
    <t>Předpokládaný zůstatek</t>
  </si>
  <si>
    <t>Zůstatek</t>
  </si>
  <si>
    <t>Skutečný zůstatek</t>
  </si>
  <si>
    <t>Rozdíl</t>
  </si>
  <si>
    <t>Hypoteční půjčka</t>
  </si>
  <si>
    <t>Telefon</t>
  </si>
  <si>
    <t>Internet</t>
  </si>
  <si>
    <t>Elektřina</t>
  </si>
  <si>
    <t>Plyn</t>
  </si>
  <si>
    <t>Vodné a stočné</t>
  </si>
  <si>
    <t>Kableová televize</t>
  </si>
  <si>
    <t>Jiné</t>
  </si>
  <si>
    <t>Mezisoučet</t>
  </si>
  <si>
    <t>Předpokladnané náklady</t>
  </si>
  <si>
    <t>Povinné ručení</t>
  </si>
  <si>
    <t>Havarijní pojištění</t>
  </si>
  <si>
    <t>Pohonné hmoty</t>
  </si>
  <si>
    <t>Servis</t>
  </si>
  <si>
    <t>Domácnost</t>
  </si>
  <si>
    <t>Živnotní</t>
  </si>
  <si>
    <t>Předpokoládané náklady</t>
  </si>
  <si>
    <t>Skutečné náklady</t>
  </si>
  <si>
    <t>Předpokládané náklady</t>
  </si>
  <si>
    <t>Jídlo</t>
  </si>
  <si>
    <t>Zdravotní péče</t>
  </si>
  <si>
    <t>Péče</t>
  </si>
  <si>
    <t>Hračky</t>
  </si>
  <si>
    <t>Školkovné</t>
  </si>
  <si>
    <t>Stravné</t>
  </si>
  <si>
    <t>Kroužky</t>
  </si>
  <si>
    <t>Oblečení, obuv</t>
  </si>
  <si>
    <t>Měsíční náklady</t>
  </si>
  <si>
    <t>Skutečné náklady celkem</t>
  </si>
  <si>
    <t>Celkový rozdíl</t>
  </si>
  <si>
    <t>Koncerty</t>
  </si>
  <si>
    <t>Sport</t>
  </si>
  <si>
    <t>Stravovací zařízení</t>
  </si>
  <si>
    <t>Osobní</t>
  </si>
  <si>
    <t>Kreditní karta</t>
  </si>
  <si>
    <t>Daň z příjmů</t>
  </si>
  <si>
    <t>Daň z nemovitosti</t>
  </si>
  <si>
    <t>silniční daň</t>
  </si>
  <si>
    <t>Investice</t>
  </si>
  <si>
    <t>Spořící účet</t>
  </si>
  <si>
    <t>BYDLENÍ</t>
  </si>
  <si>
    <t>Předpokládané náklady celkem</t>
  </si>
  <si>
    <t>VOLNÝ ČAS</t>
  </si>
  <si>
    <t>PŮJČKY</t>
  </si>
  <si>
    <t>DANĚ</t>
  </si>
  <si>
    <t>SPOŘENÍ / INVESTICE</t>
  </si>
  <si>
    <t>DOMÁCÍ ZVÍŘATA</t>
  </si>
  <si>
    <t>POJIŠTĚNÍ</t>
  </si>
  <si>
    <t>DOPRAVA</t>
  </si>
  <si>
    <t>NÁKUPY</t>
  </si>
  <si>
    <t>Drogerie</t>
  </si>
  <si>
    <t>Potraviny</t>
  </si>
  <si>
    <t>MĚSÍČNÍ ROZPOČET DOMÁCNOSTI</t>
  </si>
  <si>
    <t>DĚTI</t>
  </si>
  <si>
    <t>ROZPOČET NA MĚSÍC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</si>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</sst>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 tint="-0.49998474074526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14" fontId="0" fillId="0" borderId="0" xfId="0" applyNumberFormat="1"/>
    <xf numFmtId="0" fontId="5" fillId="0" borderId="0" xfId="0" applyFont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0" xfId="0" applyFont="1" applyFill="1"/>
    <xf numFmtId="0" fontId="1" fillId="6" borderId="1" xfId="0" applyFont="1" applyFill="1" applyBorder="1"/>
    <xf numFmtId="0" fontId="1" fillId="6" borderId="3" xfId="0" applyFont="1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6" borderId="2" xfId="0" applyFill="1" applyBorder="1"/>
    <xf numFmtId="0" fontId="3" fillId="7" borderId="0" xfId="0" applyFont="1" applyFill="1" applyAlignment="1">
      <alignment horizontal="center" vertical="center"/>
    </xf>
    <xf numFmtId="0" fontId="0" fillId="6" borderId="5" xfId="0" applyFont="1" applyFill="1" applyBorder="1" applyAlignment="1">
      <alignment horizontal="left" vertical="top"/>
    </xf>
    <xf numFmtId="0" fontId="0" fillId="6" borderId="6" xfId="0" applyFont="1" applyFill="1" applyBorder="1" applyAlignment="1">
      <alignment horizontal="left" vertical="top"/>
    </xf>
    <xf numFmtId="3" fontId="0" fillId="6" borderId="7" xfId="0" applyNumberFormat="1" applyFont="1" applyFill="1" applyBorder="1"/>
    <xf numFmtId="0" fontId="1" fillId="6" borderId="5" xfId="0" applyFont="1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3" fontId="0" fillId="6" borderId="7" xfId="0" applyNumberFormat="1" applyFill="1" applyBorder="1"/>
    <xf numFmtId="0" fontId="1" fillId="6" borderId="4" xfId="0" applyFont="1" applyFill="1" applyBorder="1" applyAlignment="1">
      <alignment horizontal="left" vertical="top"/>
    </xf>
    <xf numFmtId="3" fontId="1" fillId="6" borderId="7" xfId="0" applyNumberFormat="1" applyFont="1" applyFill="1" applyBorder="1"/>
    <xf numFmtId="0" fontId="0" fillId="8" borderId="4" xfId="0" applyFill="1" applyBorder="1" applyAlignment="1">
      <alignment horizontal="left" vertical="top"/>
    </xf>
    <xf numFmtId="0" fontId="0" fillId="8" borderId="5" xfId="0" applyFill="1" applyBorder="1" applyAlignment="1">
      <alignment horizontal="left" vertical="top"/>
    </xf>
    <xf numFmtId="0" fontId="0" fillId="8" borderId="7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1" fillId="8" borderId="4" xfId="0" applyFont="1" applyFill="1" applyBorder="1" applyAlignment="1">
      <alignment horizontal="left" vertical="top"/>
    </xf>
    <xf numFmtId="0" fontId="1" fillId="8" borderId="5" xfId="0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3" fillId="9" borderId="0" xfId="0" applyFont="1" applyFill="1" applyAlignment="1">
      <alignment horizontal="center" vertical="center"/>
    </xf>
    <xf numFmtId="0" fontId="0" fillId="8" borderId="6" xfId="0" applyFill="1" applyBorder="1" applyAlignment="1">
      <alignment horizontal="left" vertical="top"/>
    </xf>
    <xf numFmtId="3" fontId="0" fillId="8" borderId="7" xfId="0" applyNumberFormat="1" applyFill="1" applyBorder="1"/>
    <xf numFmtId="3" fontId="1" fillId="8" borderId="7" xfId="0" applyNumberFormat="1" applyFont="1" applyFill="1" applyBorder="1"/>
  </cellXfs>
  <cellStyles count="1">
    <cellStyle name="Normální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4A0E"/>
      <color rgb="FFFFCCFF"/>
      <color rgb="FFC40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44FE-B813-459C-B120-B54C01C0C55E}">
  <dimension ref="A1:M63"/>
  <sheetViews>
    <sheetView tabSelected="1" topLeftCell="A7" workbookViewId="0">
      <selection activeCell="M19" sqref="M19"/>
    </sheetView>
  </sheetViews>
  <sheetFormatPr defaultRowHeight="14.4" x14ac:dyDescent="0.3"/>
  <cols>
    <col min="1" max="1" width="17.21875" customWidth="1"/>
    <col min="2" max="2" width="13" customWidth="1"/>
    <col min="3" max="3" width="20.88671875" customWidth="1"/>
    <col min="4" max="4" width="21.109375" customWidth="1"/>
    <col min="5" max="5" width="20.44140625" customWidth="1"/>
    <col min="6" max="6" width="10.33203125" customWidth="1"/>
    <col min="7" max="7" width="3.77734375" customWidth="1"/>
    <col min="8" max="8" width="23.5546875" customWidth="1"/>
    <col min="11" max="11" width="12.5546875" customWidth="1"/>
  </cols>
  <sheetData>
    <row r="1" spans="1:8" ht="43.8" customHeight="1" x14ac:dyDescent="0.3">
      <c r="A1" s="4" t="s">
        <v>61</v>
      </c>
      <c r="B1" s="4"/>
      <c r="C1" s="4"/>
      <c r="D1" s="4"/>
      <c r="E1" s="4"/>
      <c r="F1" s="4"/>
      <c r="G1" s="4"/>
      <c r="H1" s="4"/>
    </row>
    <row r="3" spans="1:8" ht="15.6" x14ac:dyDescent="0.3">
      <c r="A3" s="6" t="s">
        <v>63</v>
      </c>
      <c r="B3" s="6"/>
      <c r="C3" s="6">
        <f ca="1">MONTH(TODAY())</f>
        <v>9</v>
      </c>
    </row>
    <row r="4" spans="1:8" x14ac:dyDescent="0.3">
      <c r="C4" s="5"/>
    </row>
    <row r="8" spans="1:8" ht="30" customHeight="1" thickBot="1" x14ac:dyDescent="0.35">
      <c r="A8" s="29" t="s">
        <v>0</v>
      </c>
      <c r="B8" s="29"/>
      <c r="C8" s="29"/>
      <c r="D8" t="s">
        <v>64</v>
      </c>
      <c r="E8" s="47" t="s">
        <v>6</v>
      </c>
      <c r="F8" s="47"/>
      <c r="G8" s="47"/>
      <c r="H8" s="47"/>
    </row>
    <row r="9" spans="1:8" ht="15.6" thickTop="1" thickBot="1" x14ac:dyDescent="0.35">
      <c r="A9" s="30" t="s">
        <v>1</v>
      </c>
      <c r="B9" s="31"/>
      <c r="C9" s="32">
        <v>56500</v>
      </c>
      <c r="E9" s="40" t="s">
        <v>5</v>
      </c>
      <c r="F9" s="48"/>
      <c r="G9" s="48"/>
      <c r="H9" s="49">
        <f>C11-G15</f>
        <v>25632</v>
      </c>
    </row>
    <row r="10" spans="1:8" ht="15.6" thickTop="1" thickBot="1" x14ac:dyDescent="0.35">
      <c r="A10" s="30" t="s">
        <v>2</v>
      </c>
      <c r="B10" s="31"/>
      <c r="C10" s="32">
        <v>5000</v>
      </c>
      <c r="E10" s="44" t="s">
        <v>7</v>
      </c>
      <c r="F10" s="48"/>
      <c r="G10" s="48"/>
      <c r="H10" s="49">
        <f>C17-G16</f>
        <v>16442</v>
      </c>
    </row>
    <row r="11" spans="1:8" ht="15.6" thickTop="1" thickBot="1" x14ac:dyDescent="0.35">
      <c r="A11" s="33" t="s">
        <v>3</v>
      </c>
      <c r="B11" s="31"/>
      <c r="C11" s="32">
        <f>SUM(C9:C10)</f>
        <v>61500</v>
      </c>
      <c r="E11" s="40" t="s">
        <v>8</v>
      </c>
      <c r="F11" s="48"/>
      <c r="G11" s="48"/>
      <c r="H11" s="50">
        <f>H10-H9</f>
        <v>-9190</v>
      </c>
    </row>
    <row r="12" spans="1:8" ht="15" thickTop="1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ht="30" customHeight="1" thickBot="1" x14ac:dyDescent="0.35">
      <c r="A14" s="29" t="s">
        <v>4</v>
      </c>
      <c r="B14" s="29"/>
      <c r="C14" s="29"/>
      <c r="E14" s="47" t="s">
        <v>36</v>
      </c>
      <c r="F14" s="47"/>
      <c r="G14" s="47"/>
      <c r="H14" s="47"/>
    </row>
    <row r="15" spans="1:8" ht="15.6" thickTop="1" thickBot="1" x14ac:dyDescent="0.35">
      <c r="A15" s="34" t="s">
        <v>1</v>
      </c>
      <c r="B15" s="35"/>
      <c r="C15" s="36">
        <v>55050</v>
      </c>
      <c r="E15" s="39" t="s">
        <v>50</v>
      </c>
      <c r="F15" s="40"/>
      <c r="G15" s="41">
        <f>SUBTOTAL(9,  C29,C38,C44,C53,C63,J57)</f>
        <v>35868</v>
      </c>
      <c r="H15" s="42"/>
    </row>
    <row r="16" spans="1:8" ht="15.6" thickTop="1" thickBot="1" x14ac:dyDescent="0.35">
      <c r="A16" s="34" t="s">
        <v>2</v>
      </c>
      <c r="B16" s="35"/>
      <c r="C16" s="36">
        <v>7000</v>
      </c>
      <c r="E16" s="39" t="s">
        <v>37</v>
      </c>
      <c r="F16" s="40"/>
      <c r="G16" s="41">
        <f>SUBTOTAL(9,F29,E38,E44,E53,F63,M57,K49,K43,K35,K28)</f>
        <v>45608</v>
      </c>
      <c r="H16" s="42"/>
    </row>
    <row r="17" spans="1:11" ht="15.6" thickTop="1" thickBot="1" x14ac:dyDescent="0.35">
      <c r="A17" s="37" t="s">
        <v>3</v>
      </c>
      <c r="B17" s="33"/>
      <c r="C17" s="38">
        <f>SUM(C15:C16)</f>
        <v>62050</v>
      </c>
      <c r="E17" s="43" t="s">
        <v>38</v>
      </c>
      <c r="F17" s="44"/>
      <c r="G17" s="45">
        <f>G16-G15</f>
        <v>9740</v>
      </c>
      <c r="H17" s="46"/>
    </row>
    <row r="18" spans="1:11" ht="15" thickTop="1" x14ac:dyDescent="0.3"/>
    <row r="19" spans="1:11" ht="15" customHeight="1" x14ac:dyDescent="0.3"/>
    <row r="20" spans="1:11" ht="27.6" customHeight="1" x14ac:dyDescent="0.3">
      <c r="A20" s="7" t="s">
        <v>49</v>
      </c>
      <c r="B20" s="8"/>
      <c r="C20" s="9" t="s">
        <v>18</v>
      </c>
      <c r="D20" s="8"/>
      <c r="E20" s="9" t="s">
        <v>26</v>
      </c>
      <c r="F20" s="8"/>
    </row>
    <row r="21" spans="1:11" x14ac:dyDescent="0.3">
      <c r="A21" s="2" t="s">
        <v>9</v>
      </c>
      <c r="B21" s="2"/>
      <c r="C21" s="2">
        <v>7500</v>
      </c>
      <c r="D21" s="2"/>
      <c r="E21" s="2"/>
      <c r="F21" s="2">
        <v>7500</v>
      </c>
    </row>
    <row r="22" spans="1:11" x14ac:dyDescent="0.3">
      <c r="A22" s="3" t="s">
        <v>10</v>
      </c>
      <c r="B22" s="3"/>
      <c r="C22" s="3">
        <v>550</v>
      </c>
      <c r="D22" s="3"/>
      <c r="E22" s="3"/>
      <c r="F22" s="3">
        <v>550</v>
      </c>
    </row>
    <row r="23" spans="1:11" ht="16.8" customHeight="1" x14ac:dyDescent="0.3">
      <c r="A23" s="2" t="s">
        <v>11</v>
      </c>
      <c r="B23" s="2"/>
      <c r="C23" s="2">
        <v>600</v>
      </c>
      <c r="D23" s="2"/>
      <c r="E23" s="2"/>
      <c r="F23" s="2">
        <v>600</v>
      </c>
      <c r="H23" s="7" t="s">
        <v>51</v>
      </c>
      <c r="I23" s="9"/>
      <c r="J23" s="19" t="s">
        <v>26</v>
      </c>
      <c r="K23" s="19"/>
    </row>
    <row r="24" spans="1:11" ht="18" customHeight="1" x14ac:dyDescent="0.3">
      <c r="A24" s="3" t="s">
        <v>12</v>
      </c>
      <c r="B24" s="3"/>
      <c r="C24" s="3">
        <v>2000</v>
      </c>
      <c r="D24" s="3"/>
      <c r="E24" s="3"/>
      <c r="F24" s="3">
        <v>2000</v>
      </c>
      <c r="H24" s="2" t="s">
        <v>39</v>
      </c>
      <c r="I24" s="2"/>
      <c r="J24" s="2"/>
      <c r="K24" s="2">
        <v>0</v>
      </c>
    </row>
    <row r="25" spans="1:11" ht="19.2" customHeight="1" x14ac:dyDescent="0.3">
      <c r="A25" s="2" t="s">
        <v>13</v>
      </c>
      <c r="B25" s="2"/>
      <c r="C25" s="2">
        <v>0</v>
      </c>
      <c r="D25" s="2"/>
      <c r="E25" s="2"/>
      <c r="F25" s="2">
        <v>0</v>
      </c>
      <c r="H25" s="3" t="s">
        <v>40</v>
      </c>
      <c r="I25" s="3"/>
      <c r="J25" s="3"/>
      <c r="K25" s="3">
        <v>0</v>
      </c>
    </row>
    <row r="26" spans="1:11" x14ac:dyDescent="0.3">
      <c r="A26" s="3" t="s">
        <v>14</v>
      </c>
      <c r="B26" s="3"/>
      <c r="C26" s="3">
        <v>1500</v>
      </c>
      <c r="D26" s="3"/>
      <c r="E26" s="3"/>
      <c r="F26" s="3">
        <v>1500</v>
      </c>
      <c r="H26" s="2" t="s">
        <v>41</v>
      </c>
      <c r="I26" s="2"/>
      <c r="J26" s="2"/>
      <c r="K26" s="2">
        <v>2750</v>
      </c>
    </row>
    <row r="27" spans="1:11" x14ac:dyDescent="0.3">
      <c r="A27" s="2" t="s">
        <v>15</v>
      </c>
      <c r="B27" s="2"/>
      <c r="C27" s="2">
        <v>2000</v>
      </c>
      <c r="D27" s="2"/>
      <c r="E27" s="2"/>
      <c r="F27" s="2">
        <v>2000</v>
      </c>
      <c r="H27" s="3" t="s">
        <v>16</v>
      </c>
      <c r="I27" s="3"/>
      <c r="J27" s="3"/>
      <c r="K27" s="3">
        <v>1500</v>
      </c>
    </row>
    <row r="28" spans="1:11" x14ac:dyDescent="0.3">
      <c r="A28" s="3" t="s">
        <v>16</v>
      </c>
      <c r="B28" s="3"/>
      <c r="C28" s="3">
        <v>0</v>
      </c>
      <c r="D28" s="3"/>
      <c r="E28" s="3"/>
      <c r="F28" s="3">
        <v>500</v>
      </c>
      <c r="H28" s="15" t="s">
        <v>17</v>
      </c>
      <c r="I28" s="28"/>
      <c r="J28" s="28"/>
      <c r="K28" s="16">
        <f>SUM(K24:K27)</f>
        <v>4250</v>
      </c>
    </row>
    <row r="29" spans="1:11" ht="20.399999999999999" customHeight="1" x14ac:dyDescent="0.3">
      <c r="A29" s="10" t="s">
        <v>17</v>
      </c>
      <c r="B29" s="11"/>
      <c r="C29" s="12">
        <f>SUM(C21:C28)</f>
        <v>14150</v>
      </c>
      <c r="D29" s="11"/>
      <c r="E29" s="11"/>
      <c r="F29" s="13">
        <f>SUM(F21:F28)</f>
        <v>14650</v>
      </c>
    </row>
    <row r="31" spans="1:11" ht="15.6" customHeight="1" x14ac:dyDescent="0.3">
      <c r="H31" s="20" t="s">
        <v>52</v>
      </c>
      <c r="I31" s="21"/>
      <c r="J31" s="22" t="s">
        <v>26</v>
      </c>
      <c r="K31" s="22"/>
    </row>
    <row r="32" spans="1:11" ht="25.05" customHeight="1" x14ac:dyDescent="0.3">
      <c r="A32" s="7" t="s">
        <v>57</v>
      </c>
      <c r="B32" s="9"/>
      <c r="C32" s="9" t="s">
        <v>25</v>
      </c>
      <c r="D32" s="9"/>
      <c r="E32" s="9" t="s">
        <v>26</v>
      </c>
      <c r="F32" s="9"/>
      <c r="H32" s="23" t="s">
        <v>42</v>
      </c>
      <c r="I32" s="23"/>
      <c r="J32" s="23"/>
      <c r="K32" s="23">
        <v>0</v>
      </c>
    </row>
    <row r="33" spans="1:11" x14ac:dyDescent="0.3">
      <c r="A33" s="2" t="s">
        <v>19</v>
      </c>
      <c r="B33" s="2"/>
      <c r="C33" s="2">
        <v>3750</v>
      </c>
      <c r="D33" s="2"/>
      <c r="E33" s="2">
        <v>3750</v>
      </c>
      <c r="F33" s="2"/>
      <c r="H33" s="24" t="s">
        <v>43</v>
      </c>
      <c r="I33" s="24"/>
      <c r="J33" s="24"/>
      <c r="K33" s="24">
        <v>0</v>
      </c>
    </row>
    <row r="34" spans="1:11" ht="16.2" customHeight="1" x14ac:dyDescent="0.3">
      <c r="A34" s="3" t="s">
        <v>20</v>
      </c>
      <c r="B34" s="3"/>
      <c r="C34" s="3">
        <v>2968</v>
      </c>
      <c r="D34" s="3"/>
      <c r="E34" s="3">
        <v>2968</v>
      </c>
      <c r="F34" s="3"/>
      <c r="H34" s="23" t="s">
        <v>16</v>
      </c>
      <c r="I34" s="23"/>
      <c r="J34" s="23"/>
      <c r="K34" s="23">
        <v>0</v>
      </c>
    </row>
    <row r="35" spans="1:11" ht="16.8" customHeight="1" x14ac:dyDescent="0.3">
      <c r="A35" s="2" t="s">
        <v>21</v>
      </c>
      <c r="B35" s="2"/>
      <c r="C35" s="2">
        <v>2000</v>
      </c>
      <c r="D35" s="2"/>
      <c r="E35" s="2">
        <v>2500</v>
      </c>
      <c r="F35" s="2"/>
      <c r="H35" s="25" t="s">
        <v>17</v>
      </c>
      <c r="I35" s="26"/>
      <c r="J35" s="26"/>
      <c r="K35" s="27">
        <f>SUM(K32:K34)</f>
        <v>0</v>
      </c>
    </row>
    <row r="36" spans="1:11" ht="19.8" customHeight="1" x14ac:dyDescent="0.3">
      <c r="A36" s="3" t="s">
        <v>22</v>
      </c>
      <c r="B36" s="3"/>
      <c r="C36" s="3">
        <v>0</v>
      </c>
      <c r="D36" s="3"/>
      <c r="E36" s="3">
        <v>1280</v>
      </c>
      <c r="F36" s="3"/>
    </row>
    <row r="37" spans="1:11" x14ac:dyDescent="0.3">
      <c r="A37" s="2" t="s">
        <v>16</v>
      </c>
      <c r="B37" s="2"/>
      <c r="C37" s="2">
        <v>0</v>
      </c>
      <c r="D37" s="2"/>
      <c r="E37" s="2">
        <v>300</v>
      </c>
      <c r="F37" s="2"/>
    </row>
    <row r="38" spans="1:11" ht="22.2" customHeight="1" x14ac:dyDescent="0.3">
      <c r="A38" s="10" t="s">
        <v>17</v>
      </c>
      <c r="B38" s="12"/>
      <c r="C38" s="12">
        <f>SUM(C33:C37)</f>
        <v>8718</v>
      </c>
      <c r="D38" s="12"/>
      <c r="E38" s="12">
        <f>SUM(E33:E37)</f>
        <v>10798</v>
      </c>
      <c r="F38" s="13"/>
      <c r="H38" s="7" t="s">
        <v>53</v>
      </c>
      <c r="I38" s="7"/>
      <c r="J38" s="9" t="s">
        <v>26</v>
      </c>
      <c r="K38" s="9"/>
    </row>
    <row r="39" spans="1:11" ht="13.2" customHeight="1" x14ac:dyDescent="0.3">
      <c r="H39" s="2" t="s">
        <v>44</v>
      </c>
      <c r="I39" s="2"/>
      <c r="J39" s="2"/>
      <c r="K39" s="2">
        <v>0</v>
      </c>
    </row>
    <row r="40" spans="1:11" ht="24.6" customHeight="1" x14ac:dyDescent="0.3">
      <c r="H40" s="3" t="s">
        <v>45</v>
      </c>
      <c r="I40" s="3"/>
      <c r="J40" s="3"/>
      <c r="K40" s="3">
        <v>0</v>
      </c>
    </row>
    <row r="41" spans="1:11" ht="28.8" customHeight="1" x14ac:dyDescent="0.3">
      <c r="A41" s="7" t="s">
        <v>56</v>
      </c>
      <c r="B41" s="9"/>
      <c r="C41" s="9" t="s">
        <v>27</v>
      </c>
      <c r="D41" s="9"/>
      <c r="E41" s="9" t="s">
        <v>26</v>
      </c>
      <c r="F41" s="9"/>
      <c r="H41" s="2" t="s">
        <v>46</v>
      </c>
      <c r="I41" s="2"/>
      <c r="J41" s="2"/>
      <c r="K41" s="2">
        <v>0</v>
      </c>
    </row>
    <row r="42" spans="1:11" x14ac:dyDescent="0.3">
      <c r="A42" s="2" t="s">
        <v>23</v>
      </c>
      <c r="B42" s="2"/>
      <c r="C42" s="2">
        <v>200</v>
      </c>
      <c r="D42" s="2"/>
      <c r="E42" s="2">
        <v>200</v>
      </c>
      <c r="F42" s="2"/>
      <c r="H42" s="3" t="s">
        <v>16</v>
      </c>
      <c r="I42" s="3"/>
      <c r="J42" s="3"/>
      <c r="K42" s="3">
        <v>0</v>
      </c>
    </row>
    <row r="43" spans="1:11" x14ac:dyDescent="0.3">
      <c r="A43" s="3" t="s">
        <v>24</v>
      </c>
      <c r="B43" s="3"/>
      <c r="C43" s="3">
        <v>1800</v>
      </c>
      <c r="D43" s="3"/>
      <c r="E43" s="3">
        <v>1800</v>
      </c>
      <c r="F43" s="3"/>
      <c r="H43" s="14" t="s">
        <v>17</v>
      </c>
      <c r="I43" s="14"/>
      <c r="J43" s="14"/>
      <c r="K43" s="14">
        <f>SUM(K39:K42)</f>
        <v>0</v>
      </c>
    </row>
    <row r="44" spans="1:11" ht="18.600000000000001" customHeight="1" x14ac:dyDescent="0.3">
      <c r="A44" s="10" t="s">
        <v>17</v>
      </c>
      <c r="B44" s="12"/>
      <c r="C44" s="12">
        <f>SUM(C42:C43)</f>
        <v>2000</v>
      </c>
      <c r="D44" s="12"/>
      <c r="E44" s="12">
        <f>SUM(E42:E43)</f>
        <v>2000</v>
      </c>
      <c r="F44" s="13"/>
    </row>
    <row r="45" spans="1:11" ht="18.600000000000001" customHeight="1" x14ac:dyDescent="0.3"/>
    <row r="46" spans="1:11" ht="15.6" x14ac:dyDescent="0.3">
      <c r="H46" s="7" t="s">
        <v>54</v>
      </c>
      <c r="I46" s="9"/>
      <c r="J46" s="9" t="s">
        <v>26</v>
      </c>
      <c r="K46" s="9"/>
    </row>
    <row r="47" spans="1:11" ht="30" customHeight="1" x14ac:dyDescent="0.3">
      <c r="A47" s="7" t="s">
        <v>55</v>
      </c>
      <c r="B47" s="9"/>
      <c r="C47" s="9" t="s">
        <v>27</v>
      </c>
      <c r="D47" s="9"/>
      <c r="E47" s="9" t="s">
        <v>26</v>
      </c>
      <c r="F47" s="9"/>
      <c r="H47" s="17" t="s">
        <v>47</v>
      </c>
      <c r="I47" s="17"/>
      <c r="J47" s="17"/>
      <c r="K47" s="17">
        <v>300</v>
      </c>
    </row>
    <row r="48" spans="1:11" x14ac:dyDescent="0.3">
      <c r="A48" s="2" t="s">
        <v>28</v>
      </c>
      <c r="B48" s="2"/>
      <c r="C48" s="2">
        <v>800</v>
      </c>
      <c r="D48" s="2"/>
      <c r="E48" s="2">
        <v>500</v>
      </c>
      <c r="F48" s="2"/>
      <c r="H48" s="18" t="s">
        <v>48</v>
      </c>
      <c r="I48" s="18"/>
      <c r="J48" s="18"/>
      <c r="K48" s="18">
        <v>500</v>
      </c>
    </row>
    <row r="49" spans="1:13" ht="15.6" customHeight="1" x14ac:dyDescent="0.3">
      <c r="A49" s="3" t="s">
        <v>29</v>
      </c>
      <c r="B49" s="3"/>
      <c r="C49" s="3">
        <v>0</v>
      </c>
      <c r="D49" s="3"/>
      <c r="E49" s="3">
        <v>0</v>
      </c>
      <c r="F49" s="3"/>
      <c r="H49" s="10" t="s">
        <v>17</v>
      </c>
      <c r="I49" s="12"/>
      <c r="J49" s="12"/>
      <c r="K49" s="13">
        <f>SUM(K47:K48)</f>
        <v>800</v>
      </c>
    </row>
    <row r="50" spans="1:13" ht="19.2" customHeight="1" x14ac:dyDescent="0.3">
      <c r="A50" s="2" t="s">
        <v>30</v>
      </c>
      <c r="B50" s="2"/>
      <c r="C50" s="2">
        <v>500</v>
      </c>
      <c r="D50" s="2"/>
      <c r="E50" s="2">
        <v>500</v>
      </c>
      <c r="F50" s="2"/>
    </row>
    <row r="51" spans="1:13" x14ac:dyDescent="0.3">
      <c r="A51" s="3" t="s">
        <v>31</v>
      </c>
      <c r="B51" s="3"/>
      <c r="C51" s="3">
        <v>0</v>
      </c>
      <c r="D51" s="3"/>
      <c r="E51" s="3">
        <v>50</v>
      </c>
      <c r="F51" s="3"/>
    </row>
    <row r="52" spans="1:13" ht="15.6" x14ac:dyDescent="0.3">
      <c r="A52" s="2" t="s">
        <v>16</v>
      </c>
      <c r="B52" s="2"/>
      <c r="C52" s="2">
        <v>0</v>
      </c>
      <c r="D52" s="2"/>
      <c r="E52" s="2">
        <v>0</v>
      </c>
      <c r="F52" s="2"/>
      <c r="H52" s="7" t="s">
        <v>58</v>
      </c>
      <c r="I52" s="9" t="s">
        <v>27</v>
      </c>
      <c r="J52" s="9"/>
      <c r="K52" s="9"/>
      <c r="L52" s="9" t="s">
        <v>26</v>
      </c>
      <c r="M52" s="9"/>
    </row>
    <row r="53" spans="1:13" ht="21" customHeight="1" x14ac:dyDescent="0.3">
      <c r="A53" s="10" t="s">
        <v>17</v>
      </c>
      <c r="B53" s="12"/>
      <c r="C53" s="12">
        <f>SUM(C48:D52)</f>
        <v>1300</v>
      </c>
      <c r="D53" s="12"/>
      <c r="E53" s="12">
        <f>SUM(E48:F52)</f>
        <v>1050</v>
      </c>
      <c r="F53" s="13"/>
      <c r="H53" s="17" t="s">
        <v>60</v>
      </c>
      <c r="I53" s="17"/>
      <c r="J53" s="17">
        <v>3000</v>
      </c>
      <c r="K53" s="17"/>
      <c r="L53" s="17"/>
      <c r="M53" s="17">
        <v>3550</v>
      </c>
    </row>
    <row r="54" spans="1:13" x14ac:dyDescent="0.3">
      <c r="H54" s="17" t="s">
        <v>59</v>
      </c>
      <c r="I54" s="17"/>
      <c r="J54" s="17">
        <v>1000</v>
      </c>
      <c r="K54" s="17"/>
      <c r="L54" s="17"/>
      <c r="M54" s="17">
        <v>1200</v>
      </c>
    </row>
    <row r="55" spans="1:13" x14ac:dyDescent="0.3">
      <c r="H55" s="17" t="s">
        <v>35</v>
      </c>
      <c r="I55" s="17"/>
      <c r="J55" s="17">
        <v>1000</v>
      </c>
      <c r="K55" s="17"/>
      <c r="L55" s="17"/>
      <c r="M55" s="17">
        <v>1750</v>
      </c>
    </row>
    <row r="56" spans="1:13" ht="31.2" customHeight="1" x14ac:dyDescent="0.3">
      <c r="A56" s="7" t="s">
        <v>62</v>
      </c>
      <c r="B56" s="9"/>
      <c r="C56" s="9" t="s">
        <v>27</v>
      </c>
      <c r="D56" s="9"/>
      <c r="E56" s="9" t="s">
        <v>26</v>
      </c>
      <c r="F56" s="9"/>
      <c r="H56" s="18" t="s">
        <v>16</v>
      </c>
      <c r="I56" s="18"/>
      <c r="J56" s="18">
        <v>1000</v>
      </c>
      <c r="K56" s="18"/>
      <c r="L56" s="18"/>
      <c r="M56" s="18">
        <v>1360</v>
      </c>
    </row>
    <row r="57" spans="1:13" x14ac:dyDescent="0.3">
      <c r="A57" s="2" t="s">
        <v>32</v>
      </c>
      <c r="B57" s="2"/>
      <c r="C57" s="2">
        <v>600</v>
      </c>
      <c r="D57" s="2"/>
      <c r="E57" s="2"/>
      <c r="F57" s="2">
        <v>600</v>
      </c>
      <c r="H57" s="10" t="s">
        <v>17</v>
      </c>
      <c r="I57" s="12"/>
      <c r="J57" s="12">
        <f>SUM(J53:J56)</f>
        <v>6000</v>
      </c>
      <c r="K57" s="12"/>
      <c r="L57" s="12"/>
      <c r="M57" s="13">
        <f>SUM(M53:M56)</f>
        <v>7860</v>
      </c>
    </row>
    <row r="58" spans="1:13" ht="15.6" customHeight="1" x14ac:dyDescent="0.3">
      <c r="A58" s="3" t="s">
        <v>33</v>
      </c>
      <c r="B58" s="3"/>
      <c r="C58" s="3">
        <v>1200</v>
      </c>
      <c r="D58" s="3"/>
      <c r="E58" s="3"/>
      <c r="F58" s="3">
        <v>1200</v>
      </c>
    </row>
    <row r="59" spans="1:13" x14ac:dyDescent="0.3">
      <c r="A59" s="2" t="s">
        <v>35</v>
      </c>
      <c r="B59" s="2"/>
      <c r="C59" s="2">
        <v>1000</v>
      </c>
      <c r="D59" s="2"/>
      <c r="E59" s="2"/>
      <c r="F59" s="2">
        <v>1500</v>
      </c>
    </row>
    <row r="60" spans="1:13" ht="16.8" customHeight="1" x14ac:dyDescent="0.3">
      <c r="A60" s="3" t="s">
        <v>34</v>
      </c>
      <c r="B60" s="3"/>
      <c r="C60" s="3">
        <v>900</v>
      </c>
      <c r="D60" s="3"/>
      <c r="E60" s="3"/>
      <c r="F60" s="3">
        <v>900</v>
      </c>
    </row>
    <row r="61" spans="1:13" ht="19.2" customHeight="1" x14ac:dyDescent="0.3">
      <c r="A61" s="2" t="s">
        <v>29</v>
      </c>
      <c r="B61" s="2"/>
      <c r="C61" s="2">
        <v>0</v>
      </c>
      <c r="D61" s="2"/>
      <c r="E61" s="2"/>
      <c r="F61" s="2">
        <v>0</v>
      </c>
    </row>
    <row r="62" spans="1:13" x14ac:dyDescent="0.3">
      <c r="A62" s="3" t="s">
        <v>16</v>
      </c>
      <c r="B62" s="3"/>
      <c r="C62" s="3">
        <v>0</v>
      </c>
      <c r="D62" s="3"/>
      <c r="E62" s="3"/>
      <c r="F62" s="3">
        <v>0</v>
      </c>
    </row>
    <row r="63" spans="1:13" ht="18.600000000000001" customHeight="1" x14ac:dyDescent="0.3">
      <c r="A63" s="10" t="s">
        <v>17</v>
      </c>
      <c r="B63" s="12"/>
      <c r="C63" s="12">
        <f>SUM(C57:C62)</f>
        <v>3700</v>
      </c>
      <c r="D63" s="12"/>
      <c r="E63" s="12"/>
      <c r="F63" s="13">
        <f>SUM(F57:F62)</f>
        <v>4200</v>
      </c>
    </row>
  </sheetData>
  <mergeCells count="21">
    <mergeCell ref="A15:B15"/>
    <mergeCell ref="A16:B16"/>
    <mergeCell ref="A17:B17"/>
    <mergeCell ref="E15:F15"/>
    <mergeCell ref="E16:F16"/>
    <mergeCell ref="E17:F17"/>
    <mergeCell ref="G15:H15"/>
    <mergeCell ref="G16:H16"/>
    <mergeCell ref="G17:H17"/>
    <mergeCell ref="A1:H1"/>
    <mergeCell ref="E14:H14"/>
    <mergeCell ref="A14:C14"/>
    <mergeCell ref="E8:H8"/>
    <mergeCell ref="E9:G9"/>
    <mergeCell ref="E10:G10"/>
    <mergeCell ref="E11:G11"/>
    <mergeCell ref="A8:C8"/>
    <mergeCell ref="A9:B9"/>
    <mergeCell ref="A10:B10"/>
    <mergeCell ref="A11:B11"/>
    <mergeCell ref="A12:H13"/>
  </mergeCells>
  <conditionalFormatting sqref="H11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G17">
    <cfRule type="cellIs" dxfId="1" priority="3" operator="greaterThan">
      <formula>0</formula>
    </cfRule>
  </conditionalFormatting>
  <conditionalFormatting sqref="C17">
    <cfRule type="cellIs" dxfId="0" priority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Zikmundová</dc:creator>
  <cp:lastModifiedBy>Petra Zikmundová</cp:lastModifiedBy>
  <dcterms:created xsi:type="dcterms:W3CDTF">2023-09-04T06:05:17Z</dcterms:created>
  <dcterms:modified xsi:type="dcterms:W3CDTF">2023-09-04T10:58:38Z</dcterms:modified>
</cp:coreProperties>
</file>