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QuickFaaS-Essentials - Repo\evaluation\"/>
    </mc:Choice>
  </mc:AlternateContent>
  <xr:revisionPtr revIDLastSave="0" documentId="13_ncr:1_{A137590D-7965-48D3-9488-64E2FD85AA44}" xr6:coauthVersionLast="47" xr6:coauthVersionMax="47" xr10:uidLastSave="{00000000-0000-0000-0000-000000000000}"/>
  <bookViews>
    <workbookView xWindow="-108" yWindow="-108" windowWidth="23256" windowHeight="12576" tabRatio="791" xr2:uid="{35DDD2EC-DAA2-407B-9D10-98FFB5FE2575}"/>
  </bookViews>
  <sheets>
    <sheet name="1.ZipDeploymentTime" sheetId="1" r:id="rId1"/>
    <sheet name="2.ColdExecTime" sheetId="11" r:id="rId2"/>
    <sheet name="3.WarmExecTime" sheetId="13" r:id="rId3"/>
    <sheet name="4.ColdMemUsage" sheetId="14" r:id="rId4"/>
    <sheet name="5.WarmMemUsage" sheetId="15" r:id="rId5"/>
    <sheet name="Deployments-Data" sheetId="17" r:id="rId6"/>
    <sheet name="ColdStarts-Data" sheetId="23" r:id="rId7"/>
    <sheet name="WarmStarts-Data" sheetId="22" r:id="rId8"/>
  </sheets>
  <definedNames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15" l="1" a="1"/>
  <c r="C14" i="15" s="1"/>
  <c r="C15" i="15" a="1"/>
  <c r="C15" i="15" s="1"/>
  <c r="B5" i="14"/>
  <c r="C13" i="15"/>
  <c r="C12" i="15"/>
  <c r="B15" i="15"/>
  <c r="B14" i="15"/>
  <c r="B13" i="15"/>
  <c r="B12" i="15"/>
  <c r="B12" i="13"/>
  <c r="B12" i="11"/>
  <c r="B13" i="11"/>
  <c r="B14" i="11"/>
  <c r="B15" i="13"/>
  <c r="B14" i="13"/>
  <c r="B13" i="13"/>
  <c r="B5" i="1"/>
  <c r="C5" i="13"/>
  <c r="B5" i="13"/>
  <c r="B4" i="13"/>
  <c r="C4" i="13"/>
  <c r="B5" i="11"/>
  <c r="C5" i="11"/>
  <c r="C4" i="11"/>
  <c r="B4" i="11"/>
  <c r="B15" i="11"/>
  <c r="D5" i="1"/>
  <c r="D4" i="1"/>
  <c r="C5" i="14"/>
  <c r="B5" i="15"/>
  <c r="C5" i="15"/>
  <c r="C4" i="15"/>
  <c r="C4" i="14"/>
  <c r="B4" i="14"/>
  <c r="B4" i="15"/>
  <c r="B4" i="1"/>
  <c r="D5" i="13" l="1"/>
  <c r="D5" i="11"/>
  <c r="D4" i="15"/>
  <c r="D4" i="14"/>
  <c r="D5" i="14"/>
  <c r="D5" i="15"/>
  <c r="D4" i="11"/>
  <c r="D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<sst xmlns="http://schemas.openxmlformats.org/spreadsheetml/2006/main" count="2515" uniqueCount="726">
  <si>
    <t>Google Cloud Platform</t>
  </si>
  <si>
    <t>Microsoft Azure</t>
  </si>
  <si>
    <t>Cloud-non-agnostic</t>
  </si>
  <si>
    <t>Average time (s)</t>
  </si>
  <si>
    <t>Cloud-agnostic</t>
  </si>
  <si>
    <t>FaaS resource</t>
  </si>
  <si>
    <t>Memory usage (MB)</t>
  </si>
  <si>
    <t>metrics-test-1</t>
  </si>
  <si>
    <t>metrics-test-10</t>
  </si>
  <si>
    <t>metrics-test-100</t>
  </si>
  <si>
    <t>metrics-test-11</t>
  </si>
  <si>
    <t>metrics-test-12</t>
  </si>
  <si>
    <t>metrics-test-13</t>
  </si>
  <si>
    <t>metrics-test-14</t>
  </si>
  <si>
    <t>metrics-test-15</t>
  </si>
  <si>
    <t>metrics-test-16</t>
  </si>
  <si>
    <t>metrics-test-17</t>
  </si>
  <si>
    <t>metrics-test-18</t>
  </si>
  <si>
    <t>metrics-test-19</t>
  </si>
  <si>
    <t>metrics-test-2</t>
  </si>
  <si>
    <t>metrics-test-20</t>
  </si>
  <si>
    <t>metrics-test-21</t>
  </si>
  <si>
    <t>metrics-test-22</t>
  </si>
  <si>
    <t>metrics-test-23</t>
  </si>
  <si>
    <t>metrics-test-24</t>
  </si>
  <si>
    <t>metrics-test-25</t>
  </si>
  <si>
    <t>metrics-test-26</t>
  </si>
  <si>
    <t>metrics-test-27</t>
  </si>
  <si>
    <t>metrics-test-28</t>
  </si>
  <si>
    <t>metrics-test-29</t>
  </si>
  <si>
    <t>metrics-test-3</t>
  </si>
  <si>
    <t>metrics-test-30</t>
  </si>
  <si>
    <t>metrics-test-31</t>
  </si>
  <si>
    <t>metrics-test-32</t>
  </si>
  <si>
    <t>metrics-test-33</t>
  </si>
  <si>
    <t>metrics-test-34</t>
  </si>
  <si>
    <t>metrics-test-35</t>
  </si>
  <si>
    <t>metrics-test-36</t>
  </si>
  <si>
    <t>metrics-test-37</t>
  </si>
  <si>
    <t>metrics-test-38</t>
  </si>
  <si>
    <t>metrics-test-39</t>
  </si>
  <si>
    <t>metrics-test-4</t>
  </si>
  <si>
    <t>metrics-test-40</t>
  </si>
  <si>
    <t>metrics-test-41</t>
  </si>
  <si>
    <t>metrics-test-42</t>
  </si>
  <si>
    <t>metrics-test-43</t>
  </si>
  <si>
    <t>metrics-test-44</t>
  </si>
  <si>
    <t>metrics-test-45</t>
  </si>
  <si>
    <t>metrics-test-46</t>
  </si>
  <si>
    <t>metrics-test-47</t>
  </si>
  <si>
    <t>metrics-test-48</t>
  </si>
  <si>
    <t>metrics-test-49</t>
  </si>
  <si>
    <t>metrics-test-5</t>
  </si>
  <si>
    <t>metrics-test-50</t>
  </si>
  <si>
    <t>metrics-test-51</t>
  </si>
  <si>
    <t>metrics-test-52</t>
  </si>
  <si>
    <t>metrics-test-53</t>
  </si>
  <si>
    <t>metrics-test-54</t>
  </si>
  <si>
    <t>metrics-test-55</t>
  </si>
  <si>
    <t>metrics-test-56</t>
  </si>
  <si>
    <t>metrics-test-57</t>
  </si>
  <si>
    <t>metrics-test-58</t>
  </si>
  <si>
    <t>metrics-test-59</t>
  </si>
  <si>
    <t>metrics-test-6</t>
  </si>
  <si>
    <t>metrics-test-60</t>
  </si>
  <si>
    <t>metrics-test-61</t>
  </si>
  <si>
    <t>metrics-test-62</t>
  </si>
  <si>
    <t>metrics-test-63</t>
  </si>
  <si>
    <t>metrics-test-64</t>
  </si>
  <si>
    <t>metrics-test-65</t>
  </si>
  <si>
    <t>metrics-test-66</t>
  </si>
  <si>
    <t>metrics-test-67</t>
  </si>
  <si>
    <t>metrics-test-68</t>
  </si>
  <si>
    <t>metrics-test-69</t>
  </si>
  <si>
    <t>metrics-test-7</t>
  </si>
  <si>
    <t>metrics-test-70</t>
  </si>
  <si>
    <t>metrics-test-71</t>
  </si>
  <si>
    <t>metrics-test-72</t>
  </si>
  <si>
    <t>metrics-test-73</t>
  </si>
  <si>
    <t>metrics-test-74</t>
  </si>
  <si>
    <t>metrics-test-75</t>
  </si>
  <si>
    <t>metrics-test-76</t>
  </si>
  <si>
    <t>metrics-test-77</t>
  </si>
  <si>
    <t>metrics-test-78</t>
  </si>
  <si>
    <t>metrics-test-79</t>
  </si>
  <si>
    <t>metrics-test-8</t>
  </si>
  <si>
    <t>metrics-test-80</t>
  </si>
  <si>
    <t>metrics-test-81</t>
  </si>
  <si>
    <t>metrics-test-82</t>
  </si>
  <si>
    <t>metrics-test-83</t>
  </si>
  <si>
    <t>metrics-test-84</t>
  </si>
  <si>
    <t>metrics-test-85</t>
  </si>
  <si>
    <t>metrics-test-86</t>
  </si>
  <si>
    <t>metrics-test-87</t>
  </si>
  <si>
    <t>metrics-test-88</t>
  </si>
  <si>
    <t>metrics-test-89</t>
  </si>
  <si>
    <t>metrics-test-9</t>
  </si>
  <si>
    <t>metrics-test-90</t>
  </si>
  <si>
    <t>metrics-test-91</t>
  </si>
  <si>
    <t>metrics-test-92</t>
  </si>
  <si>
    <t>metrics-test-93</t>
  </si>
  <si>
    <t>metrics-test-94</t>
  </si>
  <si>
    <t>metrics-test-95</t>
  </si>
  <si>
    <t>metrics-test-96</t>
  </si>
  <si>
    <t>metrics-test-97</t>
  </si>
  <si>
    <t>metrics-test-98</t>
  </si>
  <si>
    <t>metrics-test-99</t>
  </si>
  <si>
    <t>GCP Agnostic</t>
  </si>
  <si>
    <t>GCP Non-agnostic</t>
  </si>
  <si>
    <t>Execution time (ns)</t>
  </si>
  <si>
    <t>MsAzure Agnostic</t>
  </si>
  <si>
    <t>MsAzure Non-agnostic</t>
  </si>
  <si>
    <t>Average time (ms)</t>
  </si>
  <si>
    <t>Average usage (MB)</t>
  </si>
  <si>
    <t>ZIP size (KB)</t>
  </si>
  <si>
    <t>Total time (ms)</t>
  </si>
  <si>
    <t>Resource deployment time (ms)</t>
  </si>
  <si>
    <t>ZIP upload time (ms)</t>
  </si>
  <si>
    <t>10861 KB</t>
  </si>
  <si>
    <t>10877 KB</t>
  </si>
  <si>
    <t>4286 KB</t>
  </si>
  <si>
    <t>4266 KB</t>
  </si>
  <si>
    <t>1. metrics-test-1</t>
  </si>
  <si>
    <t>2. metrics-test-1</t>
  </si>
  <si>
    <t>3. metrics-test-1</t>
  </si>
  <si>
    <t>4. metrics-test-1</t>
  </si>
  <si>
    <t>5. metrics-test-1</t>
  </si>
  <si>
    <t>6. metrics-test-1</t>
  </si>
  <si>
    <t>7. metrics-test-1</t>
  </si>
  <si>
    <t>8. metrics-test-1</t>
  </si>
  <si>
    <t>9. metrics-test-1</t>
  </si>
  <si>
    <t>10. metrics-test-1</t>
  </si>
  <si>
    <t>11. metrics-test-1</t>
  </si>
  <si>
    <t>12. metrics-test-1</t>
  </si>
  <si>
    <t>13. metrics-test-1</t>
  </si>
  <si>
    <t>14. metrics-test-1</t>
  </si>
  <si>
    <t>15. metrics-test-1</t>
  </si>
  <si>
    <t>16. metrics-test-1</t>
  </si>
  <si>
    <t>17. metrics-test-1</t>
  </si>
  <si>
    <t>18. metrics-test-1</t>
  </si>
  <si>
    <t>19. metrics-test-1</t>
  </si>
  <si>
    <t>20. metrics-test-1</t>
  </si>
  <si>
    <t>21. metrics-test-1</t>
  </si>
  <si>
    <t>22. metrics-test-1</t>
  </si>
  <si>
    <t>23. metrics-test-1</t>
  </si>
  <si>
    <t>24. metrics-test-1</t>
  </si>
  <si>
    <t>25. metrics-test-1</t>
  </si>
  <si>
    <t>26. metrics-test-1</t>
  </si>
  <si>
    <t>27. metrics-test-1</t>
  </si>
  <si>
    <t>28. metrics-test-1</t>
  </si>
  <si>
    <t>29. metrics-test-1</t>
  </si>
  <si>
    <t>30. metrics-test-1</t>
  </si>
  <si>
    <t>31. metrics-test-1</t>
  </si>
  <si>
    <t>32. metrics-test-1</t>
  </si>
  <si>
    <t>33. metrics-test-1</t>
  </si>
  <si>
    <t>34. metrics-test-1</t>
  </si>
  <si>
    <t>35. metrics-test-1</t>
  </si>
  <si>
    <t>36. metrics-test-1</t>
  </si>
  <si>
    <t>37. metrics-test-1</t>
  </si>
  <si>
    <t>38. metrics-test-1</t>
  </si>
  <si>
    <t>39. metrics-test-1</t>
  </si>
  <si>
    <t>40. metrics-test-1</t>
  </si>
  <si>
    <t>41. metrics-test-1</t>
  </si>
  <si>
    <t>42. metrics-test-1</t>
  </si>
  <si>
    <t>43. metrics-test-1</t>
  </si>
  <si>
    <t>44. metrics-test-1</t>
  </si>
  <si>
    <t>45. metrics-test-1</t>
  </si>
  <si>
    <t>46. metrics-test-1</t>
  </si>
  <si>
    <t>47. metrics-test-1</t>
  </si>
  <si>
    <t>48. metrics-test-1</t>
  </si>
  <si>
    <t>49. metrics-test-1</t>
  </si>
  <si>
    <t>50. metrics-test-1</t>
  </si>
  <si>
    <t>51. metrics-test-1</t>
  </si>
  <si>
    <t>52. metrics-test-1</t>
  </si>
  <si>
    <t>53. metrics-test-1</t>
  </si>
  <si>
    <t>54. metrics-test-1</t>
  </si>
  <si>
    <t>55. metrics-test-1</t>
  </si>
  <si>
    <t>56. metrics-test-1</t>
  </si>
  <si>
    <t>57. metrics-test-1</t>
  </si>
  <si>
    <t>58. metrics-test-1</t>
  </si>
  <si>
    <t>59. metrics-test-1</t>
  </si>
  <si>
    <t>60. metrics-test-1</t>
  </si>
  <si>
    <t>61. metrics-test-1</t>
  </si>
  <si>
    <t>62. metrics-test-1</t>
  </si>
  <si>
    <t>63. metrics-test-1</t>
  </si>
  <si>
    <t>64. metrics-test-1</t>
  </si>
  <si>
    <t>65. metrics-test-1</t>
  </si>
  <si>
    <t>66. metrics-test-1</t>
  </si>
  <si>
    <t>67. metrics-test-1</t>
  </si>
  <si>
    <t>68. metrics-test-1</t>
  </si>
  <si>
    <t>69. metrics-test-1</t>
  </si>
  <si>
    <t>70. metrics-test-1</t>
  </si>
  <si>
    <t>71. metrics-test-1</t>
  </si>
  <si>
    <t>72. metrics-test-1</t>
  </si>
  <si>
    <t>73. metrics-test-1</t>
  </si>
  <si>
    <t>74. metrics-test-1</t>
  </si>
  <si>
    <t>75. metrics-test-1</t>
  </si>
  <si>
    <t>76. metrics-test-1</t>
  </si>
  <si>
    <t>77. metrics-test-1</t>
  </si>
  <si>
    <t>78. metrics-test-1</t>
  </si>
  <si>
    <t>79. metrics-test-1</t>
  </si>
  <si>
    <t>80. metrics-test-1</t>
  </si>
  <si>
    <t>81. metrics-test-1</t>
  </si>
  <si>
    <t>82. metrics-test-1</t>
  </si>
  <si>
    <t>83. metrics-test-1</t>
  </si>
  <si>
    <t>84. metrics-test-1</t>
  </si>
  <si>
    <t>85. metrics-test-1</t>
  </si>
  <si>
    <t>86. metrics-test-1</t>
  </si>
  <si>
    <t>87. metrics-test-1</t>
  </si>
  <si>
    <t>88. metrics-test-1</t>
  </si>
  <si>
    <t>89. metrics-test-1</t>
  </si>
  <si>
    <t>90. metrics-test-1</t>
  </si>
  <si>
    <t>91. metrics-test-1</t>
  </si>
  <si>
    <t>92. metrics-test-1</t>
  </si>
  <si>
    <t>93. metrics-test-1</t>
  </si>
  <si>
    <t>94. metrics-test-1</t>
  </si>
  <si>
    <t>95. metrics-test-1</t>
  </si>
  <si>
    <t>96. metrics-test-1</t>
  </si>
  <si>
    <t>97. metrics-test-1</t>
  </si>
  <si>
    <t>98. metrics-test-1</t>
  </si>
  <si>
    <t>99. metrics-test-1</t>
  </si>
  <si>
    <t>100. metrics-test-1</t>
  </si>
  <si>
    <t>Variance (%)</t>
  </si>
  <si>
    <t>1. metrics-test-20</t>
  </si>
  <si>
    <t>2. metrics-test-20</t>
  </si>
  <si>
    <t>3. metrics-test-20</t>
  </si>
  <si>
    <t>4. metrics-test-20</t>
  </si>
  <si>
    <t>5. metrics-test-20</t>
  </si>
  <si>
    <t>6. metrics-test-20</t>
  </si>
  <si>
    <t>7. metrics-test-20</t>
  </si>
  <si>
    <t>8. metrics-test-20</t>
  </si>
  <si>
    <t>9. metrics-test-20</t>
  </si>
  <si>
    <t>10. metrics-test-20</t>
  </si>
  <si>
    <t>11. metrics-test-20</t>
  </si>
  <si>
    <t>12. metrics-test-20</t>
  </si>
  <si>
    <t>13. metrics-test-20</t>
  </si>
  <si>
    <t>14. metrics-test-20</t>
  </si>
  <si>
    <t>15. metrics-test-20</t>
  </si>
  <si>
    <t>16. metrics-test-20</t>
  </si>
  <si>
    <t>17. metrics-test-20</t>
  </si>
  <si>
    <t>18. metrics-test-20</t>
  </si>
  <si>
    <t>19. metrics-test-20</t>
  </si>
  <si>
    <t>20. metrics-test-20</t>
  </si>
  <si>
    <t>21. metrics-test-20</t>
  </si>
  <si>
    <t>22. metrics-test-20</t>
  </si>
  <si>
    <t>23. metrics-test-20</t>
  </si>
  <si>
    <t>24. metrics-test-20</t>
  </si>
  <si>
    <t>25. metrics-test-20</t>
  </si>
  <si>
    <t>26. metrics-test-20</t>
  </si>
  <si>
    <t>27. metrics-test-20</t>
  </si>
  <si>
    <t>28. metrics-test-20</t>
  </si>
  <si>
    <t>29. metrics-test-20</t>
  </si>
  <si>
    <t>30. metrics-test-20</t>
  </si>
  <si>
    <t>31. metrics-test-20</t>
  </si>
  <si>
    <t>32. metrics-test-20</t>
  </si>
  <si>
    <t>33. metrics-test-20</t>
  </si>
  <si>
    <t>34. metrics-test-20</t>
  </si>
  <si>
    <t>35. metrics-test-20</t>
  </si>
  <si>
    <t>36. metrics-test-20</t>
  </si>
  <si>
    <t>37. metrics-test-20</t>
  </si>
  <si>
    <t>38. metrics-test-20</t>
  </si>
  <si>
    <t>39. metrics-test-20</t>
  </si>
  <si>
    <t>40. metrics-test-20</t>
  </si>
  <si>
    <t>41. metrics-test-20</t>
  </si>
  <si>
    <t>42. metrics-test-20</t>
  </si>
  <si>
    <t>43. metrics-test-20</t>
  </si>
  <si>
    <t>44. metrics-test-20</t>
  </si>
  <si>
    <t>45. metrics-test-20</t>
  </si>
  <si>
    <t>46. metrics-test-20</t>
  </si>
  <si>
    <t>47. metrics-test-20</t>
  </si>
  <si>
    <t>48. metrics-test-20</t>
  </si>
  <si>
    <t>49. metrics-test-20</t>
  </si>
  <si>
    <t>50. metrics-test-20</t>
  </si>
  <si>
    <t>51. metrics-test-20</t>
  </si>
  <si>
    <t>52. metrics-test-20</t>
  </si>
  <si>
    <t>53. metrics-test-20</t>
  </si>
  <si>
    <t>54. metrics-test-20</t>
  </si>
  <si>
    <t>55. metrics-test-20</t>
  </si>
  <si>
    <t>56. metrics-test-20</t>
  </si>
  <si>
    <t>57. metrics-test-20</t>
  </si>
  <si>
    <t>58. metrics-test-20</t>
  </si>
  <si>
    <t>59. metrics-test-20</t>
  </si>
  <si>
    <t>60. metrics-test-20</t>
  </si>
  <si>
    <t>61. metrics-test-20</t>
  </si>
  <si>
    <t>62. metrics-test-20</t>
  </si>
  <si>
    <t>63. metrics-test-20</t>
  </si>
  <si>
    <t>64. metrics-test-20</t>
  </si>
  <si>
    <t>65. metrics-test-20</t>
  </si>
  <si>
    <t>66. metrics-test-20</t>
  </si>
  <si>
    <t>67. metrics-test-20</t>
  </si>
  <si>
    <t>68. metrics-test-20</t>
  </si>
  <si>
    <t>69. metrics-test-20</t>
  </si>
  <si>
    <t>70. metrics-test-20</t>
  </si>
  <si>
    <t>71. metrics-test-20</t>
  </si>
  <si>
    <t>72. metrics-test-20</t>
  </si>
  <si>
    <t>73. metrics-test-20</t>
  </si>
  <si>
    <t>74. metrics-test-20</t>
  </si>
  <si>
    <t>75. metrics-test-20</t>
  </si>
  <si>
    <t>76. metrics-test-20</t>
  </si>
  <si>
    <t>77. metrics-test-20</t>
  </si>
  <si>
    <t>78. metrics-test-20</t>
  </si>
  <si>
    <t>79. metrics-test-20</t>
  </si>
  <si>
    <t>80. metrics-test-20</t>
  </si>
  <si>
    <t>81. metrics-test-20</t>
  </si>
  <si>
    <t>82. metrics-test-20</t>
  </si>
  <si>
    <t>83. metrics-test-20</t>
  </si>
  <si>
    <t>84. metrics-test-20</t>
  </si>
  <si>
    <t>85. metrics-test-20</t>
  </si>
  <si>
    <t>86. metrics-test-20</t>
  </si>
  <si>
    <t>87. metrics-test-20</t>
  </si>
  <si>
    <t>88. metrics-test-20</t>
  </si>
  <si>
    <t>89. metrics-test-20</t>
  </si>
  <si>
    <t>90. metrics-test-20</t>
  </si>
  <si>
    <t>91. metrics-test-20</t>
  </si>
  <si>
    <t>92. metrics-test-20</t>
  </si>
  <si>
    <t>93. metrics-test-20</t>
  </si>
  <si>
    <t>94. metrics-test-20</t>
  </si>
  <si>
    <t>95. metrics-test-20</t>
  </si>
  <si>
    <t>96. metrics-test-20</t>
  </si>
  <si>
    <t>97. metrics-test-20</t>
  </si>
  <si>
    <t>98. metrics-test-20</t>
  </si>
  <si>
    <t>99. metrics-test-20</t>
  </si>
  <si>
    <t>100. metrics-test-20</t>
  </si>
  <si>
    <t>1. metrics-test-50</t>
  </si>
  <si>
    <t>2. metrics-test-50</t>
  </si>
  <si>
    <t>3. metrics-test-50</t>
  </si>
  <si>
    <t>4. metrics-test-50</t>
  </si>
  <si>
    <t>5. metrics-test-50</t>
  </si>
  <si>
    <t>6. metrics-test-50</t>
  </si>
  <si>
    <t>7. metrics-test-50</t>
  </si>
  <si>
    <t>8. metrics-test-50</t>
  </si>
  <si>
    <t>9. metrics-test-50</t>
  </si>
  <si>
    <t>10. metrics-test-50</t>
  </si>
  <si>
    <t>11. metrics-test-50</t>
  </si>
  <si>
    <t>12. metrics-test-50</t>
  </si>
  <si>
    <t>13. metrics-test-50</t>
  </si>
  <si>
    <t>14. metrics-test-50</t>
  </si>
  <si>
    <t>15. metrics-test-50</t>
  </si>
  <si>
    <t>16. metrics-test-50</t>
  </si>
  <si>
    <t>17. metrics-test-50</t>
  </si>
  <si>
    <t>18. metrics-test-50</t>
  </si>
  <si>
    <t>19. metrics-test-50</t>
  </si>
  <si>
    <t>20. metrics-test-50</t>
  </si>
  <si>
    <t>21. metrics-test-50</t>
  </si>
  <si>
    <t>22. metrics-test-50</t>
  </si>
  <si>
    <t>23. metrics-test-50</t>
  </si>
  <si>
    <t>24. metrics-test-50</t>
  </si>
  <si>
    <t>25. metrics-test-50</t>
  </si>
  <si>
    <t>26. metrics-test-50</t>
  </si>
  <si>
    <t>27. metrics-test-50</t>
  </si>
  <si>
    <t>28. metrics-test-50</t>
  </si>
  <si>
    <t>29. metrics-test-50</t>
  </si>
  <si>
    <t>30. metrics-test-50</t>
  </si>
  <si>
    <t>31. metrics-test-50</t>
  </si>
  <si>
    <t>32. metrics-test-50</t>
  </si>
  <si>
    <t>33. metrics-test-50</t>
  </si>
  <si>
    <t>34. metrics-test-50</t>
  </si>
  <si>
    <t>35. metrics-test-50</t>
  </si>
  <si>
    <t>36. metrics-test-50</t>
  </si>
  <si>
    <t>37. metrics-test-50</t>
  </si>
  <si>
    <t>38. metrics-test-50</t>
  </si>
  <si>
    <t>39. metrics-test-50</t>
  </si>
  <si>
    <t>40. metrics-test-50</t>
  </si>
  <si>
    <t>41. metrics-test-50</t>
  </si>
  <si>
    <t>42. metrics-test-50</t>
  </si>
  <si>
    <t>43. metrics-test-50</t>
  </si>
  <si>
    <t>44. metrics-test-50</t>
  </si>
  <si>
    <t>45. metrics-test-50</t>
  </si>
  <si>
    <t>46. metrics-test-50</t>
  </si>
  <si>
    <t>47. metrics-test-50</t>
  </si>
  <si>
    <t>48. metrics-test-50</t>
  </si>
  <si>
    <t>49. metrics-test-50</t>
  </si>
  <si>
    <t>50. metrics-test-50</t>
  </si>
  <si>
    <t>51. metrics-test-50</t>
  </si>
  <si>
    <t>52. metrics-test-50</t>
  </si>
  <si>
    <t>53. metrics-test-50</t>
  </si>
  <si>
    <t>54. metrics-test-50</t>
  </si>
  <si>
    <t>55. metrics-test-50</t>
  </si>
  <si>
    <t>56. metrics-test-50</t>
  </si>
  <si>
    <t>57. metrics-test-50</t>
  </si>
  <si>
    <t>58. metrics-test-50</t>
  </si>
  <si>
    <t>59. metrics-test-50</t>
  </si>
  <si>
    <t>60. metrics-test-50</t>
  </si>
  <si>
    <t>61. metrics-test-50</t>
  </si>
  <si>
    <t>62. metrics-test-50</t>
  </si>
  <si>
    <t>63. metrics-test-50</t>
  </si>
  <si>
    <t>64. metrics-test-50</t>
  </si>
  <si>
    <t>65. metrics-test-50</t>
  </si>
  <si>
    <t>66. metrics-test-50</t>
  </si>
  <si>
    <t>67. metrics-test-50</t>
  </si>
  <si>
    <t>68. metrics-test-50</t>
  </si>
  <si>
    <t>69. metrics-test-50</t>
  </si>
  <si>
    <t>70. metrics-test-50</t>
  </si>
  <si>
    <t>71. metrics-test-50</t>
  </si>
  <si>
    <t>72. metrics-test-50</t>
  </si>
  <si>
    <t>73. metrics-test-50</t>
  </si>
  <si>
    <t>74. metrics-test-50</t>
  </si>
  <si>
    <t>75. metrics-test-50</t>
  </si>
  <si>
    <t>76. metrics-test-50</t>
  </si>
  <si>
    <t>77. metrics-test-50</t>
  </si>
  <si>
    <t>78. metrics-test-50</t>
  </si>
  <si>
    <t>79. metrics-test-50</t>
  </si>
  <si>
    <t>80. metrics-test-50</t>
  </si>
  <si>
    <t>81. metrics-test-50</t>
  </si>
  <si>
    <t>82. metrics-test-50</t>
  </si>
  <si>
    <t>83. metrics-test-50</t>
  </si>
  <si>
    <t>84. metrics-test-50</t>
  </si>
  <si>
    <t>85. metrics-test-50</t>
  </si>
  <si>
    <t>86. metrics-test-50</t>
  </si>
  <si>
    <t>87. metrics-test-50</t>
  </si>
  <si>
    <t>88. metrics-test-50</t>
  </si>
  <si>
    <t>89. metrics-test-50</t>
  </si>
  <si>
    <t>90. metrics-test-50</t>
  </si>
  <si>
    <t>91. metrics-test-50</t>
  </si>
  <si>
    <t>92. metrics-test-50</t>
  </si>
  <si>
    <t>93. metrics-test-50</t>
  </si>
  <si>
    <t>94. metrics-test-50</t>
  </si>
  <si>
    <t>95. metrics-test-50</t>
  </si>
  <si>
    <t>96. metrics-test-50</t>
  </si>
  <si>
    <t>97. metrics-test-50</t>
  </si>
  <si>
    <t>98. metrics-test-50</t>
  </si>
  <si>
    <t>99. metrics-test-50</t>
  </si>
  <si>
    <t>100. metrics-test-50</t>
  </si>
  <si>
    <t>1. metrics-test-15</t>
  </si>
  <si>
    <t>2. metrics-test-15</t>
  </si>
  <si>
    <t>3. metrics-test-15</t>
  </si>
  <si>
    <t>4. metrics-test-15</t>
  </si>
  <si>
    <t>5. metrics-test-15</t>
  </si>
  <si>
    <t>6. metrics-test-15</t>
  </si>
  <si>
    <t>7. metrics-test-15</t>
  </si>
  <si>
    <t>8. metrics-test-15</t>
  </si>
  <si>
    <t>9. metrics-test-15</t>
  </si>
  <si>
    <t>10. metrics-test-15</t>
  </si>
  <si>
    <t>11. metrics-test-15</t>
  </si>
  <si>
    <t>12. metrics-test-15</t>
  </si>
  <si>
    <t>13. metrics-test-15</t>
  </si>
  <si>
    <t>14. metrics-test-15</t>
  </si>
  <si>
    <t>15. metrics-test-15</t>
  </si>
  <si>
    <t>16. metrics-test-15</t>
  </si>
  <si>
    <t>17. metrics-test-15</t>
  </si>
  <si>
    <t>18. metrics-test-15</t>
  </si>
  <si>
    <t>19. metrics-test-15</t>
  </si>
  <si>
    <t>20. metrics-test-15</t>
  </si>
  <si>
    <t>21. metrics-test-15</t>
  </si>
  <si>
    <t>22. metrics-test-15</t>
  </si>
  <si>
    <t>23. metrics-test-15</t>
  </si>
  <si>
    <t>24. metrics-test-15</t>
  </si>
  <si>
    <t>25. metrics-test-15</t>
  </si>
  <si>
    <t>26. metrics-test-15</t>
  </si>
  <si>
    <t>27. metrics-test-15</t>
  </si>
  <si>
    <t>28. metrics-test-15</t>
  </si>
  <si>
    <t>29. metrics-test-15</t>
  </si>
  <si>
    <t>30. metrics-test-15</t>
  </si>
  <si>
    <t>31. metrics-test-15</t>
  </si>
  <si>
    <t>32. metrics-test-15</t>
  </si>
  <si>
    <t>33. metrics-test-15</t>
  </si>
  <si>
    <t>34. metrics-test-15</t>
  </si>
  <si>
    <t>35. metrics-test-15</t>
  </si>
  <si>
    <t>36. metrics-test-15</t>
  </si>
  <si>
    <t>37. metrics-test-15</t>
  </si>
  <si>
    <t>38. metrics-test-15</t>
  </si>
  <si>
    <t>39. metrics-test-15</t>
  </si>
  <si>
    <t>40. metrics-test-15</t>
  </si>
  <si>
    <t>41. metrics-test-15</t>
  </si>
  <si>
    <t>42. metrics-test-15</t>
  </si>
  <si>
    <t>43. metrics-test-15</t>
  </si>
  <si>
    <t>44. metrics-test-15</t>
  </si>
  <si>
    <t>45. metrics-test-15</t>
  </si>
  <si>
    <t>46. metrics-test-15</t>
  </si>
  <si>
    <t>47. metrics-test-15</t>
  </si>
  <si>
    <t>48. metrics-test-15</t>
  </si>
  <si>
    <t>49. metrics-test-15</t>
  </si>
  <si>
    <t>50. metrics-test-15</t>
  </si>
  <si>
    <t>51. metrics-test-15</t>
  </si>
  <si>
    <t>52. metrics-test-15</t>
  </si>
  <si>
    <t>53. metrics-test-15</t>
  </si>
  <si>
    <t>54. metrics-test-15</t>
  </si>
  <si>
    <t>55. metrics-test-15</t>
  </si>
  <si>
    <t>56. metrics-test-15</t>
  </si>
  <si>
    <t>57. metrics-test-15</t>
  </si>
  <si>
    <t>58. metrics-test-15</t>
  </si>
  <si>
    <t>59. metrics-test-15</t>
  </si>
  <si>
    <t>60. metrics-test-15</t>
  </si>
  <si>
    <t>61. metrics-test-15</t>
  </si>
  <si>
    <t>62. metrics-test-15</t>
  </si>
  <si>
    <t>63. metrics-test-15</t>
  </si>
  <si>
    <t>64. metrics-test-15</t>
  </si>
  <si>
    <t>65. metrics-test-15</t>
  </si>
  <si>
    <t>66. metrics-test-15</t>
  </si>
  <si>
    <t>67. metrics-test-15</t>
  </si>
  <si>
    <t>68. metrics-test-15</t>
  </si>
  <si>
    <t>69. metrics-test-15</t>
  </si>
  <si>
    <t>70. metrics-test-15</t>
  </si>
  <si>
    <t>71. metrics-test-15</t>
  </si>
  <si>
    <t>72. metrics-test-15</t>
  </si>
  <si>
    <t>73. metrics-test-15</t>
  </si>
  <si>
    <t>74. metrics-test-15</t>
  </si>
  <si>
    <t>75. metrics-test-15</t>
  </si>
  <si>
    <t>76. metrics-test-15</t>
  </si>
  <si>
    <t>77. metrics-test-15</t>
  </si>
  <si>
    <t>78. metrics-test-15</t>
  </si>
  <si>
    <t>79. metrics-test-15</t>
  </si>
  <si>
    <t>80. metrics-test-15</t>
  </si>
  <si>
    <t>81. metrics-test-15</t>
  </si>
  <si>
    <t>82. metrics-test-15</t>
  </si>
  <si>
    <t>83. metrics-test-15</t>
  </si>
  <si>
    <t>84. metrics-test-15</t>
  </si>
  <si>
    <t>85. metrics-test-15</t>
  </si>
  <si>
    <t>86. metrics-test-15</t>
  </si>
  <si>
    <t>87. metrics-test-15</t>
  </si>
  <si>
    <t>88. metrics-test-15</t>
  </si>
  <si>
    <t>89. metrics-test-15</t>
  </si>
  <si>
    <t>90. metrics-test-15</t>
  </si>
  <si>
    <t>91. metrics-test-15</t>
  </si>
  <si>
    <t>92. metrics-test-15</t>
  </si>
  <si>
    <t>93. metrics-test-15</t>
  </si>
  <si>
    <t>94. metrics-test-15</t>
  </si>
  <si>
    <t>95. metrics-test-15</t>
  </si>
  <si>
    <t>96. metrics-test-15</t>
  </si>
  <si>
    <t>97. metrics-test-15</t>
  </si>
  <si>
    <t>98. metrics-test-15</t>
  </si>
  <si>
    <t>99. metrics-test-15</t>
  </si>
  <si>
    <t>100. metrics-test-15</t>
  </si>
  <si>
    <t>1. metrics-test-70</t>
  </si>
  <si>
    <t>2. metrics-test-70</t>
  </si>
  <si>
    <t>3. metrics-test-70</t>
  </si>
  <si>
    <t>4. metrics-test-70</t>
  </si>
  <si>
    <t>5. metrics-test-70</t>
  </si>
  <si>
    <t>6. metrics-test-70</t>
  </si>
  <si>
    <t>7. metrics-test-70</t>
  </si>
  <si>
    <t>8. metrics-test-70</t>
  </si>
  <si>
    <t>9. metrics-test-70</t>
  </si>
  <si>
    <t>10. metrics-test-70</t>
  </si>
  <si>
    <t>11. metrics-test-70</t>
  </si>
  <si>
    <t>12. metrics-test-70</t>
  </si>
  <si>
    <t>13. metrics-test-70</t>
  </si>
  <si>
    <t>14. metrics-test-70</t>
  </si>
  <si>
    <t>15. metrics-test-70</t>
  </si>
  <si>
    <t>16. metrics-test-70</t>
  </si>
  <si>
    <t>17. metrics-test-70</t>
  </si>
  <si>
    <t>18. metrics-test-70</t>
  </si>
  <si>
    <t>19. metrics-test-70</t>
  </si>
  <si>
    <t>20. metrics-test-70</t>
  </si>
  <si>
    <t>21. metrics-test-70</t>
  </si>
  <si>
    <t>22. metrics-test-70</t>
  </si>
  <si>
    <t>23. metrics-test-70</t>
  </si>
  <si>
    <t>24. metrics-test-70</t>
  </si>
  <si>
    <t>25. metrics-test-70</t>
  </si>
  <si>
    <t>26. metrics-test-70</t>
  </si>
  <si>
    <t>27. metrics-test-70</t>
  </si>
  <si>
    <t>28. metrics-test-70</t>
  </si>
  <si>
    <t>29. metrics-test-70</t>
  </si>
  <si>
    <t>30. metrics-test-70</t>
  </si>
  <si>
    <t>31. metrics-test-70</t>
  </si>
  <si>
    <t>32. metrics-test-70</t>
  </si>
  <si>
    <t>33. metrics-test-70</t>
  </si>
  <si>
    <t>34. metrics-test-70</t>
  </si>
  <si>
    <t>35. metrics-test-70</t>
  </si>
  <si>
    <t>36. metrics-test-70</t>
  </si>
  <si>
    <t>37. metrics-test-70</t>
  </si>
  <si>
    <t>38. metrics-test-70</t>
  </si>
  <si>
    <t>39. metrics-test-70</t>
  </si>
  <si>
    <t>40. metrics-test-70</t>
  </si>
  <si>
    <t>41. metrics-test-70</t>
  </si>
  <si>
    <t>42. metrics-test-70</t>
  </si>
  <si>
    <t>43. metrics-test-70</t>
  </si>
  <si>
    <t>44. metrics-test-70</t>
  </si>
  <si>
    <t>45. metrics-test-70</t>
  </si>
  <si>
    <t>46. metrics-test-70</t>
  </si>
  <si>
    <t>47. metrics-test-70</t>
  </si>
  <si>
    <t>48. metrics-test-70</t>
  </si>
  <si>
    <t>49. metrics-test-70</t>
  </si>
  <si>
    <t>50. metrics-test-70</t>
  </si>
  <si>
    <t>51. metrics-test-70</t>
  </si>
  <si>
    <t>52. metrics-test-70</t>
  </si>
  <si>
    <t>53. metrics-test-70</t>
  </si>
  <si>
    <t>54. metrics-test-70</t>
  </si>
  <si>
    <t>55. metrics-test-70</t>
  </si>
  <si>
    <t>56. metrics-test-70</t>
  </si>
  <si>
    <t>57. metrics-test-70</t>
  </si>
  <si>
    <t>58. metrics-test-70</t>
  </si>
  <si>
    <t>59. metrics-test-70</t>
  </si>
  <si>
    <t>60. metrics-test-70</t>
  </si>
  <si>
    <t>61. metrics-test-70</t>
  </si>
  <si>
    <t>62. metrics-test-70</t>
  </si>
  <si>
    <t>63. metrics-test-70</t>
  </si>
  <si>
    <t>64. metrics-test-70</t>
  </si>
  <si>
    <t>65. metrics-test-70</t>
  </si>
  <si>
    <t>66. metrics-test-70</t>
  </si>
  <si>
    <t>67. metrics-test-70</t>
  </si>
  <si>
    <t>68. metrics-test-70</t>
  </si>
  <si>
    <t>69. metrics-test-70</t>
  </si>
  <si>
    <t>70. metrics-test-70</t>
  </si>
  <si>
    <t>71. metrics-test-70</t>
  </si>
  <si>
    <t>72. metrics-test-70</t>
  </si>
  <si>
    <t>73. metrics-test-70</t>
  </si>
  <si>
    <t>74. metrics-test-70</t>
  </si>
  <si>
    <t>75. metrics-test-70</t>
  </si>
  <si>
    <t>76. metrics-test-70</t>
  </si>
  <si>
    <t>77. metrics-test-70</t>
  </si>
  <si>
    <t>78. metrics-test-70</t>
  </si>
  <si>
    <t>79. metrics-test-70</t>
  </si>
  <si>
    <t>80. metrics-test-70</t>
  </si>
  <si>
    <t>81. metrics-test-70</t>
  </si>
  <si>
    <t>82. metrics-test-70</t>
  </si>
  <si>
    <t>83. metrics-test-70</t>
  </si>
  <si>
    <t>84. metrics-test-70</t>
  </si>
  <si>
    <t>85. metrics-test-70</t>
  </si>
  <si>
    <t>86. metrics-test-70</t>
  </si>
  <si>
    <t>87. metrics-test-70</t>
  </si>
  <si>
    <t>88. metrics-test-70</t>
  </si>
  <si>
    <t>89. metrics-test-70</t>
  </si>
  <si>
    <t>90. metrics-test-70</t>
  </si>
  <si>
    <t>91. metrics-test-70</t>
  </si>
  <si>
    <t>92. metrics-test-70</t>
  </si>
  <si>
    <t>93. metrics-test-70</t>
  </si>
  <si>
    <t>94. metrics-test-70</t>
  </si>
  <si>
    <t>95. metrics-test-70</t>
  </si>
  <si>
    <t>96. metrics-test-70</t>
  </si>
  <si>
    <t>97. metrics-test-70</t>
  </si>
  <si>
    <t>98. metrics-test-70</t>
  </si>
  <si>
    <t>99. metrics-test-70</t>
  </si>
  <si>
    <t>100. metrics-test-70</t>
  </si>
  <si>
    <t>Execution time
&gt; 3s</t>
  </si>
  <si>
    <t>1. metrics-test-40</t>
  </si>
  <si>
    <t>2. metrics-test-40</t>
  </si>
  <si>
    <t>3. metrics-test-40</t>
  </si>
  <si>
    <t>4. metrics-test-40</t>
  </si>
  <si>
    <t>5. metrics-test-40</t>
  </si>
  <si>
    <t>6. metrics-test-40</t>
  </si>
  <si>
    <t>7. metrics-test-40</t>
  </si>
  <si>
    <t>8. metrics-test-40</t>
  </si>
  <si>
    <t>9. metrics-test-40</t>
  </si>
  <si>
    <t>10. metrics-test-40</t>
  </si>
  <si>
    <t>11. metrics-test-40</t>
  </si>
  <si>
    <t>12. metrics-test-40</t>
  </si>
  <si>
    <t>13. metrics-test-40</t>
  </si>
  <si>
    <t>14. metrics-test-40</t>
  </si>
  <si>
    <t>15. metrics-test-40</t>
  </si>
  <si>
    <t>16. metrics-test-40</t>
  </si>
  <si>
    <t>17. metrics-test-40</t>
  </si>
  <si>
    <t>18. metrics-test-40</t>
  </si>
  <si>
    <t>19. metrics-test-40</t>
  </si>
  <si>
    <t>20. metrics-test-40</t>
  </si>
  <si>
    <t>21. metrics-test-40</t>
  </si>
  <si>
    <t>22. metrics-test-40</t>
  </si>
  <si>
    <t>23. metrics-test-40</t>
  </si>
  <si>
    <t>24. metrics-test-40</t>
  </si>
  <si>
    <t>25. metrics-test-40</t>
  </si>
  <si>
    <t>26. metrics-test-40</t>
  </si>
  <si>
    <t>27. metrics-test-40</t>
  </si>
  <si>
    <t>28. metrics-test-40</t>
  </si>
  <si>
    <t>29. metrics-test-40</t>
  </si>
  <si>
    <t>30. metrics-test-40</t>
  </si>
  <si>
    <t>31. metrics-test-40</t>
  </si>
  <si>
    <t>32. metrics-test-40</t>
  </si>
  <si>
    <t>33. metrics-test-40</t>
  </si>
  <si>
    <t>34. metrics-test-40</t>
  </si>
  <si>
    <t>35. metrics-test-40</t>
  </si>
  <si>
    <t>36. metrics-test-40</t>
  </si>
  <si>
    <t>37. metrics-test-40</t>
  </si>
  <si>
    <t>38. metrics-test-40</t>
  </si>
  <si>
    <t>39. metrics-test-40</t>
  </si>
  <si>
    <t>40. metrics-test-40</t>
  </si>
  <si>
    <t>41. metrics-test-40</t>
  </si>
  <si>
    <t>42. metrics-test-40</t>
  </si>
  <si>
    <t>43. metrics-test-40</t>
  </si>
  <si>
    <t>44. metrics-test-40</t>
  </si>
  <si>
    <t>45. metrics-test-40</t>
  </si>
  <si>
    <t>46. metrics-test-40</t>
  </si>
  <si>
    <t>47. metrics-test-40</t>
  </si>
  <si>
    <t>48. metrics-test-40</t>
  </si>
  <si>
    <t>49. metrics-test-40</t>
  </si>
  <si>
    <t>50. metrics-test-40</t>
  </si>
  <si>
    <t>51. metrics-test-40</t>
  </si>
  <si>
    <t>52. metrics-test-40</t>
  </si>
  <si>
    <t>53. metrics-test-40</t>
  </si>
  <si>
    <t>54. metrics-test-40</t>
  </si>
  <si>
    <t>55. metrics-test-40</t>
  </si>
  <si>
    <t>56. metrics-test-40</t>
  </si>
  <si>
    <t>57. metrics-test-40</t>
  </si>
  <si>
    <t>58. metrics-test-40</t>
  </si>
  <si>
    <t>59. metrics-test-40</t>
  </si>
  <si>
    <t>60. metrics-test-40</t>
  </si>
  <si>
    <t>61. metrics-test-40</t>
  </si>
  <si>
    <t>62. metrics-test-40</t>
  </si>
  <si>
    <t>63. metrics-test-40</t>
  </si>
  <si>
    <t>64. metrics-test-40</t>
  </si>
  <si>
    <t>65. metrics-test-40</t>
  </si>
  <si>
    <t>66. metrics-test-40</t>
  </si>
  <si>
    <t>67. metrics-test-40</t>
  </si>
  <si>
    <t>68. metrics-test-40</t>
  </si>
  <si>
    <t>69. metrics-test-40</t>
  </si>
  <si>
    <t>70. metrics-test-40</t>
  </si>
  <si>
    <t>71. metrics-test-40</t>
  </si>
  <si>
    <t>72. metrics-test-40</t>
  </si>
  <si>
    <t>73. metrics-test-40</t>
  </si>
  <si>
    <t>74. metrics-test-40</t>
  </si>
  <si>
    <t>75. metrics-test-40</t>
  </si>
  <si>
    <t>76. metrics-test-40</t>
  </si>
  <si>
    <t>77. metrics-test-40</t>
  </si>
  <si>
    <t>78. metrics-test-40</t>
  </si>
  <si>
    <t>79. metrics-test-40</t>
  </si>
  <si>
    <t>80. metrics-test-40</t>
  </si>
  <si>
    <t>81. metrics-test-40</t>
  </si>
  <si>
    <t>82. metrics-test-40</t>
  </si>
  <si>
    <t>83. metrics-test-40</t>
  </si>
  <si>
    <t>84. metrics-test-40</t>
  </si>
  <si>
    <t>85. metrics-test-40</t>
  </si>
  <si>
    <t>86. metrics-test-40</t>
  </si>
  <si>
    <t>87. metrics-test-40</t>
  </si>
  <si>
    <t>88. metrics-test-40</t>
  </si>
  <si>
    <t>89. metrics-test-40</t>
  </si>
  <si>
    <t>90. metrics-test-40</t>
  </si>
  <si>
    <t>91. metrics-test-40</t>
  </si>
  <si>
    <t>92. metrics-test-40</t>
  </si>
  <si>
    <t>93. metrics-test-40</t>
  </si>
  <si>
    <t>Execution time 
&gt; 100ms</t>
  </si>
  <si>
    <t>Best of (%) :</t>
  </si>
  <si>
    <t>Warm start memory usage</t>
  </si>
  <si>
    <t>Cold start execution time</t>
  </si>
  <si>
    <t>Warm start execution time</t>
  </si>
  <si>
    <t>Cold start memory usage</t>
  </si>
  <si>
    <t>Max</t>
  </si>
  <si>
    <t>Min</t>
  </si>
  <si>
    <t>ZIP deployment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</si>
</sst>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165" fontId="0" fillId="0" borderId="0" xfId="1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0" xfId="1" applyNumberFormat="1" applyFont="1"/>
    <xf numFmtId="0" fontId="0" fillId="0" borderId="0" xfId="0" applyAlignment="1"/>
    <xf numFmtId="9" fontId="0" fillId="0" borderId="0" xfId="1" applyFont="1" applyAlignment="1">
      <alignment horizontal="center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5B5B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'1.ZipDeploymentTime'!$B$1:$E$1</c:f>
          <c:strCache>
            <c:ptCount val="4"/>
            <c:pt idx="0">
              <c:v>ZIP deployment time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'1.ZipDeploymentTime'!$B$2:$C$2</c:f>
              <c:strCache>
                <c:ptCount val="1"/>
                <c:pt idx="0">
                  <c:v>Cloud-non-agnostic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87F42DE-EFD6-4DDF-AC5B-3B5172CF841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4C-4A10-AC8C-02EBC3392C3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D3DC522-E671-47B9-91C7-EB07216B25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34C-4A10-AC8C-02EBC3392C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'1.ZipDeploymentTime'!$A$4:$A$5</c:f>
              <c:strCache>
                <c:ptCount val="2"/>
                <c:pt idx="0">
                  <c:v>Google Cloud Platform</c:v>
                </c:pt>
                <c:pt idx="1">
                  <c:v>Microsoft Azure</c:v>
                </c:pt>
              </c:strCache>
            </c:strRef>
          </c:cat>
          <c:val>
            <c:numRef>
              <c:f>'1.ZipDeploymentTime'!$B$4:$B$5</c:f>
              <c:numCache>
                <c:formatCode>0.000</c:formatCode>
                <c:ptCount val="2"/>
                <c:pt idx="0">
                  <c:v>136.11903000000001</c:v>
                </c:pt>
                <c:pt idx="1">
                  <c:v>34.695910000000005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'1.ZipDeploymentTime'!$C$4:$C$5</c15:f>
                <c15:dlblRangeCache>
                  <c:ptCount val="2"/>
                  <c:pt idx="0">
                    <c:v>10861 KB</c:v>
                  </c:pt>
                  <c:pt idx="1">
                    <c:v>4266 KB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4F2B-46A4-A07C-C6188FA51470}"/>
            </c:ext>
          </c:extLst>
        </c:ser>
        <c:ser>
          <c:idx val="0"/>
          <c:order val="1"/>
          <c:tx>
            <c:strRef>
              <c:f>'1.ZipDeploymentTime'!$D$2:$E$2</c:f>
              <c:strCache>
                <c:ptCount val="1"/>
                <c:pt idx="0">
                  <c:v>Cloud-agnostic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20B8DDA-F414-43B4-9009-82F28A48543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F2B-46A4-A07C-C6188FA5147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3FDE84C-5FD3-41BB-930B-72BBC5DCA2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F2B-46A4-A07C-C6188FA514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'1.ZipDeploymentTime'!$A$4:$A$5</c:f>
              <c:strCache>
                <c:ptCount val="2"/>
                <c:pt idx="0">
                  <c:v>Google Cloud Platform</c:v>
                </c:pt>
                <c:pt idx="1">
                  <c:v>Microsoft Azure</c:v>
                </c:pt>
              </c:strCache>
            </c:strRef>
          </c:cat>
          <c:val>
            <c:numRef>
              <c:f>'1.ZipDeploymentTime'!$D$4:$D$5</c:f>
              <c:numCache>
                <c:formatCode>0.000</c:formatCode>
                <c:ptCount val="2"/>
                <c:pt idx="0">
                  <c:v>138.27548000000002</c:v>
                </c:pt>
                <c:pt idx="1">
                  <c:v>34.600619999999999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'1.ZipDeploymentTime'!$E$4:$E$5</c15:f>
                <c15:dlblRangeCache>
                  <c:ptCount val="2"/>
                  <c:pt idx="0">
                    <c:v>10877 KB</c:v>
                  </c:pt>
                  <c:pt idx="1">
                    <c:v>4286 KB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F2B-46A4-A07C-C6188FA514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8651983"/>
        <c:axId val="1058652815"/>
      </c:barChart>
      <c:catAx>
        <c:axId val="1058651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2815"/>
        <c:crosses val="autoZero"/>
        <c:auto val="1"/>
        <c:lblAlgn val="ctr"/>
        <c:lblOffset val="100"/>
        <c:noMultiLvlLbl val="0"/>
      </c:catAx>
      <c:valAx>
        <c:axId val="1058652815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'1.ZipDeploymentTime'!$D$3</c:f>
              <c:strCache>
                <c:ptCount val="1"/>
                <c:pt idx="0">
                  <c:v>Average 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'2.ColdExecTime'!$B$1:$E$1</c:f>
          <c:strCache>
            <c:ptCount val="4"/>
            <c:pt idx="0">
              <c:v>Cold start execution time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'2.ColdExecTime'!$B$2</c:f>
              <c:strCache>
                <c:ptCount val="1"/>
                <c:pt idx="0">
                  <c:v>Cloud-non-agnostic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lang="en-US"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60E-44EE-8862-FD2EB00D87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'2.ColdExecTime'!$A$4:$A$5</c:f>
              <c:strCache>
                <c:ptCount val="2"/>
                <c:pt idx="0">
                  <c:v>Google Cloud Platform</c:v>
                </c:pt>
                <c:pt idx="1">
                  <c:v>Microsoft Azure</c:v>
                </c:pt>
              </c:strCache>
            </c:strRef>
          </c:cat>
          <c:val>
            <c:numRef>
              <c:f>'2.ColdExecTime'!$B$4:$B$5</c:f>
              <c:numCache>
                <c:formatCode>General</c:formatCode>
                <c:ptCount val="2"/>
                <c:pt idx="0">
                  <c:v>1306.96</c:v>
                </c:pt>
                <c:pt idx="1">
                  <c:v>2439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CB-4584-BE55-0E0DD173CF95}"/>
            </c:ext>
          </c:extLst>
        </c:ser>
        <c:ser>
          <c:idx val="0"/>
          <c:order val="1"/>
          <c:tx>
            <c:strRef>
              <c:f>'2.ColdExecTime'!$C$2</c:f>
              <c:strCache>
                <c:ptCount val="1"/>
                <c:pt idx="0">
                  <c:v>Cloud-agnostic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'2.ColdExecTime'!$A$4:$A$5</c:f>
              <c:strCache>
                <c:ptCount val="2"/>
                <c:pt idx="0">
                  <c:v>Google Cloud Platform</c:v>
                </c:pt>
                <c:pt idx="1">
                  <c:v>Microsoft Azure</c:v>
                </c:pt>
              </c:strCache>
            </c:strRef>
          </c:cat>
          <c:val>
            <c:numRef>
              <c:f>'2.ColdExecTime'!$C$4:$C$5</c:f>
              <c:numCache>
                <c:formatCode>General</c:formatCode>
                <c:ptCount val="2"/>
                <c:pt idx="0" formatCode="0.00">
                  <c:v>1349.01</c:v>
                </c:pt>
                <c:pt idx="1">
                  <c:v>2532.27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CB-4584-BE55-0E0DD173CF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8651983"/>
        <c:axId val="1058652815"/>
      </c:barChart>
      <c:catAx>
        <c:axId val="1058651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2815"/>
        <c:crosses val="autoZero"/>
        <c:auto val="1"/>
        <c:lblAlgn val="ctr"/>
        <c:lblOffset val="100"/>
        <c:noMultiLvlLbl val="0"/>
      </c:catAx>
      <c:valAx>
        <c:axId val="1058652815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'2.ColdExecTime'!$B$3</c:f>
              <c:strCache>
                <c:ptCount val="1"/>
                <c:pt idx="0">
                  <c:v>Average time (ms)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1983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'3.WarmExecTime'!$B$1:$E$1</c:f>
          <c:strCache>
            <c:ptCount val="4"/>
            <c:pt idx="0">
              <c:v>Warm start execution time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'3.WarmExecTime'!$B$2</c:f>
              <c:strCache>
                <c:ptCount val="1"/>
                <c:pt idx="0">
                  <c:v>Cloud-non-agnostic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'3.WarmExecTime'!$A$4:$A$5</c:f>
              <c:strCache>
                <c:ptCount val="2"/>
                <c:pt idx="0">
                  <c:v>Google Cloud Platform</c:v>
                </c:pt>
                <c:pt idx="1">
                  <c:v>Microsoft Azure</c:v>
                </c:pt>
              </c:strCache>
            </c:strRef>
          </c:cat>
          <c:val>
            <c:numRef>
              <c:f>'3.WarmExecTime'!$B$4:$B$5</c:f>
              <c:numCache>
                <c:formatCode>General</c:formatCode>
                <c:ptCount val="2"/>
                <c:pt idx="0">
                  <c:v>153.46</c:v>
                </c:pt>
                <c:pt idx="1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A4-4FB0-8096-A488205E3953}"/>
            </c:ext>
          </c:extLst>
        </c:ser>
        <c:ser>
          <c:idx val="0"/>
          <c:order val="1"/>
          <c:tx>
            <c:strRef>
              <c:f>'3.WarmExecTime'!$C$2</c:f>
              <c:strCache>
                <c:ptCount val="1"/>
                <c:pt idx="0">
                  <c:v>Cloud-agnostic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'3.WarmExecTime'!$A$4:$A$5</c:f>
              <c:strCache>
                <c:ptCount val="2"/>
                <c:pt idx="0">
                  <c:v>Google Cloud Platform</c:v>
                </c:pt>
                <c:pt idx="1">
                  <c:v>Microsoft Azure</c:v>
                </c:pt>
              </c:strCache>
            </c:strRef>
          </c:cat>
          <c:val>
            <c:numRef>
              <c:f>'3.WarmExecTime'!$C$4:$C$5</c:f>
              <c:numCache>
                <c:formatCode>General</c:formatCode>
                <c:ptCount val="2"/>
                <c:pt idx="0">
                  <c:v>150.43</c:v>
                </c:pt>
                <c:pt idx="1">
                  <c:v>75.73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A4-4FB0-8096-A488205E39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8651983"/>
        <c:axId val="1058652815"/>
      </c:barChart>
      <c:catAx>
        <c:axId val="1058651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2815"/>
        <c:crosses val="autoZero"/>
        <c:auto val="1"/>
        <c:lblAlgn val="ctr"/>
        <c:lblOffset val="100"/>
        <c:noMultiLvlLbl val="0"/>
      </c:catAx>
      <c:valAx>
        <c:axId val="1058652815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'3.WarmExecTime'!$B$3</c:f>
              <c:strCache>
                <c:ptCount val="1"/>
                <c:pt idx="0">
                  <c:v>Average time (ms)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1983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'4.ColdMemUsage'!$B$1:$E$1</c:f>
          <c:strCache>
            <c:ptCount val="4"/>
            <c:pt idx="0">
              <c:v>Cold start memory usage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'4.ColdMemUsage'!$B$2</c:f>
              <c:strCache>
                <c:ptCount val="1"/>
                <c:pt idx="0">
                  <c:v>Cloud-non-agnostic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'4.ColdMemUsage'!$A$4:$A$5</c:f>
              <c:strCache>
                <c:ptCount val="2"/>
                <c:pt idx="0">
                  <c:v>Google Cloud Platform</c:v>
                </c:pt>
                <c:pt idx="1">
                  <c:v>Microsoft Azure</c:v>
                </c:pt>
              </c:strCache>
            </c:strRef>
          </c:cat>
          <c:val>
            <c:numRef>
              <c:f>'4.ColdMemUsage'!$B$4:$B$5</c:f>
              <c:numCache>
                <c:formatCode>General</c:formatCode>
                <c:ptCount val="2"/>
                <c:pt idx="0">
                  <c:v>91.57</c:v>
                </c:pt>
                <c:pt idx="1">
                  <c:v>400.28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12-4580-B00E-1937F028EEFE}"/>
            </c:ext>
          </c:extLst>
        </c:ser>
        <c:ser>
          <c:idx val="0"/>
          <c:order val="1"/>
          <c:tx>
            <c:strRef>
              <c:f>'4.ColdMemUsage'!$C$2</c:f>
              <c:strCache>
                <c:ptCount val="1"/>
                <c:pt idx="0">
                  <c:v>Cloud-agnostic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'4.ColdMemUsage'!$A$4:$A$5</c:f>
              <c:strCache>
                <c:ptCount val="2"/>
                <c:pt idx="0">
                  <c:v>Google Cloud Platform</c:v>
                </c:pt>
                <c:pt idx="1">
                  <c:v>Microsoft Azure</c:v>
                </c:pt>
              </c:strCache>
            </c:strRef>
          </c:cat>
          <c:val>
            <c:numRef>
              <c:f>'4.ColdMemUsage'!$C$4:$C$5</c:f>
              <c:numCache>
                <c:formatCode>General</c:formatCode>
                <c:ptCount val="2"/>
                <c:pt idx="0">
                  <c:v>92.1</c:v>
                </c:pt>
                <c:pt idx="1">
                  <c:v>402.27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12-4580-B00E-1937F028EE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8651983"/>
        <c:axId val="1058652815"/>
      </c:barChart>
      <c:catAx>
        <c:axId val="1058651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2815"/>
        <c:crosses val="autoZero"/>
        <c:auto val="1"/>
        <c:lblAlgn val="ctr"/>
        <c:lblOffset val="100"/>
        <c:noMultiLvlLbl val="0"/>
      </c:catAx>
      <c:valAx>
        <c:axId val="1058652815"/>
        <c:scaling>
          <c:orientation val="minMax"/>
          <c:max val="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'4.ColdMemUsage'!$B$3</c:f>
              <c:strCache>
                <c:ptCount val="1"/>
                <c:pt idx="0">
                  <c:v>Average usage (MB)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1983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'5.WarmMemUsage'!$B$1:$E$1</c:f>
          <c:strCache>
            <c:ptCount val="4"/>
            <c:pt idx="0">
              <c:v>Warm start memory usage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'5.WarmMemUsage'!$B$2</c:f>
              <c:strCache>
                <c:ptCount val="1"/>
                <c:pt idx="0">
                  <c:v>Cloud-non-agnostic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'5.WarmMemUsage'!$A$4:$A$5</c:f>
              <c:strCache>
                <c:ptCount val="2"/>
                <c:pt idx="0">
                  <c:v>Google Cloud Platform</c:v>
                </c:pt>
                <c:pt idx="1">
                  <c:v>Microsoft Azure</c:v>
                </c:pt>
              </c:strCache>
            </c:strRef>
          </c:cat>
          <c:val>
            <c:numRef>
              <c:f>'5.WarmMemUsage'!$B$4:$B$5</c:f>
              <c:numCache>
                <c:formatCode>General</c:formatCode>
                <c:ptCount val="2"/>
                <c:pt idx="0">
                  <c:v>132.22</c:v>
                </c:pt>
                <c:pt idx="1">
                  <c:v>826.14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2-45F8-B6EF-788D602F4256}"/>
            </c:ext>
          </c:extLst>
        </c:ser>
        <c:ser>
          <c:idx val="0"/>
          <c:order val="1"/>
          <c:tx>
            <c:strRef>
              <c:f>'5.WarmMemUsage'!$C$2</c:f>
              <c:strCache>
                <c:ptCount val="1"/>
                <c:pt idx="0">
                  <c:v>Cloud-agnostic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'5.WarmMemUsage'!$A$4:$A$5</c:f>
              <c:strCache>
                <c:ptCount val="2"/>
                <c:pt idx="0">
                  <c:v>Google Cloud Platform</c:v>
                </c:pt>
                <c:pt idx="1">
                  <c:v>Microsoft Azure</c:v>
                </c:pt>
              </c:strCache>
            </c:strRef>
          </c:cat>
          <c:val>
            <c:numRef>
              <c:f>'5.WarmMemUsage'!$C$4:$C$5</c:f>
              <c:numCache>
                <c:formatCode>General</c:formatCode>
                <c:ptCount val="2"/>
                <c:pt idx="0">
                  <c:v>125.92</c:v>
                </c:pt>
                <c:pt idx="1">
                  <c:v>799.28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E2-45F8-B6EF-788D602F42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8651983"/>
        <c:axId val="1058652815"/>
      </c:barChart>
      <c:catAx>
        <c:axId val="10586519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2815"/>
        <c:crosses val="autoZero"/>
        <c:auto val="1"/>
        <c:lblAlgn val="ctr"/>
        <c:lblOffset val="100"/>
        <c:noMultiLvlLbl val="0"/>
      </c:catAx>
      <c:valAx>
        <c:axId val="1058652815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'5.WarmMemUsage'!$B$3</c:f>
              <c:strCache>
                <c:ptCount val="1"/>
                <c:pt idx="0">
                  <c:v>Average usage (MB)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651983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458520</xdr:colOff>
      <xdr:row>14</xdr:row>
      <xdr:rowOff>136800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D7BF49-9ED7-E7BA-D99A-BF4977B9D4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4</xdr:row>
      <xdr:rowOff>99060</xdr:rowOff>
    </xdr:from>
    <xdr:to>
      <xdr:col>9</xdr:col>
      <xdr:colOff>472440</xdr:colOff>
      <xdr:row>5</xdr:row>
      <xdr:rowOff>99060</xdr:rowOff>
    </xdr:to>
    <xdr:sp macro="" textlink="$B$4">
      <xdr:nvSpPr>
        <xdr:cNvPr id="2" name="TextBox 1">
          <a:extLst>
            <a:ext uri="{FF2B5EF4-FFF2-40B4-BE49-F238E27FC236}">
              <a16:creationId xmlns:a16="http://schemas.microsoft.com/office/drawing/2014/main" id="{668E8DE2-5113-FD1A-9785-E00206968ADF}"/>
            </a:ext>
          </a:extLst>
        </xdr:cNvPr>
        <xdr:cNvSpPr txBox="1"/>
      </xdr:nvSpPr>
      <xdr:spPr>
        <a:xfrm>
          <a:off x="6911340" y="830580"/>
          <a:ext cx="6400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8ABB78D-893A-4264-8161-0A85BE8CB9E5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136.119</a:t>
          </a:fld>
          <a:endParaRPr lang="en-GB" sz="900"/>
        </a:p>
      </xdr:txBody>
    </xdr:sp>
    <xdr:clientData/>
  </xdr:twoCellAnchor>
  <xdr:twoCellAnchor>
    <xdr:from>
      <xdr:col>9</xdr:col>
      <xdr:colOff>403860</xdr:colOff>
      <xdr:row>4</xdr:row>
      <xdr:rowOff>91440</xdr:rowOff>
    </xdr:from>
    <xdr:to>
      <xdr:col>10</xdr:col>
      <xdr:colOff>434340</xdr:colOff>
      <xdr:row>5</xdr:row>
      <xdr:rowOff>91440</xdr:rowOff>
    </xdr:to>
    <xdr:sp macro="" textlink="$D$4">
      <xdr:nvSpPr>
        <xdr:cNvPr id="4" name="TextBox 3">
          <a:extLst>
            <a:ext uri="{FF2B5EF4-FFF2-40B4-BE49-F238E27FC236}">
              <a16:creationId xmlns:a16="http://schemas.microsoft.com/office/drawing/2014/main" id="{6CE5F660-7E6C-4BB3-A2A6-11B278AA2664}"/>
            </a:ext>
          </a:extLst>
        </xdr:cNvPr>
        <xdr:cNvSpPr txBox="1"/>
      </xdr:nvSpPr>
      <xdr:spPr>
        <a:xfrm>
          <a:off x="7482840" y="822960"/>
          <a:ext cx="6400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B9CB10C-07A4-4F9D-B691-CAE49D49B214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138.275</a:t>
          </a:fld>
          <a:endParaRPr lang="en-GB" sz="900"/>
        </a:p>
      </xdr:txBody>
    </xdr:sp>
    <xdr:clientData/>
  </xdr:twoCellAnchor>
  <xdr:twoCellAnchor>
    <xdr:from>
      <xdr:col>11</xdr:col>
      <xdr:colOff>565638</xdr:colOff>
      <xdr:row>8</xdr:row>
      <xdr:rowOff>177604</xdr:rowOff>
    </xdr:from>
    <xdr:to>
      <xdr:col>12</xdr:col>
      <xdr:colOff>596118</xdr:colOff>
      <xdr:row>9</xdr:row>
      <xdr:rowOff>177605</xdr:rowOff>
    </xdr:to>
    <xdr:sp macro="" textlink="$B$5">
      <xdr:nvSpPr>
        <xdr:cNvPr id="6" name="TextBox 5">
          <a:extLst>
            <a:ext uri="{FF2B5EF4-FFF2-40B4-BE49-F238E27FC236}">
              <a16:creationId xmlns:a16="http://schemas.microsoft.com/office/drawing/2014/main" id="{1161CABD-60C8-4C26-BFE6-3EF8BCC2C2FE}"/>
            </a:ext>
          </a:extLst>
        </xdr:cNvPr>
        <xdr:cNvSpPr txBox="1"/>
      </xdr:nvSpPr>
      <xdr:spPr>
        <a:xfrm>
          <a:off x="8865576" y="1631266"/>
          <a:ext cx="640080" cy="181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75598B6-64D4-4FBF-AAF7-4FD71728103D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34.696</a:t>
          </a:fld>
          <a:endParaRPr lang="en-GB" sz="900"/>
        </a:p>
      </xdr:txBody>
    </xdr:sp>
    <xdr:clientData/>
  </xdr:twoCellAnchor>
  <xdr:twoCellAnchor>
    <xdr:from>
      <xdr:col>12</xdr:col>
      <xdr:colOff>516401</xdr:colOff>
      <xdr:row>8</xdr:row>
      <xdr:rowOff>175846</xdr:rowOff>
    </xdr:from>
    <xdr:to>
      <xdr:col>13</xdr:col>
      <xdr:colOff>546881</xdr:colOff>
      <xdr:row>9</xdr:row>
      <xdr:rowOff>175847</xdr:rowOff>
    </xdr:to>
    <xdr:sp macro="" textlink="$D$5">
      <xdr:nvSpPr>
        <xdr:cNvPr id="7" name="TextBox 6">
          <a:extLst>
            <a:ext uri="{FF2B5EF4-FFF2-40B4-BE49-F238E27FC236}">
              <a16:creationId xmlns:a16="http://schemas.microsoft.com/office/drawing/2014/main" id="{95AA5429-7BEC-4541-BCD8-BCEAF9439A71}"/>
            </a:ext>
          </a:extLst>
        </xdr:cNvPr>
        <xdr:cNvSpPr txBox="1"/>
      </xdr:nvSpPr>
      <xdr:spPr>
        <a:xfrm>
          <a:off x="9425939" y="1629508"/>
          <a:ext cx="640080" cy="181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D2066AD-5CA6-4951-88A5-EB8E65BCCE2D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34.601</a:t>
          </a:fld>
          <a:endParaRPr lang="en-GB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504240</xdr:colOff>
      <xdr:row>15</xdr:row>
      <xdr:rowOff>136800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84F12-5C48-4D35-9108-AEAFD6CD6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504240</xdr:colOff>
      <xdr:row>15</xdr:row>
      <xdr:rowOff>136800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02F1E7-C098-4398-B646-F91246F95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504240</xdr:colOff>
      <xdr:row>16</xdr:row>
      <xdr:rowOff>136800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F0887-140E-482D-B7D0-61A668785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504240</xdr:colOff>
      <xdr:row>16</xdr:row>
      <xdr:rowOff>136800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0F872-467B-4088-812D-81324EA5D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165C-17E2-4D6D-AAF4-AA47C8B9DCF8}">
  <sheetPr codeName="Sheet1"/>
  <dimension ref="A1:I9"/>
  <sheetViews>
    <sheetView tabSelected="1" zoomScaleNormal="100" workbookViewId="0">
      <selection activeCell="D9" sqref="D9"/>
    </sheetView>
  </sheetViews>
  <sheetFormatPr defaultRowHeight="14.4" x14ac:dyDescent="0.3"/>
  <cols>
    <col min="1" max="1" width="19.6640625" style="1" bestFit="1" customWidth="1"/>
    <col min="2" max="2" width="14.109375" style="1" bestFit="1" customWidth="1"/>
    <col min="3" max="3" width="10.5546875" style="1" bestFit="1" customWidth="1"/>
    <col min="4" max="4" width="14.109375" style="1" bestFit="1" customWidth="1"/>
    <col min="5" max="5" width="10.5546875" style="1" bestFit="1" customWidth="1"/>
    <col min="6" max="9" width="8.5546875" customWidth="1"/>
  </cols>
  <sheetData>
    <row r="1" spans="1:9" x14ac:dyDescent="0.3">
      <c r="B1" s="22" t="s">
        <v>725</v>
      </c>
      <c r="C1" s="22"/>
      <c r="D1" s="22"/>
      <c r="E1" s="22"/>
      <c r="F1" s="3"/>
      <c r="G1" s="3"/>
      <c r="H1" s="3"/>
      <c r="I1" s="3"/>
    </row>
    <row r="2" spans="1:9" x14ac:dyDescent="0.3">
      <c r="B2" s="21" t="s">
        <v>2</v>
      </c>
      <c r="C2" s="21"/>
      <c r="D2" s="20" t="s">
        <v>4</v>
      </c>
      <c r="E2" s="20"/>
    </row>
    <row r="3" spans="1:9" x14ac:dyDescent="0.3">
      <c r="B3" s="1" t="s">
        <v>3</v>
      </c>
      <c r="C3" s="1" t="s">
        <v>114</v>
      </c>
      <c r="D3" s="1" t="s">
        <v>3</v>
      </c>
      <c r="E3" s="1" t="s">
        <v>114</v>
      </c>
    </row>
    <row r="4" spans="1:9" x14ac:dyDescent="0.3">
      <c r="A4" s="2" t="s">
        <v>0</v>
      </c>
      <c r="B4" s="10">
        <f>AVERAGE('Deployments-Data'!F:F)/1000</f>
        <v>136.11903000000001</v>
      </c>
      <c r="C4" s="11" t="s">
        <v>118</v>
      </c>
      <c r="D4" s="11">
        <f>AVERAGE('Deployments-Data'!B:B)/1000</f>
        <v>138.27548000000002</v>
      </c>
      <c r="E4" s="11" t="s">
        <v>119</v>
      </c>
    </row>
    <row r="5" spans="1:9" x14ac:dyDescent="0.3">
      <c r="A5" s="2" t="s">
        <v>1</v>
      </c>
      <c r="B5" s="10">
        <f>AVERAGE('Deployments-Data'!N:N)/1000</f>
        <v>34.695910000000005</v>
      </c>
      <c r="C5" s="10" t="s">
        <v>121</v>
      </c>
      <c r="D5" s="10">
        <f>AVERAGE('Deployments-Data'!J:J)/1000</f>
        <v>34.600619999999999</v>
      </c>
      <c r="E5" s="11" t="s">
        <v>120</v>
      </c>
    </row>
    <row r="9" spans="1:9" x14ac:dyDescent="0.3">
      <c r="A9" s="19"/>
    </row>
  </sheetData>
  <mergeCells count="3">
    <mergeCell ref="D2:E2"/>
    <mergeCell ref="B2:C2"/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BA0B-2EB2-4F4F-B38F-9AA91965A429}">
  <sheetPr codeName="Sheet2"/>
  <dimension ref="A1:I15"/>
  <sheetViews>
    <sheetView zoomScaleNormal="100" workbookViewId="0">
      <selection activeCell="D22" sqref="D22"/>
    </sheetView>
  </sheetViews>
  <sheetFormatPr defaultRowHeight="14.4" x14ac:dyDescent="0.3"/>
  <cols>
    <col min="1" max="1" width="21" style="1" bestFit="1" customWidth="1"/>
    <col min="2" max="2" width="17" style="1" bestFit="1" customWidth="1"/>
    <col min="3" max="3" width="15.6640625" style="1" bestFit="1" customWidth="1"/>
    <col min="4" max="5" width="14.6640625" style="1" customWidth="1"/>
    <col min="6" max="9" width="8.5546875" customWidth="1"/>
  </cols>
  <sheetData>
    <row r="1" spans="1:9" x14ac:dyDescent="0.3">
      <c r="B1" s="22" t="s">
        <v>720</v>
      </c>
      <c r="C1" s="22"/>
      <c r="D1" s="3"/>
      <c r="E1" s="3"/>
      <c r="F1" s="3"/>
      <c r="G1" s="3"/>
      <c r="H1" s="3"/>
      <c r="I1" s="3"/>
    </row>
    <row r="2" spans="1:9" x14ac:dyDescent="0.3">
      <c r="B2" s="9" t="s">
        <v>2</v>
      </c>
      <c r="C2" s="4" t="s">
        <v>4</v>
      </c>
      <c r="D2" s="3"/>
      <c r="E2" s="3"/>
    </row>
    <row r="3" spans="1:9" x14ac:dyDescent="0.3">
      <c r="B3" s="1" t="s">
        <v>112</v>
      </c>
      <c r="C3" s="1" t="s">
        <v>112</v>
      </c>
      <c r="D3" s="1" t="s">
        <v>222</v>
      </c>
    </row>
    <row r="4" spans="1:9" x14ac:dyDescent="0.3">
      <c r="A4" s="5" t="s">
        <v>0</v>
      </c>
      <c r="B4" s="1">
        <f>ROUND(AVERAGE(SMALL('ColdStarts-Data'!E:E,COUNTA('ColdStarts-Data'!E:E)*B8))/1000000, 2)</f>
        <v>1306.96</v>
      </c>
      <c r="C4" s="15">
        <f>ROUND(AVERAGE(SMALL('ColdStarts-Data'!B:B,COUNTA('ColdStarts-Data'!B:B)*B8))/1000000, 2)</f>
        <v>1349.01</v>
      </c>
      <c r="D4" s="14">
        <f>(C4-B4)/B4</f>
        <v>3.2173899736793743E-2</v>
      </c>
    </row>
    <row r="5" spans="1:9" x14ac:dyDescent="0.3">
      <c r="A5" s="5" t="s">
        <v>1</v>
      </c>
      <c r="B5" s="1">
        <f>ROUND(AVERAGE(SMALL('ColdStarts-Data'!K:K,COUNTA('ColdStarts-Data'!K:K)*B8))/1000000, 2)</f>
        <v>2439</v>
      </c>
      <c r="C5" s="1">
        <f>ROUND(AVERAGE(SMALL('ColdStarts-Data'!H:H,COUNTA('ColdStarts-Data'!H:H)*B8))/1000000, 2)</f>
        <v>2532.27</v>
      </c>
      <c r="D5" s="14">
        <f>(C5-B5)/B5</f>
        <v>3.82410824108241E-2</v>
      </c>
    </row>
    <row r="8" spans="1:9" x14ac:dyDescent="0.3">
      <c r="A8" s="17" t="s">
        <v>718</v>
      </c>
      <c r="B8" s="18">
        <v>0.75</v>
      </c>
    </row>
    <row r="11" spans="1:9" ht="28.8" x14ac:dyDescent="0.3">
      <c r="A11" s="12"/>
      <c r="B11" s="12" t="s">
        <v>623</v>
      </c>
    </row>
    <row r="12" spans="1:9" x14ac:dyDescent="0.3">
      <c r="A12" t="s">
        <v>107</v>
      </c>
      <c r="B12" s="16">
        <f>COUNTIF('ColdStarts-Data'!B:B,"&gt;2000000000")/COUNTA('ColdStarts-Data'!B:B)</f>
        <v>6.6445182724252493E-3</v>
      </c>
    </row>
    <row r="13" spans="1:9" x14ac:dyDescent="0.3">
      <c r="A13" t="s">
        <v>108</v>
      </c>
      <c r="B13" s="16">
        <f>COUNTIF('ColdStarts-Data'!E:E,"&gt;2000000000")/COUNTA('ColdStarts-Data'!E:E)</f>
        <v>0</v>
      </c>
    </row>
    <row r="14" spans="1:9" x14ac:dyDescent="0.3">
      <c r="A14" t="s">
        <v>110</v>
      </c>
      <c r="B14" s="16">
        <f>COUNTIF('ColdStarts-Data'!H:H,"&gt;3000000000")/COUNTA('ColdStarts-Data'!H:H)</f>
        <v>0.19933554817275748</v>
      </c>
    </row>
    <row r="15" spans="1:9" x14ac:dyDescent="0.3">
      <c r="A15" t="s">
        <v>111</v>
      </c>
      <c r="B15" s="16">
        <f>COUNTIF('ColdStarts-Data'!K:K,"&gt;3000000000")/COUNTA('ColdStarts-Data'!K:K)</f>
        <v>0.14285714285714285</v>
      </c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1CBB-6367-4B99-AC92-F863C72ED433}">
  <sheetPr codeName="Sheet3"/>
  <dimension ref="A1:I15"/>
  <sheetViews>
    <sheetView workbookViewId="0">
      <selection activeCell="B13" sqref="B13"/>
    </sheetView>
  </sheetViews>
  <sheetFormatPr defaultRowHeight="14.4" x14ac:dyDescent="0.3"/>
  <cols>
    <col min="1" max="1" width="21" style="1" bestFit="1" customWidth="1"/>
    <col min="2" max="2" width="17" style="1" bestFit="1" customWidth="1"/>
    <col min="3" max="3" width="15.6640625" style="1" bestFit="1" customWidth="1"/>
    <col min="4" max="5" width="14.6640625" style="1" customWidth="1"/>
    <col min="6" max="9" width="8.5546875" customWidth="1"/>
  </cols>
  <sheetData>
    <row r="1" spans="1:9" x14ac:dyDescent="0.3">
      <c r="B1" s="22" t="s">
        <v>721</v>
      </c>
      <c r="C1" s="22"/>
      <c r="D1" s="3"/>
      <c r="E1" s="3"/>
      <c r="F1" s="3"/>
      <c r="G1" s="3"/>
      <c r="H1" s="3"/>
      <c r="I1" s="3"/>
    </row>
    <row r="2" spans="1:9" x14ac:dyDescent="0.3">
      <c r="B2" s="9" t="s">
        <v>2</v>
      </c>
      <c r="C2" s="4" t="s">
        <v>4</v>
      </c>
      <c r="D2" s="3"/>
      <c r="E2" s="3"/>
    </row>
    <row r="3" spans="1:9" x14ac:dyDescent="0.3">
      <c r="B3" s="1" t="s">
        <v>112</v>
      </c>
      <c r="C3" s="1" t="s">
        <v>112</v>
      </c>
      <c r="D3" s="1" t="s">
        <v>222</v>
      </c>
    </row>
    <row r="4" spans="1:9" x14ac:dyDescent="0.3">
      <c r="A4" s="5" t="s">
        <v>0</v>
      </c>
      <c r="B4" s="1">
        <f>ROUND(AVERAGE(SMALL('WarmStarts-Data'!E:E, COUNTA('WarmStarts-Data'!E:E)*B8))/1000000, 2)</f>
        <v>153.46</v>
      </c>
      <c r="C4" s="1">
        <f>ROUND(AVERAGE(SMALL('WarmStarts-Data'!B:B, COUNTA('WarmStarts-Data'!B:B)*B8))/1000000, 2)</f>
        <v>150.43</v>
      </c>
      <c r="D4" s="14">
        <f>(C4-B4)/B4</f>
        <v>-1.9744558842695173E-2</v>
      </c>
    </row>
    <row r="5" spans="1:9" x14ac:dyDescent="0.3">
      <c r="A5" s="5" t="s">
        <v>1</v>
      </c>
      <c r="B5" s="1">
        <f>ROUND(AVERAGE(SMALL('WarmStarts-Data'!K:K, COUNTA('WarmStarts-Data'!K:K)*B8))/1000000, 2)</f>
        <v>75.5</v>
      </c>
      <c r="C5" s="1">
        <f>ROUND(AVERAGE(SMALL('WarmStarts-Data'!H:H, COUNTA('WarmStarts-Data'!H:H)*B8))/1000000, 2)</f>
        <v>75.73</v>
      </c>
      <c r="D5" s="14">
        <f>(C5-B5)/B5</f>
        <v>3.0463576158940926E-3</v>
      </c>
    </row>
    <row r="8" spans="1:9" x14ac:dyDescent="0.3">
      <c r="A8" s="17" t="s">
        <v>718</v>
      </c>
      <c r="B8" s="18">
        <v>0.85</v>
      </c>
    </row>
    <row r="11" spans="1:9" ht="28.8" x14ac:dyDescent="0.3">
      <c r="B11" s="12" t="s">
        <v>717</v>
      </c>
    </row>
    <row r="12" spans="1:9" x14ac:dyDescent="0.3">
      <c r="A12" t="s">
        <v>107</v>
      </c>
      <c r="B12" s="16">
        <f>COUNTIF('WarmStarts-Data'!B:B,"&gt;100000000")/COUNTA('ColdStarts-Data'!B:B)</f>
        <v>0.26578073089700999</v>
      </c>
    </row>
    <row r="13" spans="1:9" x14ac:dyDescent="0.3">
      <c r="A13" t="s">
        <v>108</v>
      </c>
      <c r="B13" s="16">
        <f>COUNTIF('WarmStarts-Data'!E:E,"&gt;100000000")/COUNTA('ColdStarts-Data'!E:E)</f>
        <v>0.27906976744186046</v>
      </c>
    </row>
    <row r="14" spans="1:9" x14ac:dyDescent="0.3">
      <c r="A14" t="s">
        <v>110</v>
      </c>
      <c r="B14" s="16">
        <f>COUNTIF('WarmStarts-Data'!H:H,"&gt;100000000")/COUNTA('ColdStarts-Data'!H:H)</f>
        <v>1.6611295681063124E-2</v>
      </c>
    </row>
    <row r="15" spans="1:9" x14ac:dyDescent="0.3">
      <c r="A15" t="s">
        <v>111</v>
      </c>
      <c r="B15" s="16">
        <f>COUNTIF('WarmStarts-Data'!K:K,"&gt;100000000")/COUNTA('ColdStarts-Data'!K:K)</f>
        <v>9.9667774086378731E-3</v>
      </c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B0E6-711B-40E0-A511-943D2DEC1E83}">
  <sheetPr codeName="Sheet4"/>
  <dimension ref="A1:I5"/>
  <sheetViews>
    <sheetView workbookViewId="0">
      <selection activeCell="B6" sqref="B6"/>
    </sheetView>
  </sheetViews>
  <sheetFormatPr defaultRowHeight="14.4" x14ac:dyDescent="0.3"/>
  <cols>
    <col min="1" max="1" width="19.6640625" style="1" bestFit="1" customWidth="1"/>
    <col min="2" max="3" width="17.21875" style="1" bestFit="1" customWidth="1"/>
    <col min="4" max="5" width="14.6640625" style="1" customWidth="1"/>
    <col min="6" max="9" width="8.5546875" customWidth="1"/>
  </cols>
  <sheetData>
    <row r="1" spans="1:9" x14ac:dyDescent="0.3">
      <c r="B1" s="22" t="s">
        <v>722</v>
      </c>
      <c r="C1" s="22"/>
      <c r="D1" s="3"/>
      <c r="E1" s="3"/>
      <c r="F1" s="3"/>
      <c r="G1" s="3"/>
      <c r="H1" s="3"/>
      <c r="I1" s="3"/>
    </row>
    <row r="2" spans="1:9" x14ac:dyDescent="0.3">
      <c r="B2" s="9" t="s">
        <v>2</v>
      </c>
      <c r="C2" s="6" t="s">
        <v>4</v>
      </c>
      <c r="D2" s="3"/>
      <c r="E2" s="3"/>
    </row>
    <row r="3" spans="1:9" x14ac:dyDescent="0.3">
      <c r="B3" s="1" t="s">
        <v>113</v>
      </c>
      <c r="C3" s="1" t="s">
        <v>113</v>
      </c>
      <c r="D3" s="1" t="s">
        <v>222</v>
      </c>
    </row>
    <row r="4" spans="1:9" x14ac:dyDescent="0.3">
      <c r="A4" s="7" t="s">
        <v>0</v>
      </c>
      <c r="B4" s="1">
        <f>ROUND(AVERAGE('ColdStarts-Data'!F:F), 2)</f>
        <v>91.57</v>
      </c>
      <c r="C4" s="8">
        <f>ROUND(AVERAGE('ColdStarts-Data'!C:C), 2)</f>
        <v>92.1</v>
      </c>
      <c r="D4" s="14">
        <f>(C4-B4)/B4</f>
        <v>5.7879218084525624E-3</v>
      </c>
    </row>
    <row r="5" spans="1:9" x14ac:dyDescent="0.3">
      <c r="A5" s="7" t="s">
        <v>1</v>
      </c>
      <c r="B5" s="1">
        <f>ROUND(AVERAGEIF('ColdStarts-Data'!L:L,"&lt;&gt;0"), 2)</f>
        <v>400.28</v>
      </c>
      <c r="C5" s="1">
        <f>ROUND(AVERAGEIF('ColdStarts-Data'!I:I,"&lt;&gt;0"), 2)</f>
        <v>402.27</v>
      </c>
      <c r="D5" s="14">
        <f>(C5-B5)/B5</f>
        <v>4.9715199360447918E-3</v>
      </c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8BC4-4420-4F72-9E6A-E4D814FFF252}">
  <sheetPr codeName="Sheet5"/>
  <dimension ref="A1:I15"/>
  <sheetViews>
    <sheetView workbookViewId="0">
      <selection activeCell="B24" sqref="B24"/>
    </sheetView>
  </sheetViews>
  <sheetFormatPr defaultRowHeight="14.4" x14ac:dyDescent="0.3"/>
  <cols>
    <col min="1" max="1" width="19.6640625" style="1" bestFit="1" customWidth="1"/>
    <col min="2" max="3" width="17.21875" style="1" bestFit="1" customWidth="1"/>
    <col min="4" max="5" width="14.6640625" style="1" customWidth="1"/>
    <col min="6" max="9" width="8.5546875" customWidth="1"/>
  </cols>
  <sheetData>
    <row r="1" spans="1:9" x14ac:dyDescent="0.3">
      <c r="B1" s="22" t="s">
        <v>719</v>
      </c>
      <c r="C1" s="22"/>
      <c r="D1" s="3"/>
      <c r="E1" s="3"/>
      <c r="F1" s="3"/>
      <c r="G1" s="3"/>
      <c r="H1" s="3"/>
      <c r="I1" s="3"/>
    </row>
    <row r="2" spans="1:9" x14ac:dyDescent="0.3">
      <c r="B2" s="9" t="s">
        <v>2</v>
      </c>
      <c r="C2" s="6" t="s">
        <v>4</v>
      </c>
      <c r="D2" s="3"/>
      <c r="E2" s="3"/>
    </row>
    <row r="3" spans="1:9" x14ac:dyDescent="0.3">
      <c r="B3" s="1" t="s">
        <v>113</v>
      </c>
      <c r="C3" s="1" t="s">
        <v>113</v>
      </c>
      <c r="D3" s="1" t="s">
        <v>222</v>
      </c>
    </row>
    <row r="4" spans="1:9" x14ac:dyDescent="0.3">
      <c r="A4" s="7" t="s">
        <v>0</v>
      </c>
      <c r="B4" s="1">
        <f>ROUND(AVERAGE('WarmStarts-Data'!F:F), 2)</f>
        <v>132.22</v>
      </c>
      <c r="C4" s="1">
        <f>ROUND(AVERAGE('WarmStarts-Data'!C:C), 2)</f>
        <v>125.92</v>
      </c>
      <c r="D4" s="14">
        <f>(C4-B4)/B4</f>
        <v>-4.7647859627892884E-2</v>
      </c>
    </row>
    <row r="5" spans="1:9" x14ac:dyDescent="0.3">
      <c r="A5" s="7" t="s">
        <v>1</v>
      </c>
      <c r="B5" s="1">
        <f>ROUND(AVERAGEIF('WarmStarts-Data'!L:L,"&lt;&gt;0"), 2)</f>
        <v>826.14</v>
      </c>
      <c r="C5" s="1">
        <f>ROUND(AVERAGEIF('WarmStarts-Data'!I:I,"&lt;&gt;0"), 2)</f>
        <v>799.28</v>
      </c>
      <c r="D5" s="14">
        <f>(C5-B5)/B5</f>
        <v>-3.2512649187789011E-2</v>
      </c>
    </row>
    <row r="11" spans="1:9" x14ac:dyDescent="0.3">
      <c r="B11" s="12" t="s">
        <v>723</v>
      </c>
      <c r="C11" s="12" t="s">
        <v>724</v>
      </c>
    </row>
    <row r="12" spans="1:9" x14ac:dyDescent="0.3">
      <c r="A12" t="s">
        <v>107</v>
      </c>
      <c r="B12" s="1">
        <f>MAX('WarmStarts-Data'!C:C)</f>
        <v>144.75084000000001</v>
      </c>
      <c r="C12" s="1">
        <f>MIN('WarmStarts-Data'!C:C)</f>
        <v>89.106020000000001</v>
      </c>
    </row>
    <row r="13" spans="1:9" x14ac:dyDescent="0.3">
      <c r="A13" t="s">
        <v>108</v>
      </c>
      <c r="B13" s="1">
        <f>MAX('WarmStarts-Data'!F:F)</f>
        <v>145.93638999999999</v>
      </c>
      <c r="C13" s="1">
        <f>MIN('WarmStarts-Data'!F:F)</f>
        <v>97.980414999999994</v>
      </c>
    </row>
    <row r="14" spans="1:9" x14ac:dyDescent="0.3">
      <c r="A14" t="s">
        <v>110</v>
      </c>
      <c r="B14" s="1">
        <f>MAX('WarmStarts-Data'!I:I)</f>
        <v>805.55160000000001</v>
      </c>
      <c r="C14" s="1" cm="1">
        <f t="array" ref="C14">MIN(IF('WarmStarts-Data'!I:I&gt;0,'WarmStarts-Data'!I:I))</f>
        <v>793.00819999999999</v>
      </c>
    </row>
    <row r="15" spans="1:9" x14ac:dyDescent="0.3">
      <c r="A15" t="s">
        <v>111</v>
      </c>
      <c r="B15" s="1">
        <f>MAX('WarmStarts-Data'!L:L)</f>
        <v>833.14246000000003</v>
      </c>
      <c r="C15" s="1" cm="1">
        <f t="array" ref="C15">MIN(IF('WarmStarts-Data'!L:L&gt;0,'WarmStarts-Data'!L:L))</f>
        <v>819.14044000000001</v>
      </c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2265-37ED-4B63-938C-AB8918C4DD48}">
  <sheetPr codeName="Sheet8"/>
  <dimension ref="A1:P102"/>
  <sheetViews>
    <sheetView workbookViewId="0">
      <selection activeCell="Q1" sqref="Q1"/>
    </sheetView>
  </sheetViews>
  <sheetFormatPr defaultRowHeight="14.4" x14ac:dyDescent="0.3"/>
  <cols>
    <col min="1" max="1" width="14.5546875" bestFit="1" customWidth="1"/>
    <col min="2" max="4" width="11" customWidth="1"/>
    <col min="5" max="5" width="14.5546875" bestFit="1" customWidth="1"/>
    <col min="6" max="8" width="11" customWidth="1"/>
    <col min="9" max="9" width="14.5546875" bestFit="1" customWidth="1"/>
    <col min="10" max="12" width="11" customWidth="1"/>
    <col min="13" max="13" width="14.5546875" bestFit="1" customWidth="1"/>
    <col min="14" max="16" width="11" customWidth="1"/>
  </cols>
  <sheetData>
    <row r="1" spans="1:16" x14ac:dyDescent="0.3">
      <c r="A1" s="20" t="s">
        <v>107</v>
      </c>
      <c r="B1" s="20"/>
      <c r="C1" s="20"/>
      <c r="D1" s="20"/>
      <c r="E1" s="21" t="s">
        <v>108</v>
      </c>
      <c r="F1" s="21"/>
      <c r="G1" s="21"/>
      <c r="H1" s="21"/>
      <c r="I1" s="20" t="s">
        <v>110</v>
      </c>
      <c r="J1" s="20"/>
      <c r="K1" s="20"/>
      <c r="L1" s="20"/>
      <c r="M1" s="21" t="s">
        <v>111</v>
      </c>
      <c r="N1" s="21"/>
      <c r="O1" s="21"/>
      <c r="P1" s="21"/>
    </row>
    <row r="2" spans="1:16" ht="43.2" x14ac:dyDescent="0.3">
      <c r="A2" s="12" t="s">
        <v>5</v>
      </c>
      <c r="B2" s="12" t="s">
        <v>115</v>
      </c>
      <c r="C2" s="12" t="s">
        <v>116</v>
      </c>
      <c r="D2" s="12" t="s">
        <v>117</v>
      </c>
      <c r="E2" s="12" t="s">
        <v>5</v>
      </c>
      <c r="F2" s="12" t="s">
        <v>115</v>
      </c>
      <c r="G2" s="12" t="s">
        <v>116</v>
      </c>
      <c r="H2" s="12" t="s">
        <v>117</v>
      </c>
      <c r="I2" s="12" t="s">
        <v>5</v>
      </c>
      <c r="J2" s="12" t="s">
        <v>115</v>
      </c>
      <c r="K2" s="12" t="s">
        <v>116</v>
      </c>
      <c r="L2" s="12" t="s">
        <v>117</v>
      </c>
      <c r="M2" s="12" t="s">
        <v>5</v>
      </c>
      <c r="N2" s="12" t="s">
        <v>115</v>
      </c>
      <c r="O2" s="12" t="s">
        <v>116</v>
      </c>
      <c r="P2" s="12" t="s">
        <v>117</v>
      </c>
    </row>
    <row r="3" spans="1:16" x14ac:dyDescent="0.3">
      <c r="A3" t="s">
        <v>7</v>
      </c>
      <c r="B3">
        <v>66157</v>
      </c>
      <c r="C3">
        <v>61813</v>
      </c>
      <c r="D3">
        <v>4344</v>
      </c>
      <c r="E3" t="s">
        <v>7</v>
      </c>
      <c r="F3">
        <v>68881</v>
      </c>
      <c r="G3">
        <v>64334</v>
      </c>
      <c r="H3">
        <v>4547</v>
      </c>
      <c r="I3" t="s">
        <v>7</v>
      </c>
      <c r="J3">
        <v>62205</v>
      </c>
      <c r="K3">
        <v>49089</v>
      </c>
      <c r="L3">
        <v>13116</v>
      </c>
      <c r="M3" t="s">
        <v>7</v>
      </c>
      <c r="N3">
        <v>40663</v>
      </c>
      <c r="O3">
        <v>26743</v>
      </c>
      <c r="P3">
        <v>13920</v>
      </c>
    </row>
    <row r="4" spans="1:16" x14ac:dyDescent="0.3">
      <c r="A4" t="s">
        <v>19</v>
      </c>
      <c r="B4">
        <v>61737</v>
      </c>
      <c r="C4">
        <v>56912</v>
      </c>
      <c r="D4">
        <v>4825</v>
      </c>
      <c r="E4" t="s">
        <v>19</v>
      </c>
      <c r="F4">
        <v>83037</v>
      </c>
      <c r="G4">
        <v>78694</v>
      </c>
      <c r="H4">
        <v>4343</v>
      </c>
      <c r="I4" t="s">
        <v>19</v>
      </c>
      <c r="J4">
        <v>34685</v>
      </c>
      <c r="K4">
        <v>21432</v>
      </c>
      <c r="L4">
        <v>13253</v>
      </c>
      <c r="M4" t="s">
        <v>19</v>
      </c>
      <c r="N4">
        <v>36433</v>
      </c>
      <c r="O4">
        <v>22845</v>
      </c>
      <c r="P4">
        <v>13588</v>
      </c>
    </row>
    <row r="5" spans="1:16" x14ac:dyDescent="0.3">
      <c r="A5" t="s">
        <v>30</v>
      </c>
      <c r="B5">
        <v>58392</v>
      </c>
      <c r="C5">
        <v>54072</v>
      </c>
      <c r="D5">
        <v>4320</v>
      </c>
      <c r="E5" t="s">
        <v>30</v>
      </c>
      <c r="F5">
        <v>62709</v>
      </c>
      <c r="G5">
        <v>58381</v>
      </c>
      <c r="H5">
        <v>4328</v>
      </c>
      <c r="I5" t="s">
        <v>30</v>
      </c>
      <c r="J5">
        <v>34706</v>
      </c>
      <c r="K5">
        <v>20657</v>
      </c>
      <c r="L5">
        <v>14049</v>
      </c>
      <c r="M5" t="s">
        <v>30</v>
      </c>
      <c r="N5">
        <v>33957</v>
      </c>
      <c r="O5">
        <v>20066</v>
      </c>
      <c r="P5">
        <v>13891</v>
      </c>
    </row>
    <row r="6" spans="1:16" x14ac:dyDescent="0.3">
      <c r="A6" t="s">
        <v>41</v>
      </c>
      <c r="B6">
        <v>56369</v>
      </c>
      <c r="C6">
        <v>52042</v>
      </c>
      <c r="D6">
        <v>4327</v>
      </c>
      <c r="E6" t="s">
        <v>41</v>
      </c>
      <c r="F6">
        <v>67443</v>
      </c>
      <c r="G6">
        <v>63032</v>
      </c>
      <c r="H6">
        <v>4411</v>
      </c>
      <c r="I6" t="s">
        <v>41</v>
      </c>
      <c r="J6">
        <v>41114</v>
      </c>
      <c r="K6">
        <v>29408</v>
      </c>
      <c r="L6">
        <v>11706</v>
      </c>
      <c r="M6" t="s">
        <v>41</v>
      </c>
      <c r="N6">
        <v>34081</v>
      </c>
      <c r="O6">
        <v>20784</v>
      </c>
      <c r="P6">
        <v>13297</v>
      </c>
    </row>
    <row r="7" spans="1:16" x14ac:dyDescent="0.3">
      <c r="A7" t="s">
        <v>52</v>
      </c>
      <c r="B7">
        <v>55698</v>
      </c>
      <c r="C7">
        <v>51386</v>
      </c>
      <c r="D7">
        <v>4312</v>
      </c>
      <c r="E7" t="s">
        <v>52</v>
      </c>
      <c r="F7">
        <v>59000</v>
      </c>
      <c r="G7">
        <v>54466</v>
      </c>
      <c r="H7">
        <v>4534</v>
      </c>
      <c r="I7" t="s">
        <v>52</v>
      </c>
      <c r="J7">
        <v>33818</v>
      </c>
      <c r="K7">
        <v>19659</v>
      </c>
      <c r="L7">
        <v>14159</v>
      </c>
      <c r="M7" t="s">
        <v>52</v>
      </c>
      <c r="N7">
        <v>34291</v>
      </c>
      <c r="O7">
        <v>21181</v>
      </c>
      <c r="P7">
        <v>13110</v>
      </c>
    </row>
    <row r="8" spans="1:16" x14ac:dyDescent="0.3">
      <c r="A8" t="s">
        <v>63</v>
      </c>
      <c r="B8">
        <v>64917</v>
      </c>
      <c r="C8">
        <v>60620</v>
      </c>
      <c r="D8">
        <v>4297</v>
      </c>
      <c r="E8" t="s">
        <v>63</v>
      </c>
      <c r="F8">
        <v>67326</v>
      </c>
      <c r="G8">
        <v>62998</v>
      </c>
      <c r="H8">
        <v>4328</v>
      </c>
      <c r="I8" t="s">
        <v>63</v>
      </c>
      <c r="J8">
        <v>36487</v>
      </c>
      <c r="K8">
        <v>24610</v>
      </c>
      <c r="L8">
        <v>11877</v>
      </c>
      <c r="M8" t="s">
        <v>63</v>
      </c>
      <c r="N8">
        <v>32251</v>
      </c>
      <c r="O8">
        <v>23267</v>
      </c>
      <c r="P8">
        <v>8984</v>
      </c>
    </row>
    <row r="9" spans="1:16" x14ac:dyDescent="0.3">
      <c r="A9" t="s">
        <v>74</v>
      </c>
      <c r="B9">
        <v>88792</v>
      </c>
      <c r="C9">
        <v>84339</v>
      </c>
      <c r="D9">
        <v>4453</v>
      </c>
      <c r="E9" t="s">
        <v>74</v>
      </c>
      <c r="F9">
        <v>61411</v>
      </c>
      <c r="G9">
        <v>57090</v>
      </c>
      <c r="H9">
        <v>4321</v>
      </c>
      <c r="I9" t="s">
        <v>74</v>
      </c>
      <c r="J9">
        <v>30246</v>
      </c>
      <c r="K9">
        <v>20589</v>
      </c>
      <c r="L9">
        <v>9657</v>
      </c>
      <c r="M9" t="s">
        <v>74</v>
      </c>
      <c r="N9">
        <v>35326</v>
      </c>
      <c r="O9">
        <v>21641</v>
      </c>
      <c r="P9">
        <v>13685</v>
      </c>
    </row>
    <row r="10" spans="1:16" x14ac:dyDescent="0.3">
      <c r="A10" t="s">
        <v>85</v>
      </c>
      <c r="B10">
        <v>69574</v>
      </c>
      <c r="C10">
        <v>65152</v>
      </c>
      <c r="D10">
        <v>4422</v>
      </c>
      <c r="E10" t="s">
        <v>85</v>
      </c>
      <c r="F10">
        <v>65593</v>
      </c>
      <c r="G10">
        <v>61261</v>
      </c>
      <c r="H10">
        <v>4332</v>
      </c>
      <c r="I10" t="s">
        <v>85</v>
      </c>
      <c r="J10">
        <v>31148</v>
      </c>
      <c r="K10">
        <v>20175</v>
      </c>
      <c r="L10">
        <v>10973</v>
      </c>
      <c r="M10" t="s">
        <v>85</v>
      </c>
      <c r="N10">
        <v>35935</v>
      </c>
      <c r="O10">
        <v>25189</v>
      </c>
      <c r="P10">
        <v>10746</v>
      </c>
    </row>
    <row r="11" spans="1:16" x14ac:dyDescent="0.3">
      <c r="A11" t="s">
        <v>96</v>
      </c>
      <c r="B11">
        <v>89745</v>
      </c>
      <c r="C11">
        <v>85386</v>
      </c>
      <c r="D11">
        <v>4359</v>
      </c>
      <c r="E11" t="s">
        <v>96</v>
      </c>
      <c r="F11">
        <v>67620</v>
      </c>
      <c r="G11">
        <v>63011</v>
      </c>
      <c r="H11">
        <v>4609</v>
      </c>
      <c r="I11" t="s">
        <v>96</v>
      </c>
      <c r="J11">
        <v>30507</v>
      </c>
      <c r="K11">
        <v>21185</v>
      </c>
      <c r="L11">
        <v>9322</v>
      </c>
      <c r="M11" t="s">
        <v>96</v>
      </c>
      <c r="N11">
        <v>33294</v>
      </c>
      <c r="O11">
        <v>21841</v>
      </c>
      <c r="P11">
        <v>11453</v>
      </c>
    </row>
    <row r="12" spans="1:16" x14ac:dyDescent="0.3">
      <c r="A12" t="s">
        <v>8</v>
      </c>
      <c r="B12">
        <v>66854</v>
      </c>
      <c r="C12">
        <v>62339</v>
      </c>
      <c r="D12">
        <v>4515</v>
      </c>
      <c r="E12" t="s">
        <v>8</v>
      </c>
      <c r="F12">
        <v>67527</v>
      </c>
      <c r="G12">
        <v>63152</v>
      </c>
      <c r="H12">
        <v>4375</v>
      </c>
      <c r="I12" t="s">
        <v>8</v>
      </c>
      <c r="J12">
        <v>36548</v>
      </c>
      <c r="K12">
        <v>23221</v>
      </c>
      <c r="L12">
        <v>13327</v>
      </c>
      <c r="M12" t="s">
        <v>8</v>
      </c>
      <c r="N12">
        <v>34874</v>
      </c>
      <c r="O12">
        <v>20999</v>
      </c>
      <c r="P12">
        <v>13875</v>
      </c>
    </row>
    <row r="13" spans="1:16" x14ac:dyDescent="0.3">
      <c r="A13" t="s">
        <v>10</v>
      </c>
      <c r="B13">
        <v>70838</v>
      </c>
      <c r="C13">
        <v>66495</v>
      </c>
      <c r="D13">
        <v>4343</v>
      </c>
      <c r="E13" t="s">
        <v>10</v>
      </c>
      <c r="F13">
        <v>83715</v>
      </c>
      <c r="G13">
        <v>78890</v>
      </c>
      <c r="H13">
        <v>4825</v>
      </c>
      <c r="I13" t="s">
        <v>10</v>
      </c>
      <c r="J13">
        <v>37846</v>
      </c>
      <c r="K13">
        <v>21748</v>
      </c>
      <c r="L13">
        <v>16098</v>
      </c>
      <c r="M13" t="s">
        <v>10</v>
      </c>
      <c r="N13">
        <v>36084</v>
      </c>
      <c r="O13">
        <v>21202</v>
      </c>
      <c r="P13">
        <v>14882</v>
      </c>
    </row>
    <row r="14" spans="1:16" x14ac:dyDescent="0.3">
      <c r="A14" t="s">
        <v>11</v>
      </c>
      <c r="B14">
        <v>120168</v>
      </c>
      <c r="C14">
        <v>115855</v>
      </c>
      <c r="D14">
        <v>4313</v>
      </c>
      <c r="E14" t="s">
        <v>11</v>
      </c>
      <c r="F14">
        <v>69578</v>
      </c>
      <c r="G14">
        <v>64994</v>
      </c>
      <c r="H14">
        <v>4584</v>
      </c>
      <c r="I14" t="s">
        <v>11</v>
      </c>
      <c r="J14">
        <v>32277</v>
      </c>
      <c r="K14">
        <v>20382</v>
      </c>
      <c r="L14">
        <v>11895</v>
      </c>
      <c r="M14" t="s">
        <v>11</v>
      </c>
      <c r="N14">
        <v>35053</v>
      </c>
      <c r="O14">
        <v>21022</v>
      </c>
      <c r="P14">
        <v>14031</v>
      </c>
    </row>
    <row r="15" spans="1:16" x14ac:dyDescent="0.3">
      <c r="A15" t="s">
        <v>12</v>
      </c>
      <c r="B15">
        <v>84543</v>
      </c>
      <c r="C15">
        <v>80105</v>
      </c>
      <c r="D15">
        <v>4438</v>
      </c>
      <c r="E15" t="s">
        <v>12</v>
      </c>
      <c r="F15">
        <v>96041</v>
      </c>
      <c r="G15">
        <v>91713</v>
      </c>
      <c r="H15">
        <v>4328</v>
      </c>
      <c r="I15" t="s">
        <v>12</v>
      </c>
      <c r="J15">
        <v>36535</v>
      </c>
      <c r="K15">
        <v>20753</v>
      </c>
      <c r="L15">
        <v>15782</v>
      </c>
      <c r="M15" t="s">
        <v>12</v>
      </c>
      <c r="N15">
        <v>33194</v>
      </c>
      <c r="O15">
        <v>22115</v>
      </c>
      <c r="P15">
        <v>11079</v>
      </c>
    </row>
    <row r="16" spans="1:16" x14ac:dyDescent="0.3">
      <c r="A16" t="s">
        <v>13</v>
      </c>
      <c r="B16">
        <v>80698</v>
      </c>
      <c r="C16">
        <v>76386</v>
      </c>
      <c r="D16">
        <v>4312</v>
      </c>
      <c r="E16" t="s">
        <v>13</v>
      </c>
      <c r="F16">
        <v>59182</v>
      </c>
      <c r="G16">
        <v>54814</v>
      </c>
      <c r="H16">
        <v>4368</v>
      </c>
      <c r="I16" t="s">
        <v>13</v>
      </c>
      <c r="J16">
        <v>34586</v>
      </c>
      <c r="K16">
        <v>20637</v>
      </c>
      <c r="L16">
        <v>13949</v>
      </c>
      <c r="M16" t="s">
        <v>13</v>
      </c>
      <c r="N16">
        <v>34254</v>
      </c>
      <c r="O16">
        <v>20911</v>
      </c>
      <c r="P16">
        <v>13343</v>
      </c>
    </row>
    <row r="17" spans="1:16" x14ac:dyDescent="0.3">
      <c r="A17" t="s">
        <v>14</v>
      </c>
      <c r="B17">
        <v>65120</v>
      </c>
      <c r="C17">
        <v>60558</v>
      </c>
      <c r="D17">
        <v>4562</v>
      </c>
      <c r="E17" t="s">
        <v>14</v>
      </c>
      <c r="F17">
        <v>92346</v>
      </c>
      <c r="G17">
        <v>88002</v>
      </c>
      <c r="H17">
        <v>4344</v>
      </c>
      <c r="I17" t="s">
        <v>14</v>
      </c>
      <c r="J17">
        <v>38510</v>
      </c>
      <c r="K17">
        <v>24510</v>
      </c>
      <c r="L17">
        <v>14000</v>
      </c>
      <c r="M17" t="s">
        <v>14</v>
      </c>
      <c r="N17">
        <v>35395</v>
      </c>
      <c r="O17">
        <v>20864</v>
      </c>
      <c r="P17">
        <v>14531</v>
      </c>
    </row>
    <row r="18" spans="1:16" x14ac:dyDescent="0.3">
      <c r="A18" t="s">
        <v>15</v>
      </c>
      <c r="B18">
        <v>102214</v>
      </c>
      <c r="C18">
        <v>97870</v>
      </c>
      <c r="D18">
        <v>4344</v>
      </c>
      <c r="E18" t="s">
        <v>15</v>
      </c>
      <c r="F18">
        <v>150675</v>
      </c>
      <c r="G18">
        <v>146065</v>
      </c>
      <c r="H18">
        <v>4610</v>
      </c>
      <c r="I18" t="s">
        <v>15</v>
      </c>
      <c r="J18">
        <v>32239</v>
      </c>
      <c r="K18">
        <v>20919</v>
      </c>
      <c r="L18">
        <v>11320</v>
      </c>
      <c r="M18" t="s">
        <v>15</v>
      </c>
      <c r="N18">
        <v>32751</v>
      </c>
      <c r="O18">
        <v>21177</v>
      </c>
      <c r="P18">
        <v>11574</v>
      </c>
    </row>
    <row r="19" spans="1:16" x14ac:dyDescent="0.3">
      <c r="A19" t="s">
        <v>16</v>
      </c>
      <c r="B19">
        <v>76901</v>
      </c>
      <c r="C19">
        <v>72542</v>
      </c>
      <c r="D19">
        <v>4359</v>
      </c>
      <c r="E19" t="s">
        <v>16</v>
      </c>
      <c r="F19">
        <v>89611</v>
      </c>
      <c r="G19">
        <v>85299</v>
      </c>
      <c r="H19">
        <v>4312</v>
      </c>
      <c r="I19" t="s">
        <v>16</v>
      </c>
      <c r="J19">
        <v>34904</v>
      </c>
      <c r="K19">
        <v>20583</v>
      </c>
      <c r="L19">
        <v>14321</v>
      </c>
      <c r="M19" t="s">
        <v>16</v>
      </c>
      <c r="N19">
        <v>40854</v>
      </c>
      <c r="O19">
        <v>25759</v>
      </c>
      <c r="P19">
        <v>15095</v>
      </c>
    </row>
    <row r="20" spans="1:16" x14ac:dyDescent="0.3">
      <c r="A20" t="s">
        <v>17</v>
      </c>
      <c r="B20">
        <v>98198</v>
      </c>
      <c r="C20">
        <v>93730</v>
      </c>
      <c r="D20">
        <v>4468</v>
      </c>
      <c r="E20" t="s">
        <v>17</v>
      </c>
      <c r="F20">
        <v>91424</v>
      </c>
      <c r="G20">
        <v>86924</v>
      </c>
      <c r="H20">
        <v>4500</v>
      </c>
      <c r="I20" t="s">
        <v>17</v>
      </c>
      <c r="J20">
        <v>35692</v>
      </c>
      <c r="K20">
        <v>20178</v>
      </c>
      <c r="L20">
        <v>15514</v>
      </c>
      <c r="M20" t="s">
        <v>17</v>
      </c>
      <c r="N20">
        <v>35569</v>
      </c>
      <c r="O20">
        <v>22162</v>
      </c>
      <c r="P20">
        <v>13407</v>
      </c>
    </row>
    <row r="21" spans="1:16" x14ac:dyDescent="0.3">
      <c r="A21" t="s">
        <v>18</v>
      </c>
      <c r="B21">
        <v>213074</v>
      </c>
      <c r="C21">
        <v>207761</v>
      </c>
      <c r="D21">
        <v>5313</v>
      </c>
      <c r="E21" t="s">
        <v>18</v>
      </c>
      <c r="F21">
        <v>90393</v>
      </c>
      <c r="G21">
        <v>86080</v>
      </c>
      <c r="H21">
        <v>4313</v>
      </c>
      <c r="I21" t="s">
        <v>18</v>
      </c>
      <c r="J21">
        <v>33905</v>
      </c>
      <c r="K21">
        <v>21105</v>
      </c>
      <c r="L21">
        <v>12800</v>
      </c>
      <c r="M21" t="s">
        <v>18</v>
      </c>
      <c r="N21">
        <v>36050</v>
      </c>
      <c r="O21">
        <v>22903</v>
      </c>
      <c r="P21">
        <v>13147</v>
      </c>
    </row>
    <row r="22" spans="1:16" x14ac:dyDescent="0.3">
      <c r="A22" t="s">
        <v>20</v>
      </c>
      <c r="B22">
        <v>94386</v>
      </c>
      <c r="C22">
        <v>90089</v>
      </c>
      <c r="D22">
        <v>4297</v>
      </c>
      <c r="E22" t="s">
        <v>20</v>
      </c>
      <c r="F22">
        <v>58628</v>
      </c>
      <c r="G22">
        <v>54268</v>
      </c>
      <c r="H22">
        <v>4360</v>
      </c>
      <c r="I22" t="s">
        <v>20</v>
      </c>
      <c r="J22">
        <v>32848</v>
      </c>
      <c r="K22">
        <v>20996</v>
      </c>
      <c r="L22">
        <v>11852</v>
      </c>
      <c r="M22" t="s">
        <v>20</v>
      </c>
      <c r="N22">
        <v>30897</v>
      </c>
      <c r="O22">
        <v>20553</v>
      </c>
      <c r="P22">
        <v>10344</v>
      </c>
    </row>
    <row r="23" spans="1:16" x14ac:dyDescent="0.3">
      <c r="A23" t="s">
        <v>21</v>
      </c>
      <c r="B23">
        <v>68058</v>
      </c>
      <c r="C23">
        <v>63214</v>
      </c>
      <c r="D23">
        <v>4844</v>
      </c>
      <c r="E23" t="s">
        <v>21</v>
      </c>
      <c r="F23">
        <v>126830</v>
      </c>
      <c r="G23">
        <v>122378</v>
      </c>
      <c r="H23">
        <v>4452</v>
      </c>
      <c r="I23" t="s">
        <v>21</v>
      </c>
      <c r="J23">
        <v>31816</v>
      </c>
      <c r="K23">
        <v>20211</v>
      </c>
      <c r="L23">
        <v>11605</v>
      </c>
      <c r="M23" t="s">
        <v>21</v>
      </c>
      <c r="N23">
        <v>36137</v>
      </c>
      <c r="O23">
        <v>20474</v>
      </c>
      <c r="P23">
        <v>15663</v>
      </c>
    </row>
    <row r="24" spans="1:16" x14ac:dyDescent="0.3">
      <c r="A24" t="s">
        <v>22</v>
      </c>
      <c r="B24">
        <v>68949</v>
      </c>
      <c r="C24">
        <v>64605</v>
      </c>
      <c r="D24">
        <v>4344</v>
      </c>
      <c r="E24" t="s">
        <v>22</v>
      </c>
      <c r="F24">
        <v>307909</v>
      </c>
      <c r="G24">
        <v>303550</v>
      </c>
      <c r="H24">
        <v>4359</v>
      </c>
      <c r="I24" t="s">
        <v>22</v>
      </c>
      <c r="J24">
        <v>33593</v>
      </c>
      <c r="K24">
        <v>20638</v>
      </c>
      <c r="L24">
        <v>12955</v>
      </c>
      <c r="M24" t="s">
        <v>22</v>
      </c>
      <c r="N24">
        <v>36451</v>
      </c>
      <c r="O24">
        <v>20936</v>
      </c>
      <c r="P24">
        <v>15515</v>
      </c>
    </row>
    <row r="25" spans="1:16" x14ac:dyDescent="0.3">
      <c r="A25" t="s">
        <v>23</v>
      </c>
      <c r="B25">
        <v>103338</v>
      </c>
      <c r="C25">
        <v>98792</v>
      </c>
      <c r="D25">
        <v>4546</v>
      </c>
      <c r="E25" t="s">
        <v>23</v>
      </c>
      <c r="F25">
        <v>85983</v>
      </c>
      <c r="G25">
        <v>81655</v>
      </c>
      <c r="H25">
        <v>4328</v>
      </c>
      <c r="I25" t="s">
        <v>23</v>
      </c>
      <c r="J25">
        <v>32582</v>
      </c>
      <c r="K25">
        <v>21402</v>
      </c>
      <c r="L25">
        <v>11180</v>
      </c>
      <c r="M25" t="s">
        <v>23</v>
      </c>
      <c r="N25">
        <v>32108</v>
      </c>
      <c r="O25">
        <v>20296</v>
      </c>
      <c r="P25">
        <v>11812</v>
      </c>
    </row>
    <row r="26" spans="1:16" x14ac:dyDescent="0.3">
      <c r="A26" t="s">
        <v>24</v>
      </c>
      <c r="B26">
        <v>100496</v>
      </c>
      <c r="C26">
        <v>96183</v>
      </c>
      <c r="D26">
        <v>4313</v>
      </c>
      <c r="E26" t="s">
        <v>24</v>
      </c>
      <c r="F26">
        <v>89233</v>
      </c>
      <c r="G26">
        <v>84702</v>
      </c>
      <c r="H26">
        <v>4531</v>
      </c>
      <c r="I26" t="s">
        <v>24</v>
      </c>
      <c r="J26">
        <v>79339</v>
      </c>
      <c r="K26">
        <v>21145</v>
      </c>
      <c r="L26">
        <v>58194</v>
      </c>
      <c r="M26" t="s">
        <v>24</v>
      </c>
      <c r="N26">
        <v>34432</v>
      </c>
      <c r="O26">
        <v>21822</v>
      </c>
      <c r="P26">
        <v>12610</v>
      </c>
    </row>
    <row r="27" spans="1:16" x14ac:dyDescent="0.3">
      <c r="A27" t="s">
        <v>25</v>
      </c>
      <c r="B27">
        <v>67527</v>
      </c>
      <c r="C27">
        <v>62949</v>
      </c>
      <c r="D27">
        <v>4578</v>
      </c>
      <c r="E27" t="s">
        <v>25</v>
      </c>
      <c r="F27">
        <v>104280</v>
      </c>
      <c r="G27">
        <v>99968</v>
      </c>
      <c r="H27">
        <v>4312</v>
      </c>
      <c r="I27" t="s">
        <v>25</v>
      </c>
      <c r="J27">
        <v>32361</v>
      </c>
      <c r="K27">
        <v>21156</v>
      </c>
      <c r="L27">
        <v>11205</v>
      </c>
      <c r="M27" t="s">
        <v>25</v>
      </c>
      <c r="N27">
        <v>32604</v>
      </c>
      <c r="O27">
        <v>20775</v>
      </c>
      <c r="P27">
        <v>11829</v>
      </c>
    </row>
    <row r="28" spans="1:16" x14ac:dyDescent="0.3">
      <c r="A28" t="s">
        <v>26</v>
      </c>
      <c r="B28">
        <v>103605</v>
      </c>
      <c r="C28">
        <v>99245</v>
      </c>
      <c r="D28">
        <v>4360</v>
      </c>
      <c r="E28" t="s">
        <v>26</v>
      </c>
      <c r="F28">
        <v>61453</v>
      </c>
      <c r="G28">
        <v>57124</v>
      </c>
      <c r="H28">
        <v>4329</v>
      </c>
      <c r="I28" t="s">
        <v>26</v>
      </c>
      <c r="J28">
        <v>28577</v>
      </c>
      <c r="K28">
        <v>19876</v>
      </c>
      <c r="L28">
        <v>8701</v>
      </c>
      <c r="M28" t="s">
        <v>26</v>
      </c>
      <c r="N28">
        <v>35946</v>
      </c>
      <c r="O28">
        <v>22367</v>
      </c>
      <c r="P28">
        <v>13579</v>
      </c>
    </row>
    <row r="29" spans="1:16" x14ac:dyDescent="0.3">
      <c r="A29" t="s">
        <v>27</v>
      </c>
      <c r="B29">
        <v>120918</v>
      </c>
      <c r="C29">
        <v>116433</v>
      </c>
      <c r="D29">
        <v>4485</v>
      </c>
      <c r="E29" t="s">
        <v>27</v>
      </c>
      <c r="F29">
        <v>60920</v>
      </c>
      <c r="G29">
        <v>56342</v>
      </c>
      <c r="H29">
        <v>4578</v>
      </c>
      <c r="I29" t="s">
        <v>27</v>
      </c>
      <c r="J29">
        <v>33071</v>
      </c>
      <c r="K29">
        <v>21510</v>
      </c>
      <c r="L29">
        <v>11561</v>
      </c>
      <c r="M29" t="s">
        <v>27</v>
      </c>
      <c r="N29">
        <v>33163</v>
      </c>
      <c r="O29">
        <v>21054</v>
      </c>
      <c r="P29">
        <v>12109</v>
      </c>
    </row>
    <row r="30" spans="1:16" x14ac:dyDescent="0.3">
      <c r="A30" t="s">
        <v>28</v>
      </c>
      <c r="B30">
        <v>114730</v>
      </c>
      <c r="C30">
        <v>109449</v>
      </c>
      <c r="D30">
        <v>5281</v>
      </c>
      <c r="E30" t="s">
        <v>28</v>
      </c>
      <c r="F30">
        <v>122811</v>
      </c>
      <c r="G30">
        <v>118498</v>
      </c>
      <c r="H30">
        <v>4313</v>
      </c>
      <c r="I30" t="s">
        <v>28</v>
      </c>
      <c r="J30">
        <v>40472</v>
      </c>
      <c r="K30">
        <v>26448</v>
      </c>
      <c r="L30">
        <v>14024</v>
      </c>
      <c r="M30" t="s">
        <v>28</v>
      </c>
      <c r="N30">
        <v>35024</v>
      </c>
      <c r="O30">
        <v>21805</v>
      </c>
      <c r="P30">
        <v>13219</v>
      </c>
    </row>
    <row r="31" spans="1:16" x14ac:dyDescent="0.3">
      <c r="A31" t="s">
        <v>29</v>
      </c>
      <c r="B31">
        <v>187027</v>
      </c>
      <c r="C31">
        <v>182714</v>
      </c>
      <c r="D31">
        <v>4313</v>
      </c>
      <c r="E31" t="s">
        <v>29</v>
      </c>
      <c r="F31">
        <v>166906</v>
      </c>
      <c r="G31">
        <v>162593</v>
      </c>
      <c r="H31">
        <v>4313</v>
      </c>
      <c r="I31" t="s">
        <v>29</v>
      </c>
      <c r="J31">
        <v>34293</v>
      </c>
      <c r="K31">
        <v>20729</v>
      </c>
      <c r="L31">
        <v>13564</v>
      </c>
      <c r="M31" t="s">
        <v>29</v>
      </c>
      <c r="N31">
        <v>35741</v>
      </c>
      <c r="O31">
        <v>20007</v>
      </c>
      <c r="P31">
        <v>15734</v>
      </c>
    </row>
    <row r="32" spans="1:16" x14ac:dyDescent="0.3">
      <c r="A32" t="s">
        <v>31</v>
      </c>
      <c r="B32">
        <v>86418</v>
      </c>
      <c r="C32">
        <v>81902</v>
      </c>
      <c r="D32">
        <v>4516</v>
      </c>
      <c r="E32" t="s">
        <v>31</v>
      </c>
      <c r="F32">
        <v>131217</v>
      </c>
      <c r="G32">
        <v>126889</v>
      </c>
      <c r="H32">
        <v>4328</v>
      </c>
      <c r="I32" t="s">
        <v>31</v>
      </c>
      <c r="J32">
        <v>31811</v>
      </c>
      <c r="K32">
        <v>20260</v>
      </c>
      <c r="L32">
        <v>11551</v>
      </c>
      <c r="M32" t="s">
        <v>31</v>
      </c>
      <c r="N32">
        <v>30182</v>
      </c>
      <c r="O32">
        <v>20948</v>
      </c>
      <c r="P32">
        <v>9234</v>
      </c>
    </row>
    <row r="33" spans="1:16" x14ac:dyDescent="0.3">
      <c r="A33" t="s">
        <v>32</v>
      </c>
      <c r="B33">
        <v>66355</v>
      </c>
      <c r="C33">
        <v>61777</v>
      </c>
      <c r="D33">
        <v>4578</v>
      </c>
      <c r="E33" t="s">
        <v>32</v>
      </c>
      <c r="F33">
        <v>99343</v>
      </c>
      <c r="G33">
        <v>95014</v>
      </c>
      <c r="H33">
        <v>4329</v>
      </c>
      <c r="I33" t="s">
        <v>32</v>
      </c>
      <c r="J33">
        <v>34146</v>
      </c>
      <c r="K33">
        <v>22000</v>
      </c>
      <c r="L33">
        <v>12146</v>
      </c>
      <c r="M33" t="s">
        <v>32</v>
      </c>
      <c r="N33">
        <v>35199</v>
      </c>
      <c r="O33">
        <v>20792</v>
      </c>
      <c r="P33">
        <v>14407</v>
      </c>
    </row>
    <row r="34" spans="1:16" x14ac:dyDescent="0.3">
      <c r="A34" t="s">
        <v>33</v>
      </c>
      <c r="B34">
        <v>274245</v>
      </c>
      <c r="C34">
        <v>269933</v>
      </c>
      <c r="D34">
        <v>4312</v>
      </c>
      <c r="E34" t="s">
        <v>33</v>
      </c>
      <c r="F34">
        <v>57608</v>
      </c>
      <c r="G34">
        <v>52889</v>
      </c>
      <c r="H34">
        <v>4719</v>
      </c>
      <c r="I34" t="s">
        <v>33</v>
      </c>
      <c r="J34">
        <v>40829</v>
      </c>
      <c r="K34">
        <v>20639</v>
      </c>
      <c r="L34">
        <v>20190</v>
      </c>
      <c r="M34" t="s">
        <v>33</v>
      </c>
      <c r="N34">
        <v>34922</v>
      </c>
      <c r="O34">
        <v>21450</v>
      </c>
      <c r="P34">
        <v>13472</v>
      </c>
    </row>
    <row r="35" spans="1:16" x14ac:dyDescent="0.3">
      <c r="A35" t="s">
        <v>34</v>
      </c>
      <c r="B35">
        <v>122573</v>
      </c>
      <c r="C35">
        <v>118261</v>
      </c>
      <c r="D35">
        <v>4312</v>
      </c>
      <c r="E35" t="s">
        <v>34</v>
      </c>
      <c r="F35">
        <v>177404</v>
      </c>
      <c r="G35">
        <v>173092</v>
      </c>
      <c r="H35">
        <v>4312</v>
      </c>
      <c r="I35" t="s">
        <v>34</v>
      </c>
      <c r="J35">
        <v>33820</v>
      </c>
      <c r="K35">
        <v>21125</v>
      </c>
      <c r="L35">
        <v>12695</v>
      </c>
      <c r="M35" t="s">
        <v>34</v>
      </c>
      <c r="N35">
        <v>33337</v>
      </c>
      <c r="O35">
        <v>20118</v>
      </c>
      <c r="P35">
        <v>13219</v>
      </c>
    </row>
    <row r="36" spans="1:16" x14ac:dyDescent="0.3">
      <c r="A36" t="s">
        <v>35</v>
      </c>
      <c r="B36">
        <v>91871</v>
      </c>
      <c r="C36">
        <v>86980</v>
      </c>
      <c r="D36">
        <v>4891</v>
      </c>
      <c r="E36" t="s">
        <v>35</v>
      </c>
      <c r="F36">
        <v>81172</v>
      </c>
      <c r="G36">
        <v>76671</v>
      </c>
      <c r="H36">
        <v>4501</v>
      </c>
      <c r="I36" t="s">
        <v>35</v>
      </c>
      <c r="J36">
        <v>32747</v>
      </c>
      <c r="K36">
        <v>21038</v>
      </c>
      <c r="L36">
        <v>11709</v>
      </c>
      <c r="M36" t="s">
        <v>35</v>
      </c>
      <c r="N36">
        <v>37673</v>
      </c>
      <c r="O36">
        <v>24959</v>
      </c>
      <c r="P36">
        <v>12714</v>
      </c>
    </row>
    <row r="37" spans="1:16" x14ac:dyDescent="0.3">
      <c r="A37" t="s">
        <v>36</v>
      </c>
      <c r="B37">
        <v>107324</v>
      </c>
      <c r="C37">
        <v>103027</v>
      </c>
      <c r="D37">
        <v>4297</v>
      </c>
      <c r="E37" t="s">
        <v>36</v>
      </c>
      <c r="F37">
        <v>119106</v>
      </c>
      <c r="G37">
        <v>114795</v>
      </c>
      <c r="H37">
        <v>4311</v>
      </c>
      <c r="I37" t="s">
        <v>36</v>
      </c>
      <c r="J37">
        <v>34052</v>
      </c>
      <c r="K37">
        <v>20380</v>
      </c>
      <c r="L37">
        <v>13672</v>
      </c>
      <c r="M37" t="s">
        <v>36</v>
      </c>
      <c r="N37">
        <v>32465</v>
      </c>
      <c r="O37">
        <v>20855</v>
      </c>
      <c r="P37">
        <v>11610</v>
      </c>
    </row>
    <row r="38" spans="1:16" x14ac:dyDescent="0.3">
      <c r="A38" t="s">
        <v>37</v>
      </c>
      <c r="B38">
        <v>65511</v>
      </c>
      <c r="C38">
        <v>61027</v>
      </c>
      <c r="D38">
        <v>4484</v>
      </c>
      <c r="E38" t="s">
        <v>37</v>
      </c>
      <c r="F38">
        <v>91403</v>
      </c>
      <c r="G38">
        <v>87076</v>
      </c>
      <c r="H38">
        <v>4327</v>
      </c>
      <c r="I38" t="s">
        <v>37</v>
      </c>
      <c r="J38">
        <v>37593</v>
      </c>
      <c r="K38">
        <v>24125</v>
      </c>
      <c r="L38">
        <v>13468</v>
      </c>
      <c r="M38" t="s">
        <v>37</v>
      </c>
      <c r="N38">
        <v>35817</v>
      </c>
      <c r="O38">
        <v>21743</v>
      </c>
      <c r="P38">
        <v>14074</v>
      </c>
    </row>
    <row r="39" spans="1:16" x14ac:dyDescent="0.3">
      <c r="A39" t="s">
        <v>38</v>
      </c>
      <c r="B39">
        <v>67995</v>
      </c>
      <c r="C39">
        <v>63120</v>
      </c>
      <c r="D39">
        <v>4875</v>
      </c>
      <c r="E39" t="s">
        <v>38</v>
      </c>
      <c r="F39">
        <v>287077</v>
      </c>
      <c r="G39">
        <v>282733</v>
      </c>
      <c r="H39">
        <v>4344</v>
      </c>
      <c r="I39" t="s">
        <v>38</v>
      </c>
      <c r="J39">
        <v>39842</v>
      </c>
      <c r="K39">
        <v>26908</v>
      </c>
      <c r="L39">
        <v>12934</v>
      </c>
      <c r="M39" t="s">
        <v>38</v>
      </c>
      <c r="N39">
        <v>31168</v>
      </c>
      <c r="O39">
        <v>20372</v>
      </c>
      <c r="P39">
        <v>10796</v>
      </c>
    </row>
    <row r="40" spans="1:16" x14ac:dyDescent="0.3">
      <c r="A40" t="s">
        <v>39</v>
      </c>
      <c r="B40">
        <v>170809</v>
      </c>
      <c r="C40">
        <v>166449</v>
      </c>
      <c r="D40">
        <v>4360</v>
      </c>
      <c r="E40" t="s">
        <v>39</v>
      </c>
      <c r="F40">
        <v>71171</v>
      </c>
      <c r="G40">
        <v>66842</v>
      </c>
      <c r="H40">
        <v>4329</v>
      </c>
      <c r="I40" t="s">
        <v>39</v>
      </c>
      <c r="J40">
        <v>32774</v>
      </c>
      <c r="K40">
        <v>22002</v>
      </c>
      <c r="L40">
        <v>10772</v>
      </c>
      <c r="M40" t="s">
        <v>39</v>
      </c>
      <c r="N40">
        <v>32040</v>
      </c>
      <c r="O40">
        <v>20200</v>
      </c>
      <c r="P40">
        <v>11840</v>
      </c>
    </row>
    <row r="41" spans="1:16" x14ac:dyDescent="0.3">
      <c r="A41" t="s">
        <v>40</v>
      </c>
      <c r="B41">
        <v>186808</v>
      </c>
      <c r="C41">
        <v>182433</v>
      </c>
      <c r="D41">
        <v>4375</v>
      </c>
      <c r="E41" t="s">
        <v>40</v>
      </c>
      <c r="F41">
        <v>129718</v>
      </c>
      <c r="G41">
        <v>125358</v>
      </c>
      <c r="H41">
        <v>4360</v>
      </c>
      <c r="I41" t="s">
        <v>40</v>
      </c>
      <c r="J41">
        <v>32995</v>
      </c>
      <c r="K41">
        <v>22739</v>
      </c>
      <c r="L41">
        <v>10256</v>
      </c>
      <c r="M41" t="s">
        <v>40</v>
      </c>
      <c r="N41">
        <v>35235</v>
      </c>
      <c r="O41">
        <v>21282</v>
      </c>
      <c r="P41">
        <v>13953</v>
      </c>
    </row>
    <row r="42" spans="1:16" x14ac:dyDescent="0.3">
      <c r="A42" t="s">
        <v>42</v>
      </c>
      <c r="B42">
        <v>100011</v>
      </c>
      <c r="C42">
        <v>95730</v>
      </c>
      <c r="D42">
        <v>4281</v>
      </c>
      <c r="E42" t="s">
        <v>42</v>
      </c>
      <c r="F42">
        <v>192731</v>
      </c>
      <c r="G42">
        <v>188279</v>
      </c>
      <c r="H42">
        <v>4452</v>
      </c>
      <c r="I42" t="s">
        <v>42</v>
      </c>
      <c r="J42">
        <v>34731</v>
      </c>
      <c r="K42">
        <v>22895</v>
      </c>
      <c r="L42">
        <v>11836</v>
      </c>
      <c r="M42" t="s">
        <v>42</v>
      </c>
      <c r="N42">
        <v>34938</v>
      </c>
      <c r="O42">
        <v>22313</v>
      </c>
      <c r="P42">
        <v>12625</v>
      </c>
    </row>
    <row r="43" spans="1:16" x14ac:dyDescent="0.3">
      <c r="A43" t="s">
        <v>43</v>
      </c>
      <c r="B43">
        <v>66324</v>
      </c>
      <c r="C43">
        <v>62027</v>
      </c>
      <c r="D43">
        <v>4297</v>
      </c>
      <c r="E43" t="s">
        <v>43</v>
      </c>
      <c r="F43">
        <v>190326</v>
      </c>
      <c r="G43">
        <v>185936</v>
      </c>
      <c r="H43">
        <v>4390</v>
      </c>
      <c r="I43" t="s">
        <v>43</v>
      </c>
      <c r="J43">
        <v>39551</v>
      </c>
      <c r="K43">
        <v>26039</v>
      </c>
      <c r="L43">
        <v>13512</v>
      </c>
      <c r="M43" t="s">
        <v>43</v>
      </c>
      <c r="N43">
        <v>31438</v>
      </c>
      <c r="O43">
        <v>20454</v>
      </c>
      <c r="P43">
        <v>10984</v>
      </c>
    </row>
    <row r="44" spans="1:16" x14ac:dyDescent="0.3">
      <c r="A44" t="s">
        <v>44</v>
      </c>
      <c r="B44">
        <v>89574</v>
      </c>
      <c r="C44">
        <v>85214</v>
      </c>
      <c r="D44">
        <v>4360</v>
      </c>
      <c r="E44" t="s">
        <v>44</v>
      </c>
      <c r="F44">
        <v>66468</v>
      </c>
      <c r="G44">
        <v>62171</v>
      </c>
      <c r="H44">
        <v>4297</v>
      </c>
      <c r="I44" t="s">
        <v>44</v>
      </c>
      <c r="J44">
        <v>31155</v>
      </c>
      <c r="K44">
        <v>21068</v>
      </c>
      <c r="L44">
        <v>10087</v>
      </c>
      <c r="M44" t="s">
        <v>44</v>
      </c>
      <c r="N44">
        <v>30643</v>
      </c>
      <c r="O44">
        <v>19971</v>
      </c>
      <c r="P44">
        <v>10672</v>
      </c>
    </row>
    <row r="45" spans="1:16" x14ac:dyDescent="0.3">
      <c r="A45" t="s">
        <v>45</v>
      </c>
      <c r="B45">
        <v>171683</v>
      </c>
      <c r="C45">
        <v>167339</v>
      </c>
      <c r="D45">
        <v>4344</v>
      </c>
      <c r="E45" t="s">
        <v>45</v>
      </c>
      <c r="F45">
        <v>62546</v>
      </c>
      <c r="G45">
        <v>58233</v>
      </c>
      <c r="H45">
        <v>4313</v>
      </c>
      <c r="I45" t="s">
        <v>45</v>
      </c>
      <c r="J45">
        <v>36027</v>
      </c>
      <c r="K45">
        <v>22505</v>
      </c>
      <c r="L45">
        <v>13522</v>
      </c>
      <c r="M45" t="s">
        <v>45</v>
      </c>
      <c r="N45">
        <v>33237</v>
      </c>
      <c r="O45">
        <v>21768</v>
      </c>
      <c r="P45">
        <v>11469</v>
      </c>
    </row>
    <row r="46" spans="1:16" x14ac:dyDescent="0.3">
      <c r="A46" t="s">
        <v>46</v>
      </c>
      <c r="B46">
        <v>132729</v>
      </c>
      <c r="C46">
        <v>128417</v>
      </c>
      <c r="D46">
        <v>4312</v>
      </c>
      <c r="E46" t="s">
        <v>46</v>
      </c>
      <c r="F46">
        <v>98483</v>
      </c>
      <c r="G46">
        <v>94108</v>
      </c>
      <c r="H46">
        <v>4375</v>
      </c>
      <c r="I46" t="s">
        <v>46</v>
      </c>
      <c r="J46">
        <v>32931</v>
      </c>
      <c r="K46">
        <v>22154</v>
      </c>
      <c r="L46">
        <v>10777</v>
      </c>
      <c r="M46" t="s">
        <v>46</v>
      </c>
      <c r="N46">
        <v>34709</v>
      </c>
      <c r="O46">
        <v>21174</v>
      </c>
      <c r="P46">
        <v>13535</v>
      </c>
    </row>
    <row r="47" spans="1:16" x14ac:dyDescent="0.3">
      <c r="A47" t="s">
        <v>47</v>
      </c>
      <c r="B47">
        <v>129980</v>
      </c>
      <c r="C47">
        <v>125417</v>
      </c>
      <c r="D47">
        <v>4563</v>
      </c>
      <c r="E47" t="s">
        <v>47</v>
      </c>
      <c r="F47">
        <v>92639</v>
      </c>
      <c r="G47">
        <v>88311</v>
      </c>
      <c r="H47">
        <v>4328</v>
      </c>
      <c r="I47" t="s">
        <v>47</v>
      </c>
      <c r="J47">
        <v>32977</v>
      </c>
      <c r="K47">
        <v>20262</v>
      </c>
      <c r="L47">
        <v>12715</v>
      </c>
      <c r="M47" t="s">
        <v>47</v>
      </c>
      <c r="N47">
        <v>34800</v>
      </c>
      <c r="O47">
        <v>21550</v>
      </c>
      <c r="P47">
        <v>13250</v>
      </c>
    </row>
    <row r="48" spans="1:16" x14ac:dyDescent="0.3">
      <c r="A48" t="s">
        <v>48</v>
      </c>
      <c r="B48">
        <v>324026</v>
      </c>
      <c r="C48">
        <v>319417</v>
      </c>
      <c r="D48">
        <v>4609</v>
      </c>
      <c r="E48" t="s">
        <v>48</v>
      </c>
      <c r="F48">
        <v>84966</v>
      </c>
      <c r="G48">
        <v>80654</v>
      </c>
      <c r="H48">
        <v>4312</v>
      </c>
      <c r="I48" t="s">
        <v>48</v>
      </c>
      <c r="J48">
        <v>32277</v>
      </c>
      <c r="K48">
        <v>20659</v>
      </c>
      <c r="L48">
        <v>11618</v>
      </c>
      <c r="M48" t="s">
        <v>48</v>
      </c>
      <c r="N48">
        <v>36988</v>
      </c>
      <c r="O48">
        <v>21613</v>
      </c>
      <c r="P48">
        <v>15375</v>
      </c>
    </row>
    <row r="49" spans="1:16" x14ac:dyDescent="0.3">
      <c r="A49" t="s">
        <v>49</v>
      </c>
      <c r="B49">
        <v>122995</v>
      </c>
      <c r="C49">
        <v>118636</v>
      </c>
      <c r="D49">
        <v>4359</v>
      </c>
      <c r="E49" t="s">
        <v>49</v>
      </c>
      <c r="F49">
        <v>136108</v>
      </c>
      <c r="G49">
        <v>131577</v>
      </c>
      <c r="H49">
        <v>4531</v>
      </c>
      <c r="I49" t="s">
        <v>49</v>
      </c>
      <c r="J49">
        <v>39743</v>
      </c>
      <c r="K49">
        <v>26260</v>
      </c>
      <c r="L49">
        <v>13483</v>
      </c>
      <c r="M49" t="s">
        <v>49</v>
      </c>
      <c r="N49">
        <v>31762</v>
      </c>
      <c r="O49">
        <v>22839</v>
      </c>
      <c r="P49">
        <v>8923</v>
      </c>
    </row>
    <row r="50" spans="1:16" x14ac:dyDescent="0.3">
      <c r="A50" t="s">
        <v>50</v>
      </c>
      <c r="B50">
        <v>91261</v>
      </c>
      <c r="C50">
        <v>86698</v>
      </c>
      <c r="D50">
        <v>4563</v>
      </c>
      <c r="E50" t="s">
        <v>50</v>
      </c>
      <c r="F50">
        <v>401217</v>
      </c>
      <c r="G50">
        <v>396842</v>
      </c>
      <c r="H50">
        <v>4375</v>
      </c>
      <c r="I50" t="s">
        <v>50</v>
      </c>
      <c r="J50">
        <v>31826</v>
      </c>
      <c r="K50">
        <v>21167</v>
      </c>
      <c r="L50">
        <v>10659</v>
      </c>
      <c r="M50" t="s">
        <v>50</v>
      </c>
      <c r="N50">
        <v>32736</v>
      </c>
      <c r="O50">
        <v>20458</v>
      </c>
      <c r="P50">
        <v>12278</v>
      </c>
    </row>
    <row r="51" spans="1:16" x14ac:dyDescent="0.3">
      <c r="A51" t="s">
        <v>51</v>
      </c>
      <c r="B51">
        <v>189277</v>
      </c>
      <c r="C51">
        <v>184933</v>
      </c>
      <c r="D51">
        <v>4344</v>
      </c>
      <c r="E51" t="s">
        <v>51</v>
      </c>
      <c r="F51">
        <v>96905</v>
      </c>
      <c r="G51">
        <v>92561</v>
      </c>
      <c r="H51">
        <v>4344</v>
      </c>
      <c r="I51" t="s">
        <v>51</v>
      </c>
      <c r="J51">
        <v>34454</v>
      </c>
      <c r="K51">
        <v>21165</v>
      </c>
      <c r="L51">
        <v>13289</v>
      </c>
      <c r="M51" t="s">
        <v>51</v>
      </c>
      <c r="N51">
        <v>34847</v>
      </c>
      <c r="O51">
        <v>20995</v>
      </c>
      <c r="P51">
        <v>13852</v>
      </c>
    </row>
    <row r="52" spans="1:16" x14ac:dyDescent="0.3">
      <c r="A52" t="s">
        <v>53</v>
      </c>
      <c r="B52">
        <v>67589</v>
      </c>
      <c r="C52">
        <v>63261</v>
      </c>
      <c r="D52">
        <v>4328</v>
      </c>
      <c r="E52" t="s">
        <v>53</v>
      </c>
      <c r="F52">
        <v>190514</v>
      </c>
      <c r="G52">
        <v>186201</v>
      </c>
      <c r="H52">
        <v>4313</v>
      </c>
      <c r="I52" t="s">
        <v>53</v>
      </c>
      <c r="J52">
        <v>30182</v>
      </c>
      <c r="K52">
        <v>20047</v>
      </c>
      <c r="L52">
        <v>10135</v>
      </c>
      <c r="M52" t="s">
        <v>53</v>
      </c>
      <c r="N52">
        <v>33197</v>
      </c>
      <c r="O52">
        <v>20616</v>
      </c>
      <c r="P52">
        <v>12581</v>
      </c>
    </row>
    <row r="53" spans="1:16" x14ac:dyDescent="0.3">
      <c r="A53" t="s">
        <v>54</v>
      </c>
      <c r="B53">
        <v>182198</v>
      </c>
      <c r="C53">
        <v>177620</v>
      </c>
      <c r="D53">
        <v>4578</v>
      </c>
      <c r="E53" t="s">
        <v>54</v>
      </c>
      <c r="F53">
        <v>61124</v>
      </c>
      <c r="G53">
        <v>56811</v>
      </c>
      <c r="H53">
        <v>4313</v>
      </c>
      <c r="I53" t="s">
        <v>54</v>
      </c>
      <c r="J53">
        <v>34621</v>
      </c>
      <c r="K53">
        <v>20473</v>
      </c>
      <c r="L53">
        <v>14148</v>
      </c>
      <c r="M53" t="s">
        <v>54</v>
      </c>
      <c r="N53">
        <v>36610</v>
      </c>
      <c r="O53">
        <v>25957</v>
      </c>
      <c r="P53">
        <v>10653</v>
      </c>
    </row>
    <row r="54" spans="1:16" x14ac:dyDescent="0.3">
      <c r="A54" t="s">
        <v>55</v>
      </c>
      <c r="B54">
        <v>192136</v>
      </c>
      <c r="C54">
        <v>187792</v>
      </c>
      <c r="D54">
        <v>4344</v>
      </c>
      <c r="E54" t="s">
        <v>55</v>
      </c>
      <c r="F54">
        <v>207374</v>
      </c>
      <c r="G54">
        <v>203061</v>
      </c>
      <c r="H54">
        <v>4313</v>
      </c>
      <c r="I54" t="s">
        <v>55</v>
      </c>
      <c r="J54">
        <v>34315</v>
      </c>
      <c r="K54">
        <v>20883</v>
      </c>
      <c r="L54">
        <v>13432</v>
      </c>
      <c r="M54" t="s">
        <v>55</v>
      </c>
      <c r="N54">
        <v>42148</v>
      </c>
      <c r="O54">
        <v>24996</v>
      </c>
      <c r="P54">
        <v>17152</v>
      </c>
    </row>
    <row r="55" spans="1:16" x14ac:dyDescent="0.3">
      <c r="A55" t="s">
        <v>56</v>
      </c>
      <c r="B55">
        <v>85370</v>
      </c>
      <c r="C55">
        <v>80995</v>
      </c>
      <c r="D55">
        <v>4375</v>
      </c>
      <c r="E55" t="s">
        <v>56</v>
      </c>
      <c r="F55">
        <v>177655</v>
      </c>
      <c r="G55">
        <v>173342</v>
      </c>
      <c r="H55">
        <v>4313</v>
      </c>
      <c r="I55" t="s">
        <v>56</v>
      </c>
      <c r="J55">
        <v>35552</v>
      </c>
      <c r="K55">
        <v>21145</v>
      </c>
      <c r="L55">
        <v>14407</v>
      </c>
      <c r="M55" t="s">
        <v>56</v>
      </c>
      <c r="N55">
        <v>46405</v>
      </c>
      <c r="O55">
        <v>35275</v>
      </c>
      <c r="P55">
        <v>11130</v>
      </c>
    </row>
    <row r="56" spans="1:16" x14ac:dyDescent="0.3">
      <c r="A56" t="s">
        <v>57</v>
      </c>
      <c r="B56">
        <v>125934</v>
      </c>
      <c r="C56">
        <v>121612</v>
      </c>
      <c r="D56">
        <v>4322</v>
      </c>
      <c r="E56" t="s">
        <v>57</v>
      </c>
      <c r="F56">
        <v>88545</v>
      </c>
      <c r="G56">
        <v>83764</v>
      </c>
      <c r="H56">
        <v>4781</v>
      </c>
      <c r="I56" t="s">
        <v>57</v>
      </c>
      <c r="J56">
        <v>33087</v>
      </c>
      <c r="K56">
        <v>21376</v>
      </c>
      <c r="L56">
        <v>11711</v>
      </c>
      <c r="M56" t="s">
        <v>57</v>
      </c>
      <c r="N56">
        <v>34442</v>
      </c>
      <c r="O56">
        <v>20732</v>
      </c>
      <c r="P56">
        <v>13710</v>
      </c>
    </row>
    <row r="57" spans="1:16" x14ac:dyDescent="0.3">
      <c r="A57" t="s">
        <v>58</v>
      </c>
      <c r="B57">
        <v>128190</v>
      </c>
      <c r="C57">
        <v>123143</v>
      </c>
      <c r="D57">
        <v>5047</v>
      </c>
      <c r="E57" t="s">
        <v>58</v>
      </c>
      <c r="F57">
        <v>193248</v>
      </c>
      <c r="G57">
        <v>188936</v>
      </c>
      <c r="H57">
        <v>4312</v>
      </c>
      <c r="I57" t="s">
        <v>58</v>
      </c>
      <c r="J57">
        <v>33915</v>
      </c>
      <c r="K57">
        <v>20449</v>
      </c>
      <c r="L57">
        <v>13466</v>
      </c>
      <c r="M57" t="s">
        <v>58</v>
      </c>
      <c r="N57">
        <v>38804</v>
      </c>
      <c r="O57">
        <v>22256</v>
      </c>
      <c r="P57">
        <v>16548</v>
      </c>
    </row>
    <row r="58" spans="1:16" x14ac:dyDescent="0.3">
      <c r="A58" t="s">
        <v>59</v>
      </c>
      <c r="B58">
        <v>295644</v>
      </c>
      <c r="C58">
        <v>291346</v>
      </c>
      <c r="D58">
        <v>4298</v>
      </c>
      <c r="E58" t="s">
        <v>59</v>
      </c>
      <c r="F58">
        <v>136420</v>
      </c>
      <c r="G58">
        <v>132045</v>
      </c>
      <c r="H58">
        <v>4375</v>
      </c>
      <c r="I58" t="s">
        <v>59</v>
      </c>
      <c r="J58">
        <v>35932</v>
      </c>
      <c r="K58">
        <v>23136</v>
      </c>
      <c r="L58">
        <v>12796</v>
      </c>
      <c r="M58" t="s">
        <v>59</v>
      </c>
      <c r="N58">
        <v>34416</v>
      </c>
      <c r="O58">
        <v>20966</v>
      </c>
      <c r="P58">
        <v>13450</v>
      </c>
    </row>
    <row r="59" spans="1:16" x14ac:dyDescent="0.3">
      <c r="A59" t="s">
        <v>60</v>
      </c>
      <c r="B59">
        <v>133393</v>
      </c>
      <c r="C59">
        <v>128987</v>
      </c>
      <c r="D59">
        <v>4406</v>
      </c>
      <c r="E59" t="s">
        <v>60</v>
      </c>
      <c r="F59">
        <v>449592</v>
      </c>
      <c r="G59">
        <v>445249</v>
      </c>
      <c r="H59">
        <v>4343</v>
      </c>
      <c r="I59" t="s">
        <v>60</v>
      </c>
      <c r="J59">
        <v>32288</v>
      </c>
      <c r="K59">
        <v>20093</v>
      </c>
      <c r="L59">
        <v>12195</v>
      </c>
      <c r="M59" t="s">
        <v>60</v>
      </c>
      <c r="N59">
        <v>35250</v>
      </c>
      <c r="O59">
        <v>21186</v>
      </c>
      <c r="P59">
        <v>14064</v>
      </c>
    </row>
    <row r="60" spans="1:16" x14ac:dyDescent="0.3">
      <c r="A60" t="s">
        <v>61</v>
      </c>
      <c r="B60">
        <v>141440</v>
      </c>
      <c r="C60">
        <v>136861</v>
      </c>
      <c r="D60">
        <v>4579</v>
      </c>
      <c r="E60" t="s">
        <v>61</v>
      </c>
      <c r="F60">
        <v>190061</v>
      </c>
      <c r="G60">
        <v>185295</v>
      </c>
      <c r="H60">
        <v>4766</v>
      </c>
      <c r="I60" t="s">
        <v>61</v>
      </c>
      <c r="J60">
        <v>45260</v>
      </c>
      <c r="K60">
        <v>33603</v>
      </c>
      <c r="L60">
        <v>11657</v>
      </c>
      <c r="M60" t="s">
        <v>61</v>
      </c>
      <c r="N60">
        <v>35028</v>
      </c>
      <c r="O60">
        <v>20137</v>
      </c>
      <c r="P60">
        <v>14891</v>
      </c>
    </row>
    <row r="61" spans="1:16" x14ac:dyDescent="0.3">
      <c r="A61" t="s">
        <v>62</v>
      </c>
      <c r="B61">
        <v>88377</v>
      </c>
      <c r="C61">
        <v>84033</v>
      </c>
      <c r="D61">
        <v>4344</v>
      </c>
      <c r="E61" t="s">
        <v>62</v>
      </c>
      <c r="F61">
        <v>51358</v>
      </c>
      <c r="G61">
        <v>47014</v>
      </c>
      <c r="H61">
        <v>4344</v>
      </c>
      <c r="I61" t="s">
        <v>62</v>
      </c>
      <c r="J61">
        <v>30772</v>
      </c>
      <c r="K61">
        <v>20666</v>
      </c>
      <c r="L61">
        <v>10106</v>
      </c>
      <c r="M61" t="s">
        <v>62</v>
      </c>
      <c r="N61">
        <v>39337</v>
      </c>
      <c r="O61">
        <v>28870</v>
      </c>
      <c r="P61">
        <v>10467</v>
      </c>
    </row>
    <row r="62" spans="1:16" x14ac:dyDescent="0.3">
      <c r="A62" t="s">
        <v>64</v>
      </c>
      <c r="B62">
        <v>217642</v>
      </c>
      <c r="C62">
        <v>213315</v>
      </c>
      <c r="D62">
        <v>4327</v>
      </c>
      <c r="E62" t="s">
        <v>64</v>
      </c>
      <c r="F62">
        <v>66561</v>
      </c>
      <c r="G62">
        <v>61983</v>
      </c>
      <c r="H62">
        <v>4578</v>
      </c>
      <c r="I62" t="s">
        <v>64</v>
      </c>
      <c r="J62">
        <v>28356</v>
      </c>
      <c r="K62">
        <v>20128</v>
      </c>
      <c r="L62">
        <v>8228</v>
      </c>
      <c r="M62" t="s">
        <v>64</v>
      </c>
      <c r="N62">
        <v>37219</v>
      </c>
      <c r="O62">
        <v>23606</v>
      </c>
      <c r="P62">
        <v>13613</v>
      </c>
    </row>
    <row r="63" spans="1:16" x14ac:dyDescent="0.3">
      <c r="A63" t="s">
        <v>65</v>
      </c>
      <c r="B63">
        <v>229034</v>
      </c>
      <c r="C63">
        <v>224737</v>
      </c>
      <c r="D63">
        <v>4297</v>
      </c>
      <c r="E63" t="s">
        <v>65</v>
      </c>
      <c r="F63">
        <v>185546</v>
      </c>
      <c r="G63">
        <v>181233</v>
      </c>
      <c r="H63">
        <v>4313</v>
      </c>
      <c r="I63" t="s">
        <v>65</v>
      </c>
      <c r="J63">
        <v>34669</v>
      </c>
      <c r="K63">
        <v>21421</v>
      </c>
      <c r="L63">
        <v>13248</v>
      </c>
      <c r="M63" t="s">
        <v>65</v>
      </c>
      <c r="N63">
        <v>31069</v>
      </c>
      <c r="O63">
        <v>20845</v>
      </c>
      <c r="P63">
        <v>10224</v>
      </c>
    </row>
    <row r="64" spans="1:16" x14ac:dyDescent="0.3">
      <c r="A64" t="s">
        <v>66</v>
      </c>
      <c r="B64">
        <v>61580</v>
      </c>
      <c r="C64">
        <v>57080</v>
      </c>
      <c r="D64">
        <v>4500</v>
      </c>
      <c r="E64" t="s">
        <v>66</v>
      </c>
      <c r="F64">
        <v>84686</v>
      </c>
      <c r="G64">
        <v>80326</v>
      </c>
      <c r="H64">
        <v>4360</v>
      </c>
      <c r="I64" t="s">
        <v>66</v>
      </c>
      <c r="J64">
        <v>28361</v>
      </c>
      <c r="K64">
        <v>20167</v>
      </c>
      <c r="L64">
        <v>8194</v>
      </c>
      <c r="M64" t="s">
        <v>66</v>
      </c>
      <c r="N64">
        <v>33807</v>
      </c>
      <c r="O64">
        <v>22090</v>
      </c>
      <c r="P64">
        <v>11717</v>
      </c>
    </row>
    <row r="65" spans="1:16" x14ac:dyDescent="0.3">
      <c r="A65" t="s">
        <v>67</v>
      </c>
      <c r="B65">
        <v>131158</v>
      </c>
      <c r="C65">
        <v>126846</v>
      </c>
      <c r="D65">
        <v>4312</v>
      </c>
      <c r="E65" t="s">
        <v>67</v>
      </c>
      <c r="F65">
        <v>97935</v>
      </c>
      <c r="G65">
        <v>93639</v>
      </c>
      <c r="H65">
        <v>4296</v>
      </c>
      <c r="I65" t="s">
        <v>67</v>
      </c>
      <c r="J65">
        <v>34635</v>
      </c>
      <c r="K65">
        <v>21518</v>
      </c>
      <c r="L65">
        <v>13117</v>
      </c>
      <c r="M65" t="s">
        <v>67</v>
      </c>
      <c r="N65">
        <v>33992</v>
      </c>
      <c r="O65">
        <v>20248</v>
      </c>
      <c r="P65">
        <v>13744</v>
      </c>
    </row>
    <row r="66" spans="1:16" x14ac:dyDescent="0.3">
      <c r="A66" t="s">
        <v>68</v>
      </c>
      <c r="B66">
        <v>262471</v>
      </c>
      <c r="C66">
        <v>258081</v>
      </c>
      <c r="D66">
        <v>4390</v>
      </c>
      <c r="E66" t="s">
        <v>68</v>
      </c>
      <c r="F66">
        <v>206234</v>
      </c>
      <c r="G66">
        <v>201874</v>
      </c>
      <c r="H66">
        <v>4360</v>
      </c>
      <c r="I66" t="s">
        <v>68</v>
      </c>
      <c r="J66">
        <v>37282</v>
      </c>
      <c r="K66">
        <v>25766</v>
      </c>
      <c r="L66">
        <v>11516</v>
      </c>
      <c r="M66" t="s">
        <v>68</v>
      </c>
      <c r="N66">
        <v>35496</v>
      </c>
      <c r="O66">
        <v>22026</v>
      </c>
      <c r="P66">
        <v>13470</v>
      </c>
    </row>
    <row r="67" spans="1:16" x14ac:dyDescent="0.3">
      <c r="A67" t="s">
        <v>69</v>
      </c>
      <c r="B67">
        <v>134722</v>
      </c>
      <c r="C67">
        <v>130409</v>
      </c>
      <c r="D67">
        <v>4313</v>
      </c>
      <c r="E67" t="s">
        <v>69</v>
      </c>
      <c r="F67">
        <v>61577</v>
      </c>
      <c r="G67">
        <v>57249</v>
      </c>
      <c r="H67">
        <v>4328</v>
      </c>
      <c r="I67" t="s">
        <v>69</v>
      </c>
      <c r="J67">
        <v>35994</v>
      </c>
      <c r="K67">
        <v>22992</v>
      </c>
      <c r="L67">
        <v>13002</v>
      </c>
      <c r="M67" t="s">
        <v>69</v>
      </c>
      <c r="N67">
        <v>35595</v>
      </c>
      <c r="O67">
        <v>20760</v>
      </c>
      <c r="P67">
        <v>14835</v>
      </c>
    </row>
    <row r="68" spans="1:16" x14ac:dyDescent="0.3">
      <c r="A68" t="s">
        <v>70</v>
      </c>
      <c r="B68">
        <v>63596</v>
      </c>
      <c r="C68">
        <v>59252</v>
      </c>
      <c r="D68">
        <v>4344</v>
      </c>
      <c r="E68" t="s">
        <v>70</v>
      </c>
      <c r="F68">
        <v>83717</v>
      </c>
      <c r="G68">
        <v>79405</v>
      </c>
      <c r="H68">
        <v>4312</v>
      </c>
      <c r="I68" t="s">
        <v>70</v>
      </c>
      <c r="J68">
        <v>36232</v>
      </c>
      <c r="K68">
        <v>27479</v>
      </c>
      <c r="L68">
        <v>8753</v>
      </c>
      <c r="M68" t="s">
        <v>70</v>
      </c>
      <c r="N68">
        <v>31050</v>
      </c>
      <c r="O68">
        <v>19767</v>
      </c>
      <c r="P68">
        <v>11283</v>
      </c>
    </row>
    <row r="69" spans="1:16" x14ac:dyDescent="0.3">
      <c r="A69" t="s">
        <v>71</v>
      </c>
      <c r="B69">
        <v>429158</v>
      </c>
      <c r="C69">
        <v>424143</v>
      </c>
      <c r="D69">
        <v>5015</v>
      </c>
      <c r="E69" t="s">
        <v>71</v>
      </c>
      <c r="F69">
        <v>133561</v>
      </c>
      <c r="G69">
        <v>128967</v>
      </c>
      <c r="H69">
        <v>4594</v>
      </c>
      <c r="I69" t="s">
        <v>71</v>
      </c>
      <c r="J69">
        <v>37896</v>
      </c>
      <c r="K69">
        <v>27633</v>
      </c>
      <c r="L69">
        <v>10263</v>
      </c>
      <c r="M69" t="s">
        <v>71</v>
      </c>
      <c r="N69">
        <v>29633</v>
      </c>
      <c r="O69">
        <v>20518</v>
      </c>
      <c r="P69">
        <v>9115</v>
      </c>
    </row>
    <row r="70" spans="1:16" x14ac:dyDescent="0.3">
      <c r="A70" t="s">
        <v>72</v>
      </c>
      <c r="B70">
        <v>92736</v>
      </c>
      <c r="C70">
        <v>88361</v>
      </c>
      <c r="D70">
        <v>4375</v>
      </c>
      <c r="E70" t="s">
        <v>72</v>
      </c>
      <c r="F70">
        <v>86500</v>
      </c>
      <c r="G70">
        <v>82171</v>
      </c>
      <c r="H70">
        <v>4329</v>
      </c>
      <c r="I70" t="s">
        <v>72</v>
      </c>
      <c r="J70">
        <v>38260</v>
      </c>
      <c r="K70">
        <v>27381</v>
      </c>
      <c r="L70">
        <v>10879</v>
      </c>
      <c r="M70" t="s">
        <v>72</v>
      </c>
      <c r="N70">
        <v>38629</v>
      </c>
      <c r="O70">
        <v>23782</v>
      </c>
      <c r="P70">
        <v>14847</v>
      </c>
    </row>
    <row r="71" spans="1:16" x14ac:dyDescent="0.3">
      <c r="A71" t="s">
        <v>73</v>
      </c>
      <c r="B71">
        <v>173362</v>
      </c>
      <c r="C71">
        <v>169033</v>
      </c>
      <c r="D71">
        <v>4329</v>
      </c>
      <c r="E71" t="s">
        <v>73</v>
      </c>
      <c r="F71">
        <v>181889</v>
      </c>
      <c r="G71">
        <v>177561</v>
      </c>
      <c r="H71">
        <v>4328</v>
      </c>
      <c r="I71" t="s">
        <v>73</v>
      </c>
      <c r="J71">
        <v>28688</v>
      </c>
      <c r="K71">
        <v>20708</v>
      </c>
      <c r="L71">
        <v>7980</v>
      </c>
      <c r="M71" t="s">
        <v>73</v>
      </c>
      <c r="N71">
        <v>36628</v>
      </c>
      <c r="O71">
        <v>22756</v>
      </c>
      <c r="P71">
        <v>13872</v>
      </c>
    </row>
    <row r="72" spans="1:16" x14ac:dyDescent="0.3">
      <c r="A72" t="s">
        <v>75</v>
      </c>
      <c r="B72">
        <v>298611</v>
      </c>
      <c r="C72">
        <v>294299</v>
      </c>
      <c r="D72">
        <v>4312</v>
      </c>
      <c r="E72" t="s">
        <v>75</v>
      </c>
      <c r="F72">
        <v>135904</v>
      </c>
      <c r="G72">
        <v>131389</v>
      </c>
      <c r="H72">
        <v>4515</v>
      </c>
      <c r="I72" t="s">
        <v>75</v>
      </c>
      <c r="J72">
        <v>34255</v>
      </c>
      <c r="K72">
        <v>24634</v>
      </c>
      <c r="L72">
        <v>9621</v>
      </c>
      <c r="M72" t="s">
        <v>75</v>
      </c>
      <c r="N72">
        <v>33477</v>
      </c>
      <c r="O72">
        <v>19739</v>
      </c>
      <c r="P72">
        <v>13738</v>
      </c>
    </row>
    <row r="73" spans="1:16" x14ac:dyDescent="0.3">
      <c r="A73" t="s">
        <v>76</v>
      </c>
      <c r="B73">
        <v>199408</v>
      </c>
      <c r="C73">
        <v>195080</v>
      </c>
      <c r="D73">
        <v>4328</v>
      </c>
      <c r="E73" t="s">
        <v>76</v>
      </c>
      <c r="F73">
        <v>89920</v>
      </c>
      <c r="G73">
        <v>85561</v>
      </c>
      <c r="H73">
        <v>4359</v>
      </c>
      <c r="I73" t="s">
        <v>76</v>
      </c>
      <c r="J73">
        <v>29441</v>
      </c>
      <c r="K73">
        <v>19805</v>
      </c>
      <c r="L73">
        <v>9636</v>
      </c>
      <c r="M73" t="s">
        <v>76</v>
      </c>
      <c r="N73">
        <v>32203</v>
      </c>
      <c r="O73">
        <v>21265</v>
      </c>
      <c r="P73">
        <v>10938</v>
      </c>
    </row>
    <row r="74" spans="1:16" x14ac:dyDescent="0.3">
      <c r="A74" t="s">
        <v>77</v>
      </c>
      <c r="B74">
        <v>67643</v>
      </c>
      <c r="C74">
        <v>63330</v>
      </c>
      <c r="D74">
        <v>4313</v>
      </c>
      <c r="E74" t="s">
        <v>77</v>
      </c>
      <c r="F74">
        <v>145092</v>
      </c>
      <c r="G74">
        <v>140452</v>
      </c>
      <c r="H74">
        <v>4640</v>
      </c>
      <c r="I74" t="s">
        <v>77</v>
      </c>
      <c r="J74">
        <v>33624</v>
      </c>
      <c r="K74">
        <v>21406</v>
      </c>
      <c r="L74">
        <v>12218</v>
      </c>
      <c r="M74" t="s">
        <v>77</v>
      </c>
      <c r="N74">
        <v>33859</v>
      </c>
      <c r="O74">
        <v>21671</v>
      </c>
      <c r="P74">
        <v>12188</v>
      </c>
    </row>
    <row r="75" spans="1:16" x14ac:dyDescent="0.3">
      <c r="A75" t="s">
        <v>78</v>
      </c>
      <c r="B75">
        <v>105675</v>
      </c>
      <c r="C75">
        <v>101346</v>
      </c>
      <c r="D75">
        <v>4329</v>
      </c>
      <c r="E75" t="s">
        <v>78</v>
      </c>
      <c r="F75">
        <v>317483</v>
      </c>
      <c r="G75">
        <v>312733</v>
      </c>
      <c r="H75">
        <v>4750</v>
      </c>
      <c r="I75" t="s">
        <v>78</v>
      </c>
      <c r="J75">
        <v>40962</v>
      </c>
      <c r="K75">
        <v>28108</v>
      </c>
      <c r="L75">
        <v>12854</v>
      </c>
      <c r="M75" t="s">
        <v>78</v>
      </c>
      <c r="N75">
        <v>34122</v>
      </c>
      <c r="O75">
        <v>20262</v>
      </c>
      <c r="P75">
        <v>13860</v>
      </c>
    </row>
    <row r="76" spans="1:16" x14ac:dyDescent="0.3">
      <c r="A76" t="s">
        <v>79</v>
      </c>
      <c r="B76">
        <v>88987</v>
      </c>
      <c r="C76">
        <v>84643</v>
      </c>
      <c r="D76">
        <v>4344</v>
      </c>
      <c r="E76" t="s">
        <v>79</v>
      </c>
      <c r="F76">
        <v>198029</v>
      </c>
      <c r="G76">
        <v>193717</v>
      </c>
      <c r="H76">
        <v>4312</v>
      </c>
      <c r="I76" t="s">
        <v>79</v>
      </c>
      <c r="J76">
        <v>37476</v>
      </c>
      <c r="K76">
        <v>25011</v>
      </c>
      <c r="L76">
        <v>12465</v>
      </c>
      <c r="M76" t="s">
        <v>79</v>
      </c>
      <c r="N76">
        <v>31683</v>
      </c>
      <c r="O76">
        <v>20340</v>
      </c>
      <c r="P76">
        <v>11343</v>
      </c>
    </row>
    <row r="77" spans="1:16" x14ac:dyDescent="0.3">
      <c r="A77" t="s">
        <v>80</v>
      </c>
      <c r="B77">
        <v>236831</v>
      </c>
      <c r="C77">
        <v>232518</v>
      </c>
      <c r="D77">
        <v>4313</v>
      </c>
      <c r="E77" t="s">
        <v>80</v>
      </c>
      <c r="F77">
        <v>201874</v>
      </c>
      <c r="G77">
        <v>197530</v>
      </c>
      <c r="H77">
        <v>4344</v>
      </c>
      <c r="I77" t="s">
        <v>80</v>
      </c>
      <c r="J77">
        <v>32558</v>
      </c>
      <c r="K77">
        <v>21500</v>
      </c>
      <c r="L77">
        <v>11058</v>
      </c>
      <c r="M77" t="s">
        <v>80</v>
      </c>
      <c r="N77">
        <v>34675</v>
      </c>
      <c r="O77">
        <v>21503</v>
      </c>
      <c r="P77">
        <v>13172</v>
      </c>
    </row>
    <row r="78" spans="1:16" x14ac:dyDescent="0.3">
      <c r="A78" t="s">
        <v>81</v>
      </c>
      <c r="B78">
        <v>97174</v>
      </c>
      <c r="C78">
        <v>92705</v>
      </c>
      <c r="D78">
        <v>4469</v>
      </c>
      <c r="E78" t="s">
        <v>81</v>
      </c>
      <c r="F78">
        <v>305203</v>
      </c>
      <c r="G78">
        <v>300671</v>
      </c>
      <c r="H78">
        <v>4532</v>
      </c>
      <c r="I78" t="s">
        <v>81</v>
      </c>
      <c r="J78">
        <v>30506</v>
      </c>
      <c r="K78">
        <v>20282</v>
      </c>
      <c r="L78">
        <v>10224</v>
      </c>
      <c r="M78" t="s">
        <v>81</v>
      </c>
      <c r="N78">
        <v>36113</v>
      </c>
      <c r="O78">
        <v>21925</v>
      </c>
      <c r="P78">
        <v>14188</v>
      </c>
    </row>
    <row r="79" spans="1:16" x14ac:dyDescent="0.3">
      <c r="A79" t="s">
        <v>82</v>
      </c>
      <c r="B79">
        <v>128330</v>
      </c>
      <c r="C79">
        <v>123627</v>
      </c>
      <c r="D79">
        <v>4703</v>
      </c>
      <c r="E79" t="s">
        <v>82</v>
      </c>
      <c r="F79">
        <v>192218</v>
      </c>
      <c r="G79">
        <v>187905</v>
      </c>
      <c r="H79">
        <v>4313</v>
      </c>
      <c r="I79" t="s">
        <v>82</v>
      </c>
      <c r="J79">
        <v>30617</v>
      </c>
      <c r="K79">
        <v>20100</v>
      </c>
      <c r="L79">
        <v>10517</v>
      </c>
      <c r="M79" t="s">
        <v>82</v>
      </c>
      <c r="N79">
        <v>37612</v>
      </c>
      <c r="O79">
        <v>23612</v>
      </c>
      <c r="P79">
        <v>14000</v>
      </c>
    </row>
    <row r="80" spans="1:16" x14ac:dyDescent="0.3">
      <c r="A80" t="s">
        <v>83</v>
      </c>
      <c r="B80">
        <v>271190</v>
      </c>
      <c r="C80">
        <v>266862</v>
      </c>
      <c r="D80">
        <v>4328</v>
      </c>
      <c r="E80" t="s">
        <v>83</v>
      </c>
      <c r="F80">
        <v>88656</v>
      </c>
      <c r="G80">
        <v>84296</v>
      </c>
      <c r="H80">
        <v>4360</v>
      </c>
      <c r="I80" t="s">
        <v>83</v>
      </c>
      <c r="J80">
        <v>32356</v>
      </c>
      <c r="K80">
        <v>19986</v>
      </c>
      <c r="L80">
        <v>12370</v>
      </c>
      <c r="M80" t="s">
        <v>83</v>
      </c>
      <c r="N80">
        <v>34612</v>
      </c>
      <c r="O80">
        <v>21174</v>
      </c>
      <c r="P80">
        <v>13438</v>
      </c>
    </row>
    <row r="81" spans="1:16" x14ac:dyDescent="0.3">
      <c r="A81" t="s">
        <v>84</v>
      </c>
      <c r="B81">
        <v>126877</v>
      </c>
      <c r="C81">
        <v>122533</v>
      </c>
      <c r="D81">
        <v>4344</v>
      </c>
      <c r="E81" t="s">
        <v>84</v>
      </c>
      <c r="F81">
        <v>131811</v>
      </c>
      <c r="G81">
        <v>127405</v>
      </c>
      <c r="H81">
        <v>4406</v>
      </c>
      <c r="I81" t="s">
        <v>84</v>
      </c>
      <c r="J81">
        <v>34681</v>
      </c>
      <c r="K81">
        <v>21140</v>
      </c>
      <c r="L81">
        <v>13541</v>
      </c>
      <c r="M81" t="s">
        <v>84</v>
      </c>
      <c r="N81">
        <v>36019</v>
      </c>
      <c r="O81">
        <v>21534</v>
      </c>
      <c r="P81">
        <v>14485</v>
      </c>
    </row>
    <row r="82" spans="1:16" x14ac:dyDescent="0.3">
      <c r="A82" t="s">
        <v>86</v>
      </c>
      <c r="B82">
        <v>258548</v>
      </c>
      <c r="C82">
        <v>254205</v>
      </c>
      <c r="D82">
        <v>4343</v>
      </c>
      <c r="E82" t="s">
        <v>86</v>
      </c>
      <c r="F82">
        <v>122874</v>
      </c>
      <c r="G82">
        <v>118530</v>
      </c>
      <c r="H82">
        <v>4344</v>
      </c>
      <c r="I82" t="s">
        <v>86</v>
      </c>
      <c r="J82">
        <v>32845</v>
      </c>
      <c r="K82">
        <v>20256</v>
      </c>
      <c r="L82">
        <v>12589</v>
      </c>
      <c r="M82" t="s">
        <v>86</v>
      </c>
      <c r="N82">
        <v>30986</v>
      </c>
      <c r="O82">
        <v>20877</v>
      </c>
      <c r="P82">
        <v>10109</v>
      </c>
    </row>
    <row r="83" spans="1:16" x14ac:dyDescent="0.3">
      <c r="A83" t="s">
        <v>87</v>
      </c>
      <c r="B83">
        <v>129143</v>
      </c>
      <c r="C83">
        <v>124737</v>
      </c>
      <c r="D83">
        <v>4406</v>
      </c>
      <c r="E83" t="s">
        <v>87</v>
      </c>
      <c r="F83">
        <v>88655</v>
      </c>
      <c r="G83">
        <v>84061</v>
      </c>
      <c r="H83">
        <v>4594</v>
      </c>
      <c r="I83" t="s">
        <v>87</v>
      </c>
      <c r="J83">
        <v>31626</v>
      </c>
      <c r="K83">
        <v>20084</v>
      </c>
      <c r="L83">
        <v>11542</v>
      </c>
      <c r="M83" t="s">
        <v>87</v>
      </c>
      <c r="N83">
        <v>33064</v>
      </c>
      <c r="O83">
        <v>20971</v>
      </c>
      <c r="P83">
        <v>12093</v>
      </c>
    </row>
    <row r="84" spans="1:16" x14ac:dyDescent="0.3">
      <c r="A84" t="s">
        <v>88</v>
      </c>
      <c r="B84">
        <v>291237</v>
      </c>
      <c r="C84">
        <v>286862</v>
      </c>
      <c r="D84">
        <v>4375</v>
      </c>
      <c r="E84" t="s">
        <v>88</v>
      </c>
      <c r="F84">
        <v>120702</v>
      </c>
      <c r="G84">
        <v>116077</v>
      </c>
      <c r="H84">
        <v>4625</v>
      </c>
      <c r="I84" t="s">
        <v>88</v>
      </c>
      <c r="J84">
        <v>32923</v>
      </c>
      <c r="K84">
        <v>19961</v>
      </c>
      <c r="L84">
        <v>12962</v>
      </c>
      <c r="M84" t="s">
        <v>88</v>
      </c>
      <c r="N84">
        <v>43799</v>
      </c>
      <c r="O84">
        <v>30659</v>
      </c>
      <c r="P84">
        <v>13140</v>
      </c>
    </row>
    <row r="85" spans="1:16" x14ac:dyDescent="0.3">
      <c r="A85" t="s">
        <v>89</v>
      </c>
      <c r="B85">
        <v>84393</v>
      </c>
      <c r="C85">
        <v>80033</v>
      </c>
      <c r="D85">
        <v>4360</v>
      </c>
      <c r="E85" t="s">
        <v>89</v>
      </c>
      <c r="F85">
        <v>282639</v>
      </c>
      <c r="G85">
        <v>278327</v>
      </c>
      <c r="H85">
        <v>4312</v>
      </c>
      <c r="I85" t="s">
        <v>89</v>
      </c>
      <c r="J85">
        <v>33136</v>
      </c>
      <c r="K85">
        <v>21702</v>
      </c>
      <c r="L85">
        <v>11434</v>
      </c>
      <c r="M85" t="s">
        <v>89</v>
      </c>
      <c r="N85">
        <v>34425</v>
      </c>
      <c r="O85">
        <v>20690</v>
      </c>
      <c r="P85">
        <v>13735</v>
      </c>
    </row>
    <row r="86" spans="1:16" x14ac:dyDescent="0.3">
      <c r="A86" t="s">
        <v>90</v>
      </c>
      <c r="B86">
        <v>93814</v>
      </c>
      <c r="C86">
        <v>89487</v>
      </c>
      <c r="D86">
        <v>4327</v>
      </c>
      <c r="E86" t="s">
        <v>90</v>
      </c>
      <c r="F86">
        <v>286999</v>
      </c>
      <c r="G86">
        <v>282655</v>
      </c>
      <c r="H86">
        <v>4344</v>
      </c>
      <c r="I86" t="s">
        <v>90</v>
      </c>
      <c r="J86">
        <v>35542</v>
      </c>
      <c r="K86">
        <v>23956</v>
      </c>
      <c r="L86">
        <v>11586</v>
      </c>
      <c r="M86" t="s">
        <v>90</v>
      </c>
      <c r="N86">
        <v>34252</v>
      </c>
      <c r="O86">
        <v>20424</v>
      </c>
      <c r="P86">
        <v>13828</v>
      </c>
    </row>
    <row r="87" spans="1:16" x14ac:dyDescent="0.3">
      <c r="A87" t="s">
        <v>91</v>
      </c>
      <c r="B87">
        <v>173737</v>
      </c>
      <c r="C87">
        <v>169284</v>
      </c>
      <c r="D87">
        <v>4453</v>
      </c>
      <c r="E87" t="s">
        <v>91</v>
      </c>
      <c r="F87">
        <v>114264</v>
      </c>
      <c r="G87">
        <v>109889</v>
      </c>
      <c r="H87">
        <v>4375</v>
      </c>
      <c r="I87" t="s">
        <v>91</v>
      </c>
      <c r="J87">
        <v>30891</v>
      </c>
      <c r="K87">
        <v>19796</v>
      </c>
      <c r="L87">
        <v>11095</v>
      </c>
      <c r="M87" t="s">
        <v>91</v>
      </c>
      <c r="N87">
        <v>41424</v>
      </c>
      <c r="O87">
        <v>25252</v>
      </c>
      <c r="P87">
        <v>16172</v>
      </c>
    </row>
    <row r="88" spans="1:16" x14ac:dyDescent="0.3">
      <c r="A88" t="s">
        <v>92</v>
      </c>
      <c r="B88">
        <v>197847</v>
      </c>
      <c r="C88">
        <v>192862</v>
      </c>
      <c r="D88">
        <v>4985</v>
      </c>
      <c r="E88" t="s">
        <v>92</v>
      </c>
      <c r="F88">
        <v>231263</v>
      </c>
      <c r="G88">
        <v>226920</v>
      </c>
      <c r="H88">
        <v>4343</v>
      </c>
      <c r="I88" t="s">
        <v>92</v>
      </c>
      <c r="J88">
        <v>30271</v>
      </c>
      <c r="K88">
        <v>21801</v>
      </c>
      <c r="L88">
        <v>8470</v>
      </c>
      <c r="M88" t="s">
        <v>92</v>
      </c>
      <c r="N88">
        <v>33689</v>
      </c>
      <c r="O88">
        <v>20564</v>
      </c>
      <c r="P88">
        <v>13125</v>
      </c>
    </row>
    <row r="89" spans="1:16" x14ac:dyDescent="0.3">
      <c r="A89" t="s">
        <v>93</v>
      </c>
      <c r="B89">
        <v>202847</v>
      </c>
      <c r="C89">
        <v>198128</v>
      </c>
      <c r="D89">
        <v>4719</v>
      </c>
      <c r="E89" t="s">
        <v>93</v>
      </c>
      <c r="F89">
        <v>138546</v>
      </c>
      <c r="G89">
        <v>133983</v>
      </c>
      <c r="H89">
        <v>4563</v>
      </c>
      <c r="I89" t="s">
        <v>93</v>
      </c>
      <c r="J89">
        <v>35470</v>
      </c>
      <c r="K89">
        <v>20711</v>
      </c>
      <c r="L89">
        <v>14759</v>
      </c>
      <c r="M89" t="s">
        <v>93</v>
      </c>
      <c r="N89">
        <v>34720</v>
      </c>
      <c r="O89">
        <v>24189</v>
      </c>
      <c r="P89">
        <v>10531</v>
      </c>
    </row>
    <row r="90" spans="1:16" x14ac:dyDescent="0.3">
      <c r="A90" t="s">
        <v>94</v>
      </c>
      <c r="B90">
        <v>275190</v>
      </c>
      <c r="C90">
        <v>270877</v>
      </c>
      <c r="D90">
        <v>4313</v>
      </c>
      <c r="E90" t="s">
        <v>94</v>
      </c>
      <c r="F90">
        <v>179546</v>
      </c>
      <c r="G90">
        <v>175233</v>
      </c>
      <c r="H90">
        <v>4313</v>
      </c>
      <c r="I90" t="s">
        <v>94</v>
      </c>
      <c r="J90">
        <v>33511</v>
      </c>
      <c r="K90">
        <v>21267</v>
      </c>
      <c r="L90">
        <v>12244</v>
      </c>
      <c r="M90" t="s">
        <v>94</v>
      </c>
      <c r="N90">
        <v>34426</v>
      </c>
      <c r="O90">
        <v>21314</v>
      </c>
      <c r="P90">
        <v>13112</v>
      </c>
    </row>
    <row r="91" spans="1:16" x14ac:dyDescent="0.3">
      <c r="A91" t="s">
        <v>95</v>
      </c>
      <c r="B91">
        <v>230362</v>
      </c>
      <c r="C91">
        <v>225455</v>
      </c>
      <c r="D91">
        <v>4907</v>
      </c>
      <c r="E91" t="s">
        <v>95</v>
      </c>
      <c r="F91">
        <v>200890</v>
      </c>
      <c r="G91">
        <v>195827</v>
      </c>
      <c r="H91">
        <v>5063</v>
      </c>
      <c r="I91" t="s">
        <v>95</v>
      </c>
      <c r="J91">
        <v>27920</v>
      </c>
      <c r="K91">
        <v>20158</v>
      </c>
      <c r="L91">
        <v>7762</v>
      </c>
      <c r="M91" t="s">
        <v>95</v>
      </c>
      <c r="N91">
        <v>29906</v>
      </c>
      <c r="O91">
        <v>20702</v>
      </c>
      <c r="P91">
        <v>9204</v>
      </c>
    </row>
    <row r="92" spans="1:16" x14ac:dyDescent="0.3">
      <c r="A92" t="s">
        <v>97</v>
      </c>
      <c r="B92">
        <v>96095</v>
      </c>
      <c r="C92">
        <v>91783</v>
      </c>
      <c r="D92">
        <v>4312</v>
      </c>
      <c r="E92" t="s">
        <v>97</v>
      </c>
      <c r="F92">
        <v>142452</v>
      </c>
      <c r="G92">
        <v>138061</v>
      </c>
      <c r="H92">
        <v>4391</v>
      </c>
      <c r="I92" t="s">
        <v>97</v>
      </c>
      <c r="J92">
        <v>31613</v>
      </c>
      <c r="K92">
        <v>21087</v>
      </c>
      <c r="L92">
        <v>10526</v>
      </c>
      <c r="M92" t="s">
        <v>97</v>
      </c>
      <c r="N92">
        <v>37437</v>
      </c>
      <c r="O92">
        <v>24124</v>
      </c>
      <c r="P92">
        <v>13313</v>
      </c>
    </row>
    <row r="93" spans="1:16" x14ac:dyDescent="0.3">
      <c r="A93" t="s">
        <v>98</v>
      </c>
      <c r="B93">
        <v>273392</v>
      </c>
      <c r="C93">
        <v>268877</v>
      </c>
      <c r="D93">
        <v>4515</v>
      </c>
      <c r="E93" t="s">
        <v>98</v>
      </c>
      <c r="F93">
        <v>186575</v>
      </c>
      <c r="G93">
        <v>182248</v>
      </c>
      <c r="H93">
        <v>4327</v>
      </c>
      <c r="I93" t="s">
        <v>98</v>
      </c>
      <c r="J93">
        <v>36031</v>
      </c>
      <c r="K93">
        <v>27858</v>
      </c>
      <c r="L93">
        <v>8173</v>
      </c>
      <c r="M93" t="s">
        <v>98</v>
      </c>
      <c r="N93">
        <v>34374</v>
      </c>
      <c r="O93">
        <v>20952</v>
      </c>
      <c r="P93">
        <v>13422</v>
      </c>
    </row>
    <row r="94" spans="1:16" x14ac:dyDescent="0.3">
      <c r="A94" t="s">
        <v>99</v>
      </c>
      <c r="B94">
        <v>92956</v>
      </c>
      <c r="C94">
        <v>88643</v>
      </c>
      <c r="D94">
        <v>4313</v>
      </c>
      <c r="E94" t="s">
        <v>99</v>
      </c>
      <c r="F94">
        <v>287858</v>
      </c>
      <c r="G94">
        <v>283233</v>
      </c>
      <c r="H94">
        <v>4625</v>
      </c>
      <c r="I94" t="s">
        <v>99</v>
      </c>
      <c r="J94">
        <v>29794</v>
      </c>
      <c r="K94">
        <v>21504</v>
      </c>
      <c r="L94">
        <v>8290</v>
      </c>
      <c r="M94" t="s">
        <v>99</v>
      </c>
      <c r="N94">
        <v>29405</v>
      </c>
      <c r="O94">
        <v>20905</v>
      </c>
      <c r="P94">
        <v>8500</v>
      </c>
    </row>
    <row r="95" spans="1:16" x14ac:dyDescent="0.3">
      <c r="A95" t="s">
        <v>100</v>
      </c>
      <c r="B95">
        <v>272284</v>
      </c>
      <c r="C95">
        <v>267987</v>
      </c>
      <c r="D95">
        <v>4297</v>
      </c>
      <c r="E95" t="s">
        <v>100</v>
      </c>
      <c r="F95">
        <v>279357</v>
      </c>
      <c r="G95">
        <v>275029</v>
      </c>
      <c r="H95">
        <v>4328</v>
      </c>
      <c r="I95" t="s">
        <v>100</v>
      </c>
      <c r="J95">
        <v>33505</v>
      </c>
      <c r="K95">
        <v>21071</v>
      </c>
      <c r="L95">
        <v>12434</v>
      </c>
      <c r="M95" t="s">
        <v>100</v>
      </c>
      <c r="N95">
        <v>31758</v>
      </c>
      <c r="O95">
        <v>21414</v>
      </c>
      <c r="P95">
        <v>10344</v>
      </c>
    </row>
    <row r="96" spans="1:16" x14ac:dyDescent="0.3">
      <c r="A96" t="s">
        <v>101</v>
      </c>
      <c r="B96">
        <v>130611</v>
      </c>
      <c r="C96">
        <v>126299</v>
      </c>
      <c r="D96">
        <v>4312</v>
      </c>
      <c r="E96" t="s">
        <v>101</v>
      </c>
      <c r="F96">
        <v>174702</v>
      </c>
      <c r="G96">
        <v>170358</v>
      </c>
      <c r="H96">
        <v>4344</v>
      </c>
      <c r="I96" t="s">
        <v>101</v>
      </c>
      <c r="J96">
        <v>31373</v>
      </c>
      <c r="K96">
        <v>20325</v>
      </c>
      <c r="L96">
        <v>11048</v>
      </c>
      <c r="M96" t="s">
        <v>101</v>
      </c>
      <c r="N96">
        <v>36163</v>
      </c>
      <c r="O96">
        <v>23882</v>
      </c>
      <c r="P96">
        <v>12281</v>
      </c>
    </row>
    <row r="97" spans="1:16" x14ac:dyDescent="0.3">
      <c r="A97" t="s">
        <v>102</v>
      </c>
      <c r="B97">
        <v>138003</v>
      </c>
      <c r="C97">
        <v>133456</v>
      </c>
      <c r="D97">
        <v>4547</v>
      </c>
      <c r="E97" t="s">
        <v>102</v>
      </c>
      <c r="F97">
        <v>167967</v>
      </c>
      <c r="G97">
        <v>163608</v>
      </c>
      <c r="H97">
        <v>4359</v>
      </c>
      <c r="I97" t="s">
        <v>102</v>
      </c>
      <c r="J97">
        <v>31954</v>
      </c>
      <c r="K97">
        <v>21361</v>
      </c>
      <c r="L97">
        <v>10593</v>
      </c>
      <c r="M97" t="s">
        <v>102</v>
      </c>
      <c r="N97">
        <v>29226</v>
      </c>
      <c r="O97">
        <v>21226</v>
      </c>
      <c r="P97">
        <v>8000</v>
      </c>
    </row>
    <row r="98" spans="1:16" x14ac:dyDescent="0.3">
      <c r="A98" t="s">
        <v>103</v>
      </c>
      <c r="B98">
        <v>92018</v>
      </c>
      <c r="C98">
        <v>87721</v>
      </c>
      <c r="D98">
        <v>4297</v>
      </c>
      <c r="E98" t="s">
        <v>103</v>
      </c>
      <c r="F98">
        <v>64170</v>
      </c>
      <c r="G98">
        <v>59842</v>
      </c>
      <c r="H98">
        <v>4328</v>
      </c>
      <c r="I98" t="s">
        <v>103</v>
      </c>
      <c r="J98">
        <v>29077</v>
      </c>
      <c r="K98">
        <v>20005</v>
      </c>
      <c r="L98">
        <v>9072</v>
      </c>
      <c r="M98" t="s">
        <v>103</v>
      </c>
      <c r="N98">
        <v>33475</v>
      </c>
      <c r="O98">
        <v>20226</v>
      </c>
      <c r="P98">
        <v>13249</v>
      </c>
    </row>
    <row r="99" spans="1:16" x14ac:dyDescent="0.3">
      <c r="A99" t="s">
        <v>104</v>
      </c>
      <c r="B99">
        <v>145863</v>
      </c>
      <c r="C99">
        <v>141550</v>
      </c>
      <c r="D99">
        <v>4313</v>
      </c>
      <c r="E99" t="s">
        <v>104</v>
      </c>
      <c r="F99">
        <v>88451</v>
      </c>
      <c r="G99">
        <v>83311</v>
      </c>
      <c r="H99">
        <v>5140</v>
      </c>
      <c r="I99" t="s">
        <v>104</v>
      </c>
      <c r="J99">
        <v>33677</v>
      </c>
      <c r="K99">
        <v>20227</v>
      </c>
      <c r="L99">
        <v>13450</v>
      </c>
      <c r="M99" t="s">
        <v>104</v>
      </c>
      <c r="N99">
        <v>33320</v>
      </c>
      <c r="O99">
        <v>19820</v>
      </c>
      <c r="P99">
        <v>13500</v>
      </c>
    </row>
    <row r="100" spans="1:16" x14ac:dyDescent="0.3">
      <c r="A100" t="s">
        <v>105</v>
      </c>
      <c r="B100">
        <v>204222</v>
      </c>
      <c r="C100">
        <v>199893</v>
      </c>
      <c r="D100">
        <v>4329</v>
      </c>
      <c r="E100" t="s">
        <v>105</v>
      </c>
      <c r="F100">
        <v>91826</v>
      </c>
      <c r="G100">
        <v>87342</v>
      </c>
      <c r="H100">
        <v>4484</v>
      </c>
      <c r="I100" t="s">
        <v>105</v>
      </c>
      <c r="J100">
        <v>29264</v>
      </c>
      <c r="K100">
        <v>19355</v>
      </c>
      <c r="L100">
        <v>9909</v>
      </c>
      <c r="M100" t="s">
        <v>105</v>
      </c>
      <c r="N100">
        <v>41460</v>
      </c>
      <c r="O100">
        <v>27960</v>
      </c>
      <c r="P100">
        <v>13500</v>
      </c>
    </row>
    <row r="101" spans="1:16" x14ac:dyDescent="0.3">
      <c r="A101" t="s">
        <v>106</v>
      </c>
      <c r="B101">
        <v>177033</v>
      </c>
      <c r="C101">
        <v>172549</v>
      </c>
      <c r="D101">
        <v>4484</v>
      </c>
      <c r="E101" t="s">
        <v>106</v>
      </c>
      <c r="F101">
        <v>128810</v>
      </c>
      <c r="G101">
        <v>124389</v>
      </c>
      <c r="H101">
        <v>4421</v>
      </c>
      <c r="I101" t="s">
        <v>106</v>
      </c>
      <c r="J101">
        <v>29362</v>
      </c>
      <c r="K101">
        <v>20221</v>
      </c>
      <c r="L101">
        <v>9141</v>
      </c>
      <c r="M101" t="s">
        <v>106</v>
      </c>
      <c r="N101">
        <v>29820</v>
      </c>
      <c r="O101">
        <v>20913</v>
      </c>
      <c r="P101">
        <v>8907</v>
      </c>
    </row>
    <row r="102" spans="1:16" x14ac:dyDescent="0.3">
      <c r="A102" t="s">
        <v>9</v>
      </c>
      <c r="B102">
        <v>134705</v>
      </c>
      <c r="C102">
        <v>129643</v>
      </c>
      <c r="D102">
        <v>5062</v>
      </c>
      <c r="E102" t="s">
        <v>9</v>
      </c>
      <c r="F102">
        <v>146997</v>
      </c>
      <c r="G102">
        <v>142685</v>
      </c>
      <c r="H102">
        <v>4312</v>
      </c>
      <c r="I102" t="s">
        <v>9</v>
      </c>
      <c r="J102">
        <v>34313</v>
      </c>
      <c r="K102">
        <v>24178</v>
      </c>
      <c r="L102">
        <v>10135</v>
      </c>
      <c r="M102" t="s">
        <v>9</v>
      </c>
      <c r="N102">
        <v>32384</v>
      </c>
      <c r="O102">
        <v>19914</v>
      </c>
      <c r="P102">
        <v>12470</v>
      </c>
    </row>
  </sheetData>
  <mergeCells count="4">
    <mergeCell ref="M1:P1"/>
    <mergeCell ref="A1:D1"/>
    <mergeCell ref="E1:H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7296-5DE1-4F29-98C6-9604D6C05688}">
  <sheetPr codeName="Sheet6"/>
  <dimension ref="A1:L302"/>
  <sheetViews>
    <sheetView zoomScaleNormal="100" workbookViewId="0">
      <selection activeCell="M1" sqref="M1"/>
    </sheetView>
  </sheetViews>
  <sheetFormatPr defaultRowHeight="14.4" x14ac:dyDescent="0.3"/>
  <cols>
    <col min="2" max="2" width="11.21875" customWidth="1"/>
    <col min="5" max="5" width="11.21875" customWidth="1"/>
    <col min="8" max="8" width="11.21875" customWidth="1"/>
    <col min="11" max="11" width="11.21875" customWidth="1"/>
    <col min="15" max="15" width="8.88671875" customWidth="1"/>
  </cols>
  <sheetData>
    <row r="1" spans="1:12" x14ac:dyDescent="0.3">
      <c r="A1" s="20" t="s">
        <v>107</v>
      </c>
      <c r="B1" s="20"/>
      <c r="C1" s="20"/>
      <c r="D1" s="21" t="s">
        <v>108</v>
      </c>
      <c r="E1" s="21"/>
      <c r="F1" s="21"/>
      <c r="G1" s="20" t="s">
        <v>110</v>
      </c>
      <c r="H1" s="20"/>
      <c r="I1" s="20"/>
      <c r="J1" s="21" t="s">
        <v>111</v>
      </c>
      <c r="K1" s="21"/>
      <c r="L1" s="21"/>
    </row>
    <row r="2" spans="1:12" ht="43.2" x14ac:dyDescent="0.3">
      <c r="A2" s="12" t="s">
        <v>5</v>
      </c>
      <c r="B2" s="12" t="s">
        <v>109</v>
      </c>
      <c r="C2" s="12" t="s">
        <v>6</v>
      </c>
      <c r="D2" s="12" t="s">
        <v>5</v>
      </c>
      <c r="E2" s="12" t="s">
        <v>109</v>
      </c>
      <c r="F2" s="12" t="s">
        <v>6</v>
      </c>
      <c r="G2" s="12" t="s">
        <v>5</v>
      </c>
      <c r="H2" s="12" t="s">
        <v>109</v>
      </c>
      <c r="I2" s="12" t="s">
        <v>6</v>
      </c>
      <c r="J2" s="12" t="s">
        <v>5</v>
      </c>
      <c r="K2" s="12" t="s">
        <v>109</v>
      </c>
      <c r="L2" s="12" t="s">
        <v>6</v>
      </c>
    </row>
    <row r="3" spans="1:12" x14ac:dyDescent="0.3">
      <c r="A3" t="s">
        <v>7</v>
      </c>
      <c r="B3">
        <v>1465263000</v>
      </c>
      <c r="C3">
        <v>92.184579999999997</v>
      </c>
      <c r="D3" t="s">
        <v>7</v>
      </c>
      <c r="E3">
        <v>1202951000</v>
      </c>
      <c r="F3">
        <v>92.049409999999995</v>
      </c>
      <c r="G3" s="13" t="s">
        <v>7</v>
      </c>
      <c r="H3" s="13">
        <v>2178845500</v>
      </c>
      <c r="I3" s="13">
        <v>0</v>
      </c>
      <c r="J3" t="s">
        <v>7</v>
      </c>
      <c r="K3">
        <v>1013410400</v>
      </c>
      <c r="L3">
        <v>383.84447999999998</v>
      </c>
    </row>
    <row r="4" spans="1:12" x14ac:dyDescent="0.3">
      <c r="A4" t="s">
        <v>8</v>
      </c>
      <c r="B4">
        <v>1423915000</v>
      </c>
      <c r="C4">
        <v>94.556160000000006</v>
      </c>
      <c r="D4" t="s">
        <v>8</v>
      </c>
      <c r="E4">
        <v>1377550000</v>
      </c>
      <c r="F4">
        <v>91.471869999999996</v>
      </c>
      <c r="G4" s="13" t="s">
        <v>19</v>
      </c>
      <c r="H4" s="13">
        <v>2287505300</v>
      </c>
      <c r="I4" s="13">
        <v>0</v>
      </c>
      <c r="J4" t="s">
        <v>19</v>
      </c>
      <c r="K4">
        <v>891392500</v>
      </c>
      <c r="L4">
        <v>511.77456999999998</v>
      </c>
    </row>
    <row r="5" spans="1:12" x14ac:dyDescent="0.3">
      <c r="A5" t="s">
        <v>9</v>
      </c>
      <c r="B5">
        <v>1374834000</v>
      </c>
      <c r="C5">
        <v>66.837400000000002</v>
      </c>
      <c r="D5" t="s">
        <v>9</v>
      </c>
      <c r="E5">
        <v>1042830000</v>
      </c>
      <c r="F5">
        <v>90.599429999999998</v>
      </c>
      <c r="G5" s="13" t="s">
        <v>30</v>
      </c>
      <c r="H5" s="13">
        <v>2411744400</v>
      </c>
      <c r="I5" s="13">
        <v>383.88146999999998</v>
      </c>
      <c r="J5" t="s">
        <v>30</v>
      </c>
      <c r="K5">
        <v>2217197300</v>
      </c>
      <c r="L5">
        <v>383.96582000000001</v>
      </c>
    </row>
    <row r="6" spans="1:12" x14ac:dyDescent="0.3">
      <c r="A6" t="s">
        <v>10</v>
      </c>
      <c r="B6">
        <v>1147333000</v>
      </c>
      <c r="C6">
        <v>91.275260000000003</v>
      </c>
      <c r="D6" t="s">
        <v>10</v>
      </c>
      <c r="E6">
        <v>1369107000</v>
      </c>
      <c r="F6">
        <v>92.43853</v>
      </c>
      <c r="G6" s="13" t="s">
        <v>41</v>
      </c>
      <c r="H6" s="13">
        <v>1888197900</v>
      </c>
      <c r="I6" s="13">
        <v>0</v>
      </c>
      <c r="J6" t="s">
        <v>41</v>
      </c>
      <c r="K6">
        <v>2306942700</v>
      </c>
      <c r="L6">
        <v>192.00478000000001</v>
      </c>
    </row>
    <row r="7" spans="1:12" x14ac:dyDescent="0.3">
      <c r="A7" t="s">
        <v>11</v>
      </c>
      <c r="B7">
        <v>1170988000</v>
      </c>
      <c r="C7">
        <v>95.440894999999998</v>
      </c>
      <c r="D7" t="s">
        <v>11</v>
      </c>
      <c r="E7">
        <v>1076960000</v>
      </c>
      <c r="F7">
        <v>91.19744</v>
      </c>
      <c r="G7" s="13" t="s">
        <v>52</v>
      </c>
      <c r="H7" s="13">
        <v>1889059800</v>
      </c>
      <c r="I7" s="13">
        <v>191.99393000000001</v>
      </c>
      <c r="J7" t="s">
        <v>52</v>
      </c>
      <c r="K7">
        <v>1968181900</v>
      </c>
      <c r="L7">
        <v>0</v>
      </c>
    </row>
    <row r="8" spans="1:12" x14ac:dyDescent="0.3">
      <c r="A8" t="s">
        <v>12</v>
      </c>
      <c r="B8">
        <v>1190151000</v>
      </c>
      <c r="C8">
        <v>94.392319999999998</v>
      </c>
      <c r="D8" t="s">
        <v>12</v>
      </c>
      <c r="E8">
        <v>1114974000</v>
      </c>
      <c r="F8">
        <v>90.902529999999999</v>
      </c>
      <c r="G8" s="13" t="s">
        <v>63</v>
      </c>
      <c r="H8" s="13">
        <v>2175815500</v>
      </c>
      <c r="I8" s="13">
        <v>0</v>
      </c>
      <c r="J8" t="s">
        <v>63</v>
      </c>
      <c r="K8">
        <v>1864021100</v>
      </c>
      <c r="L8">
        <v>0</v>
      </c>
    </row>
    <row r="9" spans="1:12" x14ac:dyDescent="0.3">
      <c r="A9" t="s">
        <v>13</v>
      </c>
      <c r="B9">
        <v>1202313000</v>
      </c>
      <c r="C9">
        <v>94.302210000000002</v>
      </c>
      <c r="D9" t="s">
        <v>13</v>
      </c>
      <c r="E9">
        <v>1224656000</v>
      </c>
      <c r="F9">
        <v>91.71763</v>
      </c>
      <c r="G9" s="13" t="s">
        <v>74</v>
      </c>
      <c r="H9" s="13">
        <v>1874657100</v>
      </c>
      <c r="I9" s="13">
        <v>0</v>
      </c>
      <c r="J9" t="s">
        <v>74</v>
      </c>
      <c r="K9">
        <v>1934184000</v>
      </c>
      <c r="L9">
        <v>255.97565</v>
      </c>
    </row>
    <row r="10" spans="1:12" x14ac:dyDescent="0.3">
      <c r="A10" t="s">
        <v>14</v>
      </c>
      <c r="B10">
        <v>1515481000</v>
      </c>
      <c r="C10">
        <v>94.52749</v>
      </c>
      <c r="D10" t="s">
        <v>14</v>
      </c>
      <c r="E10">
        <v>1311198000</v>
      </c>
      <c r="F10">
        <v>91.377660000000006</v>
      </c>
      <c r="G10" s="13" t="s">
        <v>85</v>
      </c>
      <c r="H10" s="13">
        <v>2254801000</v>
      </c>
      <c r="I10" s="13">
        <v>383.86360000000002</v>
      </c>
      <c r="J10" t="s">
        <v>85</v>
      </c>
      <c r="K10">
        <v>2084621200</v>
      </c>
      <c r="L10">
        <v>0</v>
      </c>
    </row>
    <row r="11" spans="1:12" x14ac:dyDescent="0.3">
      <c r="A11" t="s">
        <v>15</v>
      </c>
      <c r="B11" s="13">
        <v>1269036000</v>
      </c>
      <c r="C11">
        <v>94.580734000000007</v>
      </c>
      <c r="D11" t="s">
        <v>15</v>
      </c>
      <c r="E11">
        <v>1168557000</v>
      </c>
      <c r="F11">
        <v>91.19744</v>
      </c>
      <c r="G11" s="13" t="s">
        <v>96</v>
      </c>
      <c r="H11" s="13">
        <v>1896302700</v>
      </c>
      <c r="I11" s="13">
        <v>383.93869999999998</v>
      </c>
      <c r="J11" t="s">
        <v>96</v>
      </c>
      <c r="K11">
        <v>2564223700</v>
      </c>
      <c r="L11">
        <v>383.9665</v>
      </c>
    </row>
    <row r="12" spans="1:12" x14ac:dyDescent="0.3">
      <c r="A12" t="s">
        <v>16</v>
      </c>
      <c r="B12">
        <v>1392852000</v>
      </c>
      <c r="C12">
        <v>92.811263999999994</v>
      </c>
      <c r="D12" t="s">
        <v>16</v>
      </c>
      <c r="E12">
        <v>1349941000</v>
      </c>
      <c r="F12">
        <v>91.410430000000005</v>
      </c>
      <c r="G12" s="13" t="s">
        <v>8</v>
      </c>
      <c r="H12" s="13">
        <v>839344000</v>
      </c>
      <c r="I12" s="13">
        <v>0</v>
      </c>
      <c r="J12" t="s">
        <v>8</v>
      </c>
      <c r="K12">
        <v>1955781800</v>
      </c>
      <c r="L12">
        <v>383.84649999999999</v>
      </c>
    </row>
    <row r="13" spans="1:12" x14ac:dyDescent="0.3">
      <c r="A13" t="s">
        <v>17</v>
      </c>
      <c r="B13">
        <v>1100388000</v>
      </c>
      <c r="C13">
        <v>93.827070000000006</v>
      </c>
      <c r="D13" t="s">
        <v>17</v>
      </c>
      <c r="E13">
        <v>1136505000</v>
      </c>
      <c r="F13">
        <v>92.549120000000002</v>
      </c>
      <c r="G13" s="13" t="s">
        <v>10</v>
      </c>
      <c r="H13" s="13">
        <v>1517318700</v>
      </c>
      <c r="I13" s="13">
        <v>383.91933999999998</v>
      </c>
      <c r="J13" t="s">
        <v>10</v>
      </c>
      <c r="K13">
        <v>2583779600</v>
      </c>
      <c r="L13">
        <v>383.88412</v>
      </c>
    </row>
    <row r="14" spans="1:12" x14ac:dyDescent="0.3">
      <c r="A14" t="s">
        <v>18</v>
      </c>
      <c r="B14">
        <v>1351148000</v>
      </c>
      <c r="C14">
        <v>94.01549</v>
      </c>
      <c r="D14" t="s">
        <v>18</v>
      </c>
      <c r="E14">
        <v>1196842000</v>
      </c>
      <c r="F14">
        <v>91.283455000000004</v>
      </c>
      <c r="G14" s="13" t="s">
        <v>11</v>
      </c>
      <c r="H14" s="13">
        <v>7947511600</v>
      </c>
      <c r="I14" s="13">
        <v>94.757710000000003</v>
      </c>
      <c r="J14" t="s">
        <v>11</v>
      </c>
      <c r="K14">
        <v>2314081700</v>
      </c>
      <c r="L14">
        <v>383.98644999999999</v>
      </c>
    </row>
    <row r="15" spans="1:12" x14ac:dyDescent="0.3">
      <c r="A15" t="s">
        <v>19</v>
      </c>
      <c r="B15">
        <v>1419989000</v>
      </c>
      <c r="C15">
        <v>92.954620000000006</v>
      </c>
      <c r="D15" t="s">
        <v>19</v>
      </c>
      <c r="E15">
        <v>1258930000</v>
      </c>
      <c r="F15">
        <v>92.491776000000002</v>
      </c>
      <c r="G15" s="13" t="s">
        <v>12</v>
      </c>
      <c r="H15" s="13">
        <v>2101583600</v>
      </c>
      <c r="I15" s="13">
        <v>383.89337</v>
      </c>
      <c r="J15" t="s">
        <v>12</v>
      </c>
      <c r="K15">
        <v>1103577100</v>
      </c>
      <c r="L15">
        <v>0</v>
      </c>
    </row>
    <row r="16" spans="1:12" x14ac:dyDescent="0.3">
      <c r="A16" t="s">
        <v>20</v>
      </c>
      <c r="B16">
        <v>1448022000</v>
      </c>
      <c r="C16">
        <v>94.01549</v>
      </c>
      <c r="D16" t="s">
        <v>20</v>
      </c>
      <c r="E16">
        <v>1210373000</v>
      </c>
      <c r="F16">
        <v>91.754490000000004</v>
      </c>
      <c r="G16" s="13" t="s">
        <v>13</v>
      </c>
      <c r="H16" s="13">
        <v>1870392300</v>
      </c>
      <c r="I16" s="13">
        <v>0</v>
      </c>
      <c r="J16" t="s">
        <v>13</v>
      </c>
      <c r="K16">
        <v>1629747900</v>
      </c>
      <c r="L16">
        <v>383.82380000000001</v>
      </c>
    </row>
    <row r="17" spans="1:12" x14ac:dyDescent="0.3">
      <c r="A17" t="s">
        <v>21</v>
      </c>
      <c r="B17">
        <v>1431619000</v>
      </c>
      <c r="C17">
        <v>92.487679999999997</v>
      </c>
      <c r="D17" t="s">
        <v>21</v>
      </c>
      <c r="E17">
        <v>1260137000</v>
      </c>
      <c r="F17">
        <v>91.496444999999994</v>
      </c>
      <c r="G17" s="13" t="s">
        <v>14</v>
      </c>
      <c r="H17" s="13">
        <v>2076858200</v>
      </c>
      <c r="I17" s="13">
        <v>0</v>
      </c>
      <c r="J17" t="s">
        <v>14</v>
      </c>
      <c r="K17">
        <v>2409280300</v>
      </c>
      <c r="L17">
        <v>383.95531999999997</v>
      </c>
    </row>
    <row r="18" spans="1:12" x14ac:dyDescent="0.3">
      <c r="A18" t="s">
        <v>22</v>
      </c>
      <c r="B18">
        <v>1371825000</v>
      </c>
      <c r="C18">
        <v>92.372990000000001</v>
      </c>
      <c r="D18" t="s">
        <v>22</v>
      </c>
      <c r="E18">
        <v>1102644000</v>
      </c>
      <c r="F18">
        <v>90.722305000000006</v>
      </c>
      <c r="G18" s="13" t="s">
        <v>15</v>
      </c>
      <c r="H18" s="13">
        <v>1864606300</v>
      </c>
      <c r="I18" s="13">
        <v>0</v>
      </c>
      <c r="J18" t="s">
        <v>15</v>
      </c>
      <c r="K18">
        <v>926906100</v>
      </c>
      <c r="L18">
        <v>0</v>
      </c>
    </row>
    <row r="19" spans="1:12" x14ac:dyDescent="0.3">
      <c r="A19" t="s">
        <v>23</v>
      </c>
      <c r="B19">
        <v>1528169000</v>
      </c>
      <c r="C19">
        <v>93.888509999999997</v>
      </c>
      <c r="D19" t="s">
        <v>23</v>
      </c>
      <c r="E19">
        <v>1077534000</v>
      </c>
      <c r="F19">
        <v>92.991485999999995</v>
      </c>
      <c r="G19" s="13" t="s">
        <v>16</v>
      </c>
      <c r="H19" s="13">
        <v>2132442500</v>
      </c>
      <c r="I19" s="13">
        <v>0</v>
      </c>
      <c r="J19" t="s">
        <v>16</v>
      </c>
      <c r="K19">
        <v>2073835600</v>
      </c>
      <c r="L19">
        <v>0</v>
      </c>
    </row>
    <row r="20" spans="1:12" x14ac:dyDescent="0.3">
      <c r="A20" t="s">
        <v>24</v>
      </c>
      <c r="B20">
        <v>1238505000</v>
      </c>
      <c r="C20">
        <v>66.244606000000005</v>
      </c>
      <c r="D20" t="s">
        <v>24</v>
      </c>
      <c r="E20">
        <v>1168155000</v>
      </c>
      <c r="F20">
        <v>91.189250000000001</v>
      </c>
      <c r="G20" s="13" t="s">
        <v>17</v>
      </c>
      <c r="H20" s="13">
        <v>2116532300</v>
      </c>
      <c r="I20" s="13">
        <v>383.90339999999998</v>
      </c>
      <c r="J20" t="s">
        <v>17</v>
      </c>
      <c r="K20">
        <v>912155000</v>
      </c>
      <c r="L20">
        <v>0</v>
      </c>
    </row>
    <row r="21" spans="1:12" x14ac:dyDescent="0.3">
      <c r="A21" t="s">
        <v>25</v>
      </c>
      <c r="B21">
        <v>1243992000</v>
      </c>
      <c r="C21">
        <v>90.812415999999999</v>
      </c>
      <c r="D21" t="s">
        <v>25</v>
      </c>
      <c r="E21">
        <v>1207583000</v>
      </c>
      <c r="F21">
        <v>91.078659999999999</v>
      </c>
      <c r="G21" s="13" t="s">
        <v>18</v>
      </c>
      <c r="H21" s="13">
        <v>1782953000</v>
      </c>
      <c r="I21" s="13">
        <v>384.01013</v>
      </c>
      <c r="J21" t="s">
        <v>18</v>
      </c>
      <c r="K21">
        <v>2143117600</v>
      </c>
      <c r="L21">
        <v>0</v>
      </c>
    </row>
    <row r="22" spans="1:12" x14ac:dyDescent="0.3">
      <c r="A22" t="s">
        <v>26</v>
      </c>
      <c r="B22">
        <v>1525134000</v>
      </c>
      <c r="C22">
        <v>93.466620000000006</v>
      </c>
      <c r="D22" t="s">
        <v>26</v>
      </c>
      <c r="E22">
        <v>1168641000</v>
      </c>
      <c r="F22">
        <v>91.836420000000004</v>
      </c>
      <c r="G22" s="13" t="s">
        <v>20</v>
      </c>
      <c r="H22" s="13">
        <v>2345547400</v>
      </c>
      <c r="I22" s="13">
        <v>0</v>
      </c>
      <c r="J22" t="s">
        <v>20</v>
      </c>
      <c r="K22">
        <v>2067658700</v>
      </c>
      <c r="L22">
        <v>383.87765999999999</v>
      </c>
    </row>
    <row r="23" spans="1:12" x14ac:dyDescent="0.3">
      <c r="A23" t="s">
        <v>27</v>
      </c>
      <c r="B23">
        <v>1222533000</v>
      </c>
      <c r="C23">
        <v>94.101500000000001</v>
      </c>
      <c r="D23" t="s">
        <v>27</v>
      </c>
      <c r="E23">
        <v>1036379000</v>
      </c>
      <c r="F23">
        <v>91.308030000000002</v>
      </c>
      <c r="G23" s="13" t="s">
        <v>21</v>
      </c>
      <c r="H23" s="13">
        <v>2698325300</v>
      </c>
      <c r="I23" s="13">
        <v>383.95370000000003</v>
      </c>
      <c r="J23" t="s">
        <v>21</v>
      </c>
      <c r="K23">
        <v>2428161900</v>
      </c>
      <c r="L23">
        <v>383.9744</v>
      </c>
    </row>
    <row r="24" spans="1:12" x14ac:dyDescent="0.3">
      <c r="A24" t="s">
        <v>28</v>
      </c>
      <c r="B24">
        <v>1277579000</v>
      </c>
      <c r="C24">
        <v>92.946433999999996</v>
      </c>
      <c r="D24" t="s">
        <v>28</v>
      </c>
      <c r="E24">
        <v>1131701000</v>
      </c>
      <c r="F24">
        <v>91.832319999999996</v>
      </c>
      <c r="G24" s="13" t="s">
        <v>22</v>
      </c>
      <c r="H24" s="13">
        <v>1803386400</v>
      </c>
      <c r="I24" s="13">
        <v>383.91771999999997</v>
      </c>
      <c r="J24" t="s">
        <v>22</v>
      </c>
      <c r="K24">
        <v>1101862300</v>
      </c>
      <c r="L24">
        <v>191.84975</v>
      </c>
    </row>
    <row r="25" spans="1:12" x14ac:dyDescent="0.3">
      <c r="A25" t="s">
        <v>29</v>
      </c>
      <c r="B25">
        <v>1249327000</v>
      </c>
      <c r="C25">
        <v>91.963393999999994</v>
      </c>
      <c r="D25" t="s">
        <v>29</v>
      </c>
      <c r="E25">
        <v>1119747000</v>
      </c>
      <c r="F25">
        <v>91.713539999999995</v>
      </c>
      <c r="G25" s="13" t="s">
        <v>23</v>
      </c>
      <c r="H25" s="13">
        <v>1804606800</v>
      </c>
      <c r="I25" s="13">
        <v>0</v>
      </c>
      <c r="J25" t="s">
        <v>23</v>
      </c>
      <c r="K25">
        <v>1838094700</v>
      </c>
      <c r="L25">
        <v>383.98021999999997</v>
      </c>
    </row>
    <row r="26" spans="1:12" x14ac:dyDescent="0.3">
      <c r="A26" t="s">
        <v>30</v>
      </c>
      <c r="B26">
        <v>1520436000</v>
      </c>
      <c r="C26">
        <v>93.212670000000003</v>
      </c>
      <c r="D26" t="s">
        <v>30</v>
      </c>
      <c r="E26">
        <v>1302175000</v>
      </c>
      <c r="F26">
        <v>90.603520000000003</v>
      </c>
      <c r="G26" s="13" t="s">
        <v>24</v>
      </c>
      <c r="H26" s="13">
        <v>1950321200</v>
      </c>
      <c r="I26" s="13">
        <v>0</v>
      </c>
      <c r="J26" t="s">
        <v>24</v>
      </c>
      <c r="K26">
        <v>2182258100</v>
      </c>
      <c r="L26">
        <v>383.95460000000003</v>
      </c>
    </row>
    <row r="27" spans="1:12" x14ac:dyDescent="0.3">
      <c r="A27" t="s">
        <v>31</v>
      </c>
      <c r="B27">
        <v>1317438000</v>
      </c>
      <c r="C27">
        <v>92.631039999999999</v>
      </c>
      <c r="D27" t="s">
        <v>31</v>
      </c>
      <c r="E27">
        <v>1131888000</v>
      </c>
      <c r="F27">
        <v>91.435005000000004</v>
      </c>
      <c r="G27" s="13" t="s">
        <v>25</v>
      </c>
      <c r="H27" s="13">
        <v>2549522500</v>
      </c>
      <c r="I27" s="13">
        <v>0</v>
      </c>
      <c r="J27" t="s">
        <v>25</v>
      </c>
      <c r="K27">
        <v>2739023800</v>
      </c>
      <c r="L27">
        <v>383.99666999999999</v>
      </c>
    </row>
    <row r="28" spans="1:12" x14ac:dyDescent="0.3">
      <c r="A28" t="s">
        <v>32</v>
      </c>
      <c r="B28">
        <v>1094835000</v>
      </c>
      <c r="C28">
        <v>62.836734999999997</v>
      </c>
      <c r="D28" t="s">
        <v>32</v>
      </c>
      <c r="E28">
        <v>1111328000</v>
      </c>
      <c r="F28">
        <v>92.102649999999997</v>
      </c>
      <c r="G28" s="13" t="s">
        <v>26</v>
      </c>
      <c r="H28" s="13">
        <v>5590858200</v>
      </c>
      <c r="I28" s="13">
        <v>383.94107000000002</v>
      </c>
      <c r="J28" t="s">
        <v>26</v>
      </c>
      <c r="K28">
        <v>2040697600</v>
      </c>
      <c r="L28">
        <v>0</v>
      </c>
    </row>
    <row r="29" spans="1:12" x14ac:dyDescent="0.3">
      <c r="A29" t="s">
        <v>33</v>
      </c>
      <c r="B29">
        <v>1218783000</v>
      </c>
      <c r="C29">
        <v>94.584829999999997</v>
      </c>
      <c r="D29" t="s">
        <v>33</v>
      </c>
      <c r="E29">
        <v>1161648000</v>
      </c>
      <c r="F29">
        <v>91.217920000000007</v>
      </c>
      <c r="G29" s="13" t="s">
        <v>27</v>
      </c>
      <c r="H29" s="13">
        <v>2318844600</v>
      </c>
      <c r="I29" s="13">
        <v>0</v>
      </c>
      <c r="J29" t="s">
        <v>27</v>
      </c>
      <c r="K29">
        <v>2433704600</v>
      </c>
      <c r="L29">
        <v>383.88882000000001</v>
      </c>
    </row>
    <row r="30" spans="1:12" x14ac:dyDescent="0.3">
      <c r="A30" t="s">
        <v>34</v>
      </c>
      <c r="B30">
        <v>1475771000</v>
      </c>
      <c r="C30">
        <v>94.437380000000005</v>
      </c>
      <c r="D30" t="s">
        <v>34</v>
      </c>
      <c r="E30">
        <v>1122739000</v>
      </c>
      <c r="F30">
        <v>91.627520000000004</v>
      </c>
      <c r="G30" s="13" t="s">
        <v>28</v>
      </c>
      <c r="H30" s="13">
        <v>1951398600</v>
      </c>
      <c r="I30" s="13">
        <v>383.92156999999997</v>
      </c>
      <c r="J30" t="s">
        <v>28</v>
      </c>
      <c r="K30">
        <v>2347021100</v>
      </c>
      <c r="L30">
        <v>383.99655000000001</v>
      </c>
    </row>
    <row r="31" spans="1:12" x14ac:dyDescent="0.3">
      <c r="A31" t="s">
        <v>35</v>
      </c>
      <c r="B31">
        <v>1426088000</v>
      </c>
      <c r="C31">
        <v>76.423919999999995</v>
      </c>
      <c r="D31" t="s">
        <v>35</v>
      </c>
      <c r="E31">
        <v>1154030000</v>
      </c>
      <c r="F31">
        <v>91.697149999999993</v>
      </c>
      <c r="G31" s="13" t="s">
        <v>29</v>
      </c>
      <c r="H31" s="13">
        <v>2449881100</v>
      </c>
      <c r="I31" s="13">
        <v>0</v>
      </c>
      <c r="J31" t="s">
        <v>29</v>
      </c>
      <c r="K31">
        <v>2291872300</v>
      </c>
      <c r="L31">
        <v>383.85385000000002</v>
      </c>
    </row>
    <row r="32" spans="1:12" x14ac:dyDescent="0.3">
      <c r="A32" t="s">
        <v>36</v>
      </c>
      <c r="B32">
        <v>1401969000</v>
      </c>
      <c r="C32">
        <v>94.859260000000006</v>
      </c>
      <c r="D32" t="s">
        <v>36</v>
      </c>
      <c r="E32">
        <v>1449341000</v>
      </c>
      <c r="F32">
        <v>89.98912</v>
      </c>
      <c r="G32" s="13" t="s">
        <v>31</v>
      </c>
      <c r="H32" s="13">
        <v>2069468200</v>
      </c>
      <c r="I32" s="13">
        <v>383.91311999999999</v>
      </c>
      <c r="J32" t="s">
        <v>31</v>
      </c>
      <c r="K32">
        <v>2525237100</v>
      </c>
      <c r="L32">
        <v>0</v>
      </c>
    </row>
    <row r="33" spans="1:12" x14ac:dyDescent="0.3">
      <c r="A33" t="s">
        <v>37</v>
      </c>
      <c r="B33">
        <v>1470799000</v>
      </c>
      <c r="C33">
        <v>93.642750000000007</v>
      </c>
      <c r="D33" t="s">
        <v>37</v>
      </c>
      <c r="E33">
        <v>1066509000</v>
      </c>
      <c r="F33">
        <v>91.320319999999995</v>
      </c>
      <c r="G33" s="13" t="s">
        <v>32</v>
      </c>
      <c r="H33" s="13">
        <v>1932663900</v>
      </c>
      <c r="I33" s="13">
        <v>383.86810000000003</v>
      </c>
      <c r="J33" t="s">
        <v>32</v>
      </c>
      <c r="K33">
        <v>879601000</v>
      </c>
      <c r="L33">
        <v>0</v>
      </c>
    </row>
    <row r="34" spans="1:12" x14ac:dyDescent="0.3">
      <c r="A34" t="s">
        <v>38</v>
      </c>
      <c r="B34">
        <v>1347679000</v>
      </c>
      <c r="C34">
        <v>92.712959999999995</v>
      </c>
      <c r="D34" t="s">
        <v>38</v>
      </c>
      <c r="E34">
        <v>1200931000</v>
      </c>
      <c r="F34">
        <v>91.38176</v>
      </c>
      <c r="G34" s="13" t="s">
        <v>33</v>
      </c>
      <c r="H34" s="13">
        <v>2136225900</v>
      </c>
      <c r="I34" s="13">
        <v>0</v>
      </c>
      <c r="J34" t="s">
        <v>33</v>
      </c>
      <c r="K34">
        <v>1657889200</v>
      </c>
      <c r="L34">
        <v>384.02566999999999</v>
      </c>
    </row>
    <row r="35" spans="1:12" x14ac:dyDescent="0.3">
      <c r="A35" t="s">
        <v>39</v>
      </c>
      <c r="B35">
        <v>1298498000</v>
      </c>
      <c r="C35">
        <v>92.700670000000002</v>
      </c>
      <c r="D35" t="s">
        <v>39</v>
      </c>
      <c r="E35">
        <v>1201889000</v>
      </c>
      <c r="F35">
        <v>91.135999999999996</v>
      </c>
      <c r="G35" s="13" t="s">
        <v>34</v>
      </c>
      <c r="H35" s="13">
        <v>1785742200</v>
      </c>
      <c r="I35" s="13">
        <v>383.84039999999999</v>
      </c>
      <c r="J35" t="s">
        <v>34</v>
      </c>
      <c r="K35">
        <v>2399931000</v>
      </c>
      <c r="L35">
        <v>512.01469999999995</v>
      </c>
    </row>
    <row r="36" spans="1:12" x14ac:dyDescent="0.3">
      <c r="A36" t="s">
        <v>40</v>
      </c>
      <c r="B36">
        <v>1292930000</v>
      </c>
      <c r="C36">
        <v>92.192763999999997</v>
      </c>
      <c r="D36" t="s">
        <v>40</v>
      </c>
      <c r="E36">
        <v>1142591000</v>
      </c>
      <c r="F36">
        <v>91.848699999999994</v>
      </c>
      <c r="G36" s="13" t="s">
        <v>35</v>
      </c>
      <c r="H36" s="13">
        <v>2401237200</v>
      </c>
      <c r="I36" s="13">
        <v>383.96206999999998</v>
      </c>
      <c r="J36" t="s">
        <v>35</v>
      </c>
      <c r="K36">
        <v>1806168800</v>
      </c>
      <c r="L36">
        <v>0</v>
      </c>
    </row>
    <row r="37" spans="1:12" x14ac:dyDescent="0.3">
      <c r="A37" t="s">
        <v>41</v>
      </c>
      <c r="B37">
        <v>1349697000</v>
      </c>
      <c r="C37">
        <v>93.970429999999993</v>
      </c>
      <c r="D37" t="s">
        <v>41</v>
      </c>
      <c r="E37">
        <v>1213551000</v>
      </c>
      <c r="F37">
        <v>91.697149999999993</v>
      </c>
      <c r="G37" s="13" t="s">
        <v>36</v>
      </c>
      <c r="H37" s="13">
        <v>2093916700</v>
      </c>
      <c r="I37" s="13">
        <v>0</v>
      </c>
      <c r="J37" t="s">
        <v>36</v>
      </c>
      <c r="K37">
        <v>2254615700</v>
      </c>
      <c r="L37">
        <v>0</v>
      </c>
    </row>
    <row r="38" spans="1:12" x14ac:dyDescent="0.3">
      <c r="A38" t="s">
        <v>42</v>
      </c>
      <c r="B38">
        <v>1207989000</v>
      </c>
      <c r="C38">
        <v>92.966909999999999</v>
      </c>
      <c r="D38" t="s">
        <v>42</v>
      </c>
      <c r="E38">
        <v>1320404000</v>
      </c>
      <c r="F38">
        <v>92.565505999999999</v>
      </c>
      <c r="G38" s="13" t="s">
        <v>37</v>
      </c>
      <c r="H38" s="13">
        <v>1920385600</v>
      </c>
      <c r="I38" s="13">
        <v>511.8972</v>
      </c>
      <c r="J38" t="s">
        <v>37</v>
      </c>
      <c r="K38">
        <v>1044686100</v>
      </c>
      <c r="L38">
        <v>383.74779999999998</v>
      </c>
    </row>
    <row r="39" spans="1:12" x14ac:dyDescent="0.3">
      <c r="A39" t="s">
        <v>43</v>
      </c>
      <c r="B39">
        <v>1361724000</v>
      </c>
      <c r="C39">
        <v>91.658500000000004</v>
      </c>
      <c r="D39" t="s">
        <v>43</v>
      </c>
      <c r="E39">
        <v>1344055000</v>
      </c>
      <c r="F39">
        <v>95.424515</v>
      </c>
      <c r="G39" s="13" t="s">
        <v>38</v>
      </c>
      <c r="H39" s="13">
        <v>2080414300</v>
      </c>
      <c r="I39" s="13">
        <v>0</v>
      </c>
      <c r="J39" t="s">
        <v>38</v>
      </c>
      <c r="K39">
        <v>2345858400</v>
      </c>
      <c r="L39">
        <v>0</v>
      </c>
    </row>
    <row r="40" spans="1:12" x14ac:dyDescent="0.3">
      <c r="A40" t="s">
        <v>44</v>
      </c>
      <c r="B40">
        <v>1216016000</v>
      </c>
      <c r="C40">
        <v>92.893180000000001</v>
      </c>
      <c r="D40" t="s">
        <v>44</v>
      </c>
      <c r="E40">
        <v>1185169000</v>
      </c>
      <c r="F40">
        <v>91.176959999999994</v>
      </c>
      <c r="G40" s="13" t="s">
        <v>39</v>
      </c>
      <c r="H40" s="13">
        <v>953412500</v>
      </c>
      <c r="I40" s="13">
        <v>0</v>
      </c>
      <c r="J40" t="s">
        <v>39</v>
      </c>
      <c r="K40">
        <v>1902478400</v>
      </c>
      <c r="L40">
        <v>0</v>
      </c>
    </row>
    <row r="41" spans="1:12" x14ac:dyDescent="0.3">
      <c r="A41" t="s">
        <v>45</v>
      </c>
      <c r="B41">
        <v>1286496000</v>
      </c>
      <c r="C41">
        <v>93.360129999999998</v>
      </c>
      <c r="D41" t="s">
        <v>45</v>
      </c>
      <c r="E41">
        <v>1166084000</v>
      </c>
      <c r="F41">
        <v>90.787840000000003</v>
      </c>
      <c r="G41" s="13" t="s">
        <v>40</v>
      </c>
      <c r="H41" s="13">
        <v>2076476200</v>
      </c>
      <c r="I41" s="13">
        <v>0</v>
      </c>
      <c r="J41" t="s">
        <v>40</v>
      </c>
      <c r="K41">
        <v>1898776600</v>
      </c>
      <c r="L41">
        <v>0</v>
      </c>
    </row>
    <row r="42" spans="1:12" x14ac:dyDescent="0.3">
      <c r="A42" t="s">
        <v>46</v>
      </c>
      <c r="B42">
        <v>1650578000</v>
      </c>
      <c r="C42">
        <v>92.741630000000001</v>
      </c>
      <c r="D42" t="s">
        <v>46</v>
      </c>
      <c r="E42">
        <v>1156260000</v>
      </c>
      <c r="F42">
        <v>91.058173999999994</v>
      </c>
      <c r="G42" s="13" t="s">
        <v>42</v>
      </c>
      <c r="H42" s="13">
        <v>5710921300</v>
      </c>
      <c r="I42" s="13">
        <v>251.78984</v>
      </c>
      <c r="J42" t="s">
        <v>42</v>
      </c>
      <c r="K42">
        <v>2150566000</v>
      </c>
      <c r="L42">
        <v>383.89893000000001</v>
      </c>
    </row>
    <row r="43" spans="1:12" x14ac:dyDescent="0.3">
      <c r="A43" t="s">
        <v>47</v>
      </c>
      <c r="B43">
        <v>1228653000</v>
      </c>
      <c r="C43">
        <v>94.310400000000001</v>
      </c>
      <c r="D43" t="s">
        <v>47</v>
      </c>
      <c r="E43">
        <v>1158291000</v>
      </c>
      <c r="F43">
        <v>93.577219999999997</v>
      </c>
      <c r="G43" s="13" t="s">
        <v>43</v>
      </c>
      <c r="H43" s="13">
        <v>2120710500</v>
      </c>
      <c r="I43" s="13">
        <v>0</v>
      </c>
      <c r="J43" t="s">
        <v>43</v>
      </c>
      <c r="K43">
        <v>2138373000</v>
      </c>
      <c r="L43">
        <v>511.91070000000002</v>
      </c>
    </row>
    <row r="44" spans="1:12" x14ac:dyDescent="0.3">
      <c r="A44" t="s">
        <v>48</v>
      </c>
      <c r="B44">
        <v>1261956000</v>
      </c>
      <c r="C44">
        <v>91.852800000000002</v>
      </c>
      <c r="D44" t="s">
        <v>48</v>
      </c>
      <c r="E44">
        <v>1045925000</v>
      </c>
      <c r="F44">
        <v>46.016514000000001</v>
      </c>
      <c r="G44" s="13" t="s">
        <v>44</v>
      </c>
      <c r="H44" s="13">
        <v>2027613200</v>
      </c>
      <c r="I44" s="13">
        <v>0</v>
      </c>
      <c r="J44" t="s">
        <v>44</v>
      </c>
      <c r="K44">
        <v>2039634800</v>
      </c>
      <c r="L44">
        <v>383.88049999999998</v>
      </c>
    </row>
    <row r="45" spans="1:12" x14ac:dyDescent="0.3">
      <c r="A45" t="s">
        <v>49</v>
      </c>
      <c r="B45">
        <v>1273904000</v>
      </c>
      <c r="C45">
        <v>92.467200000000005</v>
      </c>
      <c r="D45" t="s">
        <v>49</v>
      </c>
      <c r="E45">
        <v>1102689000</v>
      </c>
      <c r="F45">
        <v>91.238399999999999</v>
      </c>
      <c r="G45" s="13" t="s">
        <v>45</v>
      </c>
      <c r="H45" s="13">
        <v>2220027500</v>
      </c>
      <c r="I45" s="13">
        <v>0</v>
      </c>
      <c r="J45" t="s">
        <v>45</v>
      </c>
      <c r="K45">
        <v>1986270600</v>
      </c>
      <c r="L45">
        <v>0</v>
      </c>
    </row>
    <row r="46" spans="1:12" x14ac:dyDescent="0.3">
      <c r="A46" t="s">
        <v>50</v>
      </c>
      <c r="B46">
        <v>1489392000</v>
      </c>
      <c r="C46">
        <v>91.680769999999995</v>
      </c>
      <c r="D46" t="s">
        <v>50</v>
      </c>
      <c r="E46">
        <v>1184510000</v>
      </c>
      <c r="F46">
        <v>91.377660000000006</v>
      </c>
      <c r="G46" s="13" t="s">
        <v>46</v>
      </c>
      <c r="H46" s="13">
        <v>2393178700</v>
      </c>
      <c r="I46" s="13">
        <v>0</v>
      </c>
      <c r="J46" t="s">
        <v>46</v>
      </c>
      <c r="K46">
        <v>2056959100</v>
      </c>
      <c r="L46">
        <v>384.00763000000001</v>
      </c>
    </row>
    <row r="47" spans="1:12" x14ac:dyDescent="0.3">
      <c r="A47" t="s">
        <v>51</v>
      </c>
      <c r="B47" s="13">
        <v>1181742000</v>
      </c>
      <c r="C47">
        <v>94.539779999999993</v>
      </c>
      <c r="D47" t="s">
        <v>51</v>
      </c>
      <c r="E47">
        <v>1413593000</v>
      </c>
      <c r="F47">
        <v>91.348990000000001</v>
      </c>
      <c r="G47" s="13" t="s">
        <v>47</v>
      </c>
      <c r="H47" s="13">
        <v>2329197200</v>
      </c>
      <c r="I47" s="13">
        <v>383.96749999999997</v>
      </c>
      <c r="J47" t="s">
        <v>47</v>
      </c>
      <c r="K47">
        <v>1992218700</v>
      </c>
      <c r="L47">
        <v>511.94380000000001</v>
      </c>
    </row>
    <row r="48" spans="1:12" x14ac:dyDescent="0.3">
      <c r="A48" t="s">
        <v>52</v>
      </c>
      <c r="B48">
        <v>1477945000</v>
      </c>
      <c r="C48">
        <v>92.528639999999996</v>
      </c>
      <c r="D48" t="s">
        <v>52</v>
      </c>
      <c r="E48">
        <v>1458380000</v>
      </c>
      <c r="F48">
        <v>91.89376</v>
      </c>
      <c r="G48" s="13" t="s">
        <v>48</v>
      </c>
      <c r="H48" s="13">
        <v>1836391300</v>
      </c>
      <c r="I48" s="13">
        <v>383.91818000000001</v>
      </c>
      <c r="J48" t="s">
        <v>48</v>
      </c>
      <c r="K48">
        <v>2000420500</v>
      </c>
      <c r="L48">
        <v>383.91928000000001</v>
      </c>
    </row>
    <row r="49" spans="1:12" x14ac:dyDescent="0.3">
      <c r="A49" t="s">
        <v>53</v>
      </c>
      <c r="B49">
        <v>1241444000</v>
      </c>
      <c r="C49">
        <v>92.119039999999998</v>
      </c>
      <c r="D49" t="s">
        <v>53</v>
      </c>
      <c r="E49">
        <v>1181590000</v>
      </c>
      <c r="F49">
        <v>91.009026000000006</v>
      </c>
      <c r="G49" s="13" t="s">
        <v>49</v>
      </c>
      <c r="H49" s="13">
        <v>2392135000</v>
      </c>
      <c r="I49" s="13">
        <v>383.97833000000003</v>
      </c>
      <c r="J49" t="s">
        <v>49</v>
      </c>
      <c r="K49">
        <v>1899666000</v>
      </c>
      <c r="L49">
        <v>0</v>
      </c>
    </row>
    <row r="50" spans="1:12" x14ac:dyDescent="0.3">
      <c r="A50" t="s">
        <v>54</v>
      </c>
      <c r="B50">
        <v>1263053000</v>
      </c>
      <c r="C50">
        <v>93.786109999999994</v>
      </c>
      <c r="D50" t="s">
        <v>54</v>
      </c>
      <c r="E50">
        <v>1165230000</v>
      </c>
      <c r="F50">
        <v>64.229380000000006</v>
      </c>
      <c r="G50" s="13" t="s">
        <v>50</v>
      </c>
      <c r="H50" s="13">
        <v>1949095000</v>
      </c>
      <c r="I50" s="13">
        <v>383.98129999999998</v>
      </c>
      <c r="J50" t="s">
        <v>50</v>
      </c>
      <c r="K50">
        <v>2053858700</v>
      </c>
      <c r="L50">
        <v>384.02643</v>
      </c>
    </row>
    <row r="51" spans="1:12" x14ac:dyDescent="0.3">
      <c r="A51" t="s">
        <v>55</v>
      </c>
      <c r="B51">
        <v>1348682000</v>
      </c>
      <c r="C51">
        <v>93.970429999999993</v>
      </c>
      <c r="D51" t="s">
        <v>55</v>
      </c>
      <c r="E51">
        <v>1148289000</v>
      </c>
      <c r="F51">
        <v>91.553794999999994</v>
      </c>
      <c r="G51" s="13" t="s">
        <v>51</v>
      </c>
      <c r="H51" s="13">
        <v>1880862400</v>
      </c>
      <c r="I51" s="13">
        <v>384.02809999999999</v>
      </c>
      <c r="J51" t="s">
        <v>51</v>
      </c>
      <c r="K51">
        <v>1896836900</v>
      </c>
      <c r="L51">
        <v>384.03302000000002</v>
      </c>
    </row>
    <row r="52" spans="1:12" x14ac:dyDescent="0.3">
      <c r="A52" t="s">
        <v>56</v>
      </c>
      <c r="B52">
        <v>1314199000</v>
      </c>
      <c r="C52">
        <v>92.176383999999999</v>
      </c>
      <c r="D52" t="s">
        <v>56</v>
      </c>
      <c r="E52">
        <v>1191192000</v>
      </c>
      <c r="F52">
        <v>89.202690000000004</v>
      </c>
      <c r="G52" s="13" t="s">
        <v>53</v>
      </c>
      <c r="H52" s="13">
        <v>2162538300</v>
      </c>
      <c r="I52" s="13">
        <v>0</v>
      </c>
      <c r="J52" t="s">
        <v>53</v>
      </c>
      <c r="K52">
        <v>1976389900</v>
      </c>
      <c r="L52">
        <v>0</v>
      </c>
    </row>
    <row r="53" spans="1:12" x14ac:dyDescent="0.3">
      <c r="A53" t="s">
        <v>57</v>
      </c>
      <c r="B53">
        <v>1343850000</v>
      </c>
      <c r="C53">
        <v>93.941760000000002</v>
      </c>
      <c r="D53" t="s">
        <v>57</v>
      </c>
      <c r="E53">
        <v>1593273000</v>
      </c>
      <c r="F53">
        <v>88.551419999999993</v>
      </c>
      <c r="G53" t="s">
        <v>54</v>
      </c>
      <c r="H53">
        <v>1530028700</v>
      </c>
      <c r="I53">
        <v>0</v>
      </c>
      <c r="J53" t="s">
        <v>54</v>
      </c>
      <c r="K53">
        <v>2148615600</v>
      </c>
      <c r="L53">
        <v>0</v>
      </c>
    </row>
    <row r="54" spans="1:12" x14ac:dyDescent="0.3">
      <c r="A54" t="s">
        <v>58</v>
      </c>
      <c r="B54">
        <v>1439547000</v>
      </c>
      <c r="C54">
        <v>91.701250000000002</v>
      </c>
      <c r="D54" t="s">
        <v>58</v>
      </c>
      <c r="E54">
        <v>1069478000</v>
      </c>
      <c r="F54">
        <v>96.071680000000001</v>
      </c>
      <c r="G54" t="s">
        <v>55</v>
      </c>
      <c r="H54">
        <v>2209993600</v>
      </c>
      <c r="I54">
        <v>0</v>
      </c>
      <c r="J54" t="s">
        <v>55</v>
      </c>
      <c r="K54">
        <v>2439004700</v>
      </c>
      <c r="L54">
        <v>0</v>
      </c>
    </row>
    <row r="55" spans="1:12" x14ac:dyDescent="0.3">
      <c r="A55" t="s">
        <v>59</v>
      </c>
      <c r="B55">
        <v>1259061000</v>
      </c>
      <c r="C55">
        <v>92.729349999999997</v>
      </c>
      <c r="D55" t="s">
        <v>59</v>
      </c>
      <c r="E55">
        <v>1099462000</v>
      </c>
      <c r="F55">
        <v>91.668480000000002</v>
      </c>
      <c r="G55" t="s">
        <v>56</v>
      </c>
      <c r="H55">
        <v>2054541200</v>
      </c>
      <c r="I55">
        <v>383.89882999999998</v>
      </c>
      <c r="J55" t="s">
        <v>56</v>
      </c>
      <c r="K55">
        <v>1879593900</v>
      </c>
      <c r="L55">
        <v>0</v>
      </c>
    </row>
    <row r="56" spans="1:12" x14ac:dyDescent="0.3">
      <c r="A56" t="s">
        <v>60</v>
      </c>
      <c r="B56">
        <v>1436244000</v>
      </c>
      <c r="C56">
        <v>94.126080000000002</v>
      </c>
      <c r="D56" t="s">
        <v>60</v>
      </c>
      <c r="E56">
        <v>1589605000</v>
      </c>
      <c r="F56">
        <v>90.726399999999998</v>
      </c>
      <c r="G56" t="s">
        <v>57</v>
      </c>
      <c r="H56">
        <v>1981612000</v>
      </c>
      <c r="I56">
        <v>0</v>
      </c>
      <c r="J56" t="s">
        <v>57</v>
      </c>
      <c r="K56">
        <v>2444120800</v>
      </c>
      <c r="L56">
        <v>511.97469999999998</v>
      </c>
    </row>
    <row r="57" spans="1:12" x14ac:dyDescent="0.3">
      <c r="A57" t="s">
        <v>61</v>
      </c>
      <c r="B57">
        <v>1405784000</v>
      </c>
      <c r="C57">
        <v>94.040059999999997</v>
      </c>
      <c r="D57" t="s">
        <v>61</v>
      </c>
      <c r="E57">
        <v>1449314000</v>
      </c>
      <c r="F57">
        <v>93.093890000000002</v>
      </c>
      <c r="G57" t="s">
        <v>58</v>
      </c>
      <c r="H57">
        <v>1933267400</v>
      </c>
      <c r="I57">
        <v>383.94690000000003</v>
      </c>
      <c r="J57" t="s">
        <v>58</v>
      </c>
      <c r="K57">
        <v>1776476100</v>
      </c>
      <c r="L57">
        <v>0</v>
      </c>
    </row>
    <row r="58" spans="1:12" x14ac:dyDescent="0.3">
      <c r="A58" t="s">
        <v>62</v>
      </c>
      <c r="B58">
        <v>1334406000</v>
      </c>
      <c r="C58">
        <v>95.231999999999999</v>
      </c>
      <c r="D58" t="s">
        <v>62</v>
      </c>
      <c r="E58">
        <v>1334864000</v>
      </c>
      <c r="F58">
        <v>91.279359999999997</v>
      </c>
      <c r="G58" t="s">
        <v>59</v>
      </c>
      <c r="H58">
        <v>2282407700</v>
      </c>
      <c r="I58">
        <v>511.90854000000002</v>
      </c>
      <c r="J58" t="s">
        <v>59</v>
      </c>
      <c r="K58">
        <v>5524419100</v>
      </c>
      <c r="L58">
        <v>223.53119000000001</v>
      </c>
    </row>
    <row r="59" spans="1:12" x14ac:dyDescent="0.3">
      <c r="A59" t="s">
        <v>63</v>
      </c>
      <c r="B59">
        <v>2127756000</v>
      </c>
      <c r="C59">
        <v>92.045310000000001</v>
      </c>
      <c r="D59" t="s">
        <v>63</v>
      </c>
      <c r="E59">
        <v>1198313000</v>
      </c>
      <c r="F59">
        <v>91.746309999999994</v>
      </c>
      <c r="G59" t="s">
        <v>60</v>
      </c>
      <c r="H59">
        <v>1061121100</v>
      </c>
      <c r="I59">
        <v>383.95618000000002</v>
      </c>
      <c r="J59" t="s">
        <v>60</v>
      </c>
      <c r="K59">
        <v>6708547700</v>
      </c>
      <c r="L59">
        <v>419.19058000000001</v>
      </c>
    </row>
    <row r="60" spans="1:12" x14ac:dyDescent="0.3">
      <c r="A60" t="s">
        <v>64</v>
      </c>
      <c r="B60">
        <v>1167242000</v>
      </c>
      <c r="C60">
        <v>94.593024999999997</v>
      </c>
      <c r="D60" t="s">
        <v>64</v>
      </c>
      <c r="E60">
        <v>1045156000</v>
      </c>
      <c r="F60">
        <v>89.690110000000004</v>
      </c>
      <c r="G60" t="s">
        <v>61</v>
      </c>
      <c r="H60">
        <v>2256398500</v>
      </c>
      <c r="I60">
        <v>0</v>
      </c>
      <c r="J60" t="s">
        <v>61</v>
      </c>
      <c r="K60">
        <v>6046683100</v>
      </c>
      <c r="L60">
        <v>206.83868000000001</v>
      </c>
    </row>
    <row r="61" spans="1:12" x14ac:dyDescent="0.3">
      <c r="A61" t="s">
        <v>65</v>
      </c>
      <c r="B61">
        <v>1320827000</v>
      </c>
      <c r="C61">
        <v>91.971580000000003</v>
      </c>
      <c r="D61" t="s">
        <v>65</v>
      </c>
      <c r="E61">
        <v>1291782000</v>
      </c>
      <c r="F61">
        <v>92.422139999999999</v>
      </c>
      <c r="G61" t="s">
        <v>62</v>
      </c>
      <c r="H61">
        <v>2523510300</v>
      </c>
      <c r="I61">
        <v>383.92236000000003</v>
      </c>
      <c r="J61" t="s">
        <v>62</v>
      </c>
      <c r="K61">
        <v>6485713400</v>
      </c>
      <c r="L61">
        <v>230.06876</v>
      </c>
    </row>
    <row r="62" spans="1:12" x14ac:dyDescent="0.3">
      <c r="A62" t="s">
        <v>66</v>
      </c>
      <c r="B62">
        <v>1334887000</v>
      </c>
      <c r="C62">
        <v>92.524540000000002</v>
      </c>
      <c r="D62" t="s">
        <v>66</v>
      </c>
      <c r="E62">
        <v>1156613000</v>
      </c>
      <c r="F62">
        <v>90.738686000000001</v>
      </c>
      <c r="G62" t="s">
        <v>64</v>
      </c>
      <c r="H62">
        <v>2225538200</v>
      </c>
      <c r="I62">
        <v>0</v>
      </c>
      <c r="J62" t="s">
        <v>64</v>
      </c>
      <c r="K62">
        <v>4456121700</v>
      </c>
      <c r="L62">
        <v>444.13866999999999</v>
      </c>
    </row>
    <row r="63" spans="1:12" x14ac:dyDescent="0.3">
      <c r="A63" t="s">
        <v>67</v>
      </c>
      <c r="B63">
        <v>1793824000</v>
      </c>
      <c r="C63">
        <v>93.13485</v>
      </c>
      <c r="D63" t="s">
        <v>67</v>
      </c>
      <c r="E63">
        <v>1118712000</v>
      </c>
      <c r="F63">
        <v>90.058753999999993</v>
      </c>
      <c r="G63" t="s">
        <v>65</v>
      </c>
      <c r="H63">
        <v>1018599200</v>
      </c>
      <c r="I63">
        <v>0</v>
      </c>
      <c r="J63" t="s">
        <v>65</v>
      </c>
      <c r="K63">
        <v>6570635200</v>
      </c>
      <c r="L63">
        <v>212.57245</v>
      </c>
    </row>
    <row r="64" spans="1:12" x14ac:dyDescent="0.3">
      <c r="A64" t="s">
        <v>68</v>
      </c>
      <c r="B64">
        <v>1137774000</v>
      </c>
      <c r="C64">
        <v>94.01549</v>
      </c>
      <c r="D64" t="s">
        <v>68</v>
      </c>
      <c r="E64">
        <v>961216000</v>
      </c>
      <c r="F64">
        <v>90.193920000000006</v>
      </c>
      <c r="G64" t="s">
        <v>66</v>
      </c>
      <c r="H64">
        <v>2735857300</v>
      </c>
      <c r="I64">
        <v>383.87966999999998</v>
      </c>
      <c r="J64" t="s">
        <v>66</v>
      </c>
      <c r="K64">
        <v>5065366700</v>
      </c>
      <c r="L64">
        <v>409.59559999999999</v>
      </c>
    </row>
    <row r="65" spans="1:12" x14ac:dyDescent="0.3">
      <c r="A65" t="s">
        <v>69</v>
      </c>
      <c r="B65">
        <v>1299641000</v>
      </c>
      <c r="C65">
        <v>94.011390000000006</v>
      </c>
      <c r="D65" t="s">
        <v>69</v>
      </c>
      <c r="E65">
        <v>1076655000</v>
      </c>
      <c r="F65">
        <v>92.614654999999999</v>
      </c>
      <c r="G65" t="s">
        <v>67</v>
      </c>
      <c r="H65">
        <v>2603998600</v>
      </c>
      <c r="I65">
        <v>0</v>
      </c>
      <c r="J65" t="s">
        <v>67</v>
      </c>
      <c r="K65">
        <v>9578178900</v>
      </c>
      <c r="L65">
        <v>221.91107</v>
      </c>
    </row>
    <row r="66" spans="1:12" x14ac:dyDescent="0.3">
      <c r="A66" t="s">
        <v>70</v>
      </c>
      <c r="B66">
        <v>1467493000</v>
      </c>
      <c r="C66">
        <v>94.027780000000007</v>
      </c>
      <c r="D66" t="s">
        <v>70</v>
      </c>
      <c r="E66">
        <v>1290839000</v>
      </c>
      <c r="F66">
        <v>90.243070000000003</v>
      </c>
      <c r="G66" t="s">
        <v>68</v>
      </c>
      <c r="H66">
        <v>2214960400</v>
      </c>
      <c r="I66">
        <v>384.00686999999999</v>
      </c>
      <c r="J66" t="s">
        <v>68</v>
      </c>
      <c r="K66">
        <v>6850294500</v>
      </c>
      <c r="L66">
        <v>77.674909999999997</v>
      </c>
    </row>
    <row r="67" spans="1:12" x14ac:dyDescent="0.3">
      <c r="A67" t="s">
        <v>71</v>
      </c>
      <c r="B67">
        <v>1240128000</v>
      </c>
      <c r="C67">
        <v>92.864509999999996</v>
      </c>
      <c r="D67" t="s">
        <v>71</v>
      </c>
      <c r="E67">
        <v>1166207000</v>
      </c>
      <c r="F67">
        <v>91.688959999999994</v>
      </c>
      <c r="G67" t="s">
        <v>69</v>
      </c>
      <c r="H67">
        <v>1812263400</v>
      </c>
      <c r="I67">
        <v>0</v>
      </c>
      <c r="J67" t="s">
        <v>69</v>
      </c>
      <c r="K67">
        <v>6732683000</v>
      </c>
      <c r="L67">
        <v>420.29248000000001</v>
      </c>
    </row>
    <row r="68" spans="1:12" x14ac:dyDescent="0.3">
      <c r="A68" t="s">
        <v>72</v>
      </c>
      <c r="B68">
        <v>1627166000</v>
      </c>
      <c r="C68">
        <v>92.315650000000005</v>
      </c>
      <c r="D68" t="s">
        <v>72</v>
      </c>
      <c r="E68">
        <v>1102650000</v>
      </c>
      <c r="F68">
        <v>92.233729999999994</v>
      </c>
      <c r="G68" t="s">
        <v>70</v>
      </c>
      <c r="H68">
        <v>1988605300</v>
      </c>
      <c r="I68">
        <v>383.88312000000002</v>
      </c>
      <c r="J68" t="s">
        <v>70</v>
      </c>
      <c r="K68">
        <v>6136867000</v>
      </c>
      <c r="L68">
        <v>256.00555000000003</v>
      </c>
    </row>
    <row r="69" spans="1:12" x14ac:dyDescent="0.3">
      <c r="A69" t="s">
        <v>73</v>
      </c>
      <c r="B69">
        <v>1170804000</v>
      </c>
      <c r="C69">
        <v>92.491776000000002</v>
      </c>
      <c r="D69" t="s">
        <v>73</v>
      </c>
      <c r="E69">
        <v>1183180000</v>
      </c>
      <c r="F69">
        <v>91.410430000000005</v>
      </c>
      <c r="G69" t="s">
        <v>71</v>
      </c>
      <c r="H69">
        <v>1039820200</v>
      </c>
      <c r="I69">
        <v>0</v>
      </c>
      <c r="J69" t="s">
        <v>71</v>
      </c>
      <c r="K69">
        <v>5073018200</v>
      </c>
      <c r="L69">
        <v>255.99907999999999</v>
      </c>
    </row>
    <row r="70" spans="1:12" x14ac:dyDescent="0.3">
      <c r="A70" t="s">
        <v>74</v>
      </c>
      <c r="B70">
        <v>1206496000</v>
      </c>
      <c r="C70">
        <v>93.446144000000004</v>
      </c>
      <c r="D70" t="s">
        <v>74</v>
      </c>
      <c r="E70">
        <v>1192112000</v>
      </c>
      <c r="F70">
        <v>92.671999999999997</v>
      </c>
      <c r="G70" t="s">
        <v>72</v>
      </c>
      <c r="H70">
        <v>2122712800</v>
      </c>
      <c r="I70">
        <v>0</v>
      </c>
      <c r="J70" t="s">
        <v>72</v>
      </c>
      <c r="K70">
        <v>7257001200</v>
      </c>
      <c r="L70">
        <v>322.00186000000002</v>
      </c>
    </row>
    <row r="71" spans="1:12" x14ac:dyDescent="0.3">
      <c r="A71" t="s">
        <v>75</v>
      </c>
      <c r="B71">
        <v>1198448000</v>
      </c>
      <c r="C71">
        <v>94.310400000000001</v>
      </c>
      <c r="D71" t="s">
        <v>75</v>
      </c>
      <c r="E71">
        <v>1116473000</v>
      </c>
      <c r="F71">
        <v>91.504639999999995</v>
      </c>
      <c r="G71" t="s">
        <v>73</v>
      </c>
      <c r="H71">
        <v>1953597700</v>
      </c>
      <c r="I71">
        <v>0</v>
      </c>
      <c r="J71" t="s">
        <v>73</v>
      </c>
      <c r="K71">
        <v>1918867800</v>
      </c>
      <c r="L71">
        <v>0</v>
      </c>
    </row>
    <row r="72" spans="1:12" x14ac:dyDescent="0.3">
      <c r="A72" t="s">
        <v>76</v>
      </c>
      <c r="B72">
        <v>1024465000</v>
      </c>
      <c r="C72">
        <v>93.986819999999994</v>
      </c>
      <c r="D72" t="s">
        <v>76</v>
      </c>
      <c r="E72">
        <v>1294038000</v>
      </c>
      <c r="F72">
        <v>92.450810000000004</v>
      </c>
      <c r="G72" t="s">
        <v>75</v>
      </c>
      <c r="H72">
        <v>2540182600</v>
      </c>
      <c r="I72">
        <v>0</v>
      </c>
      <c r="J72" t="s">
        <v>75</v>
      </c>
      <c r="K72">
        <v>2141802900</v>
      </c>
      <c r="L72">
        <v>0</v>
      </c>
    </row>
    <row r="73" spans="1:12" x14ac:dyDescent="0.3">
      <c r="A73" t="s">
        <v>77</v>
      </c>
      <c r="B73">
        <v>1046042000</v>
      </c>
      <c r="C73">
        <v>94.171135000000007</v>
      </c>
      <c r="D73" t="s">
        <v>77</v>
      </c>
      <c r="E73">
        <v>1165892000</v>
      </c>
      <c r="F73">
        <v>92.520449999999997</v>
      </c>
      <c r="G73" t="s">
        <v>76</v>
      </c>
      <c r="H73">
        <v>2075820500</v>
      </c>
      <c r="I73">
        <v>0</v>
      </c>
      <c r="J73" t="s">
        <v>76</v>
      </c>
      <c r="K73">
        <v>2604458900</v>
      </c>
      <c r="L73">
        <v>506.01220000000001</v>
      </c>
    </row>
    <row r="74" spans="1:12" x14ac:dyDescent="0.3">
      <c r="A74" t="s">
        <v>78</v>
      </c>
      <c r="B74">
        <v>1341638000</v>
      </c>
      <c r="C74">
        <v>92.368899999999996</v>
      </c>
      <c r="D74" t="s">
        <v>78</v>
      </c>
      <c r="E74">
        <v>1034152000</v>
      </c>
      <c r="F74">
        <v>91.721725000000006</v>
      </c>
      <c r="G74" t="s">
        <v>77</v>
      </c>
      <c r="H74">
        <v>2194458200</v>
      </c>
      <c r="I74">
        <v>511.8931</v>
      </c>
      <c r="J74" t="s">
        <v>77</v>
      </c>
      <c r="K74">
        <v>2849458000</v>
      </c>
      <c r="L74">
        <v>511.91770000000002</v>
      </c>
    </row>
    <row r="75" spans="1:12" x14ac:dyDescent="0.3">
      <c r="A75" t="s">
        <v>79</v>
      </c>
      <c r="B75">
        <v>1237414000</v>
      </c>
      <c r="C75">
        <v>94.294014000000004</v>
      </c>
      <c r="D75" t="s">
        <v>79</v>
      </c>
      <c r="E75">
        <v>1305364000</v>
      </c>
      <c r="F75">
        <v>92.639229999999998</v>
      </c>
      <c r="G75" t="s">
        <v>78</v>
      </c>
      <c r="H75">
        <v>2108549000</v>
      </c>
      <c r="I75">
        <v>383.90001999999998</v>
      </c>
      <c r="J75" t="s">
        <v>78</v>
      </c>
      <c r="K75">
        <v>6316933500</v>
      </c>
      <c r="L75">
        <v>208.82031000000001</v>
      </c>
    </row>
    <row r="76" spans="1:12" x14ac:dyDescent="0.3">
      <c r="A76" t="s">
        <v>80</v>
      </c>
      <c r="B76">
        <v>1215966000</v>
      </c>
      <c r="C76">
        <v>92.368899999999996</v>
      </c>
      <c r="D76" t="s">
        <v>80</v>
      </c>
      <c r="E76">
        <v>1242385000</v>
      </c>
      <c r="F76">
        <v>90.730500000000006</v>
      </c>
      <c r="G76" t="s">
        <v>79</v>
      </c>
      <c r="H76">
        <v>2227995100</v>
      </c>
      <c r="I76">
        <v>0</v>
      </c>
      <c r="J76" t="s">
        <v>79</v>
      </c>
      <c r="K76">
        <v>5294861900</v>
      </c>
      <c r="L76">
        <v>221.65487999999999</v>
      </c>
    </row>
    <row r="77" spans="1:12" x14ac:dyDescent="0.3">
      <c r="A77" t="s">
        <v>81</v>
      </c>
      <c r="B77">
        <v>1145220000</v>
      </c>
      <c r="C77">
        <v>94.179329999999993</v>
      </c>
      <c r="D77" t="s">
        <v>81</v>
      </c>
      <c r="E77">
        <v>1088227000</v>
      </c>
      <c r="F77">
        <v>91.402240000000006</v>
      </c>
      <c r="G77" t="s">
        <v>80</v>
      </c>
      <c r="H77">
        <v>2532154100</v>
      </c>
      <c r="I77">
        <v>0</v>
      </c>
      <c r="J77" t="s">
        <v>80</v>
      </c>
      <c r="K77">
        <v>5936037900</v>
      </c>
      <c r="L77">
        <v>422.57413000000003</v>
      </c>
    </row>
    <row r="78" spans="1:12" x14ac:dyDescent="0.3">
      <c r="A78" t="s">
        <v>82</v>
      </c>
      <c r="B78">
        <v>1159728000</v>
      </c>
      <c r="C78">
        <v>93.687804999999997</v>
      </c>
      <c r="D78" t="s">
        <v>82</v>
      </c>
      <c r="E78">
        <v>1353246000</v>
      </c>
      <c r="F78">
        <v>91.865089999999995</v>
      </c>
      <c r="G78" t="s">
        <v>81</v>
      </c>
      <c r="H78">
        <v>2060415600</v>
      </c>
      <c r="I78">
        <v>0</v>
      </c>
      <c r="J78" t="s">
        <v>81</v>
      </c>
      <c r="K78">
        <v>7173366400</v>
      </c>
      <c r="L78">
        <v>163.49367000000001</v>
      </c>
    </row>
    <row r="79" spans="1:12" x14ac:dyDescent="0.3">
      <c r="A79" t="s">
        <v>83</v>
      </c>
      <c r="B79">
        <v>1301069000</v>
      </c>
      <c r="C79">
        <v>97.07929</v>
      </c>
      <c r="D79" t="s">
        <v>83</v>
      </c>
      <c r="E79">
        <v>1090614000</v>
      </c>
      <c r="F79">
        <v>91.389949999999999</v>
      </c>
      <c r="G79" t="s">
        <v>82</v>
      </c>
      <c r="H79">
        <v>2207326200</v>
      </c>
      <c r="I79">
        <v>0</v>
      </c>
      <c r="J79" t="s">
        <v>82</v>
      </c>
      <c r="K79">
        <v>6059142300</v>
      </c>
      <c r="L79">
        <v>205.47331</v>
      </c>
    </row>
    <row r="80" spans="1:12" x14ac:dyDescent="0.3">
      <c r="A80" t="s">
        <v>84</v>
      </c>
      <c r="B80">
        <v>1265835000</v>
      </c>
      <c r="C80">
        <v>93.99091</v>
      </c>
      <c r="D80" t="s">
        <v>84</v>
      </c>
      <c r="E80">
        <v>1263375000</v>
      </c>
      <c r="F80">
        <v>91.713539999999995</v>
      </c>
      <c r="G80" t="s">
        <v>83</v>
      </c>
      <c r="H80">
        <v>954154600</v>
      </c>
      <c r="I80">
        <v>0</v>
      </c>
      <c r="J80" t="s">
        <v>83</v>
      </c>
      <c r="K80">
        <v>7357599300</v>
      </c>
      <c r="L80">
        <v>310.88400000000001</v>
      </c>
    </row>
    <row r="81" spans="1:12" x14ac:dyDescent="0.3">
      <c r="A81" t="s">
        <v>85</v>
      </c>
      <c r="B81">
        <v>1352954000</v>
      </c>
      <c r="C81">
        <v>93.2864</v>
      </c>
      <c r="D81" t="s">
        <v>85</v>
      </c>
      <c r="E81">
        <v>1078212000</v>
      </c>
      <c r="F81">
        <v>95.420419999999993</v>
      </c>
      <c r="G81" t="s">
        <v>84</v>
      </c>
      <c r="H81">
        <v>2155714000</v>
      </c>
      <c r="I81">
        <v>383.87279999999998</v>
      </c>
      <c r="J81" t="s">
        <v>84</v>
      </c>
      <c r="K81">
        <v>6909598300</v>
      </c>
      <c r="L81">
        <v>163.62166999999999</v>
      </c>
    </row>
    <row r="82" spans="1:12" x14ac:dyDescent="0.3">
      <c r="A82" t="s">
        <v>86</v>
      </c>
      <c r="B82">
        <v>1175185000</v>
      </c>
      <c r="C82">
        <v>92.508160000000004</v>
      </c>
      <c r="D82" t="s">
        <v>86</v>
      </c>
      <c r="E82">
        <v>1067170000</v>
      </c>
      <c r="F82">
        <v>90.877949999999998</v>
      </c>
      <c r="G82" t="s">
        <v>86</v>
      </c>
      <c r="H82">
        <v>1942192500</v>
      </c>
      <c r="I82">
        <v>383.96194000000003</v>
      </c>
      <c r="J82" t="s">
        <v>86</v>
      </c>
      <c r="K82">
        <v>11800856100</v>
      </c>
      <c r="L82">
        <v>156.71812</v>
      </c>
    </row>
    <row r="83" spans="1:12" x14ac:dyDescent="0.3">
      <c r="A83" t="s">
        <v>87</v>
      </c>
      <c r="B83">
        <v>1248774000</v>
      </c>
      <c r="C83">
        <v>92.708860000000001</v>
      </c>
      <c r="D83" t="s">
        <v>87</v>
      </c>
      <c r="E83">
        <v>1161579000</v>
      </c>
      <c r="F83">
        <v>91.570175000000006</v>
      </c>
      <c r="G83" t="s">
        <v>87</v>
      </c>
      <c r="H83">
        <v>2202165600</v>
      </c>
      <c r="I83">
        <v>0</v>
      </c>
      <c r="J83" t="s">
        <v>87</v>
      </c>
      <c r="K83">
        <v>12118206400</v>
      </c>
      <c r="L83">
        <v>186.90027000000001</v>
      </c>
    </row>
    <row r="84" spans="1:12" x14ac:dyDescent="0.3">
      <c r="A84" t="s">
        <v>88</v>
      </c>
      <c r="B84">
        <v>1362624000</v>
      </c>
      <c r="C84">
        <v>92.581890000000001</v>
      </c>
      <c r="D84" t="s">
        <v>88</v>
      </c>
      <c r="E84">
        <v>1184194000</v>
      </c>
      <c r="F84">
        <v>91.656189999999995</v>
      </c>
      <c r="G84" t="s">
        <v>88</v>
      </c>
      <c r="H84">
        <v>906834400</v>
      </c>
      <c r="I84">
        <v>0</v>
      </c>
      <c r="J84" t="s">
        <v>88</v>
      </c>
      <c r="K84">
        <v>1780913900</v>
      </c>
      <c r="L84">
        <v>512.02480000000003</v>
      </c>
    </row>
    <row r="85" spans="1:12" x14ac:dyDescent="0.3">
      <c r="A85" t="s">
        <v>89</v>
      </c>
      <c r="B85">
        <v>1092533000</v>
      </c>
      <c r="C85">
        <v>91.983869999999996</v>
      </c>
      <c r="D85" t="s">
        <v>89</v>
      </c>
      <c r="E85">
        <v>1137159000</v>
      </c>
      <c r="F85">
        <v>89.645060000000001</v>
      </c>
      <c r="G85" t="s">
        <v>89</v>
      </c>
      <c r="H85">
        <v>2372708600</v>
      </c>
      <c r="I85">
        <v>0</v>
      </c>
      <c r="J85" t="s">
        <v>89</v>
      </c>
      <c r="K85">
        <v>1874219300</v>
      </c>
      <c r="L85">
        <v>0</v>
      </c>
    </row>
    <row r="86" spans="1:12" x14ac:dyDescent="0.3">
      <c r="A86" t="s">
        <v>90</v>
      </c>
      <c r="B86">
        <v>1144098000</v>
      </c>
      <c r="C86">
        <v>94.298109999999994</v>
      </c>
      <c r="D86" t="s">
        <v>90</v>
      </c>
      <c r="E86">
        <v>1369522000</v>
      </c>
      <c r="F86">
        <v>91.295745999999994</v>
      </c>
      <c r="G86" t="s">
        <v>90</v>
      </c>
      <c r="H86">
        <v>2212893300</v>
      </c>
      <c r="I86">
        <v>0</v>
      </c>
      <c r="J86" t="s">
        <v>90</v>
      </c>
      <c r="K86">
        <v>1995111300</v>
      </c>
      <c r="L86">
        <v>0</v>
      </c>
    </row>
    <row r="87" spans="1:12" x14ac:dyDescent="0.3">
      <c r="A87" t="s">
        <v>91</v>
      </c>
      <c r="B87">
        <v>1144295000</v>
      </c>
      <c r="C87">
        <v>94.519295</v>
      </c>
      <c r="D87" t="s">
        <v>91</v>
      </c>
      <c r="E87">
        <v>1082786000</v>
      </c>
      <c r="F87">
        <v>91.549700000000001</v>
      </c>
      <c r="G87" t="s">
        <v>91</v>
      </c>
      <c r="H87">
        <v>2087904300</v>
      </c>
      <c r="I87">
        <v>0</v>
      </c>
      <c r="J87" t="s">
        <v>91</v>
      </c>
      <c r="K87">
        <v>2096680100</v>
      </c>
      <c r="L87">
        <v>511.83391999999998</v>
      </c>
    </row>
    <row r="88" spans="1:12" x14ac:dyDescent="0.3">
      <c r="A88" t="s">
        <v>92</v>
      </c>
      <c r="B88">
        <v>1268148000</v>
      </c>
      <c r="C88">
        <v>94.052350000000004</v>
      </c>
      <c r="D88" t="s">
        <v>92</v>
      </c>
      <c r="E88">
        <v>1196759000</v>
      </c>
      <c r="F88">
        <v>90.890240000000006</v>
      </c>
      <c r="G88" t="s">
        <v>92</v>
      </c>
      <c r="H88">
        <v>939894600</v>
      </c>
      <c r="I88">
        <v>0</v>
      </c>
      <c r="J88" t="s">
        <v>92</v>
      </c>
      <c r="K88">
        <v>13181819200</v>
      </c>
      <c r="L88">
        <v>154.75375</v>
      </c>
    </row>
    <row r="89" spans="1:12" x14ac:dyDescent="0.3">
      <c r="A89" t="s">
        <v>93</v>
      </c>
      <c r="B89">
        <v>1204066000</v>
      </c>
      <c r="C89">
        <v>94.257149999999996</v>
      </c>
      <c r="D89" t="s">
        <v>93</v>
      </c>
      <c r="E89">
        <v>1370078000</v>
      </c>
      <c r="F89">
        <v>90.963970000000003</v>
      </c>
      <c r="G89" t="s">
        <v>93</v>
      </c>
      <c r="H89">
        <v>2002578200</v>
      </c>
      <c r="I89">
        <v>511.85217</v>
      </c>
      <c r="J89" t="s">
        <v>93</v>
      </c>
      <c r="K89">
        <v>3993047900</v>
      </c>
      <c r="L89">
        <v>384.57240000000002</v>
      </c>
    </row>
    <row r="90" spans="1:12" x14ac:dyDescent="0.3">
      <c r="A90" t="s">
        <v>94</v>
      </c>
      <c r="B90">
        <v>1339188000</v>
      </c>
      <c r="C90">
        <v>91.795456000000001</v>
      </c>
      <c r="D90" t="s">
        <v>94</v>
      </c>
      <c r="E90">
        <v>1468844000</v>
      </c>
      <c r="F90">
        <v>95.334400000000002</v>
      </c>
      <c r="G90" t="s">
        <v>94</v>
      </c>
      <c r="H90">
        <v>1906047400</v>
      </c>
      <c r="I90">
        <v>383.99045000000001</v>
      </c>
      <c r="J90" t="s">
        <v>94</v>
      </c>
      <c r="K90">
        <v>6559709100</v>
      </c>
      <c r="L90">
        <v>195.93063000000001</v>
      </c>
    </row>
    <row r="91" spans="1:12" x14ac:dyDescent="0.3">
      <c r="A91" t="s">
        <v>95</v>
      </c>
      <c r="B91">
        <v>1216674000</v>
      </c>
      <c r="C91">
        <v>94.072829999999996</v>
      </c>
      <c r="D91" t="s">
        <v>95</v>
      </c>
      <c r="E91">
        <v>1117475000</v>
      </c>
      <c r="F91">
        <v>91.557884000000001</v>
      </c>
      <c r="G91" t="s">
        <v>95</v>
      </c>
      <c r="H91">
        <v>2256733400</v>
      </c>
      <c r="I91">
        <v>383.87520000000001</v>
      </c>
      <c r="J91" t="s">
        <v>95</v>
      </c>
      <c r="K91">
        <v>2329485700</v>
      </c>
      <c r="L91">
        <v>511.89325000000002</v>
      </c>
    </row>
    <row r="92" spans="1:12" x14ac:dyDescent="0.3">
      <c r="A92" t="s">
        <v>96</v>
      </c>
      <c r="B92">
        <v>1506831000</v>
      </c>
      <c r="C92">
        <v>94.572540000000004</v>
      </c>
      <c r="D92" t="s">
        <v>96</v>
      </c>
      <c r="E92">
        <v>1545727000</v>
      </c>
      <c r="F92">
        <v>90.554370000000006</v>
      </c>
      <c r="G92" t="s">
        <v>97</v>
      </c>
      <c r="H92">
        <v>2088964000</v>
      </c>
      <c r="I92">
        <v>0</v>
      </c>
      <c r="J92" t="s">
        <v>97</v>
      </c>
      <c r="K92">
        <v>5480654400</v>
      </c>
      <c r="L92">
        <v>212.01555999999999</v>
      </c>
    </row>
    <row r="93" spans="1:12" x14ac:dyDescent="0.3">
      <c r="A93" t="s">
        <v>97</v>
      </c>
      <c r="B93">
        <v>1367253000</v>
      </c>
      <c r="C93">
        <v>93.974525</v>
      </c>
      <c r="D93" t="s">
        <v>97</v>
      </c>
      <c r="E93">
        <v>1138888000</v>
      </c>
      <c r="F93">
        <v>91.385859999999994</v>
      </c>
      <c r="G93" t="s">
        <v>98</v>
      </c>
      <c r="H93">
        <v>2328511000</v>
      </c>
      <c r="I93">
        <v>383.91574000000003</v>
      </c>
      <c r="J93" t="s">
        <v>98</v>
      </c>
      <c r="K93">
        <v>6246106200</v>
      </c>
      <c r="L93">
        <v>191.99673000000001</v>
      </c>
    </row>
    <row r="94" spans="1:12" x14ac:dyDescent="0.3">
      <c r="A94" t="s">
        <v>98</v>
      </c>
      <c r="B94">
        <v>1920119000</v>
      </c>
      <c r="C94">
        <v>88.427539999999993</v>
      </c>
      <c r="D94" t="s">
        <v>98</v>
      </c>
      <c r="E94">
        <v>1161554000</v>
      </c>
      <c r="F94">
        <v>91.422719999999998</v>
      </c>
      <c r="G94" t="s">
        <v>99</v>
      </c>
      <c r="H94">
        <v>1941699900</v>
      </c>
      <c r="I94">
        <v>0</v>
      </c>
      <c r="J94" t="s">
        <v>99</v>
      </c>
      <c r="K94">
        <v>6507905500</v>
      </c>
      <c r="L94">
        <v>422.59494000000001</v>
      </c>
    </row>
    <row r="95" spans="1:12" x14ac:dyDescent="0.3">
      <c r="A95" t="s">
        <v>99</v>
      </c>
      <c r="B95">
        <v>1285386000</v>
      </c>
      <c r="C95">
        <v>92.921859999999995</v>
      </c>
      <c r="D95" t="s">
        <v>99</v>
      </c>
      <c r="E95">
        <v>1119496000</v>
      </c>
      <c r="F95">
        <v>53.840110000000003</v>
      </c>
      <c r="G95" t="s">
        <v>100</v>
      </c>
      <c r="H95">
        <v>2008363600</v>
      </c>
      <c r="I95">
        <v>383.93047999999999</v>
      </c>
      <c r="J95" t="s">
        <v>100</v>
      </c>
      <c r="K95">
        <v>5687902400</v>
      </c>
      <c r="L95">
        <v>512.00879999999995</v>
      </c>
    </row>
    <row r="96" spans="1:12" x14ac:dyDescent="0.3">
      <c r="A96" t="s">
        <v>100</v>
      </c>
      <c r="B96">
        <v>1134660000</v>
      </c>
      <c r="C96">
        <v>94.343170000000001</v>
      </c>
      <c r="D96" t="s">
        <v>100</v>
      </c>
      <c r="E96">
        <v>1403749000</v>
      </c>
      <c r="F96">
        <v>92.844030000000004</v>
      </c>
      <c r="G96" t="s">
        <v>101</v>
      </c>
      <c r="H96">
        <v>1940383400</v>
      </c>
      <c r="I96">
        <v>383.92412999999999</v>
      </c>
      <c r="J96" t="s">
        <v>101</v>
      </c>
      <c r="K96">
        <v>5085734500</v>
      </c>
      <c r="L96">
        <v>224.45214999999999</v>
      </c>
    </row>
    <row r="97" spans="1:12" x14ac:dyDescent="0.3">
      <c r="A97" t="s">
        <v>101</v>
      </c>
      <c r="B97">
        <v>1168353000</v>
      </c>
      <c r="C97">
        <v>92.954620000000006</v>
      </c>
      <c r="D97" t="s">
        <v>101</v>
      </c>
      <c r="E97">
        <v>1073619000</v>
      </c>
      <c r="F97">
        <v>91.234309999999994</v>
      </c>
      <c r="G97" t="s">
        <v>102</v>
      </c>
      <c r="H97">
        <v>2014385800</v>
      </c>
      <c r="I97">
        <v>383.92644999999999</v>
      </c>
      <c r="J97" t="s">
        <v>102</v>
      </c>
      <c r="K97">
        <v>6229574400</v>
      </c>
      <c r="L97">
        <v>446.017</v>
      </c>
    </row>
    <row r="98" spans="1:12" x14ac:dyDescent="0.3">
      <c r="A98" t="s">
        <v>102</v>
      </c>
      <c r="B98">
        <v>1249119000</v>
      </c>
      <c r="C98">
        <v>94.392319999999998</v>
      </c>
      <c r="D98" t="s">
        <v>102</v>
      </c>
      <c r="E98">
        <v>1034449000</v>
      </c>
      <c r="F98">
        <v>92.606459999999998</v>
      </c>
      <c r="G98" t="s">
        <v>103</v>
      </c>
      <c r="H98">
        <v>1769376600</v>
      </c>
      <c r="I98">
        <v>383.91827000000001</v>
      </c>
      <c r="J98" t="s">
        <v>103</v>
      </c>
      <c r="K98">
        <v>6643441200</v>
      </c>
      <c r="L98">
        <v>221.54301000000001</v>
      </c>
    </row>
    <row r="99" spans="1:12" x14ac:dyDescent="0.3">
      <c r="A99" t="s">
        <v>103</v>
      </c>
      <c r="B99">
        <v>1265832000</v>
      </c>
      <c r="C99">
        <v>93.917180000000002</v>
      </c>
      <c r="D99" t="s">
        <v>103</v>
      </c>
      <c r="E99">
        <v>1199135000</v>
      </c>
      <c r="F99">
        <v>91.443200000000004</v>
      </c>
      <c r="G99" t="s">
        <v>104</v>
      </c>
      <c r="H99">
        <v>1973124300</v>
      </c>
      <c r="I99">
        <v>0</v>
      </c>
      <c r="J99" t="s">
        <v>104</v>
      </c>
      <c r="K99">
        <v>4841280100</v>
      </c>
      <c r="L99">
        <v>215.75781000000001</v>
      </c>
    </row>
    <row r="100" spans="1:12" x14ac:dyDescent="0.3">
      <c r="A100" t="s">
        <v>104</v>
      </c>
      <c r="B100">
        <v>1585766000</v>
      </c>
      <c r="C100">
        <v>91.754490000000004</v>
      </c>
      <c r="D100" t="s">
        <v>104</v>
      </c>
      <c r="E100">
        <v>1265651000</v>
      </c>
      <c r="F100">
        <v>92.450810000000004</v>
      </c>
      <c r="G100" t="s">
        <v>105</v>
      </c>
      <c r="H100">
        <v>2398711800</v>
      </c>
      <c r="I100">
        <v>511.84805</v>
      </c>
      <c r="J100" t="s">
        <v>105</v>
      </c>
      <c r="K100">
        <v>6553280500</v>
      </c>
      <c r="L100">
        <v>219.67868000000001</v>
      </c>
    </row>
    <row r="101" spans="1:12" x14ac:dyDescent="0.3">
      <c r="A101" t="s">
        <v>105</v>
      </c>
      <c r="B101">
        <v>1355982000</v>
      </c>
      <c r="C101">
        <v>92.569599999999994</v>
      </c>
      <c r="D101" t="s">
        <v>105</v>
      </c>
      <c r="E101">
        <v>1133518000</v>
      </c>
      <c r="F101">
        <v>91.19744</v>
      </c>
      <c r="G101" t="s">
        <v>106</v>
      </c>
      <c r="H101">
        <v>962664100</v>
      </c>
      <c r="I101">
        <v>0</v>
      </c>
      <c r="J101" t="s">
        <v>106</v>
      </c>
      <c r="K101">
        <v>2062389100</v>
      </c>
      <c r="L101">
        <v>0</v>
      </c>
    </row>
    <row r="102" spans="1:12" x14ac:dyDescent="0.3">
      <c r="A102" t="s">
        <v>106</v>
      </c>
      <c r="B102">
        <v>1630122000</v>
      </c>
      <c r="C102">
        <v>92.938239999999993</v>
      </c>
      <c r="D102" t="s">
        <v>106</v>
      </c>
      <c r="E102">
        <v>1191999000</v>
      </c>
      <c r="F102">
        <v>63.823869999999999</v>
      </c>
      <c r="G102" t="s">
        <v>9</v>
      </c>
      <c r="H102">
        <v>1103244600</v>
      </c>
      <c r="I102">
        <v>511.88646999999997</v>
      </c>
      <c r="J102" t="s">
        <v>9</v>
      </c>
      <c r="K102">
        <v>2302626500</v>
      </c>
      <c r="L102">
        <v>0</v>
      </c>
    </row>
    <row r="103" spans="1:12" x14ac:dyDescent="0.3">
      <c r="A103" t="s">
        <v>7</v>
      </c>
      <c r="B103">
        <v>1203377000</v>
      </c>
      <c r="C103">
        <v>94.306304999999995</v>
      </c>
      <c r="D103" t="s">
        <v>7</v>
      </c>
      <c r="E103">
        <v>1180026000</v>
      </c>
      <c r="F103">
        <v>91.176959999999994</v>
      </c>
      <c r="G103" s="13" t="s">
        <v>7</v>
      </c>
      <c r="H103" s="13">
        <v>2506246800</v>
      </c>
      <c r="I103" s="13">
        <v>511.94959999999998</v>
      </c>
      <c r="J103" t="s">
        <v>7</v>
      </c>
      <c r="K103">
        <v>2390726300</v>
      </c>
      <c r="L103">
        <v>0</v>
      </c>
    </row>
    <row r="104" spans="1:12" x14ac:dyDescent="0.3">
      <c r="A104" t="s">
        <v>7</v>
      </c>
      <c r="B104">
        <v>1106253000</v>
      </c>
      <c r="C104">
        <v>63.877119999999998</v>
      </c>
      <c r="D104" t="s">
        <v>8</v>
      </c>
      <c r="E104">
        <v>1271397000</v>
      </c>
      <c r="F104">
        <v>63.498367000000002</v>
      </c>
      <c r="G104" s="13" t="s">
        <v>19</v>
      </c>
      <c r="H104" s="13">
        <v>987572500</v>
      </c>
      <c r="I104" s="13">
        <v>0</v>
      </c>
      <c r="J104" t="s">
        <v>19</v>
      </c>
      <c r="K104">
        <v>1982397700</v>
      </c>
      <c r="L104">
        <v>511.89728000000002</v>
      </c>
    </row>
    <row r="105" spans="1:12" x14ac:dyDescent="0.3">
      <c r="A105" t="s">
        <v>8</v>
      </c>
      <c r="B105">
        <v>1347700000</v>
      </c>
      <c r="C105">
        <v>92.815359999999998</v>
      </c>
      <c r="D105" t="s">
        <v>9</v>
      </c>
      <c r="E105">
        <v>1172349000</v>
      </c>
      <c r="F105">
        <v>91.566079999999999</v>
      </c>
      <c r="G105" s="13" t="s">
        <v>30</v>
      </c>
      <c r="H105" s="13">
        <v>1114688400</v>
      </c>
      <c r="I105" s="13">
        <v>0</v>
      </c>
      <c r="J105" t="s">
        <v>30</v>
      </c>
      <c r="K105">
        <v>2493313300</v>
      </c>
      <c r="L105">
        <v>0</v>
      </c>
    </row>
    <row r="106" spans="1:12" x14ac:dyDescent="0.3">
      <c r="A106" t="s">
        <v>9</v>
      </c>
      <c r="B106">
        <v>1058873000</v>
      </c>
      <c r="C106">
        <v>91.516930000000002</v>
      </c>
      <c r="D106" t="s">
        <v>10</v>
      </c>
      <c r="E106">
        <v>1354859000</v>
      </c>
      <c r="F106">
        <v>91.398150000000001</v>
      </c>
      <c r="G106" s="13" t="s">
        <v>41</v>
      </c>
      <c r="H106" s="13">
        <v>2187293300</v>
      </c>
      <c r="I106" s="13">
        <v>0</v>
      </c>
      <c r="J106" t="s">
        <v>41</v>
      </c>
      <c r="K106">
        <v>2038361200</v>
      </c>
      <c r="L106">
        <v>511.90926999999999</v>
      </c>
    </row>
    <row r="107" spans="1:12" x14ac:dyDescent="0.3">
      <c r="A107" t="s">
        <v>10</v>
      </c>
      <c r="B107">
        <v>1221059000</v>
      </c>
      <c r="C107">
        <v>91.389949999999999</v>
      </c>
      <c r="D107" t="s">
        <v>11</v>
      </c>
      <c r="E107">
        <v>1051026000</v>
      </c>
      <c r="F107">
        <v>88.694785999999993</v>
      </c>
      <c r="G107" s="13" t="s">
        <v>52</v>
      </c>
      <c r="H107" s="13">
        <v>2142446000</v>
      </c>
      <c r="I107" s="13">
        <v>0</v>
      </c>
      <c r="J107" t="s">
        <v>52</v>
      </c>
      <c r="K107">
        <v>2297692200</v>
      </c>
      <c r="L107">
        <v>511.84575999999998</v>
      </c>
    </row>
    <row r="108" spans="1:12" x14ac:dyDescent="0.3">
      <c r="A108" t="s">
        <v>11</v>
      </c>
      <c r="B108">
        <v>1175766000</v>
      </c>
      <c r="C108">
        <v>87.945210000000003</v>
      </c>
      <c r="D108" t="s">
        <v>12</v>
      </c>
      <c r="E108">
        <v>1142787000</v>
      </c>
      <c r="F108">
        <v>93.032449999999997</v>
      </c>
      <c r="G108" s="13" t="s">
        <v>63</v>
      </c>
      <c r="H108" s="13">
        <v>2011381100</v>
      </c>
      <c r="I108" s="13">
        <v>0</v>
      </c>
      <c r="J108" t="s">
        <v>63</v>
      </c>
      <c r="K108">
        <v>2072413100</v>
      </c>
      <c r="L108">
        <v>511.89794999999998</v>
      </c>
    </row>
    <row r="109" spans="1:12" x14ac:dyDescent="0.3">
      <c r="A109" t="s">
        <v>12</v>
      </c>
      <c r="B109">
        <v>1282682000</v>
      </c>
      <c r="C109">
        <v>91.840514999999996</v>
      </c>
      <c r="D109" t="s">
        <v>13</v>
      </c>
      <c r="E109">
        <v>1319919000</v>
      </c>
      <c r="F109">
        <v>90.894329999999997</v>
      </c>
      <c r="G109" s="13" t="s">
        <v>74</v>
      </c>
      <c r="H109" s="13">
        <v>2280708600</v>
      </c>
      <c r="I109" s="13">
        <v>0</v>
      </c>
      <c r="J109" t="s">
        <v>74</v>
      </c>
      <c r="K109">
        <v>2030601400</v>
      </c>
      <c r="L109">
        <v>0</v>
      </c>
    </row>
    <row r="110" spans="1:12" x14ac:dyDescent="0.3">
      <c r="A110" t="s">
        <v>13</v>
      </c>
      <c r="B110">
        <v>1318617000</v>
      </c>
      <c r="C110">
        <v>92.102649999999997</v>
      </c>
      <c r="D110" t="s">
        <v>14</v>
      </c>
      <c r="E110">
        <v>1209184000</v>
      </c>
      <c r="F110">
        <v>91.852800000000002</v>
      </c>
      <c r="G110" s="13" t="s">
        <v>85</v>
      </c>
      <c r="H110" s="13">
        <v>1246629200</v>
      </c>
      <c r="I110" s="13">
        <v>0</v>
      </c>
      <c r="J110" t="s">
        <v>85</v>
      </c>
      <c r="K110">
        <v>1119514500</v>
      </c>
      <c r="L110">
        <v>0</v>
      </c>
    </row>
    <row r="111" spans="1:12" x14ac:dyDescent="0.3">
      <c r="A111" t="s">
        <v>14</v>
      </c>
      <c r="B111">
        <v>1349244000</v>
      </c>
      <c r="C111">
        <v>91.111429999999999</v>
      </c>
      <c r="D111" t="s">
        <v>15</v>
      </c>
      <c r="E111">
        <v>1128923000</v>
      </c>
      <c r="F111">
        <v>91.553794999999994</v>
      </c>
      <c r="G111" s="13" t="s">
        <v>96</v>
      </c>
      <c r="H111" s="13">
        <v>2020876600</v>
      </c>
      <c r="I111" s="13">
        <v>0</v>
      </c>
      <c r="J111" t="s">
        <v>96</v>
      </c>
      <c r="K111">
        <v>2186257600</v>
      </c>
      <c r="L111">
        <v>0</v>
      </c>
    </row>
    <row r="112" spans="1:12" x14ac:dyDescent="0.3">
      <c r="A112" t="s">
        <v>15</v>
      </c>
      <c r="B112">
        <v>1112910000</v>
      </c>
      <c r="C112">
        <v>91.754490000000004</v>
      </c>
      <c r="D112" t="s">
        <v>16</v>
      </c>
      <c r="E112">
        <v>1305047000</v>
      </c>
      <c r="F112">
        <v>89.890816000000001</v>
      </c>
      <c r="G112" s="13" t="s">
        <v>8</v>
      </c>
      <c r="H112" s="13">
        <v>2106083400</v>
      </c>
      <c r="I112" s="13">
        <v>511.97973999999999</v>
      </c>
      <c r="J112" t="s">
        <v>8</v>
      </c>
      <c r="K112">
        <v>2053488500</v>
      </c>
      <c r="L112">
        <v>0</v>
      </c>
    </row>
    <row r="113" spans="1:12" x14ac:dyDescent="0.3">
      <c r="A113" t="s">
        <v>16</v>
      </c>
      <c r="B113">
        <v>1283647000</v>
      </c>
      <c r="C113">
        <v>91.406334000000001</v>
      </c>
      <c r="D113" t="s">
        <v>17</v>
      </c>
      <c r="E113">
        <v>1128834000</v>
      </c>
      <c r="F113">
        <v>92.016639999999995</v>
      </c>
      <c r="G113" s="13" t="s">
        <v>10</v>
      </c>
      <c r="H113" s="13">
        <v>1023669800</v>
      </c>
      <c r="I113" s="13">
        <v>0</v>
      </c>
      <c r="J113" t="s">
        <v>10</v>
      </c>
      <c r="K113">
        <v>2171868200</v>
      </c>
      <c r="L113">
        <v>0</v>
      </c>
    </row>
    <row r="114" spans="1:12" x14ac:dyDescent="0.3">
      <c r="A114" t="s">
        <v>17</v>
      </c>
      <c r="B114">
        <v>1149250000</v>
      </c>
      <c r="C114">
        <v>91.107330000000005</v>
      </c>
      <c r="D114" t="s">
        <v>18</v>
      </c>
      <c r="E114">
        <v>1094307000</v>
      </c>
      <c r="F114">
        <v>91.189250000000001</v>
      </c>
      <c r="G114" s="13" t="s">
        <v>11</v>
      </c>
      <c r="H114" s="13">
        <v>2376425600</v>
      </c>
      <c r="I114" s="13">
        <v>511.9083</v>
      </c>
      <c r="J114" t="s">
        <v>11</v>
      </c>
      <c r="K114">
        <v>2235612500</v>
      </c>
      <c r="L114">
        <v>511.85969999999998</v>
      </c>
    </row>
    <row r="115" spans="1:12" x14ac:dyDescent="0.3">
      <c r="A115" t="s">
        <v>18</v>
      </c>
      <c r="B115">
        <v>1211221000</v>
      </c>
      <c r="C115">
        <v>90.443780000000004</v>
      </c>
      <c r="D115" t="s">
        <v>19</v>
      </c>
      <c r="E115">
        <v>1312533000</v>
      </c>
      <c r="F115">
        <v>92.2624</v>
      </c>
      <c r="G115" s="13" t="s">
        <v>12</v>
      </c>
      <c r="H115" s="13">
        <v>1431979800</v>
      </c>
      <c r="I115" s="13">
        <v>0</v>
      </c>
      <c r="J115" t="s">
        <v>12</v>
      </c>
      <c r="K115">
        <v>2427089300</v>
      </c>
      <c r="L115">
        <v>0</v>
      </c>
    </row>
    <row r="116" spans="1:12" x14ac:dyDescent="0.3">
      <c r="A116" t="s">
        <v>19</v>
      </c>
      <c r="B116">
        <v>1314041000</v>
      </c>
      <c r="C116">
        <v>91.959299999999999</v>
      </c>
      <c r="D116" t="s">
        <v>20</v>
      </c>
      <c r="E116">
        <v>1743806000</v>
      </c>
      <c r="F116">
        <v>80.351234000000005</v>
      </c>
      <c r="G116" s="13" t="s">
        <v>13</v>
      </c>
      <c r="H116" s="13">
        <v>2547168600</v>
      </c>
      <c r="I116" s="13">
        <v>0</v>
      </c>
      <c r="J116" t="s">
        <v>13</v>
      </c>
      <c r="K116">
        <v>2077672500</v>
      </c>
      <c r="L116">
        <v>0</v>
      </c>
    </row>
    <row r="117" spans="1:12" x14ac:dyDescent="0.3">
      <c r="A117" t="s">
        <v>20</v>
      </c>
      <c r="B117">
        <v>1211724000</v>
      </c>
      <c r="C117">
        <v>90.546170000000004</v>
      </c>
      <c r="D117" t="s">
        <v>21</v>
      </c>
      <c r="E117">
        <v>1147581000</v>
      </c>
      <c r="F117">
        <v>91.738110000000006</v>
      </c>
      <c r="G117" s="13" t="s">
        <v>14</v>
      </c>
      <c r="H117" s="13">
        <v>1922315300</v>
      </c>
      <c r="I117" s="13">
        <v>0</v>
      </c>
      <c r="J117" t="s">
        <v>14</v>
      </c>
      <c r="K117">
        <v>2441077500</v>
      </c>
      <c r="L117">
        <v>511.98372999999998</v>
      </c>
    </row>
    <row r="118" spans="1:12" x14ac:dyDescent="0.3">
      <c r="A118" t="s">
        <v>21</v>
      </c>
      <c r="B118">
        <v>1074702000</v>
      </c>
      <c r="C118">
        <v>90.865660000000005</v>
      </c>
      <c r="D118" t="s">
        <v>22</v>
      </c>
      <c r="E118">
        <v>1204314000</v>
      </c>
      <c r="F118">
        <v>91.418625000000006</v>
      </c>
      <c r="G118" s="13" t="s">
        <v>15</v>
      </c>
      <c r="H118" s="13">
        <v>1934644100</v>
      </c>
      <c r="I118" s="13">
        <v>0</v>
      </c>
      <c r="J118" t="s">
        <v>15</v>
      </c>
      <c r="K118">
        <v>2168319000</v>
      </c>
      <c r="L118">
        <v>511.92468000000002</v>
      </c>
    </row>
    <row r="119" spans="1:12" x14ac:dyDescent="0.3">
      <c r="A119" t="s">
        <v>22</v>
      </c>
      <c r="B119">
        <v>1118653000</v>
      </c>
      <c r="C119">
        <v>65.54419</v>
      </c>
      <c r="D119" t="s">
        <v>23</v>
      </c>
      <c r="E119">
        <v>1280462000</v>
      </c>
      <c r="F119">
        <v>91.389949999999999</v>
      </c>
      <c r="G119" s="13" t="s">
        <v>16</v>
      </c>
      <c r="H119" s="13">
        <v>2553670900</v>
      </c>
      <c r="I119" s="13">
        <v>511.86547999999999</v>
      </c>
      <c r="J119" t="s">
        <v>16</v>
      </c>
      <c r="K119">
        <v>860606800</v>
      </c>
      <c r="L119">
        <v>0</v>
      </c>
    </row>
    <row r="120" spans="1:12" x14ac:dyDescent="0.3">
      <c r="A120" t="s">
        <v>23</v>
      </c>
      <c r="B120">
        <v>1235859000</v>
      </c>
      <c r="C120">
        <v>91.213819999999998</v>
      </c>
      <c r="D120" t="s">
        <v>24</v>
      </c>
      <c r="E120">
        <v>1229463000</v>
      </c>
      <c r="F120">
        <v>92.057599999999994</v>
      </c>
      <c r="G120" s="13" t="s">
        <v>17</v>
      </c>
      <c r="H120" s="13">
        <v>1917192900</v>
      </c>
      <c r="I120" s="13">
        <v>0</v>
      </c>
      <c r="J120" t="s">
        <v>17</v>
      </c>
      <c r="K120">
        <v>2344521300</v>
      </c>
      <c r="L120">
        <v>0</v>
      </c>
    </row>
    <row r="121" spans="1:12" x14ac:dyDescent="0.3">
      <c r="A121" t="s">
        <v>24</v>
      </c>
      <c r="B121">
        <v>1330700000</v>
      </c>
      <c r="C121">
        <v>91.070464999999999</v>
      </c>
      <c r="D121" t="s">
        <v>25</v>
      </c>
      <c r="E121">
        <v>1253901000</v>
      </c>
      <c r="F121">
        <v>91.725819999999999</v>
      </c>
      <c r="G121" s="13" t="s">
        <v>18</v>
      </c>
      <c r="H121" s="13">
        <v>894601900</v>
      </c>
      <c r="I121" s="13">
        <v>0</v>
      </c>
      <c r="J121" t="s">
        <v>18</v>
      </c>
      <c r="K121">
        <v>1845971300</v>
      </c>
      <c r="L121">
        <v>512.00792999999999</v>
      </c>
    </row>
    <row r="122" spans="1:12" x14ac:dyDescent="0.3">
      <c r="A122" t="s">
        <v>25</v>
      </c>
      <c r="B122">
        <v>1191130000</v>
      </c>
      <c r="C122">
        <v>93.171715000000006</v>
      </c>
      <c r="D122" t="s">
        <v>26</v>
      </c>
      <c r="E122">
        <v>1201227000</v>
      </c>
      <c r="F122">
        <v>91.504639999999995</v>
      </c>
      <c r="G122" s="13" t="s">
        <v>20</v>
      </c>
      <c r="H122" s="13">
        <v>2542074300</v>
      </c>
      <c r="I122" s="13">
        <v>0</v>
      </c>
      <c r="J122" t="s">
        <v>20</v>
      </c>
      <c r="K122">
        <v>1858591300</v>
      </c>
      <c r="L122">
        <v>255.91855000000001</v>
      </c>
    </row>
    <row r="123" spans="1:12" x14ac:dyDescent="0.3">
      <c r="A123" t="s">
        <v>26</v>
      </c>
      <c r="B123">
        <v>1202342000</v>
      </c>
      <c r="C123">
        <v>90.791939999999997</v>
      </c>
      <c r="D123" t="s">
        <v>27</v>
      </c>
      <c r="E123">
        <v>1112626000</v>
      </c>
      <c r="F123">
        <v>91.521029999999996</v>
      </c>
      <c r="G123" s="13" t="s">
        <v>21</v>
      </c>
      <c r="H123" s="13">
        <v>1860430900</v>
      </c>
      <c r="I123" s="13">
        <v>255.94069999999999</v>
      </c>
      <c r="J123" t="s">
        <v>21</v>
      </c>
      <c r="K123">
        <v>2154105300</v>
      </c>
      <c r="L123">
        <v>0</v>
      </c>
    </row>
    <row r="124" spans="1:12" x14ac:dyDescent="0.3">
      <c r="A124" t="s">
        <v>27</v>
      </c>
      <c r="B124">
        <v>1099532000</v>
      </c>
      <c r="C124">
        <v>91.275260000000003</v>
      </c>
      <c r="D124" t="s">
        <v>28</v>
      </c>
      <c r="E124">
        <v>1130632000</v>
      </c>
      <c r="F124">
        <v>90.742779999999996</v>
      </c>
      <c r="G124" s="13" t="s">
        <v>22</v>
      </c>
      <c r="H124" s="13">
        <v>1936260100</v>
      </c>
      <c r="I124" s="13">
        <v>0</v>
      </c>
      <c r="J124" t="s">
        <v>22</v>
      </c>
      <c r="K124">
        <v>1909245900</v>
      </c>
      <c r="L124">
        <v>0</v>
      </c>
    </row>
    <row r="125" spans="1:12" x14ac:dyDescent="0.3">
      <c r="A125" t="s">
        <v>28</v>
      </c>
      <c r="B125">
        <v>1134922000</v>
      </c>
      <c r="C125">
        <v>92.065790000000007</v>
      </c>
      <c r="D125" t="s">
        <v>29</v>
      </c>
      <c r="E125">
        <v>1238722000</v>
      </c>
      <c r="F125">
        <v>91.267075000000006</v>
      </c>
      <c r="G125" s="13" t="s">
        <v>23</v>
      </c>
      <c r="H125" s="13">
        <v>1926274100</v>
      </c>
      <c r="I125" s="13">
        <v>511.92714999999998</v>
      </c>
      <c r="J125" t="s">
        <v>23</v>
      </c>
      <c r="K125">
        <v>2294451100</v>
      </c>
      <c r="L125">
        <v>0</v>
      </c>
    </row>
    <row r="126" spans="1:12" x14ac:dyDescent="0.3">
      <c r="A126" t="s">
        <v>29</v>
      </c>
      <c r="B126">
        <v>1275494000</v>
      </c>
      <c r="C126">
        <v>91.152379999999994</v>
      </c>
      <c r="D126" t="s">
        <v>30</v>
      </c>
      <c r="E126">
        <v>1215381000</v>
      </c>
      <c r="F126">
        <v>92.311554000000001</v>
      </c>
      <c r="G126" s="13" t="s">
        <v>24</v>
      </c>
      <c r="H126" s="13">
        <v>2265475500</v>
      </c>
      <c r="I126" s="13">
        <v>0</v>
      </c>
      <c r="J126" t="s">
        <v>24</v>
      </c>
      <c r="K126">
        <v>2424398700</v>
      </c>
      <c r="L126">
        <v>496.92156999999997</v>
      </c>
    </row>
    <row r="127" spans="1:12" x14ac:dyDescent="0.3">
      <c r="A127" t="s">
        <v>30</v>
      </c>
      <c r="B127">
        <v>1160953000</v>
      </c>
      <c r="C127">
        <v>91.635710000000003</v>
      </c>
      <c r="D127" t="s">
        <v>31</v>
      </c>
      <c r="E127">
        <v>1083467000</v>
      </c>
      <c r="F127">
        <v>90.98854</v>
      </c>
      <c r="G127" s="13" t="s">
        <v>25</v>
      </c>
      <c r="H127" s="13">
        <v>2201249600</v>
      </c>
      <c r="I127" s="13">
        <v>511.94195999999999</v>
      </c>
      <c r="J127" t="s">
        <v>25</v>
      </c>
      <c r="K127">
        <v>2213457600</v>
      </c>
      <c r="L127">
        <v>511.89416999999997</v>
      </c>
    </row>
    <row r="128" spans="1:12" x14ac:dyDescent="0.3">
      <c r="A128" t="s">
        <v>31</v>
      </c>
      <c r="B128">
        <v>1259092000</v>
      </c>
      <c r="C128">
        <v>94.724100000000007</v>
      </c>
      <c r="D128" t="s">
        <v>32</v>
      </c>
      <c r="E128">
        <v>1137138000</v>
      </c>
      <c r="F128">
        <v>90.591229999999996</v>
      </c>
      <c r="G128" s="13" t="s">
        <v>26</v>
      </c>
      <c r="H128" s="13">
        <v>1855204600</v>
      </c>
      <c r="I128" s="13">
        <v>511.94353999999998</v>
      </c>
      <c r="J128" t="s">
        <v>26</v>
      </c>
      <c r="K128">
        <v>2145497700</v>
      </c>
      <c r="L128">
        <v>0</v>
      </c>
    </row>
    <row r="129" spans="1:12" x14ac:dyDescent="0.3">
      <c r="A129" t="s">
        <v>32</v>
      </c>
      <c r="B129">
        <v>1235076000</v>
      </c>
      <c r="C129">
        <v>92.098560000000006</v>
      </c>
      <c r="D129" t="s">
        <v>33</v>
      </c>
      <c r="E129">
        <v>1159860000</v>
      </c>
      <c r="F129">
        <v>92.045310000000001</v>
      </c>
      <c r="G129" s="13" t="s">
        <v>27</v>
      </c>
      <c r="H129" s="13">
        <v>2417731100</v>
      </c>
      <c r="I129" s="13">
        <v>255.92259000000001</v>
      </c>
      <c r="J129" t="s">
        <v>27</v>
      </c>
      <c r="K129">
        <v>2163698600</v>
      </c>
      <c r="L129">
        <v>511.8347</v>
      </c>
    </row>
    <row r="130" spans="1:12" x14ac:dyDescent="0.3">
      <c r="A130" t="s">
        <v>33</v>
      </c>
      <c r="B130">
        <v>1125854000</v>
      </c>
      <c r="C130">
        <v>92.950530000000001</v>
      </c>
      <c r="D130" t="s">
        <v>34</v>
      </c>
      <c r="E130">
        <v>940878000</v>
      </c>
      <c r="F130">
        <v>90.853380000000001</v>
      </c>
      <c r="G130" s="13" t="s">
        <v>28</v>
      </c>
      <c r="H130" s="13">
        <v>2041259800</v>
      </c>
      <c r="I130" s="13">
        <v>0</v>
      </c>
      <c r="J130" t="s">
        <v>28</v>
      </c>
      <c r="K130">
        <v>2232044800</v>
      </c>
      <c r="L130">
        <v>255.99485999999999</v>
      </c>
    </row>
    <row r="131" spans="1:12" x14ac:dyDescent="0.3">
      <c r="A131" t="s">
        <v>34</v>
      </c>
      <c r="B131">
        <v>1352595000</v>
      </c>
      <c r="C131">
        <v>91.312126000000006</v>
      </c>
      <c r="D131" t="s">
        <v>35</v>
      </c>
      <c r="E131">
        <v>1445933000</v>
      </c>
      <c r="F131">
        <v>91.647999999999996</v>
      </c>
      <c r="G131" s="13" t="s">
        <v>29</v>
      </c>
      <c r="H131" s="13">
        <v>1950897100</v>
      </c>
      <c r="I131" s="13">
        <v>0</v>
      </c>
      <c r="J131" t="s">
        <v>29</v>
      </c>
      <c r="K131">
        <v>2101376100</v>
      </c>
      <c r="L131">
        <v>0</v>
      </c>
    </row>
    <row r="132" spans="1:12" x14ac:dyDescent="0.3">
      <c r="A132" t="s">
        <v>35</v>
      </c>
      <c r="B132">
        <v>1085247000</v>
      </c>
      <c r="C132">
        <v>91.316220000000001</v>
      </c>
      <c r="D132" t="s">
        <v>36</v>
      </c>
      <c r="E132">
        <v>1114550000</v>
      </c>
      <c r="F132">
        <v>91.193343999999996</v>
      </c>
      <c r="G132" s="13" t="s">
        <v>31</v>
      </c>
      <c r="H132" s="13">
        <v>2399946700</v>
      </c>
      <c r="I132" s="13">
        <v>512.01134999999999</v>
      </c>
      <c r="J132" t="s">
        <v>31</v>
      </c>
      <c r="K132">
        <v>2087352700</v>
      </c>
      <c r="L132">
        <v>0</v>
      </c>
    </row>
    <row r="133" spans="1:12" x14ac:dyDescent="0.3">
      <c r="A133" t="s">
        <v>36</v>
      </c>
      <c r="B133">
        <v>994242000</v>
      </c>
      <c r="C133">
        <v>98.840575999999999</v>
      </c>
      <c r="D133" t="s">
        <v>37</v>
      </c>
      <c r="E133">
        <v>1185956000</v>
      </c>
      <c r="F133">
        <v>93.425669999999997</v>
      </c>
      <c r="G133" s="13" t="s">
        <v>32</v>
      </c>
      <c r="H133" s="13">
        <v>1102342300</v>
      </c>
      <c r="I133" s="13">
        <v>0</v>
      </c>
      <c r="J133" t="s">
        <v>32</v>
      </c>
      <c r="K133">
        <v>1994146100</v>
      </c>
      <c r="L133">
        <v>511.96249999999998</v>
      </c>
    </row>
    <row r="134" spans="1:12" x14ac:dyDescent="0.3">
      <c r="A134" t="s">
        <v>37</v>
      </c>
      <c r="B134">
        <v>1268057000</v>
      </c>
      <c r="C134">
        <v>90.640379999999993</v>
      </c>
      <c r="D134" t="s">
        <v>38</v>
      </c>
      <c r="E134">
        <v>1143331000</v>
      </c>
      <c r="F134">
        <v>92.38937</v>
      </c>
      <c r="G134" s="13" t="s">
        <v>33</v>
      </c>
      <c r="H134" s="13">
        <v>1059656900</v>
      </c>
      <c r="I134" s="13">
        <v>0</v>
      </c>
      <c r="J134" t="s">
        <v>33</v>
      </c>
      <c r="K134">
        <v>2086849400</v>
      </c>
      <c r="L134">
        <v>0</v>
      </c>
    </row>
    <row r="135" spans="1:12" x14ac:dyDescent="0.3">
      <c r="A135" t="s">
        <v>38</v>
      </c>
      <c r="B135">
        <v>1268235000</v>
      </c>
      <c r="C135">
        <v>91.967489999999998</v>
      </c>
      <c r="D135" t="s">
        <v>39</v>
      </c>
      <c r="E135">
        <v>1299080000</v>
      </c>
      <c r="F135">
        <v>91.041793999999996</v>
      </c>
      <c r="G135" s="13" t="s">
        <v>34</v>
      </c>
      <c r="H135" s="13">
        <v>2506559600</v>
      </c>
      <c r="I135" s="13">
        <v>0</v>
      </c>
      <c r="J135" t="s">
        <v>34</v>
      </c>
      <c r="K135">
        <v>2460351800</v>
      </c>
      <c r="L135">
        <v>514.63210000000004</v>
      </c>
    </row>
    <row r="136" spans="1:12" x14ac:dyDescent="0.3">
      <c r="A136" t="s">
        <v>39</v>
      </c>
      <c r="B136">
        <v>1264924000</v>
      </c>
      <c r="C136">
        <v>88.838139999999996</v>
      </c>
      <c r="D136" t="s">
        <v>40</v>
      </c>
      <c r="E136">
        <v>1457625000</v>
      </c>
      <c r="F136">
        <v>89.358339999999998</v>
      </c>
      <c r="G136" s="13" t="s">
        <v>35</v>
      </c>
      <c r="H136" s="13">
        <v>1918684500</v>
      </c>
      <c r="I136" s="13">
        <v>0</v>
      </c>
      <c r="J136" t="s">
        <v>35</v>
      </c>
      <c r="K136">
        <v>1997109500</v>
      </c>
      <c r="L136">
        <v>0</v>
      </c>
    </row>
    <row r="137" spans="1:12" x14ac:dyDescent="0.3">
      <c r="A137" t="s">
        <v>40</v>
      </c>
      <c r="B137">
        <v>1161187000</v>
      </c>
      <c r="C137">
        <v>91.529210000000006</v>
      </c>
      <c r="D137" t="s">
        <v>41</v>
      </c>
      <c r="E137">
        <v>1644130000</v>
      </c>
      <c r="F137">
        <v>104.97638999999999</v>
      </c>
      <c r="G137" s="13" t="s">
        <v>36</v>
      </c>
      <c r="H137" s="13">
        <v>2634108800</v>
      </c>
      <c r="I137" s="13">
        <v>511.97885000000002</v>
      </c>
      <c r="J137" t="s">
        <v>36</v>
      </c>
      <c r="K137">
        <v>1980429200</v>
      </c>
      <c r="L137">
        <v>511.88904000000002</v>
      </c>
    </row>
    <row r="138" spans="1:12" x14ac:dyDescent="0.3">
      <c r="A138" t="s">
        <v>41</v>
      </c>
      <c r="B138">
        <v>1275206000</v>
      </c>
      <c r="C138">
        <v>90.886150000000001</v>
      </c>
      <c r="D138" t="s">
        <v>42</v>
      </c>
      <c r="E138">
        <v>1249544000</v>
      </c>
      <c r="F138">
        <v>91.516930000000002</v>
      </c>
      <c r="G138" s="13" t="s">
        <v>37</v>
      </c>
      <c r="H138" s="13">
        <v>1193563700</v>
      </c>
      <c r="I138" s="13">
        <v>0</v>
      </c>
      <c r="J138" t="s">
        <v>37</v>
      </c>
      <c r="K138">
        <v>1964683700</v>
      </c>
      <c r="L138">
        <v>511.82184000000001</v>
      </c>
    </row>
    <row r="139" spans="1:12" x14ac:dyDescent="0.3">
      <c r="A139" t="s">
        <v>42</v>
      </c>
      <c r="B139">
        <v>1182443000</v>
      </c>
      <c r="C139">
        <v>90.890240000000006</v>
      </c>
      <c r="D139" t="s">
        <v>43</v>
      </c>
      <c r="E139">
        <v>1254158000</v>
      </c>
      <c r="F139">
        <v>92.2624</v>
      </c>
      <c r="G139" s="13" t="s">
        <v>38</v>
      </c>
      <c r="H139" s="13">
        <v>2204116700</v>
      </c>
      <c r="I139" s="13">
        <v>511.97289999999998</v>
      </c>
      <c r="J139" t="s">
        <v>38</v>
      </c>
      <c r="K139">
        <v>2140667600</v>
      </c>
      <c r="L139">
        <v>511.84032999999999</v>
      </c>
    </row>
    <row r="140" spans="1:12" x14ac:dyDescent="0.3">
      <c r="A140" t="s">
        <v>43</v>
      </c>
      <c r="B140">
        <v>1141320000</v>
      </c>
      <c r="C140">
        <v>92.07808</v>
      </c>
      <c r="D140" t="s">
        <v>44</v>
      </c>
      <c r="E140">
        <v>1079733000</v>
      </c>
      <c r="F140">
        <v>92.291070000000005</v>
      </c>
      <c r="G140" s="13" t="s">
        <v>39</v>
      </c>
      <c r="H140" s="13">
        <v>2385771300</v>
      </c>
      <c r="I140" s="13">
        <v>502.82103999999998</v>
      </c>
      <c r="J140" t="s">
        <v>39</v>
      </c>
      <c r="K140">
        <v>1168244900</v>
      </c>
      <c r="L140">
        <v>511.89267000000001</v>
      </c>
    </row>
    <row r="141" spans="1:12" x14ac:dyDescent="0.3">
      <c r="A141" t="s">
        <v>44</v>
      </c>
      <c r="B141">
        <v>1079196000</v>
      </c>
      <c r="C141">
        <v>92.38937</v>
      </c>
      <c r="D141" t="s">
        <v>45</v>
      </c>
      <c r="E141">
        <v>1099926000</v>
      </c>
      <c r="F141">
        <v>91.23021</v>
      </c>
      <c r="G141" s="13" t="s">
        <v>40</v>
      </c>
      <c r="H141" s="13">
        <v>2132889300</v>
      </c>
      <c r="I141" s="13">
        <v>0</v>
      </c>
      <c r="J141" t="s">
        <v>40</v>
      </c>
      <c r="K141">
        <v>2516742300</v>
      </c>
      <c r="L141">
        <v>511.84899999999999</v>
      </c>
    </row>
    <row r="142" spans="1:12" x14ac:dyDescent="0.3">
      <c r="A142" t="s">
        <v>45</v>
      </c>
      <c r="B142">
        <v>1104101000</v>
      </c>
      <c r="C142">
        <v>91.914240000000007</v>
      </c>
      <c r="D142" t="s">
        <v>46</v>
      </c>
      <c r="E142">
        <v>1265757000</v>
      </c>
      <c r="F142">
        <v>91.213819999999998</v>
      </c>
      <c r="G142" s="13" t="s">
        <v>42</v>
      </c>
      <c r="H142" s="13">
        <v>2179577900</v>
      </c>
      <c r="I142" s="13">
        <v>0</v>
      </c>
      <c r="J142" t="s">
        <v>42</v>
      </c>
      <c r="K142">
        <v>1860806200</v>
      </c>
      <c r="L142">
        <v>0</v>
      </c>
    </row>
    <row r="143" spans="1:12" x14ac:dyDescent="0.3">
      <c r="A143" t="s">
        <v>46</v>
      </c>
      <c r="B143">
        <v>1035619000</v>
      </c>
      <c r="C143">
        <v>91.922430000000006</v>
      </c>
      <c r="D143" t="s">
        <v>47</v>
      </c>
      <c r="E143">
        <v>1138415000</v>
      </c>
      <c r="F143">
        <v>90.898430000000005</v>
      </c>
      <c r="G143" s="13" t="s">
        <v>43</v>
      </c>
      <c r="H143" s="13">
        <v>1167172600</v>
      </c>
      <c r="I143" s="13">
        <v>0</v>
      </c>
      <c r="J143" t="s">
        <v>43</v>
      </c>
      <c r="K143">
        <v>2099230200</v>
      </c>
      <c r="L143">
        <v>511.94385</v>
      </c>
    </row>
    <row r="144" spans="1:12" x14ac:dyDescent="0.3">
      <c r="A144" t="s">
        <v>47</v>
      </c>
      <c r="B144">
        <v>1214045000</v>
      </c>
      <c r="C144">
        <v>90.804220000000001</v>
      </c>
      <c r="D144" t="s">
        <v>48</v>
      </c>
      <c r="E144">
        <v>1021253000</v>
      </c>
      <c r="F144">
        <v>92.655619999999999</v>
      </c>
      <c r="G144" s="13" t="s">
        <v>44</v>
      </c>
      <c r="H144" s="13">
        <v>2532465900</v>
      </c>
      <c r="I144" s="13">
        <v>0</v>
      </c>
      <c r="J144" t="s">
        <v>44</v>
      </c>
      <c r="K144">
        <v>2293476300</v>
      </c>
      <c r="L144">
        <v>255.94684000000001</v>
      </c>
    </row>
    <row r="145" spans="1:12" x14ac:dyDescent="0.3">
      <c r="A145" t="s">
        <v>48</v>
      </c>
      <c r="B145">
        <v>1178941000</v>
      </c>
      <c r="C145">
        <v>91.38176</v>
      </c>
      <c r="D145" t="s">
        <v>49</v>
      </c>
      <c r="E145">
        <v>1387357000</v>
      </c>
      <c r="F145">
        <v>90.183430000000001</v>
      </c>
      <c r="G145" s="13" t="s">
        <v>45</v>
      </c>
      <c r="H145" s="13">
        <v>2384407700</v>
      </c>
      <c r="I145" s="13">
        <v>511.91244999999998</v>
      </c>
      <c r="J145" t="s">
        <v>45</v>
      </c>
      <c r="K145">
        <v>2169788500</v>
      </c>
      <c r="L145">
        <v>512.04989999999998</v>
      </c>
    </row>
    <row r="146" spans="1:12" x14ac:dyDescent="0.3">
      <c r="A146" t="s">
        <v>49</v>
      </c>
      <c r="B146">
        <v>1244931000</v>
      </c>
      <c r="C146">
        <v>92.172290000000004</v>
      </c>
      <c r="D146" t="s">
        <v>50</v>
      </c>
      <c r="E146">
        <v>1304580000</v>
      </c>
      <c r="F146">
        <v>91.512829999999994</v>
      </c>
      <c r="G146" s="13" t="s">
        <v>46</v>
      </c>
      <c r="H146" s="13">
        <v>2367585600</v>
      </c>
      <c r="I146" s="13">
        <v>255.93668</v>
      </c>
      <c r="J146" t="s">
        <v>46</v>
      </c>
      <c r="K146">
        <v>2437884700</v>
      </c>
      <c r="L146">
        <v>0</v>
      </c>
    </row>
    <row r="147" spans="1:12" x14ac:dyDescent="0.3">
      <c r="A147" t="s">
        <v>50</v>
      </c>
      <c r="B147">
        <v>1380448000</v>
      </c>
      <c r="C147">
        <v>92.811263999999994</v>
      </c>
      <c r="D147" t="s">
        <v>51</v>
      </c>
      <c r="E147">
        <v>1315668000</v>
      </c>
      <c r="F147">
        <v>91.910139999999998</v>
      </c>
      <c r="G147" s="13" t="s">
        <v>47</v>
      </c>
      <c r="H147" s="13">
        <v>879422000</v>
      </c>
      <c r="I147" s="13">
        <v>511.7543</v>
      </c>
      <c r="J147" t="s">
        <v>47</v>
      </c>
      <c r="K147">
        <v>975757000</v>
      </c>
      <c r="L147">
        <v>0</v>
      </c>
    </row>
    <row r="148" spans="1:12" x14ac:dyDescent="0.3">
      <c r="A148" t="s">
        <v>51</v>
      </c>
      <c r="B148">
        <v>1167338000</v>
      </c>
      <c r="C148">
        <v>91.754490000000004</v>
      </c>
      <c r="D148" t="s">
        <v>52</v>
      </c>
      <c r="E148">
        <v>1366554000</v>
      </c>
      <c r="F148">
        <v>105.979904</v>
      </c>
      <c r="G148" s="13" t="s">
        <v>48</v>
      </c>
      <c r="H148" s="13">
        <v>1862292100</v>
      </c>
      <c r="I148" s="13">
        <v>511.91968000000003</v>
      </c>
      <c r="J148" t="s">
        <v>48</v>
      </c>
      <c r="K148">
        <v>2091884100</v>
      </c>
      <c r="L148">
        <v>0</v>
      </c>
    </row>
    <row r="149" spans="1:12" x14ac:dyDescent="0.3">
      <c r="A149" t="s">
        <v>52</v>
      </c>
      <c r="B149">
        <v>1109412000</v>
      </c>
      <c r="C149">
        <v>91.525120000000001</v>
      </c>
      <c r="D149" t="s">
        <v>53</v>
      </c>
      <c r="E149">
        <v>1236228000</v>
      </c>
      <c r="F149">
        <v>77.79983</v>
      </c>
      <c r="G149" s="13" t="s">
        <v>49</v>
      </c>
      <c r="H149" s="13">
        <v>965317500</v>
      </c>
      <c r="I149" s="13">
        <v>0</v>
      </c>
      <c r="J149" t="s">
        <v>49</v>
      </c>
      <c r="K149">
        <v>2403770900</v>
      </c>
      <c r="L149">
        <v>0</v>
      </c>
    </row>
    <row r="150" spans="1:12" x14ac:dyDescent="0.3">
      <c r="A150" t="s">
        <v>53</v>
      </c>
      <c r="B150">
        <v>1308373000</v>
      </c>
      <c r="C150">
        <v>90.927099999999996</v>
      </c>
      <c r="D150" t="s">
        <v>54</v>
      </c>
      <c r="E150">
        <v>1275201000</v>
      </c>
      <c r="F150">
        <v>91.434569999999994</v>
      </c>
      <c r="G150" s="13" t="s">
        <v>50</v>
      </c>
      <c r="H150" s="13">
        <v>2023770200</v>
      </c>
      <c r="I150" s="13">
        <v>511.80515000000003</v>
      </c>
      <c r="J150" t="s">
        <v>50</v>
      </c>
      <c r="K150">
        <v>2202044100</v>
      </c>
      <c r="L150">
        <v>511.98975000000002</v>
      </c>
    </row>
    <row r="151" spans="1:12" x14ac:dyDescent="0.3">
      <c r="A151" t="s">
        <v>54</v>
      </c>
      <c r="B151">
        <v>1054770000</v>
      </c>
      <c r="C151">
        <v>93.790210000000002</v>
      </c>
      <c r="D151" t="s">
        <v>55</v>
      </c>
      <c r="E151">
        <v>1121797000</v>
      </c>
      <c r="F151">
        <v>91.271169999999998</v>
      </c>
      <c r="G151" s="13" t="s">
        <v>51</v>
      </c>
      <c r="H151" s="13">
        <v>960973600</v>
      </c>
      <c r="I151" s="13">
        <v>0</v>
      </c>
      <c r="J151" t="s">
        <v>51</v>
      </c>
      <c r="K151">
        <v>2414714000</v>
      </c>
      <c r="L151">
        <v>0</v>
      </c>
    </row>
    <row r="152" spans="1:12" x14ac:dyDescent="0.3">
      <c r="A152" t="s">
        <v>55</v>
      </c>
      <c r="B152">
        <v>1335709000</v>
      </c>
      <c r="C152">
        <v>92.483580000000003</v>
      </c>
      <c r="D152" t="s">
        <v>56</v>
      </c>
      <c r="E152">
        <v>1410051000</v>
      </c>
      <c r="F152">
        <v>87.359489999999994</v>
      </c>
      <c r="G152" s="13" t="s">
        <v>53</v>
      </c>
      <c r="H152" s="13">
        <v>2289132700</v>
      </c>
      <c r="I152" s="13">
        <v>0</v>
      </c>
      <c r="J152" t="s">
        <v>53</v>
      </c>
      <c r="K152">
        <v>2178929600</v>
      </c>
      <c r="L152">
        <v>0</v>
      </c>
    </row>
    <row r="153" spans="1:12" x14ac:dyDescent="0.3">
      <c r="A153" t="s">
        <v>56</v>
      </c>
      <c r="B153">
        <v>1337715000</v>
      </c>
      <c r="C153">
        <v>91.213819999999998</v>
      </c>
      <c r="D153" t="s">
        <v>57</v>
      </c>
      <c r="E153">
        <v>1254099000</v>
      </c>
      <c r="F153">
        <v>91.451390000000004</v>
      </c>
      <c r="G153" s="13" t="s">
        <v>54</v>
      </c>
      <c r="H153" s="13">
        <v>2033756300</v>
      </c>
      <c r="I153" s="13">
        <v>0</v>
      </c>
      <c r="J153" t="s">
        <v>54</v>
      </c>
      <c r="K153">
        <v>1072133900</v>
      </c>
      <c r="L153">
        <v>0</v>
      </c>
    </row>
    <row r="154" spans="1:12" x14ac:dyDescent="0.3">
      <c r="A154" t="s">
        <v>57</v>
      </c>
      <c r="B154">
        <v>1754893000</v>
      </c>
      <c r="C154">
        <v>90.066940000000002</v>
      </c>
      <c r="D154" t="s">
        <v>58</v>
      </c>
      <c r="E154">
        <v>1249678000</v>
      </c>
      <c r="F154">
        <v>92.708860000000001</v>
      </c>
      <c r="G154" s="13" t="s">
        <v>55</v>
      </c>
      <c r="H154" s="13">
        <v>2268057600</v>
      </c>
      <c r="I154" s="13">
        <v>511.98700000000002</v>
      </c>
      <c r="J154" t="s">
        <v>55</v>
      </c>
      <c r="K154">
        <v>2321312500</v>
      </c>
      <c r="L154">
        <v>255.96553</v>
      </c>
    </row>
    <row r="155" spans="1:12" x14ac:dyDescent="0.3">
      <c r="A155" t="s">
        <v>58</v>
      </c>
      <c r="B155">
        <v>1229191000</v>
      </c>
      <c r="C155">
        <v>91.774979999999999</v>
      </c>
      <c r="D155" t="s">
        <v>59</v>
      </c>
      <c r="E155">
        <v>1003164000</v>
      </c>
      <c r="F155">
        <v>91.115520000000004</v>
      </c>
      <c r="G155" s="13" t="s">
        <v>56</v>
      </c>
      <c r="H155" s="13">
        <v>993008100</v>
      </c>
      <c r="I155" s="13">
        <v>0</v>
      </c>
      <c r="J155" t="s">
        <v>56</v>
      </c>
      <c r="K155">
        <v>2391368300</v>
      </c>
      <c r="L155">
        <v>0</v>
      </c>
    </row>
    <row r="156" spans="1:12" x14ac:dyDescent="0.3">
      <c r="A156" t="s">
        <v>59</v>
      </c>
      <c r="B156">
        <v>1251333000</v>
      </c>
      <c r="C156">
        <v>91.774979999999999</v>
      </c>
      <c r="D156" t="s">
        <v>60</v>
      </c>
      <c r="E156">
        <v>1095420000</v>
      </c>
      <c r="F156">
        <v>90.046459999999996</v>
      </c>
      <c r="G156" s="13" t="s">
        <v>57</v>
      </c>
      <c r="H156" s="13">
        <v>1806290500</v>
      </c>
      <c r="I156" s="13">
        <v>511.91766000000001</v>
      </c>
      <c r="J156" t="s">
        <v>57</v>
      </c>
      <c r="K156">
        <v>2335815400</v>
      </c>
      <c r="L156">
        <v>0</v>
      </c>
    </row>
    <row r="157" spans="1:12" x14ac:dyDescent="0.3">
      <c r="A157" t="s">
        <v>60</v>
      </c>
      <c r="B157">
        <v>1018437000</v>
      </c>
      <c r="C157">
        <v>91.901955000000001</v>
      </c>
      <c r="D157" t="s">
        <v>61</v>
      </c>
      <c r="E157">
        <v>1399432000</v>
      </c>
      <c r="F157">
        <v>91.254779999999997</v>
      </c>
      <c r="G157" s="13" t="s">
        <v>58</v>
      </c>
      <c r="H157" s="13">
        <v>1876373300</v>
      </c>
      <c r="I157" s="13">
        <v>466.05651999999998</v>
      </c>
      <c r="J157" t="s">
        <v>58</v>
      </c>
      <c r="K157">
        <v>2373513000</v>
      </c>
      <c r="L157">
        <v>0</v>
      </c>
    </row>
    <row r="158" spans="1:12" x14ac:dyDescent="0.3">
      <c r="A158" t="s">
        <v>61</v>
      </c>
      <c r="B158">
        <v>1246286000</v>
      </c>
      <c r="C158">
        <v>91.181049999999999</v>
      </c>
      <c r="D158" t="s">
        <v>62</v>
      </c>
      <c r="E158">
        <v>1364627000</v>
      </c>
      <c r="F158">
        <v>91.791359999999997</v>
      </c>
      <c r="G158" s="13" t="s">
        <v>59</v>
      </c>
      <c r="H158" s="13">
        <v>2331025000</v>
      </c>
      <c r="I158" s="13">
        <v>0</v>
      </c>
      <c r="J158" t="s">
        <v>59</v>
      </c>
      <c r="K158">
        <v>1938342000</v>
      </c>
      <c r="L158">
        <v>0</v>
      </c>
    </row>
    <row r="159" spans="1:12" x14ac:dyDescent="0.3">
      <c r="A159" t="s">
        <v>62</v>
      </c>
      <c r="B159">
        <v>1124867000</v>
      </c>
      <c r="C159">
        <v>92.020740000000004</v>
      </c>
      <c r="D159" t="s">
        <v>63</v>
      </c>
      <c r="E159">
        <v>1582695000</v>
      </c>
      <c r="F159">
        <v>91.615234000000001</v>
      </c>
      <c r="G159" s="13" t="s">
        <v>60</v>
      </c>
      <c r="H159" s="13">
        <v>1054483800</v>
      </c>
      <c r="I159" s="13">
        <v>0</v>
      </c>
      <c r="J159" t="s">
        <v>60</v>
      </c>
      <c r="K159">
        <v>1628837400</v>
      </c>
      <c r="L159">
        <v>511.73680000000002</v>
      </c>
    </row>
    <row r="160" spans="1:12" x14ac:dyDescent="0.3">
      <c r="A160" t="s">
        <v>63</v>
      </c>
      <c r="B160">
        <v>1114985000</v>
      </c>
      <c r="C160">
        <v>65.519615000000002</v>
      </c>
      <c r="D160" t="s">
        <v>64</v>
      </c>
      <c r="E160">
        <v>1294772000</v>
      </c>
      <c r="F160">
        <v>90.669060000000002</v>
      </c>
      <c r="G160" s="13" t="s">
        <v>61</v>
      </c>
      <c r="H160" s="13">
        <v>1114722500</v>
      </c>
      <c r="I160" s="13">
        <v>0</v>
      </c>
      <c r="J160" t="s">
        <v>61</v>
      </c>
      <c r="K160">
        <v>1979857900</v>
      </c>
      <c r="L160">
        <v>0</v>
      </c>
    </row>
    <row r="161" spans="1:12" x14ac:dyDescent="0.3">
      <c r="A161" t="s">
        <v>64</v>
      </c>
      <c r="B161">
        <v>1171032000</v>
      </c>
      <c r="C161">
        <v>91.234309999999994</v>
      </c>
      <c r="D161" t="s">
        <v>65</v>
      </c>
      <c r="E161">
        <v>1735773000</v>
      </c>
      <c r="F161">
        <v>91.471869999999996</v>
      </c>
      <c r="G161" s="13" t="s">
        <v>62</v>
      </c>
      <c r="H161" s="13">
        <v>2080758600</v>
      </c>
      <c r="I161" s="13">
        <v>511.81331999999998</v>
      </c>
      <c r="J161" t="s">
        <v>62</v>
      </c>
      <c r="K161">
        <v>1801414600</v>
      </c>
      <c r="L161">
        <v>0</v>
      </c>
    </row>
    <row r="162" spans="1:12" x14ac:dyDescent="0.3">
      <c r="A162" t="s">
        <v>65</v>
      </c>
      <c r="B162">
        <v>1187278000</v>
      </c>
      <c r="C162">
        <v>91.803650000000005</v>
      </c>
      <c r="D162" t="s">
        <v>66</v>
      </c>
      <c r="E162">
        <v>1130907000</v>
      </c>
      <c r="F162">
        <v>88.879104999999996</v>
      </c>
      <c r="G162" s="13" t="s">
        <v>64</v>
      </c>
      <c r="H162" s="13">
        <v>4946090700</v>
      </c>
      <c r="I162" s="13">
        <v>242.92639</v>
      </c>
      <c r="J162" t="s">
        <v>64</v>
      </c>
      <c r="K162">
        <v>1787120800</v>
      </c>
      <c r="L162">
        <v>0</v>
      </c>
    </row>
    <row r="163" spans="1:12" x14ac:dyDescent="0.3">
      <c r="A163" t="s">
        <v>66</v>
      </c>
      <c r="B163">
        <v>1105434000</v>
      </c>
      <c r="C163">
        <v>90.640379999999993</v>
      </c>
      <c r="D163" t="s">
        <v>67</v>
      </c>
      <c r="E163">
        <v>1125756000</v>
      </c>
      <c r="F163">
        <v>90.775549999999996</v>
      </c>
      <c r="G163" s="13" t="s">
        <v>65</v>
      </c>
      <c r="H163" s="13">
        <v>1963270200</v>
      </c>
      <c r="I163" s="13">
        <v>0</v>
      </c>
      <c r="J163" t="s">
        <v>65</v>
      </c>
      <c r="K163">
        <v>2485704700</v>
      </c>
      <c r="L163">
        <v>511.85485999999997</v>
      </c>
    </row>
    <row r="164" spans="1:12" x14ac:dyDescent="0.3">
      <c r="A164" t="s">
        <v>67</v>
      </c>
      <c r="B164">
        <v>1086006000</v>
      </c>
      <c r="C164">
        <v>89.636859999999999</v>
      </c>
      <c r="D164" t="s">
        <v>68</v>
      </c>
      <c r="E164">
        <v>936233000</v>
      </c>
      <c r="F164">
        <v>91.557884000000001</v>
      </c>
      <c r="G164" s="13" t="s">
        <v>66</v>
      </c>
      <c r="H164" s="13">
        <v>1059276100</v>
      </c>
      <c r="I164" s="13">
        <v>0</v>
      </c>
      <c r="J164" t="s">
        <v>66</v>
      </c>
      <c r="K164">
        <v>2476092900</v>
      </c>
      <c r="L164">
        <v>0</v>
      </c>
    </row>
    <row r="165" spans="1:12" x14ac:dyDescent="0.3">
      <c r="A165" t="s">
        <v>68</v>
      </c>
      <c r="B165">
        <v>3125110000</v>
      </c>
      <c r="C165">
        <v>90.832890000000006</v>
      </c>
      <c r="D165" t="s">
        <v>69</v>
      </c>
      <c r="E165">
        <v>1070595000</v>
      </c>
      <c r="F165">
        <v>91.971580000000003</v>
      </c>
      <c r="G165" s="13" t="s">
        <v>67</v>
      </c>
      <c r="H165" s="13">
        <v>2108188400</v>
      </c>
      <c r="I165" s="13">
        <v>511.95425</v>
      </c>
      <c r="J165" t="s">
        <v>67</v>
      </c>
      <c r="K165">
        <v>2927567600</v>
      </c>
      <c r="L165">
        <v>511.90073000000001</v>
      </c>
    </row>
    <row r="166" spans="1:12" x14ac:dyDescent="0.3">
      <c r="A166" t="s">
        <v>69</v>
      </c>
      <c r="B166">
        <v>1275160000</v>
      </c>
      <c r="C166">
        <v>92.106750000000005</v>
      </c>
      <c r="D166" t="s">
        <v>70</v>
      </c>
      <c r="E166">
        <v>1252221000</v>
      </c>
      <c r="F166">
        <v>91.660285999999999</v>
      </c>
      <c r="G166" s="13" t="s">
        <v>68</v>
      </c>
      <c r="H166" s="13">
        <v>1020398400</v>
      </c>
      <c r="I166" s="13">
        <v>511.80009999999999</v>
      </c>
      <c r="J166" t="s">
        <v>68</v>
      </c>
      <c r="K166">
        <v>1738179400</v>
      </c>
      <c r="L166">
        <v>0</v>
      </c>
    </row>
    <row r="167" spans="1:12" x14ac:dyDescent="0.3">
      <c r="A167" t="s">
        <v>70</v>
      </c>
      <c r="B167">
        <v>1254496000</v>
      </c>
      <c r="C167">
        <v>91.512829999999994</v>
      </c>
      <c r="D167" t="s">
        <v>71</v>
      </c>
      <c r="E167">
        <v>1182173000</v>
      </c>
      <c r="F167">
        <v>91.308030000000002</v>
      </c>
      <c r="G167" s="13" t="s">
        <v>69</v>
      </c>
      <c r="H167" s="13">
        <v>1923348100</v>
      </c>
      <c r="I167" s="13">
        <v>511.90735000000001</v>
      </c>
      <c r="J167" t="s">
        <v>69</v>
      </c>
      <c r="K167">
        <v>2787114600</v>
      </c>
      <c r="L167">
        <v>511.97894000000002</v>
      </c>
    </row>
    <row r="168" spans="1:12" x14ac:dyDescent="0.3">
      <c r="A168" t="s">
        <v>71</v>
      </c>
      <c r="B168">
        <v>1193284000</v>
      </c>
      <c r="C168">
        <v>92.557310000000001</v>
      </c>
      <c r="D168" t="s">
        <v>72</v>
      </c>
      <c r="E168">
        <v>1443130000</v>
      </c>
      <c r="F168">
        <v>91.348990000000001</v>
      </c>
      <c r="G168" s="13" t="s">
        <v>70</v>
      </c>
      <c r="H168" s="13">
        <v>2286423500</v>
      </c>
      <c r="I168" s="13">
        <v>191.96442999999999</v>
      </c>
      <c r="J168" t="s">
        <v>70</v>
      </c>
      <c r="K168">
        <v>2193012700</v>
      </c>
      <c r="L168">
        <v>511.99704000000003</v>
      </c>
    </row>
    <row r="169" spans="1:12" x14ac:dyDescent="0.3">
      <c r="A169" t="s">
        <v>72</v>
      </c>
      <c r="B169">
        <v>1233359000</v>
      </c>
      <c r="C169">
        <v>93.265919999999994</v>
      </c>
      <c r="D169" t="s">
        <v>73</v>
      </c>
      <c r="E169">
        <v>1175402000</v>
      </c>
      <c r="F169">
        <v>90.767359999999996</v>
      </c>
      <c r="G169" s="13" t="s">
        <v>71</v>
      </c>
      <c r="H169" s="13">
        <v>2303142100</v>
      </c>
      <c r="I169" s="13">
        <v>486.79235999999997</v>
      </c>
      <c r="J169" t="s">
        <v>71</v>
      </c>
      <c r="K169">
        <v>2133997000</v>
      </c>
      <c r="L169">
        <v>511.76080000000002</v>
      </c>
    </row>
    <row r="170" spans="1:12" x14ac:dyDescent="0.3">
      <c r="A170" t="s">
        <v>73</v>
      </c>
      <c r="B170">
        <v>1195487000</v>
      </c>
      <c r="C170">
        <v>90.68544</v>
      </c>
      <c r="D170" t="s">
        <v>74</v>
      </c>
      <c r="E170">
        <v>1328718000</v>
      </c>
      <c r="F170">
        <v>93.024253999999999</v>
      </c>
      <c r="G170" s="13" t="s">
        <v>72</v>
      </c>
      <c r="H170" s="13">
        <v>841362600</v>
      </c>
      <c r="I170" s="13">
        <v>511.77936</v>
      </c>
      <c r="J170" t="s">
        <v>72</v>
      </c>
      <c r="K170">
        <v>2487028300</v>
      </c>
      <c r="L170">
        <v>511.99417</v>
      </c>
    </row>
    <row r="171" spans="1:12" x14ac:dyDescent="0.3">
      <c r="A171" t="s">
        <v>74</v>
      </c>
      <c r="B171">
        <v>1364867000</v>
      </c>
      <c r="C171">
        <v>91.275260000000003</v>
      </c>
      <c r="D171" t="s">
        <v>75</v>
      </c>
      <c r="E171">
        <v>1159292000</v>
      </c>
      <c r="F171">
        <v>91.004930000000002</v>
      </c>
      <c r="G171" s="13" t="s">
        <v>73</v>
      </c>
      <c r="H171" s="13">
        <v>14430607400</v>
      </c>
      <c r="I171" s="13">
        <v>74.771450000000002</v>
      </c>
      <c r="J171" t="s">
        <v>73</v>
      </c>
      <c r="K171">
        <v>2324752600</v>
      </c>
      <c r="L171">
        <v>511.83425999999997</v>
      </c>
    </row>
    <row r="172" spans="1:12" x14ac:dyDescent="0.3">
      <c r="A172" t="s">
        <v>75</v>
      </c>
      <c r="B172">
        <v>1210244000</v>
      </c>
      <c r="C172">
        <v>63.324159999999999</v>
      </c>
      <c r="D172" t="s">
        <v>76</v>
      </c>
      <c r="E172">
        <v>1145893000</v>
      </c>
      <c r="F172">
        <v>91.176959999999994</v>
      </c>
      <c r="G172" s="13" t="s">
        <v>75</v>
      </c>
      <c r="H172" s="13">
        <v>1484210500</v>
      </c>
      <c r="I172" s="13">
        <v>403.09106000000003</v>
      </c>
      <c r="J172" t="s">
        <v>75</v>
      </c>
      <c r="K172">
        <v>2294000600</v>
      </c>
      <c r="L172">
        <v>0</v>
      </c>
    </row>
    <row r="173" spans="1:12" x14ac:dyDescent="0.3">
      <c r="A173" t="s">
        <v>76</v>
      </c>
      <c r="B173">
        <v>1138150000</v>
      </c>
      <c r="C173">
        <v>92.274690000000007</v>
      </c>
      <c r="D173" t="s">
        <v>77</v>
      </c>
      <c r="E173">
        <v>1231008000</v>
      </c>
      <c r="F173">
        <v>90.927099999999996</v>
      </c>
      <c r="G173" s="13" t="s">
        <v>76</v>
      </c>
      <c r="H173" s="13">
        <v>6601504900</v>
      </c>
      <c r="I173" s="13">
        <v>256.36822999999998</v>
      </c>
      <c r="J173" t="s">
        <v>76</v>
      </c>
      <c r="K173">
        <v>2334160900</v>
      </c>
      <c r="L173">
        <v>0</v>
      </c>
    </row>
    <row r="174" spans="1:12" x14ac:dyDescent="0.3">
      <c r="A174" t="s">
        <v>77</v>
      </c>
      <c r="B174">
        <v>1120798000</v>
      </c>
      <c r="C174">
        <v>91.676674000000006</v>
      </c>
      <c r="D174" t="s">
        <v>78</v>
      </c>
      <c r="E174">
        <v>1286185000</v>
      </c>
      <c r="F174">
        <v>91.774979999999999</v>
      </c>
      <c r="G174" s="13" t="s">
        <v>77</v>
      </c>
      <c r="H174" s="13">
        <v>1911408600</v>
      </c>
      <c r="I174" s="13">
        <v>383.91789999999997</v>
      </c>
      <c r="J174" t="s">
        <v>77</v>
      </c>
      <c r="K174">
        <v>2024651900</v>
      </c>
      <c r="L174">
        <v>511.83514000000002</v>
      </c>
    </row>
    <row r="175" spans="1:12" x14ac:dyDescent="0.3">
      <c r="A175" t="s">
        <v>78</v>
      </c>
      <c r="B175">
        <v>1069163000</v>
      </c>
      <c r="C175">
        <v>91.189250000000001</v>
      </c>
      <c r="D175" t="s">
        <v>79</v>
      </c>
      <c r="E175">
        <v>1649370000</v>
      </c>
      <c r="F175">
        <v>92.086269999999999</v>
      </c>
      <c r="G175" s="13" t="s">
        <v>78</v>
      </c>
      <c r="H175" s="13">
        <v>869511400</v>
      </c>
      <c r="I175" s="13">
        <v>511.69887999999997</v>
      </c>
      <c r="J175" t="s">
        <v>78</v>
      </c>
      <c r="K175">
        <v>1880938100</v>
      </c>
      <c r="L175">
        <v>0</v>
      </c>
    </row>
    <row r="176" spans="1:12" x14ac:dyDescent="0.3">
      <c r="A176" t="s">
        <v>79</v>
      </c>
      <c r="B176">
        <v>1196171000</v>
      </c>
      <c r="C176">
        <v>91.164670000000001</v>
      </c>
      <c r="D176" t="s">
        <v>80</v>
      </c>
      <c r="E176">
        <v>1299583000</v>
      </c>
      <c r="F176">
        <v>91.291650000000004</v>
      </c>
      <c r="G176" s="13" t="s">
        <v>79</v>
      </c>
      <c r="H176" s="13">
        <v>2047920000</v>
      </c>
      <c r="I176" s="13">
        <v>192.00749999999999</v>
      </c>
      <c r="J176" t="s">
        <v>79</v>
      </c>
      <c r="K176">
        <v>1783478300</v>
      </c>
      <c r="L176">
        <v>0</v>
      </c>
    </row>
    <row r="177" spans="1:12" x14ac:dyDescent="0.3">
      <c r="A177" t="s">
        <v>80</v>
      </c>
      <c r="B177">
        <v>1465467000</v>
      </c>
      <c r="C177">
        <v>93.466620000000006</v>
      </c>
      <c r="D177" t="s">
        <v>81</v>
      </c>
      <c r="E177">
        <v>1240352000</v>
      </c>
      <c r="F177">
        <v>91.549700000000001</v>
      </c>
      <c r="G177" s="13" t="s">
        <v>80</v>
      </c>
      <c r="H177" s="13">
        <v>1752656800</v>
      </c>
      <c r="I177" s="13">
        <v>383.85610000000003</v>
      </c>
      <c r="J177" t="s">
        <v>80</v>
      </c>
      <c r="K177">
        <v>1898321900</v>
      </c>
      <c r="L177">
        <v>0</v>
      </c>
    </row>
    <row r="178" spans="1:12" x14ac:dyDescent="0.3">
      <c r="A178" t="s">
        <v>81</v>
      </c>
      <c r="B178">
        <v>1176367000</v>
      </c>
      <c r="C178">
        <v>90.869759999999999</v>
      </c>
      <c r="D178" t="s">
        <v>82</v>
      </c>
      <c r="E178">
        <v>1221669000</v>
      </c>
      <c r="F178">
        <v>92.92595</v>
      </c>
      <c r="G178" s="13" t="s">
        <v>81</v>
      </c>
      <c r="H178" s="13">
        <v>1919679400</v>
      </c>
      <c r="I178" s="13">
        <v>244.74086</v>
      </c>
      <c r="J178" t="s">
        <v>81</v>
      </c>
      <c r="K178">
        <v>2054833500</v>
      </c>
      <c r="L178">
        <v>512.04150000000004</v>
      </c>
    </row>
    <row r="179" spans="1:12" x14ac:dyDescent="0.3">
      <c r="A179" t="s">
        <v>82</v>
      </c>
      <c r="B179">
        <v>1409792000</v>
      </c>
      <c r="C179">
        <v>89.825280000000006</v>
      </c>
      <c r="D179" t="s">
        <v>83</v>
      </c>
      <c r="E179">
        <v>1041296000</v>
      </c>
      <c r="F179">
        <v>92.692480000000003</v>
      </c>
      <c r="G179" s="13" t="s">
        <v>82</v>
      </c>
      <c r="H179" s="13">
        <v>2080452800</v>
      </c>
      <c r="I179" s="13">
        <v>255.94429</v>
      </c>
      <c r="J179" t="s">
        <v>82</v>
      </c>
      <c r="K179">
        <v>2125623500</v>
      </c>
      <c r="L179">
        <v>245.6277</v>
      </c>
    </row>
    <row r="180" spans="1:12" x14ac:dyDescent="0.3">
      <c r="A180" t="s">
        <v>83</v>
      </c>
      <c r="B180">
        <v>1218179000</v>
      </c>
      <c r="C180">
        <v>92.790790000000001</v>
      </c>
      <c r="D180" t="s">
        <v>84</v>
      </c>
      <c r="E180">
        <v>1261225000</v>
      </c>
      <c r="F180">
        <v>91.873279999999994</v>
      </c>
      <c r="G180" s="13" t="s">
        <v>83</v>
      </c>
      <c r="H180" s="13">
        <v>1908785600</v>
      </c>
      <c r="I180" s="13">
        <v>465.38490000000002</v>
      </c>
      <c r="J180" t="s">
        <v>83</v>
      </c>
      <c r="K180">
        <v>2217302700</v>
      </c>
      <c r="L180">
        <v>511.93009999999998</v>
      </c>
    </row>
    <row r="181" spans="1:12" x14ac:dyDescent="0.3">
      <c r="A181" t="s">
        <v>84</v>
      </c>
      <c r="B181">
        <v>1096185000</v>
      </c>
      <c r="C181">
        <v>92.012540000000001</v>
      </c>
      <c r="D181" t="s">
        <v>85</v>
      </c>
      <c r="E181">
        <v>1287920000</v>
      </c>
      <c r="F181">
        <v>89.964550000000003</v>
      </c>
      <c r="G181" s="13" t="s">
        <v>84</v>
      </c>
      <c r="H181" s="13">
        <v>2546940000</v>
      </c>
      <c r="I181" s="13">
        <v>512.01210000000003</v>
      </c>
      <c r="J181" t="s">
        <v>84</v>
      </c>
      <c r="K181">
        <v>1882202100</v>
      </c>
      <c r="L181">
        <v>0</v>
      </c>
    </row>
    <row r="182" spans="1:12" x14ac:dyDescent="0.3">
      <c r="A182" t="s">
        <v>85</v>
      </c>
      <c r="B182">
        <v>1191119000</v>
      </c>
      <c r="C182">
        <v>91.71763</v>
      </c>
      <c r="D182" t="s">
        <v>86</v>
      </c>
      <c r="E182">
        <v>1056126000</v>
      </c>
      <c r="F182">
        <v>90.980354000000005</v>
      </c>
      <c r="G182" s="13" t="s">
        <v>86</v>
      </c>
      <c r="H182" s="13">
        <v>1777385000</v>
      </c>
      <c r="I182" s="13">
        <v>0</v>
      </c>
      <c r="J182" t="s">
        <v>86</v>
      </c>
      <c r="K182">
        <v>2037416800</v>
      </c>
      <c r="L182">
        <v>0</v>
      </c>
    </row>
    <row r="183" spans="1:12" x14ac:dyDescent="0.3">
      <c r="A183" t="s">
        <v>86</v>
      </c>
      <c r="B183">
        <v>1147328000</v>
      </c>
      <c r="C183">
        <v>88.510469999999998</v>
      </c>
      <c r="D183" t="s">
        <v>87</v>
      </c>
      <c r="E183">
        <v>1201996000</v>
      </c>
      <c r="F183">
        <v>91.508735999999999</v>
      </c>
      <c r="G183" s="13" t="s">
        <v>87</v>
      </c>
      <c r="H183" s="13">
        <v>2449762200</v>
      </c>
      <c r="I183" s="13">
        <v>499.30072000000001</v>
      </c>
      <c r="J183" t="s">
        <v>87</v>
      </c>
      <c r="K183">
        <v>3320456900</v>
      </c>
      <c r="L183">
        <v>255.96476999999999</v>
      </c>
    </row>
    <row r="184" spans="1:12" x14ac:dyDescent="0.3">
      <c r="A184" t="s">
        <v>87</v>
      </c>
      <c r="B184">
        <v>1211022000</v>
      </c>
      <c r="C184">
        <v>91.664379999999994</v>
      </c>
      <c r="D184" t="s">
        <v>88</v>
      </c>
      <c r="E184">
        <v>1191469000</v>
      </c>
      <c r="F184">
        <v>91.242490000000004</v>
      </c>
      <c r="G184" s="13" t="s">
        <v>88</v>
      </c>
      <c r="H184" s="13">
        <v>2284132700</v>
      </c>
      <c r="I184" s="13">
        <v>511.97025000000002</v>
      </c>
      <c r="J184" t="s">
        <v>88</v>
      </c>
      <c r="K184">
        <v>2072578900</v>
      </c>
      <c r="L184">
        <v>0</v>
      </c>
    </row>
    <row r="185" spans="1:12" x14ac:dyDescent="0.3">
      <c r="A185" t="s">
        <v>88</v>
      </c>
      <c r="B185">
        <v>1282620000</v>
      </c>
      <c r="C185">
        <v>91.222014999999999</v>
      </c>
      <c r="D185" t="s">
        <v>89</v>
      </c>
      <c r="E185">
        <v>1109550000</v>
      </c>
      <c r="F185">
        <v>90.591229999999996</v>
      </c>
      <c r="G185" s="13" t="s">
        <v>89</v>
      </c>
      <c r="H185" s="13">
        <v>1864141000</v>
      </c>
      <c r="I185" s="13">
        <v>0</v>
      </c>
      <c r="J185" t="s">
        <v>89</v>
      </c>
      <c r="K185">
        <v>2796942000</v>
      </c>
      <c r="L185">
        <v>0</v>
      </c>
    </row>
    <row r="186" spans="1:12" x14ac:dyDescent="0.3">
      <c r="A186" t="s">
        <v>89</v>
      </c>
      <c r="B186">
        <v>1167997000</v>
      </c>
      <c r="C186">
        <v>93.110275000000001</v>
      </c>
      <c r="D186" t="s">
        <v>90</v>
      </c>
      <c r="E186">
        <v>1134386000</v>
      </c>
      <c r="F186">
        <v>91.836420000000004</v>
      </c>
      <c r="G186" s="13" t="s">
        <v>90</v>
      </c>
      <c r="H186" s="13">
        <v>5276513200</v>
      </c>
      <c r="I186" s="13">
        <v>408.85180000000003</v>
      </c>
      <c r="J186" t="s">
        <v>90</v>
      </c>
      <c r="K186">
        <v>2133587800</v>
      </c>
      <c r="L186">
        <v>0</v>
      </c>
    </row>
    <row r="187" spans="1:12" x14ac:dyDescent="0.3">
      <c r="A187" t="s">
        <v>90</v>
      </c>
      <c r="B187">
        <v>1386412000</v>
      </c>
      <c r="C187">
        <v>92.082179999999994</v>
      </c>
      <c r="D187" t="s">
        <v>91</v>
      </c>
      <c r="E187">
        <v>1077932000</v>
      </c>
      <c r="F187">
        <v>91.156480000000002</v>
      </c>
      <c r="G187" s="13" t="s">
        <v>91</v>
      </c>
      <c r="H187" s="13">
        <v>4258189600</v>
      </c>
      <c r="I187" s="13">
        <v>511.97719999999998</v>
      </c>
      <c r="J187" t="s">
        <v>91</v>
      </c>
      <c r="K187">
        <v>1867358000</v>
      </c>
      <c r="L187">
        <v>511.90186</v>
      </c>
    </row>
    <row r="188" spans="1:12" x14ac:dyDescent="0.3">
      <c r="A188" t="s">
        <v>91</v>
      </c>
      <c r="B188">
        <v>1276040000</v>
      </c>
      <c r="C188">
        <v>91.119609999999994</v>
      </c>
      <c r="D188" t="s">
        <v>92</v>
      </c>
      <c r="E188">
        <v>1138811000</v>
      </c>
      <c r="F188">
        <v>91.496444999999994</v>
      </c>
      <c r="G188" s="13" t="s">
        <v>92</v>
      </c>
      <c r="H188" s="13">
        <v>1737616900</v>
      </c>
      <c r="I188" s="13">
        <v>0</v>
      </c>
      <c r="J188" t="s">
        <v>92</v>
      </c>
      <c r="K188">
        <v>2562842800</v>
      </c>
      <c r="L188">
        <v>512.03143</v>
      </c>
    </row>
    <row r="189" spans="1:12" x14ac:dyDescent="0.3">
      <c r="A189" t="s">
        <v>92</v>
      </c>
      <c r="B189">
        <v>1225919000</v>
      </c>
      <c r="C189">
        <v>88.559616000000005</v>
      </c>
      <c r="D189" t="s">
        <v>93</v>
      </c>
      <c r="E189">
        <v>1610817000</v>
      </c>
      <c r="F189">
        <v>91.176959999999994</v>
      </c>
      <c r="G189" s="13" t="s">
        <v>93</v>
      </c>
      <c r="H189" s="13">
        <v>8191376900</v>
      </c>
      <c r="I189" s="13">
        <v>309.52352999999999</v>
      </c>
      <c r="J189" t="s">
        <v>93</v>
      </c>
      <c r="K189">
        <v>1056476700</v>
      </c>
      <c r="L189">
        <v>511.76898</v>
      </c>
    </row>
    <row r="190" spans="1:12" x14ac:dyDescent="0.3">
      <c r="A190" t="s">
        <v>93</v>
      </c>
      <c r="B190">
        <v>1202670000</v>
      </c>
      <c r="C190">
        <v>92.307460000000006</v>
      </c>
      <c r="D190" t="s">
        <v>94</v>
      </c>
      <c r="E190">
        <v>1297630000</v>
      </c>
      <c r="F190">
        <v>91.164670000000001</v>
      </c>
      <c r="G190" s="13" t="s">
        <v>94</v>
      </c>
      <c r="H190" s="13">
        <v>4815460800</v>
      </c>
      <c r="I190" s="13">
        <v>212.58194</v>
      </c>
      <c r="J190" t="s">
        <v>94</v>
      </c>
      <c r="K190">
        <v>2645503800</v>
      </c>
      <c r="L190">
        <v>511.90249999999997</v>
      </c>
    </row>
    <row r="191" spans="1:12" x14ac:dyDescent="0.3">
      <c r="A191" t="s">
        <v>94</v>
      </c>
      <c r="B191">
        <v>1250131000</v>
      </c>
      <c r="C191">
        <v>90.705920000000006</v>
      </c>
      <c r="D191" t="s">
        <v>95</v>
      </c>
      <c r="E191">
        <v>1192702000</v>
      </c>
      <c r="F191">
        <v>92.278785999999997</v>
      </c>
      <c r="G191" s="13" t="s">
        <v>95</v>
      </c>
      <c r="H191" s="13">
        <v>2278454700</v>
      </c>
      <c r="I191" s="13">
        <v>511.89783</v>
      </c>
      <c r="J191" t="s">
        <v>95</v>
      </c>
      <c r="K191">
        <v>7536447800</v>
      </c>
      <c r="L191">
        <v>217.78748999999999</v>
      </c>
    </row>
    <row r="192" spans="1:12" x14ac:dyDescent="0.3">
      <c r="A192" t="s">
        <v>95</v>
      </c>
      <c r="B192">
        <v>1098934000</v>
      </c>
      <c r="C192">
        <v>92.561409999999995</v>
      </c>
      <c r="D192" t="s">
        <v>96</v>
      </c>
      <c r="E192">
        <v>1037944000</v>
      </c>
      <c r="F192">
        <v>91.38176</v>
      </c>
      <c r="G192" s="13" t="s">
        <v>97</v>
      </c>
      <c r="H192" s="13">
        <v>4593538000</v>
      </c>
      <c r="I192" s="13">
        <v>446.45672999999999</v>
      </c>
      <c r="J192" t="s">
        <v>97</v>
      </c>
      <c r="K192">
        <v>1744033600</v>
      </c>
      <c r="L192">
        <v>0</v>
      </c>
    </row>
    <row r="193" spans="1:12" x14ac:dyDescent="0.3">
      <c r="A193" t="s">
        <v>96</v>
      </c>
      <c r="B193">
        <v>1375886000</v>
      </c>
      <c r="C193">
        <v>94.765050000000002</v>
      </c>
      <c r="D193" t="s">
        <v>97</v>
      </c>
      <c r="E193">
        <v>1698466000</v>
      </c>
      <c r="F193">
        <v>92.016639999999995</v>
      </c>
      <c r="G193" s="13" t="s">
        <v>98</v>
      </c>
      <c r="H193" s="13">
        <v>3477340700</v>
      </c>
      <c r="I193" s="13">
        <v>429.82729999999998</v>
      </c>
      <c r="J193" t="s">
        <v>98</v>
      </c>
      <c r="K193">
        <v>5737570500</v>
      </c>
      <c r="L193">
        <v>450.73293999999999</v>
      </c>
    </row>
    <row r="194" spans="1:12" x14ac:dyDescent="0.3">
      <c r="A194" t="s">
        <v>97</v>
      </c>
      <c r="B194">
        <v>1167229000</v>
      </c>
      <c r="C194">
        <v>91.414529999999999</v>
      </c>
      <c r="D194" t="s">
        <v>98</v>
      </c>
      <c r="E194">
        <v>1225174000</v>
      </c>
      <c r="F194">
        <v>91.410430000000005</v>
      </c>
      <c r="G194" s="13" t="s">
        <v>99</v>
      </c>
      <c r="H194" s="13">
        <v>31765682800</v>
      </c>
      <c r="I194" s="13">
        <v>0</v>
      </c>
      <c r="J194" t="s">
        <v>99</v>
      </c>
      <c r="K194">
        <v>6140486700</v>
      </c>
      <c r="L194">
        <v>511.95940000000002</v>
      </c>
    </row>
    <row r="195" spans="1:12" x14ac:dyDescent="0.3">
      <c r="A195" t="s">
        <v>98</v>
      </c>
      <c r="B195">
        <v>1329628000</v>
      </c>
      <c r="C195">
        <v>90.357759999999999</v>
      </c>
      <c r="D195" t="s">
        <v>99</v>
      </c>
      <c r="E195">
        <v>1169996000</v>
      </c>
      <c r="F195">
        <v>92.409859999999995</v>
      </c>
      <c r="G195" s="13" t="s">
        <v>100</v>
      </c>
      <c r="H195" s="13">
        <v>4874082300</v>
      </c>
      <c r="I195" s="13">
        <v>189.77768</v>
      </c>
      <c r="J195" t="s">
        <v>100</v>
      </c>
      <c r="K195">
        <v>4396800200</v>
      </c>
      <c r="L195">
        <v>511.90683000000001</v>
      </c>
    </row>
    <row r="196" spans="1:12" x14ac:dyDescent="0.3">
      <c r="A196" t="s">
        <v>99</v>
      </c>
      <c r="B196">
        <v>1144830000</v>
      </c>
      <c r="C196">
        <v>91.697149999999993</v>
      </c>
      <c r="D196" t="s">
        <v>100</v>
      </c>
      <c r="E196">
        <v>1306653000</v>
      </c>
      <c r="F196">
        <v>91.807749999999999</v>
      </c>
      <c r="G196" s="13" t="s">
        <v>101</v>
      </c>
      <c r="H196" s="13">
        <v>1730069100</v>
      </c>
      <c r="I196" s="13">
        <v>383.98464999999999</v>
      </c>
      <c r="J196" t="s">
        <v>101</v>
      </c>
      <c r="K196">
        <v>5986842000</v>
      </c>
      <c r="L196">
        <v>415.50319999999999</v>
      </c>
    </row>
    <row r="197" spans="1:12" x14ac:dyDescent="0.3">
      <c r="A197" t="s">
        <v>100</v>
      </c>
      <c r="B197">
        <v>1157218000</v>
      </c>
      <c r="C197">
        <v>93.437950000000001</v>
      </c>
      <c r="D197" t="s">
        <v>101</v>
      </c>
      <c r="E197">
        <v>1070504000</v>
      </c>
      <c r="F197">
        <v>92.143615999999994</v>
      </c>
      <c r="G197" s="13" t="s">
        <v>102</v>
      </c>
      <c r="H197" s="13">
        <v>4581767600</v>
      </c>
      <c r="I197" s="13">
        <v>383.93567000000002</v>
      </c>
      <c r="J197" t="s">
        <v>102</v>
      </c>
      <c r="K197">
        <v>5075805900</v>
      </c>
      <c r="L197">
        <v>203.73356999999999</v>
      </c>
    </row>
    <row r="198" spans="1:12" x14ac:dyDescent="0.3">
      <c r="A198" t="s">
        <v>101</v>
      </c>
      <c r="B198">
        <v>1259011000</v>
      </c>
      <c r="C198">
        <v>92.274690000000007</v>
      </c>
      <c r="D198" t="s">
        <v>102</v>
      </c>
      <c r="E198">
        <v>1304048000</v>
      </c>
      <c r="F198">
        <v>92.053505000000001</v>
      </c>
      <c r="G198" s="13" t="s">
        <v>103</v>
      </c>
      <c r="H198" s="13">
        <v>3523212000</v>
      </c>
      <c r="I198" s="13">
        <v>191.98845</v>
      </c>
      <c r="J198" t="s">
        <v>103</v>
      </c>
      <c r="K198">
        <v>4781273100</v>
      </c>
      <c r="L198">
        <v>0</v>
      </c>
    </row>
    <row r="199" spans="1:12" x14ac:dyDescent="0.3">
      <c r="A199" t="s">
        <v>102</v>
      </c>
      <c r="B199">
        <v>1296271000</v>
      </c>
      <c r="C199">
        <v>92.037120000000002</v>
      </c>
      <c r="D199" t="s">
        <v>103</v>
      </c>
      <c r="E199">
        <v>1170140000</v>
      </c>
      <c r="F199">
        <v>91.000829999999993</v>
      </c>
      <c r="G199" s="13" t="s">
        <v>104</v>
      </c>
      <c r="H199" s="13">
        <v>3619866500</v>
      </c>
      <c r="I199" s="13">
        <v>0</v>
      </c>
      <c r="J199" t="s">
        <v>104</v>
      </c>
      <c r="K199">
        <v>1919330400</v>
      </c>
      <c r="L199">
        <v>0</v>
      </c>
    </row>
    <row r="200" spans="1:12" x14ac:dyDescent="0.3">
      <c r="A200" t="s">
        <v>103</v>
      </c>
      <c r="B200">
        <v>1104734000</v>
      </c>
      <c r="C200">
        <v>91.791359999999997</v>
      </c>
      <c r="D200" t="s">
        <v>104</v>
      </c>
      <c r="E200">
        <v>1378748000</v>
      </c>
      <c r="F200">
        <v>90.861564999999999</v>
      </c>
      <c r="G200" s="13" t="s">
        <v>105</v>
      </c>
      <c r="H200" s="13">
        <v>2041104700</v>
      </c>
      <c r="I200" s="13">
        <v>0</v>
      </c>
      <c r="J200" t="s">
        <v>105</v>
      </c>
      <c r="K200">
        <v>1929538700</v>
      </c>
      <c r="L200">
        <v>0</v>
      </c>
    </row>
    <row r="201" spans="1:12" x14ac:dyDescent="0.3">
      <c r="A201" t="s">
        <v>104</v>
      </c>
      <c r="B201">
        <v>1369095000</v>
      </c>
      <c r="C201">
        <v>92.971010000000007</v>
      </c>
      <c r="D201" t="s">
        <v>105</v>
      </c>
      <c r="E201">
        <v>1170606000</v>
      </c>
      <c r="F201">
        <v>91.959299999999999</v>
      </c>
      <c r="G201" s="13" t="s">
        <v>106</v>
      </c>
      <c r="H201" s="13">
        <v>1504457700</v>
      </c>
      <c r="I201" s="13">
        <v>255.92212000000001</v>
      </c>
      <c r="J201" t="s">
        <v>106</v>
      </c>
      <c r="K201">
        <v>2202354600</v>
      </c>
      <c r="L201">
        <v>0</v>
      </c>
    </row>
    <row r="202" spans="1:12" x14ac:dyDescent="0.3">
      <c r="A202" t="s">
        <v>105</v>
      </c>
      <c r="B202">
        <v>1111372000</v>
      </c>
      <c r="C202">
        <v>92.307460000000006</v>
      </c>
      <c r="D202" t="s">
        <v>106</v>
      </c>
      <c r="E202">
        <v>1129261000</v>
      </c>
      <c r="F202">
        <v>91.140100000000004</v>
      </c>
      <c r="G202" s="13" t="s">
        <v>9</v>
      </c>
      <c r="H202" s="13">
        <v>2024557800</v>
      </c>
      <c r="I202" s="13">
        <v>383.89420000000001</v>
      </c>
      <c r="J202" t="s">
        <v>9</v>
      </c>
      <c r="K202">
        <v>2316817500</v>
      </c>
      <c r="L202">
        <v>0</v>
      </c>
    </row>
    <row r="203" spans="1:12" x14ac:dyDescent="0.3">
      <c r="A203" t="s">
        <v>106</v>
      </c>
      <c r="B203">
        <v>1240031000</v>
      </c>
      <c r="C203">
        <v>96.411649999999995</v>
      </c>
      <c r="D203" t="s">
        <v>7</v>
      </c>
      <c r="E203">
        <v>1434508000</v>
      </c>
      <c r="F203">
        <v>93.040639999999996</v>
      </c>
      <c r="G203" s="13" t="s">
        <v>7</v>
      </c>
      <c r="H203" s="13">
        <v>2206186700</v>
      </c>
      <c r="I203" s="13">
        <v>511.95666999999997</v>
      </c>
      <c r="J203" s="13" t="s">
        <v>7</v>
      </c>
      <c r="K203" s="13">
        <v>2752670200</v>
      </c>
      <c r="L203" s="13">
        <v>511.87533999999999</v>
      </c>
    </row>
    <row r="204" spans="1:12" x14ac:dyDescent="0.3">
      <c r="A204" t="s">
        <v>8</v>
      </c>
      <c r="B204">
        <v>1362082000</v>
      </c>
      <c r="C204">
        <v>92.708860000000001</v>
      </c>
      <c r="D204" t="s">
        <v>8</v>
      </c>
      <c r="E204">
        <v>1450719000</v>
      </c>
      <c r="F204">
        <v>94.646270000000001</v>
      </c>
      <c r="G204" s="13" t="s">
        <v>19</v>
      </c>
      <c r="H204" s="13">
        <v>2537655200</v>
      </c>
      <c r="I204" s="13">
        <v>0</v>
      </c>
      <c r="J204" s="13" t="s">
        <v>19</v>
      </c>
      <c r="K204" s="13">
        <v>1835318400</v>
      </c>
      <c r="L204" s="13">
        <v>511.91116</v>
      </c>
    </row>
    <row r="205" spans="1:12" x14ac:dyDescent="0.3">
      <c r="A205" t="s">
        <v>9</v>
      </c>
      <c r="B205">
        <v>1278361000</v>
      </c>
      <c r="C205">
        <v>92.860410000000002</v>
      </c>
      <c r="D205" t="s">
        <v>9</v>
      </c>
      <c r="E205">
        <v>1654583000</v>
      </c>
      <c r="F205">
        <v>91.566079999999999</v>
      </c>
      <c r="G205" s="13" t="s">
        <v>30</v>
      </c>
      <c r="H205" s="13">
        <v>2541609100</v>
      </c>
      <c r="I205" s="13">
        <v>0</v>
      </c>
      <c r="J205" s="13" t="s">
        <v>30</v>
      </c>
      <c r="K205" s="13">
        <v>2037559500</v>
      </c>
      <c r="L205" s="13">
        <v>511.85939999999999</v>
      </c>
    </row>
    <row r="206" spans="1:12" x14ac:dyDescent="0.3">
      <c r="A206" t="s">
        <v>10</v>
      </c>
      <c r="B206">
        <v>1146011000</v>
      </c>
      <c r="C206">
        <v>94.642169999999993</v>
      </c>
      <c r="D206" t="s">
        <v>10</v>
      </c>
      <c r="E206">
        <v>1214189000</v>
      </c>
      <c r="F206">
        <v>94.47833</v>
      </c>
      <c r="G206" s="13" t="s">
        <v>41</v>
      </c>
      <c r="H206" s="13">
        <v>2201374800</v>
      </c>
      <c r="I206" s="13">
        <v>0</v>
      </c>
      <c r="J206" s="13" t="s">
        <v>41</v>
      </c>
      <c r="K206" s="13">
        <v>1937866400</v>
      </c>
      <c r="L206" s="13">
        <v>512.03530000000001</v>
      </c>
    </row>
    <row r="207" spans="1:12" x14ac:dyDescent="0.3">
      <c r="A207" t="s">
        <v>11</v>
      </c>
      <c r="B207">
        <v>1563621000</v>
      </c>
      <c r="C207">
        <v>93.552639999999997</v>
      </c>
      <c r="D207" t="s">
        <v>11</v>
      </c>
      <c r="E207">
        <v>1298873000</v>
      </c>
      <c r="F207">
        <v>94.425089999999997</v>
      </c>
      <c r="G207" s="13" t="s">
        <v>52</v>
      </c>
      <c r="H207" s="13">
        <v>2316117700</v>
      </c>
      <c r="I207" s="13">
        <v>511.97397000000001</v>
      </c>
      <c r="J207" s="13" t="s">
        <v>52</v>
      </c>
      <c r="K207" s="13">
        <v>2187187000</v>
      </c>
      <c r="L207" s="13">
        <v>0</v>
      </c>
    </row>
    <row r="208" spans="1:12" x14ac:dyDescent="0.3">
      <c r="A208" t="s">
        <v>12</v>
      </c>
      <c r="B208">
        <v>1256274000</v>
      </c>
      <c r="C208">
        <v>90.775549999999996</v>
      </c>
      <c r="D208" t="s">
        <v>12</v>
      </c>
      <c r="E208">
        <v>1241014000</v>
      </c>
      <c r="F208">
        <v>94.199809999999999</v>
      </c>
      <c r="G208" s="13" t="s">
        <v>63</v>
      </c>
      <c r="H208" s="13">
        <v>2286033500</v>
      </c>
      <c r="I208" s="13">
        <v>0</v>
      </c>
      <c r="J208" s="13" t="s">
        <v>63</v>
      </c>
      <c r="K208" s="13">
        <v>2138717100</v>
      </c>
      <c r="L208" s="13">
        <v>511.82834000000003</v>
      </c>
    </row>
    <row r="209" spans="1:12" x14ac:dyDescent="0.3">
      <c r="A209" t="s">
        <v>13</v>
      </c>
      <c r="B209">
        <v>1186050000</v>
      </c>
      <c r="C209">
        <v>94.416889999999995</v>
      </c>
      <c r="D209" t="s">
        <v>13</v>
      </c>
      <c r="E209">
        <v>1283234000</v>
      </c>
      <c r="F209">
        <v>92.921859999999995</v>
      </c>
      <c r="G209" s="13" t="s">
        <v>74</v>
      </c>
      <c r="H209" s="13">
        <v>1762831000</v>
      </c>
      <c r="I209" s="13">
        <v>511.75864000000001</v>
      </c>
      <c r="J209" s="13" t="s">
        <v>74</v>
      </c>
      <c r="K209" s="13">
        <v>2228987100</v>
      </c>
      <c r="L209" s="13">
        <v>0</v>
      </c>
    </row>
    <row r="210" spans="1:12" x14ac:dyDescent="0.3">
      <c r="A210" t="s">
        <v>14</v>
      </c>
      <c r="B210">
        <v>1361004000</v>
      </c>
      <c r="C210">
        <v>94.212100000000007</v>
      </c>
      <c r="D210" t="s">
        <v>14</v>
      </c>
      <c r="E210">
        <v>1258531000</v>
      </c>
      <c r="F210">
        <v>94.298109999999994</v>
      </c>
      <c r="G210" s="13" t="s">
        <v>85</v>
      </c>
      <c r="H210" s="13">
        <v>2053386400</v>
      </c>
      <c r="I210" s="13">
        <v>511.90366</v>
      </c>
      <c r="J210" s="13" t="s">
        <v>85</v>
      </c>
      <c r="K210" s="13">
        <v>2133874000</v>
      </c>
      <c r="L210" s="13">
        <v>0</v>
      </c>
    </row>
    <row r="211" spans="1:12" x14ac:dyDescent="0.3">
      <c r="A211" t="s">
        <v>15</v>
      </c>
      <c r="B211">
        <v>1420368000</v>
      </c>
      <c r="C211">
        <v>92.868610000000004</v>
      </c>
      <c r="D211" t="s">
        <v>15</v>
      </c>
      <c r="E211">
        <v>1287852000</v>
      </c>
      <c r="F211">
        <v>94.429184000000006</v>
      </c>
      <c r="G211" s="13" t="s">
        <v>96</v>
      </c>
      <c r="H211" s="13">
        <v>2144467400</v>
      </c>
      <c r="I211" s="13">
        <v>511.88839999999999</v>
      </c>
      <c r="J211" s="13" t="s">
        <v>96</v>
      </c>
      <c r="K211" s="13">
        <v>2807212600</v>
      </c>
      <c r="L211" s="13">
        <v>511.96120000000002</v>
      </c>
    </row>
    <row r="212" spans="1:12" x14ac:dyDescent="0.3">
      <c r="A212" t="s">
        <v>16</v>
      </c>
      <c r="B212">
        <v>1140550000</v>
      </c>
      <c r="C212">
        <v>94.744575999999995</v>
      </c>
      <c r="D212" t="s">
        <v>16</v>
      </c>
      <c r="E212">
        <v>1192458000</v>
      </c>
      <c r="F212">
        <v>92.794880000000006</v>
      </c>
      <c r="G212" s="13" t="s">
        <v>8</v>
      </c>
      <c r="H212" s="13">
        <v>2300047900</v>
      </c>
      <c r="I212" s="13">
        <v>511.98935</v>
      </c>
      <c r="J212" s="13" t="s">
        <v>8</v>
      </c>
      <c r="K212" s="13">
        <v>2063742900</v>
      </c>
      <c r="L212" s="13">
        <v>191.93088</v>
      </c>
    </row>
    <row r="213" spans="1:12" x14ac:dyDescent="0.3">
      <c r="A213" t="s">
        <v>17</v>
      </c>
      <c r="B213">
        <v>1250786000</v>
      </c>
      <c r="C213">
        <v>92.819460000000007</v>
      </c>
      <c r="D213" t="s">
        <v>17</v>
      </c>
      <c r="E213">
        <v>1456280000</v>
      </c>
      <c r="F213">
        <v>93.241339999999994</v>
      </c>
      <c r="G213" s="13" t="s">
        <v>10</v>
      </c>
      <c r="H213" s="13">
        <v>2335245100</v>
      </c>
      <c r="I213" s="13">
        <v>0</v>
      </c>
      <c r="J213" s="13" t="s">
        <v>10</v>
      </c>
      <c r="K213" s="13">
        <v>1950664400</v>
      </c>
      <c r="L213" s="13">
        <v>511.82562000000001</v>
      </c>
    </row>
    <row r="214" spans="1:12" x14ac:dyDescent="0.3">
      <c r="A214" t="s">
        <v>18</v>
      </c>
      <c r="B214">
        <v>1285936000</v>
      </c>
      <c r="C214">
        <v>94.162940000000006</v>
      </c>
      <c r="D214" t="s">
        <v>18</v>
      </c>
      <c r="E214">
        <v>1229695000</v>
      </c>
      <c r="F214">
        <v>94.613500000000002</v>
      </c>
      <c r="G214" s="13" t="s">
        <v>11</v>
      </c>
      <c r="H214" s="13">
        <v>2331674800</v>
      </c>
      <c r="I214" s="13">
        <v>0</v>
      </c>
      <c r="J214" s="13" t="s">
        <v>11</v>
      </c>
      <c r="K214" s="13">
        <v>2645260800</v>
      </c>
      <c r="L214" s="13">
        <v>0</v>
      </c>
    </row>
    <row r="215" spans="1:12" x14ac:dyDescent="0.3">
      <c r="A215" t="s">
        <v>19</v>
      </c>
      <c r="B215">
        <v>1356332000</v>
      </c>
      <c r="C215">
        <v>93.892610000000005</v>
      </c>
      <c r="D215" t="s">
        <v>19</v>
      </c>
      <c r="E215">
        <v>1357868000</v>
      </c>
      <c r="F215">
        <v>55.345374999999997</v>
      </c>
      <c r="G215" s="13" t="s">
        <v>12</v>
      </c>
      <c r="H215" s="13">
        <v>2532269100</v>
      </c>
      <c r="I215" s="13">
        <v>0</v>
      </c>
      <c r="J215" s="13" t="s">
        <v>12</v>
      </c>
      <c r="K215" s="13">
        <v>2745003900</v>
      </c>
      <c r="L215" s="13">
        <v>511.99927000000002</v>
      </c>
    </row>
    <row r="216" spans="1:12" x14ac:dyDescent="0.3">
      <c r="A216" t="s">
        <v>20</v>
      </c>
      <c r="B216">
        <v>1211796000</v>
      </c>
      <c r="C216">
        <v>94.244865000000004</v>
      </c>
      <c r="D216" t="s">
        <v>20</v>
      </c>
      <c r="E216">
        <v>1179671000</v>
      </c>
      <c r="F216">
        <v>92.327933999999999</v>
      </c>
      <c r="G216" s="13" t="s">
        <v>13</v>
      </c>
      <c r="H216" s="13">
        <v>2450171400</v>
      </c>
      <c r="I216" s="13">
        <v>255.98209</v>
      </c>
      <c r="J216" s="13" t="s">
        <v>13</v>
      </c>
      <c r="K216" s="13">
        <v>1848768800</v>
      </c>
      <c r="L216" s="13">
        <v>0</v>
      </c>
    </row>
    <row r="217" spans="1:12" x14ac:dyDescent="0.3">
      <c r="A217" t="s">
        <v>21</v>
      </c>
      <c r="B217">
        <v>1118750000</v>
      </c>
      <c r="C217">
        <v>94.343170000000001</v>
      </c>
      <c r="D217" t="s">
        <v>21</v>
      </c>
      <c r="E217">
        <v>1236159000</v>
      </c>
      <c r="F217">
        <v>94.576639999999998</v>
      </c>
      <c r="G217" s="13" t="s">
        <v>14</v>
      </c>
      <c r="H217" s="13">
        <v>2135823000</v>
      </c>
      <c r="I217" s="13">
        <v>512.04240000000004</v>
      </c>
      <c r="J217" s="13" t="s">
        <v>14</v>
      </c>
      <c r="K217" s="13">
        <v>1900799000</v>
      </c>
      <c r="L217" s="13">
        <v>512.05413999999996</v>
      </c>
    </row>
    <row r="218" spans="1:12" x14ac:dyDescent="0.3">
      <c r="A218" t="s">
        <v>22</v>
      </c>
      <c r="B218">
        <v>1435805000</v>
      </c>
      <c r="C218">
        <v>93.143039999999999</v>
      </c>
      <c r="D218" t="s">
        <v>22</v>
      </c>
      <c r="E218">
        <v>1212979000</v>
      </c>
      <c r="F218">
        <v>92.798969999999997</v>
      </c>
      <c r="G218" s="13" t="s">
        <v>15</v>
      </c>
      <c r="H218" s="13">
        <v>2322518300</v>
      </c>
      <c r="I218" s="13">
        <v>511.88574</v>
      </c>
      <c r="J218" s="13" t="s">
        <v>15</v>
      </c>
      <c r="K218" s="13">
        <v>2512758400</v>
      </c>
      <c r="L218" s="13">
        <v>0</v>
      </c>
    </row>
    <row r="219" spans="1:12" x14ac:dyDescent="0.3">
      <c r="A219" t="s">
        <v>23</v>
      </c>
      <c r="B219">
        <v>1238736000</v>
      </c>
      <c r="C219">
        <v>94.380035000000007</v>
      </c>
      <c r="D219" t="s">
        <v>23</v>
      </c>
      <c r="E219">
        <v>1358180000</v>
      </c>
      <c r="F219">
        <v>92.790790000000001</v>
      </c>
      <c r="G219" s="13" t="s">
        <v>16</v>
      </c>
      <c r="H219" s="13">
        <v>2234500000</v>
      </c>
      <c r="I219" s="13">
        <v>511.88544000000002</v>
      </c>
      <c r="J219" s="13" t="s">
        <v>16</v>
      </c>
      <c r="K219" s="13">
        <v>2001045900</v>
      </c>
      <c r="L219" s="13">
        <v>0</v>
      </c>
    </row>
    <row r="220" spans="1:12" x14ac:dyDescent="0.3">
      <c r="A220" t="s">
        <v>24</v>
      </c>
      <c r="B220">
        <v>1424501000</v>
      </c>
      <c r="C220">
        <v>93.081599999999995</v>
      </c>
      <c r="D220" t="s">
        <v>24</v>
      </c>
      <c r="E220">
        <v>1227717000</v>
      </c>
      <c r="F220">
        <v>92.397570000000002</v>
      </c>
      <c r="G220" s="13" t="s">
        <v>17</v>
      </c>
      <c r="H220" s="13">
        <v>2199285900</v>
      </c>
      <c r="I220" s="13">
        <v>0</v>
      </c>
      <c r="J220" s="13" t="s">
        <v>17</v>
      </c>
      <c r="K220" s="13">
        <v>1953747900</v>
      </c>
      <c r="L220" s="13">
        <v>0</v>
      </c>
    </row>
    <row r="221" spans="1:12" x14ac:dyDescent="0.3">
      <c r="A221" t="s">
        <v>25</v>
      </c>
      <c r="B221">
        <v>1338251000</v>
      </c>
      <c r="C221">
        <v>94.232574</v>
      </c>
      <c r="D221" t="s">
        <v>25</v>
      </c>
      <c r="E221">
        <v>1215218000</v>
      </c>
      <c r="F221">
        <v>94.52749</v>
      </c>
      <c r="G221" s="13" t="s">
        <v>18</v>
      </c>
      <c r="H221" s="13">
        <v>2098531600</v>
      </c>
      <c r="I221" s="13">
        <v>255.93514999999999</v>
      </c>
      <c r="J221" s="13" t="s">
        <v>18</v>
      </c>
      <c r="K221" s="13">
        <v>2161894000</v>
      </c>
      <c r="L221" s="13">
        <v>512.02509999999995</v>
      </c>
    </row>
    <row r="222" spans="1:12" x14ac:dyDescent="0.3">
      <c r="A222" t="s">
        <v>26</v>
      </c>
      <c r="B222">
        <v>1448113000</v>
      </c>
      <c r="C222">
        <v>91.602940000000004</v>
      </c>
      <c r="D222" t="s">
        <v>26</v>
      </c>
      <c r="E222">
        <v>1253450000</v>
      </c>
      <c r="F222">
        <v>94.253060000000005</v>
      </c>
      <c r="G222" s="13" t="s">
        <v>20</v>
      </c>
      <c r="H222" s="13">
        <v>2014319900</v>
      </c>
      <c r="I222" s="13">
        <v>511.9187</v>
      </c>
      <c r="J222" s="13" t="s">
        <v>20</v>
      </c>
      <c r="K222" s="13">
        <v>1967717700</v>
      </c>
      <c r="L222" s="13">
        <v>0</v>
      </c>
    </row>
    <row r="223" spans="1:12" x14ac:dyDescent="0.3">
      <c r="A223" t="s">
        <v>27</v>
      </c>
      <c r="B223">
        <v>1153026000</v>
      </c>
      <c r="C223">
        <v>91.885570000000001</v>
      </c>
      <c r="D223" t="s">
        <v>27</v>
      </c>
      <c r="E223">
        <v>1282750000</v>
      </c>
      <c r="F223">
        <v>92.704764999999995</v>
      </c>
      <c r="G223" s="13" t="s">
        <v>21</v>
      </c>
      <c r="H223" s="13">
        <v>2095307100</v>
      </c>
      <c r="I223" s="13">
        <v>511.92496</v>
      </c>
      <c r="J223" s="13" t="s">
        <v>21</v>
      </c>
      <c r="K223" s="13">
        <v>1939525400</v>
      </c>
      <c r="L223" s="13">
        <v>511.86130000000003</v>
      </c>
    </row>
    <row r="224" spans="1:12" x14ac:dyDescent="0.3">
      <c r="A224" t="s">
        <v>28</v>
      </c>
      <c r="B224">
        <v>1204886000</v>
      </c>
      <c r="C224">
        <v>94.306304999999995</v>
      </c>
      <c r="D224" t="s">
        <v>28</v>
      </c>
      <c r="E224">
        <v>1115417000</v>
      </c>
      <c r="F224">
        <v>94.023679999999999</v>
      </c>
      <c r="G224" s="13" t="s">
        <v>22</v>
      </c>
      <c r="H224" s="13">
        <v>2067360100</v>
      </c>
      <c r="I224" s="13">
        <v>0</v>
      </c>
      <c r="J224" s="13" t="s">
        <v>22</v>
      </c>
      <c r="K224" s="13">
        <v>1932041400</v>
      </c>
      <c r="L224" s="13">
        <v>0</v>
      </c>
    </row>
    <row r="225" spans="1:12" x14ac:dyDescent="0.3">
      <c r="A225" t="s">
        <v>29</v>
      </c>
      <c r="B225">
        <v>1215754000</v>
      </c>
      <c r="C225">
        <v>94.88794</v>
      </c>
      <c r="D225" t="s">
        <v>29</v>
      </c>
      <c r="E225">
        <v>1245973000</v>
      </c>
      <c r="F225">
        <v>92.43853</v>
      </c>
      <c r="G225" s="13" t="s">
        <v>23</v>
      </c>
      <c r="H225" s="13">
        <v>1912104600</v>
      </c>
      <c r="I225" s="13">
        <v>511.97199999999998</v>
      </c>
      <c r="J225" s="13" t="s">
        <v>23</v>
      </c>
      <c r="K225" s="13">
        <v>2267896100</v>
      </c>
      <c r="L225" s="13">
        <v>0</v>
      </c>
    </row>
    <row r="226" spans="1:12" x14ac:dyDescent="0.3">
      <c r="A226" t="s">
        <v>30</v>
      </c>
      <c r="B226">
        <v>1266213000</v>
      </c>
      <c r="C226">
        <v>93.167619999999999</v>
      </c>
      <c r="D226" t="s">
        <v>30</v>
      </c>
      <c r="E226">
        <v>1235364000</v>
      </c>
      <c r="F226">
        <v>94.314499999999995</v>
      </c>
      <c r="G226" s="13" t="s">
        <v>24</v>
      </c>
      <c r="H226" s="13">
        <v>2512400200</v>
      </c>
      <c r="I226" s="13">
        <v>0</v>
      </c>
      <c r="J226" s="13" t="s">
        <v>24</v>
      </c>
      <c r="K226" s="13">
        <v>2160257200</v>
      </c>
      <c r="L226" s="13">
        <v>511.93905999999998</v>
      </c>
    </row>
    <row r="227" spans="1:12" x14ac:dyDescent="0.3">
      <c r="A227" t="s">
        <v>31</v>
      </c>
      <c r="B227">
        <v>1383855000</v>
      </c>
      <c r="C227">
        <v>92.459010000000006</v>
      </c>
      <c r="D227" t="s">
        <v>31</v>
      </c>
      <c r="E227">
        <v>1257635000</v>
      </c>
      <c r="F227">
        <v>91.226110000000006</v>
      </c>
      <c r="G227" s="13" t="s">
        <v>25</v>
      </c>
      <c r="H227" s="13">
        <v>2371906500</v>
      </c>
      <c r="I227" s="13">
        <v>255.90216000000001</v>
      </c>
      <c r="J227" s="13" t="s">
        <v>25</v>
      </c>
      <c r="K227" s="13">
        <v>2779174000</v>
      </c>
      <c r="L227" s="13">
        <v>511.96796000000001</v>
      </c>
    </row>
    <row r="228" spans="1:12" x14ac:dyDescent="0.3">
      <c r="A228" t="s">
        <v>32</v>
      </c>
      <c r="B228">
        <v>1289253000</v>
      </c>
      <c r="C228">
        <v>94.093315000000004</v>
      </c>
      <c r="D228" t="s">
        <v>32</v>
      </c>
      <c r="E228">
        <v>1329361000</v>
      </c>
      <c r="F228">
        <v>93.327359999999999</v>
      </c>
      <c r="G228" s="13" t="s">
        <v>26</v>
      </c>
      <c r="H228" s="13">
        <v>2231075200</v>
      </c>
      <c r="I228" s="13">
        <v>0</v>
      </c>
      <c r="J228" s="13" t="s">
        <v>26</v>
      </c>
      <c r="K228" s="13">
        <v>1985197700</v>
      </c>
      <c r="L228" s="13">
        <v>511.94900000000001</v>
      </c>
    </row>
    <row r="229" spans="1:12" x14ac:dyDescent="0.3">
      <c r="A229" t="s">
        <v>33</v>
      </c>
      <c r="B229">
        <v>1149475000</v>
      </c>
      <c r="C229">
        <v>94.081023999999999</v>
      </c>
      <c r="D229" t="s">
        <v>33</v>
      </c>
      <c r="E229">
        <v>1862473000</v>
      </c>
      <c r="F229">
        <v>92.332030000000003</v>
      </c>
      <c r="G229" s="13" t="s">
        <v>27</v>
      </c>
      <c r="H229" s="13">
        <v>2520857400</v>
      </c>
      <c r="I229" s="13">
        <v>512.029</v>
      </c>
      <c r="J229" s="13" t="s">
        <v>27</v>
      </c>
      <c r="K229" s="13">
        <v>1950654000</v>
      </c>
      <c r="L229" s="13">
        <v>0</v>
      </c>
    </row>
    <row r="230" spans="1:12" x14ac:dyDescent="0.3">
      <c r="A230" t="s">
        <v>34</v>
      </c>
      <c r="B230">
        <v>1264183000</v>
      </c>
      <c r="C230">
        <v>94.16704</v>
      </c>
      <c r="D230" t="s">
        <v>34</v>
      </c>
      <c r="E230">
        <v>1351266000</v>
      </c>
      <c r="F230">
        <v>87.289856</v>
      </c>
      <c r="G230" s="13" t="s">
        <v>28</v>
      </c>
      <c r="H230" s="13">
        <v>2039827400</v>
      </c>
      <c r="I230" s="13">
        <v>511.79232999999999</v>
      </c>
      <c r="J230" s="13" t="s">
        <v>28</v>
      </c>
      <c r="K230" s="13">
        <v>2019695300</v>
      </c>
      <c r="L230" s="13">
        <v>0</v>
      </c>
    </row>
    <row r="231" spans="1:12" x14ac:dyDescent="0.3">
      <c r="A231" t="s">
        <v>35</v>
      </c>
      <c r="B231">
        <v>1331598000</v>
      </c>
      <c r="C231">
        <v>94.195710000000005</v>
      </c>
      <c r="D231" t="s">
        <v>35</v>
      </c>
      <c r="E231">
        <v>1380140000</v>
      </c>
      <c r="F231">
        <v>87.37997</v>
      </c>
      <c r="G231" s="13" t="s">
        <v>29</v>
      </c>
      <c r="H231" s="13">
        <v>2228846900</v>
      </c>
      <c r="I231" s="13">
        <v>511.80545000000001</v>
      </c>
      <c r="J231" s="13" t="s">
        <v>29</v>
      </c>
      <c r="K231" s="13">
        <v>2315749100</v>
      </c>
      <c r="L231" s="13">
        <v>0</v>
      </c>
    </row>
    <row r="232" spans="1:12" x14ac:dyDescent="0.3">
      <c r="A232" t="s">
        <v>36</v>
      </c>
      <c r="B232">
        <v>1315188000</v>
      </c>
      <c r="C232">
        <v>92.708860000000001</v>
      </c>
      <c r="D232" t="s">
        <v>36</v>
      </c>
      <c r="E232">
        <v>1349082000</v>
      </c>
      <c r="F232">
        <v>94.117890000000003</v>
      </c>
      <c r="G232" s="13" t="s">
        <v>31</v>
      </c>
      <c r="H232" s="13">
        <v>2228480700</v>
      </c>
      <c r="I232" s="13">
        <v>0</v>
      </c>
      <c r="J232" s="13" t="s">
        <v>31</v>
      </c>
      <c r="K232" s="13">
        <v>2069472500</v>
      </c>
      <c r="L232" s="13">
        <v>511.88310000000001</v>
      </c>
    </row>
    <row r="233" spans="1:12" x14ac:dyDescent="0.3">
      <c r="A233" t="s">
        <v>37</v>
      </c>
      <c r="B233">
        <v>1395129000</v>
      </c>
      <c r="C233">
        <v>93.138949999999994</v>
      </c>
      <c r="D233" t="s">
        <v>37</v>
      </c>
      <c r="E233">
        <v>1422915000</v>
      </c>
      <c r="F233">
        <v>94.679040000000001</v>
      </c>
      <c r="G233" s="13" t="s">
        <v>32</v>
      </c>
      <c r="H233" s="13">
        <v>2141466000</v>
      </c>
      <c r="I233" s="13">
        <v>0</v>
      </c>
      <c r="J233" s="13" t="s">
        <v>32</v>
      </c>
      <c r="K233" s="13">
        <v>2142981900</v>
      </c>
      <c r="L233" s="13">
        <v>512.00432999999998</v>
      </c>
    </row>
    <row r="234" spans="1:12" x14ac:dyDescent="0.3">
      <c r="A234" t="s">
        <v>38</v>
      </c>
      <c r="B234">
        <v>1292847000</v>
      </c>
      <c r="C234">
        <v>94.187520000000006</v>
      </c>
      <c r="D234" t="s">
        <v>38</v>
      </c>
      <c r="E234">
        <v>1357987000</v>
      </c>
      <c r="F234">
        <v>94.027780000000007</v>
      </c>
      <c r="G234" s="13" t="s">
        <v>33</v>
      </c>
      <c r="H234" s="13">
        <v>4985314100</v>
      </c>
      <c r="I234" s="13">
        <v>511.96773999999999</v>
      </c>
      <c r="J234" s="13" t="s">
        <v>33</v>
      </c>
      <c r="K234" s="13">
        <v>2003749700</v>
      </c>
      <c r="L234" s="13">
        <v>255.90422000000001</v>
      </c>
    </row>
    <row r="235" spans="1:12" x14ac:dyDescent="0.3">
      <c r="A235" t="s">
        <v>39</v>
      </c>
      <c r="B235">
        <v>1895159000</v>
      </c>
      <c r="C235">
        <v>94.093315000000004</v>
      </c>
      <c r="D235" t="s">
        <v>39</v>
      </c>
      <c r="E235">
        <v>1306963000</v>
      </c>
      <c r="F235">
        <v>92.95872</v>
      </c>
      <c r="G235" s="13" t="s">
        <v>34</v>
      </c>
      <c r="H235" s="13">
        <v>4342257900</v>
      </c>
      <c r="I235" s="13">
        <v>511.96960000000001</v>
      </c>
      <c r="J235" s="13" t="s">
        <v>34</v>
      </c>
      <c r="K235" s="13">
        <v>1911917600</v>
      </c>
      <c r="L235" s="13">
        <v>0</v>
      </c>
    </row>
    <row r="236" spans="1:12" x14ac:dyDescent="0.3">
      <c r="A236" t="s">
        <v>40</v>
      </c>
      <c r="B236">
        <v>1238935000</v>
      </c>
      <c r="C236">
        <v>94.060550000000006</v>
      </c>
      <c r="D236" t="s">
        <v>40</v>
      </c>
      <c r="E236">
        <v>1373830000</v>
      </c>
      <c r="F236">
        <v>94.68723</v>
      </c>
      <c r="G236" s="13" t="s">
        <v>35</v>
      </c>
      <c r="H236" s="13">
        <v>3698053300</v>
      </c>
      <c r="I236" s="13">
        <v>429.71800000000002</v>
      </c>
      <c r="J236" s="13" t="s">
        <v>35</v>
      </c>
      <c r="K236" s="13">
        <v>2194057300</v>
      </c>
      <c r="L236" s="13">
        <v>0</v>
      </c>
    </row>
    <row r="237" spans="1:12" x14ac:dyDescent="0.3">
      <c r="A237" t="s">
        <v>41</v>
      </c>
      <c r="B237">
        <v>1282085000</v>
      </c>
      <c r="C237">
        <v>94.175229999999999</v>
      </c>
      <c r="D237" t="s">
        <v>41</v>
      </c>
      <c r="E237">
        <v>1483180000</v>
      </c>
      <c r="F237">
        <v>94.404610000000005</v>
      </c>
      <c r="G237" s="13" t="s">
        <v>36</v>
      </c>
      <c r="H237" s="13">
        <v>5672585600</v>
      </c>
      <c r="I237" s="13">
        <v>0</v>
      </c>
      <c r="J237" s="13" t="s">
        <v>36</v>
      </c>
      <c r="K237" s="13">
        <v>1909854500</v>
      </c>
      <c r="L237" s="13">
        <v>0</v>
      </c>
    </row>
    <row r="238" spans="1:12" x14ac:dyDescent="0.3">
      <c r="A238" t="s">
        <v>42</v>
      </c>
      <c r="B238">
        <v>1214776000</v>
      </c>
      <c r="C238">
        <v>93.433850000000007</v>
      </c>
      <c r="D238" t="s">
        <v>42</v>
      </c>
      <c r="E238">
        <v>1524786000</v>
      </c>
      <c r="F238">
        <v>94.294014000000004</v>
      </c>
      <c r="G238" s="13" t="s">
        <v>37</v>
      </c>
      <c r="H238" s="13">
        <v>3130348900</v>
      </c>
      <c r="I238" s="13">
        <v>511.94292999999999</v>
      </c>
      <c r="J238" s="13" t="s">
        <v>37</v>
      </c>
      <c r="K238" s="13">
        <v>2552581500</v>
      </c>
      <c r="L238" s="13">
        <v>0</v>
      </c>
    </row>
    <row r="239" spans="1:12" x14ac:dyDescent="0.3">
      <c r="A239" t="s">
        <v>43</v>
      </c>
      <c r="B239">
        <v>1273727000</v>
      </c>
      <c r="C239">
        <v>91.889660000000006</v>
      </c>
      <c r="D239" t="s">
        <v>43</v>
      </c>
      <c r="E239">
        <v>1132242000</v>
      </c>
      <c r="F239">
        <v>92.62285</v>
      </c>
      <c r="G239" s="13" t="s">
        <v>38</v>
      </c>
      <c r="H239" s="13">
        <v>14248389500</v>
      </c>
      <c r="I239" s="13">
        <v>91.047484999999995</v>
      </c>
      <c r="J239" s="13" t="s">
        <v>38</v>
      </c>
      <c r="K239" s="13">
        <v>2288751100</v>
      </c>
      <c r="L239" s="13">
        <v>511.83197000000001</v>
      </c>
    </row>
    <row r="240" spans="1:12" x14ac:dyDescent="0.3">
      <c r="A240" t="s">
        <v>44</v>
      </c>
      <c r="B240">
        <v>1146781000</v>
      </c>
      <c r="C240">
        <v>93.241339999999994</v>
      </c>
      <c r="D240" t="s">
        <v>44</v>
      </c>
      <c r="E240">
        <v>1341608000</v>
      </c>
      <c r="F240">
        <v>92.848129999999998</v>
      </c>
      <c r="G240" s="13" t="s">
        <v>39</v>
      </c>
      <c r="H240" s="13">
        <v>2181726200</v>
      </c>
      <c r="I240" s="13">
        <v>385.45623999999998</v>
      </c>
      <c r="J240" s="13" t="s">
        <v>39</v>
      </c>
      <c r="K240" s="13">
        <v>1858699600</v>
      </c>
      <c r="L240" s="13">
        <v>384.06207000000001</v>
      </c>
    </row>
    <row r="241" spans="1:12" x14ac:dyDescent="0.3">
      <c r="A241" t="s">
        <v>45</v>
      </c>
      <c r="B241">
        <v>1349007000</v>
      </c>
      <c r="C241">
        <v>94.601219999999998</v>
      </c>
      <c r="D241" t="s">
        <v>45</v>
      </c>
      <c r="E241">
        <v>1055320000</v>
      </c>
      <c r="F241">
        <v>93.065216000000007</v>
      </c>
      <c r="G241" s="13" t="s">
        <v>40</v>
      </c>
      <c r="H241" s="13">
        <v>3408888700</v>
      </c>
      <c r="I241" s="13">
        <v>512.01670000000001</v>
      </c>
      <c r="J241" s="13" t="s">
        <v>40</v>
      </c>
      <c r="K241" s="13">
        <v>2655590900</v>
      </c>
      <c r="L241" s="13">
        <v>511.88607999999999</v>
      </c>
    </row>
    <row r="242" spans="1:12" x14ac:dyDescent="0.3">
      <c r="A242" t="s">
        <v>46</v>
      </c>
      <c r="B242">
        <v>1395761000</v>
      </c>
      <c r="C242">
        <v>94.822400000000002</v>
      </c>
      <c r="D242" t="s">
        <v>46</v>
      </c>
      <c r="E242">
        <v>1231040000</v>
      </c>
      <c r="F242">
        <v>94.912509999999997</v>
      </c>
      <c r="G242" s="13" t="s">
        <v>42</v>
      </c>
      <c r="H242" s="13">
        <v>4298611700</v>
      </c>
      <c r="I242" s="13">
        <v>255.96358000000001</v>
      </c>
      <c r="J242" s="13" t="s">
        <v>42</v>
      </c>
      <c r="K242" s="13">
        <v>2220647600</v>
      </c>
      <c r="L242" s="13">
        <v>0</v>
      </c>
    </row>
    <row r="243" spans="1:12" x14ac:dyDescent="0.3">
      <c r="A243" t="s">
        <v>47</v>
      </c>
      <c r="B243">
        <v>1361310000</v>
      </c>
      <c r="C243">
        <v>94.359549999999999</v>
      </c>
      <c r="D243" t="s">
        <v>47</v>
      </c>
      <c r="E243">
        <v>1279137000</v>
      </c>
      <c r="F243">
        <v>93.278205999999997</v>
      </c>
      <c r="G243" s="13" t="s">
        <v>43</v>
      </c>
      <c r="H243" s="13">
        <v>2305605700</v>
      </c>
      <c r="I243" s="13">
        <v>511.86547999999999</v>
      </c>
      <c r="J243" s="13" t="s">
        <v>43</v>
      </c>
      <c r="K243" s="13">
        <v>2070519200</v>
      </c>
      <c r="L243" s="13">
        <v>511.8716</v>
      </c>
    </row>
    <row r="244" spans="1:12" x14ac:dyDescent="0.3">
      <c r="A244" t="s">
        <v>48</v>
      </c>
      <c r="B244">
        <v>1232132000</v>
      </c>
      <c r="C244">
        <v>93.270020000000002</v>
      </c>
      <c r="D244" t="s">
        <v>48</v>
      </c>
      <c r="E244">
        <v>1308845000</v>
      </c>
      <c r="F244">
        <v>94.425089999999997</v>
      </c>
      <c r="G244" s="13" t="s">
        <v>44</v>
      </c>
      <c r="H244" s="13">
        <v>5687267000</v>
      </c>
      <c r="I244" s="13">
        <v>511.97595000000001</v>
      </c>
      <c r="J244" s="13" t="s">
        <v>44</v>
      </c>
      <c r="K244" s="13">
        <v>1947659800</v>
      </c>
      <c r="L244" s="13">
        <v>0</v>
      </c>
    </row>
    <row r="245" spans="1:12" x14ac:dyDescent="0.3">
      <c r="A245" t="s">
        <v>49</v>
      </c>
      <c r="B245">
        <v>1259348000</v>
      </c>
      <c r="C245">
        <v>94.224379999999996</v>
      </c>
      <c r="D245" t="s">
        <v>49</v>
      </c>
      <c r="E245">
        <v>1339360000</v>
      </c>
      <c r="F245">
        <v>94.134270000000001</v>
      </c>
      <c r="G245" s="13" t="s">
        <v>45</v>
      </c>
      <c r="H245" s="13">
        <v>4904865300</v>
      </c>
      <c r="I245" s="13">
        <v>0</v>
      </c>
      <c r="J245" s="13" t="s">
        <v>45</v>
      </c>
      <c r="K245" s="13">
        <v>1938476100</v>
      </c>
      <c r="L245" s="13">
        <v>0</v>
      </c>
    </row>
    <row r="246" spans="1:12" x14ac:dyDescent="0.3">
      <c r="A246" t="s">
        <v>50</v>
      </c>
      <c r="B246">
        <v>1257519000</v>
      </c>
      <c r="C246">
        <v>93.298689999999993</v>
      </c>
      <c r="D246" t="s">
        <v>50</v>
      </c>
      <c r="E246">
        <v>1139744000</v>
      </c>
      <c r="F246">
        <v>94.343170000000001</v>
      </c>
      <c r="G246" s="13" t="s">
        <v>46</v>
      </c>
      <c r="H246" s="13">
        <v>4974197300</v>
      </c>
      <c r="I246" s="13">
        <v>220.25986</v>
      </c>
      <c r="J246" s="13" t="s">
        <v>46</v>
      </c>
      <c r="K246" s="13">
        <v>2163539900</v>
      </c>
      <c r="L246" s="13">
        <v>0</v>
      </c>
    </row>
    <row r="247" spans="1:12" x14ac:dyDescent="0.3">
      <c r="A247" t="s">
        <v>51</v>
      </c>
      <c r="B247">
        <v>1283480000</v>
      </c>
      <c r="C247">
        <v>94.134270000000001</v>
      </c>
      <c r="D247" t="s">
        <v>51</v>
      </c>
      <c r="E247">
        <v>1524009000</v>
      </c>
      <c r="F247">
        <v>94.257149999999996</v>
      </c>
      <c r="G247" s="13" t="s">
        <v>47</v>
      </c>
      <c r="H247" s="13">
        <v>6743414200</v>
      </c>
      <c r="I247" s="13">
        <v>411.70837</v>
      </c>
      <c r="J247" s="13" t="s">
        <v>47</v>
      </c>
      <c r="K247" s="13">
        <v>2111680300</v>
      </c>
      <c r="L247" s="13">
        <v>0</v>
      </c>
    </row>
    <row r="248" spans="1:12" x14ac:dyDescent="0.3">
      <c r="A248" t="s">
        <v>52</v>
      </c>
      <c r="B248">
        <v>1269891000</v>
      </c>
      <c r="C248">
        <v>94.605310000000003</v>
      </c>
      <c r="D248" t="s">
        <v>52</v>
      </c>
      <c r="E248">
        <v>1525539000</v>
      </c>
      <c r="F248">
        <v>94.355450000000005</v>
      </c>
      <c r="G248" s="13" t="s">
        <v>48</v>
      </c>
      <c r="H248" s="13">
        <v>2272690200</v>
      </c>
      <c r="I248" s="13">
        <v>0</v>
      </c>
      <c r="J248" s="13" t="s">
        <v>48</v>
      </c>
      <c r="K248" s="13">
        <v>2271690900</v>
      </c>
      <c r="L248" s="13">
        <v>0</v>
      </c>
    </row>
    <row r="249" spans="1:12" x14ac:dyDescent="0.3">
      <c r="A249" t="s">
        <v>53</v>
      </c>
      <c r="B249">
        <v>1219271000</v>
      </c>
      <c r="C249">
        <v>94.642169999999993</v>
      </c>
      <c r="D249" t="s">
        <v>53</v>
      </c>
      <c r="E249">
        <v>1169140000</v>
      </c>
      <c r="F249">
        <v>92.237819999999999</v>
      </c>
      <c r="G249" s="13" t="s">
        <v>49</v>
      </c>
      <c r="H249" s="13">
        <v>1875522500</v>
      </c>
      <c r="I249" s="13">
        <v>501.34723000000002</v>
      </c>
      <c r="J249" s="13" t="s">
        <v>49</v>
      </c>
      <c r="K249" s="13">
        <v>1822766300</v>
      </c>
      <c r="L249" s="13">
        <v>512.06569999999999</v>
      </c>
    </row>
    <row r="250" spans="1:12" x14ac:dyDescent="0.3">
      <c r="A250" t="s">
        <v>54</v>
      </c>
      <c r="B250">
        <v>1248596000</v>
      </c>
      <c r="C250">
        <v>94.646270000000001</v>
      </c>
      <c r="D250" t="s">
        <v>54</v>
      </c>
      <c r="E250">
        <v>1210443000</v>
      </c>
      <c r="F250">
        <v>94.294014000000004</v>
      </c>
      <c r="G250" s="13" t="s">
        <v>50</v>
      </c>
      <c r="H250" s="13">
        <v>2049246000</v>
      </c>
      <c r="I250" s="13">
        <v>0</v>
      </c>
      <c r="J250" s="13" t="s">
        <v>50</v>
      </c>
      <c r="K250" s="13">
        <v>1909458900</v>
      </c>
      <c r="L250" s="13">
        <v>0</v>
      </c>
    </row>
    <row r="251" spans="1:12" x14ac:dyDescent="0.3">
      <c r="A251" t="s">
        <v>55</v>
      </c>
      <c r="B251">
        <v>1749147000</v>
      </c>
      <c r="C251">
        <v>93.327359999999999</v>
      </c>
      <c r="D251" t="s">
        <v>55</v>
      </c>
      <c r="E251">
        <v>1473904000</v>
      </c>
      <c r="F251">
        <v>92.311554000000001</v>
      </c>
      <c r="G251" s="13" t="s">
        <v>51</v>
      </c>
      <c r="H251" s="13">
        <v>2075001400</v>
      </c>
      <c r="I251" s="13">
        <v>0</v>
      </c>
      <c r="J251" s="13" t="s">
        <v>51</v>
      </c>
      <c r="K251" s="13">
        <v>2261364800</v>
      </c>
      <c r="L251" s="13">
        <v>0</v>
      </c>
    </row>
    <row r="252" spans="1:12" x14ac:dyDescent="0.3">
      <c r="A252" t="s">
        <v>56</v>
      </c>
      <c r="B252">
        <v>1265409000</v>
      </c>
      <c r="C252">
        <v>93.233153999999999</v>
      </c>
      <c r="D252" t="s">
        <v>56</v>
      </c>
      <c r="E252">
        <v>1277626000</v>
      </c>
      <c r="F252">
        <v>92.545019999999994</v>
      </c>
      <c r="G252" s="13" t="s">
        <v>53</v>
      </c>
      <c r="H252" s="13">
        <v>2042816900</v>
      </c>
      <c r="I252" s="13">
        <v>0</v>
      </c>
      <c r="J252" s="13" t="s">
        <v>53</v>
      </c>
      <c r="K252" s="13">
        <v>1817218000</v>
      </c>
      <c r="L252" s="13">
        <v>511.93857000000003</v>
      </c>
    </row>
    <row r="253" spans="1:12" x14ac:dyDescent="0.3">
      <c r="A253" t="s">
        <v>57</v>
      </c>
      <c r="B253">
        <v>1246133000</v>
      </c>
      <c r="C253">
        <v>93.310974000000002</v>
      </c>
      <c r="D253" t="s">
        <v>57</v>
      </c>
      <c r="E253">
        <v>1196444000</v>
      </c>
      <c r="F253">
        <v>95.424515</v>
      </c>
      <c r="G253" s="13" t="s">
        <v>54</v>
      </c>
      <c r="H253" s="13">
        <v>2075440300</v>
      </c>
      <c r="I253" s="13">
        <v>0</v>
      </c>
      <c r="J253" s="13" t="s">
        <v>54</v>
      </c>
      <c r="K253" s="13">
        <v>1871189000</v>
      </c>
      <c r="L253" s="13">
        <v>383.96120000000002</v>
      </c>
    </row>
    <row r="254" spans="1:12" x14ac:dyDescent="0.3">
      <c r="A254" t="s">
        <v>58</v>
      </c>
      <c r="B254">
        <v>1357366000</v>
      </c>
      <c r="C254">
        <v>94.429184000000006</v>
      </c>
      <c r="D254" t="s">
        <v>58</v>
      </c>
      <c r="E254">
        <v>1316333000</v>
      </c>
      <c r="F254">
        <v>94.502914000000004</v>
      </c>
      <c r="G254" s="13" t="s">
        <v>55</v>
      </c>
      <c r="H254" s="13">
        <v>2448226800</v>
      </c>
      <c r="I254" s="13">
        <v>0</v>
      </c>
      <c r="J254" s="13" t="s">
        <v>55</v>
      </c>
      <c r="K254" s="13">
        <v>2054601900</v>
      </c>
      <c r="L254" s="13">
        <v>0</v>
      </c>
    </row>
    <row r="255" spans="1:12" x14ac:dyDescent="0.3">
      <c r="A255" t="s">
        <v>59</v>
      </c>
      <c r="B255">
        <v>1493917000</v>
      </c>
      <c r="C255">
        <v>93.233153999999999</v>
      </c>
      <c r="D255" t="s">
        <v>59</v>
      </c>
      <c r="E255">
        <v>1219771000</v>
      </c>
      <c r="F255">
        <v>92.127234999999999</v>
      </c>
      <c r="G255" s="13" t="s">
        <v>56</v>
      </c>
      <c r="H255" s="13">
        <v>2518186700</v>
      </c>
      <c r="I255" s="13">
        <v>511.96204</v>
      </c>
      <c r="J255" s="13" t="s">
        <v>56</v>
      </c>
      <c r="K255" s="13">
        <v>2030087300</v>
      </c>
      <c r="L255" s="13">
        <v>0</v>
      </c>
    </row>
    <row r="256" spans="1:12" x14ac:dyDescent="0.3">
      <c r="A256" t="s">
        <v>60</v>
      </c>
      <c r="B256">
        <v>1448824000</v>
      </c>
      <c r="C256">
        <v>94.52749</v>
      </c>
      <c r="D256" t="s">
        <v>60</v>
      </c>
      <c r="E256">
        <v>1301536000</v>
      </c>
      <c r="F256">
        <v>94.314499999999995</v>
      </c>
      <c r="G256" s="13" t="s">
        <v>57</v>
      </c>
      <c r="H256" s="13">
        <v>6065820100</v>
      </c>
      <c r="I256" s="13">
        <v>0</v>
      </c>
      <c r="J256" s="13" t="s">
        <v>57</v>
      </c>
      <c r="K256" s="13">
        <v>3011321100</v>
      </c>
      <c r="L256" s="13">
        <v>0</v>
      </c>
    </row>
    <row r="257" spans="1:12" x14ac:dyDescent="0.3">
      <c r="A257" t="s">
        <v>61</v>
      </c>
      <c r="B257">
        <v>1172724000</v>
      </c>
      <c r="C257">
        <v>94.248959999999997</v>
      </c>
      <c r="D257" t="s">
        <v>61</v>
      </c>
      <c r="E257">
        <v>1249564000</v>
      </c>
      <c r="F257">
        <v>94.203900000000004</v>
      </c>
      <c r="G257" s="13" t="s">
        <v>58</v>
      </c>
      <c r="H257" s="13">
        <v>4992187800</v>
      </c>
      <c r="I257" s="13">
        <v>0</v>
      </c>
      <c r="J257" s="13" t="s">
        <v>58</v>
      </c>
      <c r="K257" s="13">
        <v>2452230100</v>
      </c>
      <c r="L257" s="13">
        <v>191.98197999999999</v>
      </c>
    </row>
    <row r="258" spans="1:12" x14ac:dyDescent="0.3">
      <c r="A258" t="s">
        <v>62</v>
      </c>
      <c r="B258">
        <v>1295619000</v>
      </c>
      <c r="C258">
        <v>94.003200000000007</v>
      </c>
      <c r="D258" t="s">
        <v>62</v>
      </c>
      <c r="E258">
        <v>1300583000</v>
      </c>
      <c r="F258">
        <v>94.154754999999994</v>
      </c>
      <c r="G258" s="13" t="s">
        <v>59</v>
      </c>
      <c r="H258" s="13">
        <v>2305376900</v>
      </c>
      <c r="I258" s="13">
        <v>0</v>
      </c>
      <c r="J258" s="13" t="s">
        <v>59</v>
      </c>
      <c r="K258" s="13">
        <v>2181919800</v>
      </c>
      <c r="L258" s="13">
        <v>384.01413000000002</v>
      </c>
    </row>
    <row r="259" spans="1:12" x14ac:dyDescent="0.3">
      <c r="A259" t="s">
        <v>63</v>
      </c>
      <c r="B259">
        <v>1190789000</v>
      </c>
      <c r="C259">
        <v>66.379776000000007</v>
      </c>
      <c r="D259" t="s">
        <v>63</v>
      </c>
      <c r="E259">
        <v>1231063000</v>
      </c>
      <c r="F259">
        <v>94.273539999999997</v>
      </c>
      <c r="G259" s="13" t="s">
        <v>60</v>
      </c>
      <c r="H259" s="13">
        <v>6367982400</v>
      </c>
      <c r="I259" s="13">
        <v>232.43279999999999</v>
      </c>
      <c r="J259" s="13" t="s">
        <v>60</v>
      </c>
      <c r="K259" s="13">
        <v>2156266300</v>
      </c>
      <c r="L259" s="13">
        <v>0</v>
      </c>
    </row>
    <row r="260" spans="1:12" x14ac:dyDescent="0.3">
      <c r="A260" t="s">
        <v>64</v>
      </c>
      <c r="B260">
        <v>1142745000</v>
      </c>
      <c r="C260">
        <v>94.355450000000005</v>
      </c>
      <c r="D260" t="s">
        <v>64</v>
      </c>
      <c r="E260">
        <v>1277898000</v>
      </c>
      <c r="F260">
        <v>94.56026</v>
      </c>
      <c r="G260" s="13" t="s">
        <v>61</v>
      </c>
      <c r="H260" s="13">
        <v>5142073000</v>
      </c>
      <c r="I260" s="13">
        <v>440.84942999999998</v>
      </c>
      <c r="J260" s="13" t="s">
        <v>61</v>
      </c>
      <c r="K260" s="13">
        <v>2319441500</v>
      </c>
      <c r="L260" s="13">
        <v>0</v>
      </c>
    </row>
    <row r="261" spans="1:12" x14ac:dyDescent="0.3">
      <c r="A261" t="s">
        <v>65</v>
      </c>
      <c r="B261">
        <v>1359437000</v>
      </c>
      <c r="C261">
        <v>93.024253999999999</v>
      </c>
      <c r="D261" t="s">
        <v>65</v>
      </c>
      <c r="E261">
        <v>1159089000</v>
      </c>
      <c r="F261">
        <v>94.146559999999994</v>
      </c>
      <c r="G261" s="13" t="s">
        <v>62</v>
      </c>
      <c r="H261" s="13">
        <v>6320809600</v>
      </c>
      <c r="I261" s="13">
        <v>445.04678000000001</v>
      </c>
      <c r="J261" s="13" t="s">
        <v>62</v>
      </c>
      <c r="K261" s="13">
        <v>2099019500</v>
      </c>
      <c r="L261" s="13">
        <v>383.81348000000003</v>
      </c>
    </row>
    <row r="262" spans="1:12" x14ac:dyDescent="0.3">
      <c r="A262" t="s">
        <v>66</v>
      </c>
      <c r="B262">
        <v>1450870000</v>
      </c>
      <c r="C262">
        <v>85.774339999999995</v>
      </c>
      <c r="D262" t="s">
        <v>66</v>
      </c>
      <c r="E262">
        <v>1221214000</v>
      </c>
      <c r="F262">
        <v>96.792580000000001</v>
      </c>
      <c r="G262" s="13" t="s">
        <v>64</v>
      </c>
      <c r="H262" s="13">
        <v>3361007400</v>
      </c>
      <c r="I262" s="13">
        <v>0</v>
      </c>
      <c r="J262" s="13" t="s">
        <v>64</v>
      </c>
      <c r="K262" s="13">
        <v>1963524700</v>
      </c>
      <c r="L262" s="13">
        <v>0</v>
      </c>
    </row>
    <row r="263" spans="1:12" x14ac:dyDescent="0.3">
      <c r="A263" t="s">
        <v>67</v>
      </c>
      <c r="B263">
        <v>1176659000</v>
      </c>
      <c r="C263">
        <v>94.617599999999996</v>
      </c>
      <c r="D263" t="s">
        <v>67</v>
      </c>
      <c r="E263">
        <v>1232412000</v>
      </c>
      <c r="F263">
        <v>94.195710000000005</v>
      </c>
      <c r="G263" s="13" t="s">
        <v>65</v>
      </c>
      <c r="H263" s="13">
        <v>4862438100</v>
      </c>
      <c r="I263" s="13">
        <v>169.87033</v>
      </c>
      <c r="J263" s="13" t="s">
        <v>65</v>
      </c>
      <c r="K263" s="13">
        <v>2158233200</v>
      </c>
      <c r="L263" s="13">
        <v>191.97925000000001</v>
      </c>
    </row>
    <row r="264" spans="1:12" x14ac:dyDescent="0.3">
      <c r="A264" t="s">
        <v>68</v>
      </c>
      <c r="B264">
        <v>1123560000</v>
      </c>
      <c r="C264">
        <v>92.356605999999999</v>
      </c>
      <c r="D264" t="s">
        <v>68</v>
      </c>
      <c r="E264">
        <v>1136254000</v>
      </c>
      <c r="F264">
        <v>94.310400000000001</v>
      </c>
      <c r="G264" s="13" t="s">
        <v>66</v>
      </c>
      <c r="H264" s="13">
        <v>6318157500</v>
      </c>
      <c r="I264" s="13">
        <v>255.99361999999999</v>
      </c>
      <c r="J264" s="13" t="s">
        <v>66</v>
      </c>
      <c r="K264" s="13">
        <v>2794759100</v>
      </c>
      <c r="L264" s="13">
        <v>192.01656</v>
      </c>
    </row>
    <row r="265" spans="1:12" x14ac:dyDescent="0.3">
      <c r="A265" t="s">
        <v>69</v>
      </c>
      <c r="B265">
        <v>1134981000</v>
      </c>
      <c r="C265">
        <v>94.654465000000002</v>
      </c>
      <c r="D265" t="s">
        <v>69</v>
      </c>
      <c r="E265">
        <v>1177576000</v>
      </c>
      <c r="F265">
        <v>94.126080000000002</v>
      </c>
      <c r="G265" s="13" t="s">
        <v>67</v>
      </c>
      <c r="H265" s="13">
        <v>3819826600</v>
      </c>
      <c r="I265" s="13">
        <v>511.88920000000002</v>
      </c>
      <c r="J265" s="13" t="s">
        <v>67</v>
      </c>
      <c r="K265" s="13">
        <v>1898049000</v>
      </c>
      <c r="L265" s="13">
        <v>0</v>
      </c>
    </row>
    <row r="266" spans="1:12" x14ac:dyDescent="0.3">
      <c r="A266" t="s">
        <v>70</v>
      </c>
      <c r="B266">
        <v>1856436000</v>
      </c>
      <c r="C266">
        <v>95.653885000000002</v>
      </c>
      <c r="D266" t="s">
        <v>70</v>
      </c>
      <c r="E266">
        <v>1471472000</v>
      </c>
      <c r="F266">
        <v>93.208569999999995</v>
      </c>
      <c r="G266" s="13" t="s">
        <v>68</v>
      </c>
      <c r="H266" s="13">
        <v>3849155700</v>
      </c>
      <c r="I266" s="13">
        <v>456.44504000000001</v>
      </c>
      <c r="J266" s="13" t="s">
        <v>68</v>
      </c>
      <c r="K266" s="13">
        <v>2350739900</v>
      </c>
      <c r="L266" s="13">
        <v>511.83884</v>
      </c>
    </row>
    <row r="267" spans="1:12" x14ac:dyDescent="0.3">
      <c r="A267" t="s">
        <v>71</v>
      </c>
      <c r="B267">
        <v>1109257000</v>
      </c>
      <c r="C267">
        <v>92.942340000000002</v>
      </c>
      <c r="D267" t="s">
        <v>71</v>
      </c>
      <c r="E267">
        <v>1144946000</v>
      </c>
      <c r="F267">
        <v>94.416889999999995</v>
      </c>
      <c r="G267" s="13" t="s">
        <v>69</v>
      </c>
      <c r="H267" s="13">
        <v>4728282800</v>
      </c>
      <c r="I267" s="13">
        <v>169.12693999999999</v>
      </c>
      <c r="J267" s="13" t="s">
        <v>69</v>
      </c>
      <c r="K267" s="13">
        <v>2780026400</v>
      </c>
      <c r="L267" s="13">
        <v>0</v>
      </c>
    </row>
    <row r="268" spans="1:12" x14ac:dyDescent="0.3">
      <c r="A268" t="s">
        <v>72</v>
      </c>
      <c r="B268">
        <v>1268288000</v>
      </c>
      <c r="C268">
        <v>94.076930000000004</v>
      </c>
      <c r="D268" t="s">
        <v>72</v>
      </c>
      <c r="E268">
        <v>1371082000</v>
      </c>
      <c r="F268">
        <v>93.171715000000006</v>
      </c>
      <c r="G268" s="13" t="s">
        <v>70</v>
      </c>
      <c r="H268" s="13">
        <v>2301712700</v>
      </c>
      <c r="I268" s="13">
        <v>0</v>
      </c>
      <c r="J268" s="13" t="s">
        <v>70</v>
      </c>
      <c r="K268" s="13">
        <v>2163716500</v>
      </c>
      <c r="L268" s="13">
        <v>0</v>
      </c>
    </row>
    <row r="269" spans="1:12" x14ac:dyDescent="0.3">
      <c r="A269" t="s">
        <v>73</v>
      </c>
      <c r="B269">
        <v>1380071000</v>
      </c>
      <c r="C269">
        <v>93.99091</v>
      </c>
      <c r="D269" t="s">
        <v>73</v>
      </c>
      <c r="E269">
        <v>1189844000</v>
      </c>
      <c r="F269">
        <v>92.524540000000002</v>
      </c>
      <c r="G269" s="13" t="s">
        <v>71</v>
      </c>
      <c r="H269" s="13">
        <v>2281699800</v>
      </c>
      <c r="I269" s="13">
        <v>511.84296000000001</v>
      </c>
      <c r="J269" s="13" t="s">
        <v>71</v>
      </c>
      <c r="K269" s="13">
        <v>2349855600</v>
      </c>
      <c r="L269" s="13">
        <v>383.86016999999998</v>
      </c>
    </row>
    <row r="270" spans="1:12" x14ac:dyDescent="0.3">
      <c r="A270" t="s">
        <v>74</v>
      </c>
      <c r="B270">
        <v>1219932000</v>
      </c>
      <c r="C270">
        <v>92.430335999999997</v>
      </c>
      <c r="D270" t="s">
        <v>74</v>
      </c>
      <c r="E270">
        <v>1165408000</v>
      </c>
      <c r="F270">
        <v>93.290499999999994</v>
      </c>
      <c r="G270" s="13" t="s">
        <v>72</v>
      </c>
      <c r="H270" s="13">
        <v>1990223700</v>
      </c>
      <c r="I270" s="13">
        <v>511.94243999999998</v>
      </c>
      <c r="J270" s="13" t="s">
        <v>72</v>
      </c>
      <c r="K270" s="13">
        <v>2237721200</v>
      </c>
      <c r="L270" s="13">
        <v>0</v>
      </c>
    </row>
    <row r="271" spans="1:12" x14ac:dyDescent="0.3">
      <c r="A271" t="s">
        <v>75</v>
      </c>
      <c r="B271">
        <v>1297063000</v>
      </c>
      <c r="C271">
        <v>94.257149999999996</v>
      </c>
      <c r="D271" t="s">
        <v>75</v>
      </c>
      <c r="E271">
        <v>1360130000</v>
      </c>
      <c r="F271">
        <v>93.466620000000006</v>
      </c>
      <c r="G271" s="13" t="s">
        <v>73</v>
      </c>
      <c r="H271" s="13">
        <v>2440599400</v>
      </c>
      <c r="I271" s="13">
        <v>510.40575999999999</v>
      </c>
      <c r="J271" s="13" t="s">
        <v>73</v>
      </c>
      <c r="K271" s="13">
        <v>2086483500</v>
      </c>
      <c r="L271" s="13">
        <v>0</v>
      </c>
    </row>
    <row r="272" spans="1:12" x14ac:dyDescent="0.3">
      <c r="A272" t="s">
        <v>76</v>
      </c>
      <c r="B272">
        <v>1069575000</v>
      </c>
      <c r="C272">
        <v>91.344893999999996</v>
      </c>
      <c r="D272" t="s">
        <v>76</v>
      </c>
      <c r="E272">
        <v>1175053000</v>
      </c>
      <c r="F272">
        <v>92.930046000000004</v>
      </c>
      <c r="G272" s="13" t="s">
        <v>75</v>
      </c>
      <c r="H272" s="13">
        <v>2242804700</v>
      </c>
      <c r="I272" s="13">
        <v>511.81628000000001</v>
      </c>
      <c r="J272" s="13" t="s">
        <v>75</v>
      </c>
      <c r="K272" s="13">
        <v>1949282700</v>
      </c>
      <c r="L272" s="13">
        <v>383.9443</v>
      </c>
    </row>
    <row r="273" spans="1:12" x14ac:dyDescent="0.3">
      <c r="A273" t="s">
        <v>77</v>
      </c>
      <c r="B273">
        <v>1250547000</v>
      </c>
      <c r="C273">
        <v>94.404610000000005</v>
      </c>
      <c r="D273" t="s">
        <v>77</v>
      </c>
      <c r="E273">
        <v>1201345000</v>
      </c>
      <c r="F273">
        <v>92.676094000000006</v>
      </c>
      <c r="G273" s="13" t="s">
        <v>76</v>
      </c>
      <c r="H273" s="13">
        <v>2537674900</v>
      </c>
      <c r="I273" s="13">
        <v>511.86383000000001</v>
      </c>
      <c r="J273" s="13" t="s">
        <v>76</v>
      </c>
      <c r="K273" s="13">
        <v>2367487800</v>
      </c>
      <c r="L273" s="13">
        <v>0</v>
      </c>
    </row>
    <row r="274" spans="1:12" x14ac:dyDescent="0.3">
      <c r="A274" t="s">
        <v>78</v>
      </c>
      <c r="B274">
        <v>1339014000</v>
      </c>
      <c r="C274">
        <v>94.396416000000002</v>
      </c>
      <c r="D274" t="s">
        <v>78</v>
      </c>
      <c r="E274">
        <v>1136799000</v>
      </c>
      <c r="F274">
        <v>94.547966000000002</v>
      </c>
      <c r="G274" s="13" t="s">
        <v>77</v>
      </c>
      <c r="H274" s="13">
        <v>2160760900</v>
      </c>
      <c r="I274" s="13">
        <v>511.81970000000001</v>
      </c>
      <c r="J274" s="13" t="s">
        <v>77</v>
      </c>
      <c r="K274" s="13">
        <v>2439549700</v>
      </c>
      <c r="L274" s="13">
        <v>424.57672000000002</v>
      </c>
    </row>
    <row r="275" spans="1:12" x14ac:dyDescent="0.3">
      <c r="A275" t="s">
        <v>79</v>
      </c>
      <c r="B275">
        <v>1220076000</v>
      </c>
      <c r="C275">
        <v>92.987390000000005</v>
      </c>
      <c r="D275" t="s">
        <v>79</v>
      </c>
      <c r="E275">
        <v>1315397000</v>
      </c>
      <c r="F275">
        <v>92.450810000000004</v>
      </c>
      <c r="G275" s="13" t="s">
        <v>78</v>
      </c>
      <c r="H275" s="13">
        <v>2138746000</v>
      </c>
      <c r="I275" s="13">
        <v>0</v>
      </c>
      <c r="J275" s="13" t="s">
        <v>78</v>
      </c>
      <c r="K275" s="13">
        <v>2531675200</v>
      </c>
      <c r="L275" s="13">
        <v>383.89758</v>
      </c>
    </row>
    <row r="276" spans="1:12" x14ac:dyDescent="0.3">
      <c r="A276" t="s">
        <v>80</v>
      </c>
      <c r="B276">
        <v>1372183000</v>
      </c>
      <c r="C276">
        <v>94.752769999999998</v>
      </c>
      <c r="D276" t="s">
        <v>80</v>
      </c>
      <c r="E276">
        <v>1268026000</v>
      </c>
      <c r="F276">
        <v>94.470146</v>
      </c>
      <c r="G276" s="13" t="s">
        <v>79</v>
      </c>
      <c r="H276" s="13">
        <v>5950435300</v>
      </c>
      <c r="I276" s="13">
        <v>418.73372999999998</v>
      </c>
      <c r="J276" s="13" t="s">
        <v>79</v>
      </c>
      <c r="K276" s="13">
        <v>2169562200</v>
      </c>
      <c r="L276" s="13">
        <v>383.90048000000002</v>
      </c>
    </row>
    <row r="277" spans="1:12" x14ac:dyDescent="0.3">
      <c r="A277" t="s">
        <v>81</v>
      </c>
      <c r="B277">
        <v>1331376000</v>
      </c>
      <c r="C277">
        <v>92.868610000000004</v>
      </c>
      <c r="D277" t="s">
        <v>81</v>
      </c>
      <c r="E277">
        <v>1590550000</v>
      </c>
      <c r="F277">
        <v>90.648574999999994</v>
      </c>
      <c r="G277" s="13" t="s">
        <v>80</v>
      </c>
      <c r="H277" s="13">
        <v>4991647400</v>
      </c>
      <c r="I277" s="13">
        <v>408.95197000000002</v>
      </c>
      <c r="J277" s="13" t="s">
        <v>80</v>
      </c>
      <c r="K277" s="13">
        <v>2426193600</v>
      </c>
      <c r="L277" s="13">
        <v>383.96935999999999</v>
      </c>
    </row>
    <row r="278" spans="1:12" x14ac:dyDescent="0.3">
      <c r="A278" t="s">
        <v>82</v>
      </c>
      <c r="B278">
        <v>1143985000</v>
      </c>
      <c r="C278">
        <v>92.856319999999997</v>
      </c>
      <c r="D278" t="s">
        <v>82</v>
      </c>
      <c r="E278">
        <v>1444029000</v>
      </c>
      <c r="F278">
        <v>92.848129999999998</v>
      </c>
      <c r="G278" s="13" t="s">
        <v>81</v>
      </c>
      <c r="H278" s="13">
        <v>5406564500</v>
      </c>
      <c r="I278" s="13">
        <v>408.08465999999999</v>
      </c>
      <c r="J278" s="13" t="s">
        <v>81</v>
      </c>
      <c r="K278" s="13">
        <v>2329379200</v>
      </c>
      <c r="L278" s="13">
        <v>383.9375</v>
      </c>
    </row>
    <row r="279" spans="1:12" x14ac:dyDescent="0.3">
      <c r="A279" t="s">
        <v>83</v>
      </c>
      <c r="B279">
        <v>1108579000</v>
      </c>
      <c r="C279">
        <v>94.695430000000002</v>
      </c>
      <c r="D279" t="s">
        <v>83</v>
      </c>
      <c r="E279">
        <v>1267903000</v>
      </c>
      <c r="F279">
        <v>93.343739999999997</v>
      </c>
      <c r="G279" s="13" t="s">
        <v>82</v>
      </c>
      <c r="H279" s="13">
        <v>5770326600</v>
      </c>
      <c r="I279" s="13">
        <v>216.24565000000001</v>
      </c>
      <c r="J279" s="13" t="s">
        <v>82</v>
      </c>
      <c r="K279" s="13">
        <v>2088829600</v>
      </c>
      <c r="L279" s="13">
        <v>384.03129999999999</v>
      </c>
    </row>
    <row r="280" spans="1:12" x14ac:dyDescent="0.3">
      <c r="A280" t="s">
        <v>84</v>
      </c>
      <c r="B280">
        <v>1200844000</v>
      </c>
      <c r="C280">
        <v>94.797820000000002</v>
      </c>
      <c r="D280" t="s">
        <v>84</v>
      </c>
      <c r="E280">
        <v>1562430000</v>
      </c>
      <c r="F280">
        <v>94.572540000000004</v>
      </c>
      <c r="G280" s="13" t="s">
        <v>83</v>
      </c>
      <c r="H280" s="13">
        <v>6183316300</v>
      </c>
      <c r="I280" s="13">
        <v>216.66560000000001</v>
      </c>
      <c r="J280" s="13" t="s">
        <v>83</v>
      </c>
      <c r="K280" s="13">
        <v>2215533000</v>
      </c>
      <c r="L280" s="13">
        <v>0</v>
      </c>
    </row>
    <row r="281" spans="1:12" x14ac:dyDescent="0.3">
      <c r="A281" t="s">
        <v>85</v>
      </c>
      <c r="B281">
        <v>1284525000</v>
      </c>
      <c r="C281">
        <v>96.174080000000004</v>
      </c>
      <c r="D281" t="s">
        <v>85</v>
      </c>
      <c r="E281">
        <v>1270283000</v>
      </c>
      <c r="F281">
        <v>92.540930000000003</v>
      </c>
      <c r="G281" s="13" t="s">
        <v>84</v>
      </c>
      <c r="H281" s="13">
        <v>5636915200</v>
      </c>
      <c r="I281" s="13">
        <v>416.29577999999998</v>
      </c>
      <c r="J281" s="13" t="s">
        <v>84</v>
      </c>
      <c r="K281" s="13">
        <v>2363577900</v>
      </c>
      <c r="L281" s="13">
        <v>383.90609999999998</v>
      </c>
    </row>
    <row r="282" spans="1:12" x14ac:dyDescent="0.3">
      <c r="A282" t="s">
        <v>86</v>
      </c>
      <c r="B282">
        <v>1257521000</v>
      </c>
      <c r="C282">
        <v>94.126080000000002</v>
      </c>
      <c r="D282" t="s">
        <v>86</v>
      </c>
      <c r="E282">
        <v>1295027000</v>
      </c>
      <c r="F282">
        <v>94.441474999999997</v>
      </c>
      <c r="G282" s="13" t="s">
        <v>86</v>
      </c>
      <c r="H282" s="13">
        <v>5041858100</v>
      </c>
      <c r="I282" s="13">
        <v>511.91287</v>
      </c>
      <c r="J282" s="13" t="s">
        <v>86</v>
      </c>
      <c r="K282" s="13">
        <v>1995108800</v>
      </c>
      <c r="L282" s="13">
        <v>0</v>
      </c>
    </row>
    <row r="283" spans="1:12" x14ac:dyDescent="0.3">
      <c r="A283" t="s">
        <v>87</v>
      </c>
      <c r="B283">
        <v>1420448000</v>
      </c>
      <c r="C283">
        <v>94.486530000000002</v>
      </c>
      <c r="D283" t="s">
        <v>87</v>
      </c>
      <c r="E283">
        <v>1213481000</v>
      </c>
      <c r="F283">
        <v>94.228480000000005</v>
      </c>
      <c r="G283" s="13" t="s">
        <v>87</v>
      </c>
      <c r="H283" s="13">
        <v>5205302200</v>
      </c>
      <c r="I283" s="13">
        <v>463.47818000000001</v>
      </c>
      <c r="J283" s="13" t="s">
        <v>87</v>
      </c>
      <c r="K283" s="13">
        <v>2001804600</v>
      </c>
      <c r="L283" s="13">
        <v>0</v>
      </c>
    </row>
    <row r="284" spans="1:12" x14ac:dyDescent="0.3">
      <c r="A284" t="s">
        <v>88</v>
      </c>
      <c r="B284">
        <v>1299900000</v>
      </c>
      <c r="C284">
        <v>91.250690000000006</v>
      </c>
      <c r="D284" t="s">
        <v>88</v>
      </c>
      <c r="E284">
        <v>1402780000</v>
      </c>
      <c r="F284">
        <v>106.12326</v>
      </c>
      <c r="G284" s="13" t="s">
        <v>88</v>
      </c>
      <c r="H284" s="13">
        <v>5910054900</v>
      </c>
      <c r="I284" s="13">
        <v>334.18299999999999</v>
      </c>
      <c r="J284" s="13" t="s">
        <v>88</v>
      </c>
      <c r="K284" s="13">
        <v>1957682200</v>
      </c>
      <c r="L284" s="13">
        <v>0</v>
      </c>
    </row>
    <row r="285" spans="1:12" x14ac:dyDescent="0.3">
      <c r="A285" t="s">
        <v>89</v>
      </c>
      <c r="B285">
        <v>1250211000</v>
      </c>
      <c r="C285">
        <v>92.868610000000004</v>
      </c>
      <c r="D285" t="s">
        <v>89</v>
      </c>
      <c r="E285">
        <v>1153093000</v>
      </c>
      <c r="F285">
        <v>94.339070000000007</v>
      </c>
      <c r="G285" s="13" t="s">
        <v>89</v>
      </c>
      <c r="H285" s="13">
        <v>6350862800</v>
      </c>
      <c r="I285" s="13">
        <v>425.88986</v>
      </c>
      <c r="J285" s="13" t="s">
        <v>89</v>
      </c>
      <c r="K285" s="13">
        <v>2427186300</v>
      </c>
      <c r="L285" s="13">
        <v>383.97052000000002</v>
      </c>
    </row>
    <row r="286" spans="1:12" x14ac:dyDescent="0.3">
      <c r="A286" t="s">
        <v>90</v>
      </c>
      <c r="B286">
        <v>1152652000</v>
      </c>
      <c r="C286">
        <v>92.434430000000006</v>
      </c>
      <c r="D286" t="s">
        <v>90</v>
      </c>
      <c r="E286">
        <v>1342033000</v>
      </c>
      <c r="F286">
        <v>94.445564000000005</v>
      </c>
      <c r="G286" s="13" t="s">
        <v>90</v>
      </c>
      <c r="H286" s="13">
        <v>6154208200</v>
      </c>
      <c r="I286" s="13">
        <v>160.86813000000001</v>
      </c>
      <c r="J286" s="13" t="s">
        <v>90</v>
      </c>
      <c r="K286" s="13">
        <v>1971351900</v>
      </c>
      <c r="L286" s="13">
        <v>0</v>
      </c>
    </row>
    <row r="287" spans="1:12" x14ac:dyDescent="0.3">
      <c r="A287" t="s">
        <v>91</v>
      </c>
      <c r="B287">
        <v>1052824000</v>
      </c>
      <c r="C287">
        <v>94.330879999999993</v>
      </c>
      <c r="D287" t="s">
        <v>91</v>
      </c>
      <c r="E287">
        <v>1251254000</v>
      </c>
      <c r="F287">
        <v>93.876220000000004</v>
      </c>
      <c r="G287" s="13" t="s">
        <v>91</v>
      </c>
      <c r="H287" s="13">
        <v>4567745400</v>
      </c>
      <c r="I287" s="13">
        <v>223.24187000000001</v>
      </c>
      <c r="J287" s="13" t="s">
        <v>91</v>
      </c>
      <c r="K287" s="13">
        <v>2054810200</v>
      </c>
      <c r="L287" s="13">
        <v>0</v>
      </c>
    </row>
    <row r="288" spans="1:12" x14ac:dyDescent="0.3">
      <c r="A288" t="s">
        <v>92</v>
      </c>
      <c r="B288">
        <v>1343230000</v>
      </c>
      <c r="C288">
        <v>94.089219999999997</v>
      </c>
      <c r="D288" t="s">
        <v>92</v>
      </c>
      <c r="E288">
        <v>1235229000</v>
      </c>
      <c r="F288">
        <v>94.347269999999995</v>
      </c>
      <c r="G288" s="13" t="s">
        <v>92</v>
      </c>
      <c r="H288" s="13">
        <v>1937669300</v>
      </c>
      <c r="I288" s="13">
        <v>0</v>
      </c>
      <c r="J288" s="13" t="s">
        <v>92</v>
      </c>
      <c r="K288" s="13">
        <v>2142821000</v>
      </c>
      <c r="L288" s="13">
        <v>383.85287</v>
      </c>
    </row>
    <row r="289" spans="1:12" x14ac:dyDescent="0.3">
      <c r="A289" t="s">
        <v>93</v>
      </c>
      <c r="B289">
        <v>1242490000</v>
      </c>
      <c r="C289">
        <v>94.580734000000007</v>
      </c>
      <c r="D289" t="s">
        <v>93</v>
      </c>
      <c r="E289">
        <v>1161014000</v>
      </c>
      <c r="F289">
        <v>92.798969999999997</v>
      </c>
      <c r="G289" s="13" t="s">
        <v>93</v>
      </c>
      <c r="H289" s="13">
        <v>2015593600</v>
      </c>
      <c r="I289" s="13">
        <v>0</v>
      </c>
      <c r="J289" s="13" t="s">
        <v>93</v>
      </c>
      <c r="K289" s="13">
        <v>2106451000</v>
      </c>
      <c r="L289" s="13">
        <v>0</v>
      </c>
    </row>
    <row r="290" spans="1:12" x14ac:dyDescent="0.3">
      <c r="A290" t="s">
        <v>94</v>
      </c>
      <c r="B290">
        <v>1142821000</v>
      </c>
      <c r="C290">
        <v>94.310400000000001</v>
      </c>
      <c r="D290" t="s">
        <v>94</v>
      </c>
      <c r="E290">
        <v>1292540000</v>
      </c>
      <c r="F290">
        <v>94.482429999999994</v>
      </c>
      <c r="G290" s="13" t="s">
        <v>94</v>
      </c>
      <c r="H290" s="13">
        <v>2108601300</v>
      </c>
      <c r="I290" s="13">
        <v>0</v>
      </c>
      <c r="J290" s="13" t="s">
        <v>94</v>
      </c>
      <c r="K290" s="13">
        <v>2104640000</v>
      </c>
      <c r="L290" s="13">
        <v>383.88324</v>
      </c>
    </row>
    <row r="291" spans="1:12" x14ac:dyDescent="0.3">
      <c r="A291" t="s">
        <v>95</v>
      </c>
      <c r="B291">
        <v>1294797000</v>
      </c>
      <c r="C291">
        <v>91.680769999999995</v>
      </c>
      <c r="D291" t="s">
        <v>95</v>
      </c>
      <c r="E291">
        <v>1185945000</v>
      </c>
      <c r="F291">
        <v>92.721149999999994</v>
      </c>
      <c r="G291" s="13" t="s">
        <v>95</v>
      </c>
      <c r="H291" s="13">
        <v>1953152400</v>
      </c>
      <c r="I291" s="13">
        <v>0</v>
      </c>
      <c r="J291" s="13" t="s">
        <v>95</v>
      </c>
      <c r="K291" s="13">
        <v>1895022700</v>
      </c>
      <c r="L291" s="13">
        <v>383.99540000000002</v>
      </c>
    </row>
    <row r="292" spans="1:12" x14ac:dyDescent="0.3">
      <c r="A292" t="s">
        <v>96</v>
      </c>
      <c r="B292">
        <v>1261847000</v>
      </c>
      <c r="C292">
        <v>92.971010000000007</v>
      </c>
      <c r="D292" t="s">
        <v>96</v>
      </c>
      <c r="E292">
        <v>1378093000</v>
      </c>
      <c r="F292">
        <v>94.195710000000005</v>
      </c>
      <c r="G292" s="13" t="s">
        <v>97</v>
      </c>
      <c r="H292" s="13">
        <v>2299239400</v>
      </c>
      <c r="I292" s="13">
        <v>0</v>
      </c>
      <c r="J292" s="13" t="s">
        <v>97</v>
      </c>
      <c r="K292" s="13">
        <v>1768465400</v>
      </c>
      <c r="L292" s="13">
        <v>383.89895999999999</v>
      </c>
    </row>
    <row r="293" spans="1:12" x14ac:dyDescent="0.3">
      <c r="A293" t="s">
        <v>97</v>
      </c>
      <c r="B293">
        <v>1411776000</v>
      </c>
      <c r="C293">
        <v>94.277630000000002</v>
      </c>
      <c r="D293" t="s">
        <v>97</v>
      </c>
      <c r="E293">
        <v>1499419000</v>
      </c>
      <c r="F293">
        <v>92.786689999999993</v>
      </c>
      <c r="G293" s="13" t="s">
        <v>98</v>
      </c>
      <c r="H293" s="13">
        <v>6633281200</v>
      </c>
      <c r="I293" s="13">
        <v>511.97829999999999</v>
      </c>
      <c r="J293" s="13" t="s">
        <v>98</v>
      </c>
      <c r="K293" s="13">
        <v>1964782900</v>
      </c>
      <c r="L293" s="13">
        <v>383.84699999999998</v>
      </c>
    </row>
    <row r="294" spans="1:12" x14ac:dyDescent="0.3">
      <c r="A294" t="s">
        <v>98</v>
      </c>
      <c r="B294">
        <v>1213485000</v>
      </c>
      <c r="C294">
        <v>94.92071</v>
      </c>
      <c r="D294" t="s">
        <v>98</v>
      </c>
      <c r="E294">
        <v>1246680000</v>
      </c>
      <c r="F294">
        <v>94.146559999999994</v>
      </c>
      <c r="G294" s="13" t="s">
        <v>99</v>
      </c>
      <c r="H294" s="13">
        <v>10187647800</v>
      </c>
      <c r="I294" s="13">
        <v>329.04473999999999</v>
      </c>
      <c r="J294" s="13" t="s">
        <v>99</v>
      </c>
      <c r="K294" s="13">
        <v>1948518600</v>
      </c>
      <c r="L294" s="13">
        <v>0</v>
      </c>
    </row>
    <row r="295" spans="1:12" x14ac:dyDescent="0.3">
      <c r="A295" t="s">
        <v>99</v>
      </c>
      <c r="B295">
        <v>1255803000</v>
      </c>
      <c r="C295">
        <v>94.081023999999999</v>
      </c>
      <c r="D295" t="s">
        <v>99</v>
      </c>
      <c r="E295">
        <v>1231496000</v>
      </c>
      <c r="F295">
        <v>94.769149999999996</v>
      </c>
      <c r="G295" s="13" t="s">
        <v>100</v>
      </c>
      <c r="H295" s="13">
        <v>6083631200</v>
      </c>
      <c r="I295" s="13">
        <v>204.47787</v>
      </c>
      <c r="J295" s="13" t="s">
        <v>100</v>
      </c>
      <c r="K295" s="13">
        <v>1925338700</v>
      </c>
      <c r="L295" s="13">
        <v>383.93243000000001</v>
      </c>
    </row>
    <row r="296" spans="1:12" x14ac:dyDescent="0.3">
      <c r="A296" t="s">
        <v>100</v>
      </c>
      <c r="B296">
        <v>1352059000</v>
      </c>
      <c r="C296">
        <v>92.049409999999995</v>
      </c>
      <c r="D296" t="s">
        <v>100</v>
      </c>
      <c r="E296">
        <v>1200181000</v>
      </c>
      <c r="F296">
        <v>94.408709999999999</v>
      </c>
      <c r="G296" s="13" t="s">
        <v>101</v>
      </c>
      <c r="H296" s="13">
        <v>6063039200</v>
      </c>
      <c r="I296" s="13">
        <v>411.37914999999998</v>
      </c>
      <c r="J296" s="13" t="s">
        <v>101</v>
      </c>
      <c r="K296" s="13">
        <v>2016043700</v>
      </c>
      <c r="L296" s="13">
        <v>383.99167</v>
      </c>
    </row>
    <row r="297" spans="1:12" x14ac:dyDescent="0.3">
      <c r="A297" t="s">
        <v>101</v>
      </c>
      <c r="B297">
        <v>1091988000</v>
      </c>
      <c r="C297">
        <v>94.183425999999997</v>
      </c>
      <c r="D297" t="s">
        <v>101</v>
      </c>
      <c r="E297">
        <v>1426692000</v>
      </c>
      <c r="F297">
        <v>94.765050000000002</v>
      </c>
      <c r="G297" s="13" t="s">
        <v>102</v>
      </c>
      <c r="H297" s="13">
        <v>2801557700</v>
      </c>
      <c r="I297" s="13">
        <v>511.89807000000002</v>
      </c>
      <c r="J297" s="13" t="s">
        <v>102</v>
      </c>
      <c r="K297" s="13">
        <v>2164602300</v>
      </c>
      <c r="L297" s="13">
        <v>0</v>
      </c>
    </row>
    <row r="298" spans="1:12" x14ac:dyDescent="0.3">
      <c r="A298" t="s">
        <v>102</v>
      </c>
      <c r="B298">
        <v>1172729000</v>
      </c>
      <c r="C298">
        <v>92.966909999999999</v>
      </c>
      <c r="D298" t="s">
        <v>102</v>
      </c>
      <c r="E298">
        <v>1215521000</v>
      </c>
      <c r="F298">
        <v>94.113789999999995</v>
      </c>
      <c r="G298" s="13" t="s">
        <v>103</v>
      </c>
      <c r="H298" s="13">
        <v>6889894200</v>
      </c>
      <c r="I298" s="13">
        <v>160.79202000000001</v>
      </c>
      <c r="J298" s="13" t="s">
        <v>103</v>
      </c>
      <c r="K298" s="13">
        <v>2240358500</v>
      </c>
      <c r="L298" s="13">
        <v>383.93853999999999</v>
      </c>
    </row>
    <row r="299" spans="1:12" x14ac:dyDescent="0.3">
      <c r="A299" t="s">
        <v>103</v>
      </c>
      <c r="B299">
        <v>1295360000</v>
      </c>
      <c r="C299">
        <v>96.428030000000007</v>
      </c>
      <c r="D299" t="s">
        <v>103</v>
      </c>
      <c r="E299">
        <v>1249657000</v>
      </c>
      <c r="F299">
        <v>92.676094000000006</v>
      </c>
      <c r="G299" s="13" t="s">
        <v>104</v>
      </c>
      <c r="H299" s="13">
        <v>6861049200</v>
      </c>
      <c r="I299" s="13">
        <v>201.47588999999999</v>
      </c>
      <c r="J299" s="13" t="s">
        <v>104</v>
      </c>
      <c r="K299" s="13">
        <v>2022413300</v>
      </c>
      <c r="L299" s="13">
        <v>0</v>
      </c>
    </row>
    <row r="300" spans="1:12" x14ac:dyDescent="0.3">
      <c r="A300" t="s">
        <v>104</v>
      </c>
      <c r="B300">
        <v>1143037000</v>
      </c>
      <c r="C300">
        <v>94.388220000000004</v>
      </c>
      <c r="D300" t="s">
        <v>104</v>
      </c>
      <c r="E300">
        <v>1264275000</v>
      </c>
      <c r="F300">
        <v>94.339070000000007</v>
      </c>
      <c r="G300" s="13" t="s">
        <v>105</v>
      </c>
      <c r="H300" s="13">
        <v>5400048200</v>
      </c>
      <c r="I300" s="13">
        <v>332.56</v>
      </c>
      <c r="J300" s="13" t="s">
        <v>105</v>
      </c>
      <c r="K300" s="13">
        <v>2213835800</v>
      </c>
      <c r="L300" s="13">
        <v>0</v>
      </c>
    </row>
    <row r="301" spans="1:12" x14ac:dyDescent="0.3">
      <c r="A301" t="s">
        <v>105</v>
      </c>
      <c r="B301">
        <v>1356836000</v>
      </c>
      <c r="C301">
        <v>89.397880000000001</v>
      </c>
      <c r="D301" t="s">
        <v>105</v>
      </c>
      <c r="E301">
        <v>1066660000</v>
      </c>
      <c r="F301">
        <v>94.35136</v>
      </c>
      <c r="G301" s="13" t="s">
        <v>106</v>
      </c>
      <c r="H301" s="13">
        <v>15565575300</v>
      </c>
      <c r="I301" s="13">
        <v>96.837280000000007</v>
      </c>
      <c r="J301" s="13" t="s">
        <v>106</v>
      </c>
      <c r="K301" s="13">
        <v>2205505400</v>
      </c>
      <c r="L301" s="13">
        <v>511.88265999999999</v>
      </c>
    </row>
    <row r="302" spans="1:12" x14ac:dyDescent="0.3">
      <c r="A302" t="s">
        <v>106</v>
      </c>
      <c r="B302">
        <v>1381060000</v>
      </c>
      <c r="C302">
        <v>94.162940000000006</v>
      </c>
      <c r="D302" t="s">
        <v>106</v>
      </c>
      <c r="E302">
        <v>1215569000</v>
      </c>
      <c r="F302">
        <v>93.323265000000006</v>
      </c>
      <c r="G302" s="13" t="s">
        <v>9</v>
      </c>
      <c r="H302" s="13">
        <v>2076005000</v>
      </c>
      <c r="I302" s="13">
        <v>0</v>
      </c>
      <c r="J302" s="13" t="s">
        <v>9</v>
      </c>
      <c r="K302" s="13">
        <v>1854951500</v>
      </c>
      <c r="L302" s="13">
        <v>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122C-A32F-4D78-BD52-EC9E6A6F4AE8}">
  <sheetPr codeName="Sheet7"/>
  <dimension ref="A1:L202"/>
  <sheetViews>
    <sheetView workbookViewId="0">
      <selection activeCell="C3" sqref="C3"/>
    </sheetView>
  </sheetViews>
  <sheetFormatPr defaultRowHeight="14.4" x14ac:dyDescent="0.3"/>
  <cols>
    <col min="2" max="2" width="11.21875" customWidth="1"/>
    <col min="5" max="5" width="11.21875" customWidth="1"/>
    <col min="8" max="8" width="11.21875" customWidth="1"/>
    <col min="11" max="11" width="11.21875" customWidth="1"/>
    <col min="15" max="15" width="8.88671875" customWidth="1"/>
    <col min="19" max="19" width="8.88671875" customWidth="1"/>
  </cols>
  <sheetData>
    <row r="1" spans="1:12" x14ac:dyDescent="0.3">
      <c r="A1" s="20" t="s">
        <v>107</v>
      </c>
      <c r="B1" s="20"/>
      <c r="C1" s="20"/>
      <c r="D1" s="21" t="s">
        <v>108</v>
      </c>
      <c r="E1" s="21"/>
      <c r="F1" s="21"/>
      <c r="G1" s="20" t="s">
        <v>110</v>
      </c>
      <c r="H1" s="20"/>
      <c r="I1" s="20"/>
      <c r="J1" s="21" t="s">
        <v>111</v>
      </c>
      <c r="K1" s="21"/>
      <c r="L1" s="21"/>
    </row>
    <row r="2" spans="1:12" ht="43.2" x14ac:dyDescent="0.3">
      <c r="A2" s="12" t="s">
        <v>5</v>
      </c>
      <c r="B2" s="12" t="s">
        <v>109</v>
      </c>
      <c r="C2" s="12" t="s">
        <v>6</v>
      </c>
      <c r="D2" s="12" t="s">
        <v>5</v>
      </c>
      <c r="E2" s="12" t="s">
        <v>109</v>
      </c>
      <c r="F2" s="12" t="s">
        <v>6</v>
      </c>
      <c r="G2" s="12" t="s">
        <v>5</v>
      </c>
      <c r="H2" s="12" t="s">
        <v>109</v>
      </c>
      <c r="I2" s="12" t="s">
        <v>6</v>
      </c>
      <c r="J2" s="12" t="s">
        <v>5</v>
      </c>
      <c r="K2" s="12" t="s">
        <v>109</v>
      </c>
      <c r="L2" s="12" t="s">
        <v>6</v>
      </c>
    </row>
    <row r="3" spans="1:12" x14ac:dyDescent="0.3">
      <c r="A3" t="s">
        <v>122</v>
      </c>
      <c r="B3">
        <v>61142469</v>
      </c>
      <c r="C3">
        <v>96.567300000000003</v>
      </c>
      <c r="D3" s="13" t="s">
        <v>624</v>
      </c>
      <c r="E3" s="13">
        <v>316133025</v>
      </c>
      <c r="F3" s="13">
        <v>100.593666</v>
      </c>
      <c r="G3" t="s">
        <v>223</v>
      </c>
      <c r="H3">
        <v>121296400</v>
      </c>
      <c r="I3">
        <v>793.00819999999999</v>
      </c>
      <c r="J3" t="s">
        <v>423</v>
      </c>
      <c r="K3">
        <v>110476900</v>
      </c>
      <c r="L3">
        <v>819.14044000000001</v>
      </c>
    </row>
    <row r="4" spans="1:12" x14ac:dyDescent="0.3">
      <c r="A4" t="s">
        <v>123</v>
      </c>
      <c r="B4">
        <v>89441179</v>
      </c>
      <c r="C4">
        <v>100.4633</v>
      </c>
      <c r="D4" s="13" t="s">
        <v>625</v>
      </c>
      <c r="E4" s="13">
        <v>298994662</v>
      </c>
      <c r="F4" s="13">
        <v>104.71834</v>
      </c>
      <c r="G4" t="s">
        <v>224</v>
      </c>
      <c r="H4">
        <v>83337300</v>
      </c>
      <c r="I4">
        <v>0</v>
      </c>
      <c r="J4" t="s">
        <v>424</v>
      </c>
      <c r="K4">
        <v>82322200</v>
      </c>
      <c r="L4">
        <v>0</v>
      </c>
    </row>
    <row r="5" spans="1:12" x14ac:dyDescent="0.3">
      <c r="A5" t="s">
        <v>124</v>
      </c>
      <c r="B5">
        <v>70782837</v>
      </c>
      <c r="C5">
        <v>103.241936</v>
      </c>
      <c r="D5" s="13" t="s">
        <v>626</v>
      </c>
      <c r="E5" s="13">
        <v>244596180</v>
      </c>
      <c r="F5" s="13">
        <v>106.401794</v>
      </c>
      <c r="G5" t="s">
        <v>225</v>
      </c>
      <c r="H5">
        <v>67873700</v>
      </c>
      <c r="I5">
        <v>0</v>
      </c>
      <c r="J5" t="s">
        <v>425</v>
      </c>
      <c r="K5">
        <v>62989300</v>
      </c>
      <c r="L5">
        <v>0</v>
      </c>
    </row>
    <row r="6" spans="1:12" x14ac:dyDescent="0.3">
      <c r="A6" t="s">
        <v>125</v>
      </c>
      <c r="B6">
        <v>74369080</v>
      </c>
      <c r="C6">
        <v>106.67041</v>
      </c>
      <c r="D6" s="13" t="s">
        <v>627</v>
      </c>
      <c r="E6" s="13">
        <v>181626636</v>
      </c>
      <c r="F6" s="13">
        <v>111.48902</v>
      </c>
      <c r="G6" t="s">
        <v>226</v>
      </c>
      <c r="H6">
        <v>76033400</v>
      </c>
      <c r="I6">
        <v>0</v>
      </c>
      <c r="J6" t="s">
        <v>426</v>
      </c>
      <c r="K6">
        <v>72468900</v>
      </c>
      <c r="L6">
        <v>0</v>
      </c>
    </row>
    <row r="7" spans="1:12" x14ac:dyDescent="0.3">
      <c r="A7" t="s">
        <v>126</v>
      </c>
      <c r="B7">
        <v>87841682</v>
      </c>
      <c r="C7">
        <v>108.69583</v>
      </c>
      <c r="D7" s="13" t="s">
        <v>628</v>
      </c>
      <c r="E7" s="13">
        <v>153458403</v>
      </c>
      <c r="F7" s="13">
        <v>115.277824</v>
      </c>
      <c r="G7" t="s">
        <v>227</v>
      </c>
      <c r="H7">
        <v>71426400</v>
      </c>
      <c r="I7">
        <v>0</v>
      </c>
      <c r="J7" t="s">
        <v>427</v>
      </c>
      <c r="K7">
        <v>64284700</v>
      </c>
      <c r="L7">
        <v>0</v>
      </c>
    </row>
    <row r="8" spans="1:12" x14ac:dyDescent="0.3">
      <c r="A8" t="s">
        <v>127</v>
      </c>
      <c r="B8">
        <v>108131335</v>
      </c>
      <c r="C8">
        <v>107.95346000000001</v>
      </c>
      <c r="D8" s="13" t="s">
        <v>629</v>
      </c>
      <c r="E8" s="13">
        <v>165462227</v>
      </c>
      <c r="F8" s="13">
        <v>107.60192000000001</v>
      </c>
      <c r="G8" t="s">
        <v>228</v>
      </c>
      <c r="H8">
        <v>75177900</v>
      </c>
      <c r="I8">
        <v>0</v>
      </c>
      <c r="J8" t="s">
        <v>428</v>
      </c>
      <c r="K8">
        <v>75498500</v>
      </c>
      <c r="L8">
        <v>0</v>
      </c>
    </row>
    <row r="9" spans="1:12" x14ac:dyDescent="0.3">
      <c r="A9" t="s">
        <v>128</v>
      </c>
      <c r="B9">
        <v>123361593</v>
      </c>
      <c r="C9">
        <v>108.02212</v>
      </c>
      <c r="D9" s="13" t="s">
        <v>630</v>
      </c>
      <c r="E9" s="13">
        <v>143896251</v>
      </c>
      <c r="F9" s="13">
        <v>108.39245</v>
      </c>
      <c r="G9" t="s">
        <v>229</v>
      </c>
      <c r="H9">
        <v>97560900</v>
      </c>
      <c r="I9">
        <v>0</v>
      </c>
      <c r="J9" t="s">
        <v>429</v>
      </c>
      <c r="K9">
        <v>72184300</v>
      </c>
      <c r="L9">
        <v>0</v>
      </c>
    </row>
    <row r="10" spans="1:12" x14ac:dyDescent="0.3">
      <c r="A10" t="s">
        <v>129</v>
      </c>
      <c r="B10">
        <v>84994430</v>
      </c>
      <c r="C10">
        <v>109.357704</v>
      </c>
      <c r="D10" s="13" t="s">
        <v>631</v>
      </c>
      <c r="E10" s="13">
        <v>169956670</v>
      </c>
      <c r="F10" s="13">
        <v>108.67917</v>
      </c>
      <c r="G10" t="s">
        <v>230</v>
      </c>
      <c r="H10">
        <v>72801500</v>
      </c>
      <c r="I10">
        <v>0</v>
      </c>
      <c r="J10" t="s">
        <v>430</v>
      </c>
      <c r="K10">
        <v>79644100</v>
      </c>
      <c r="L10">
        <v>0</v>
      </c>
    </row>
    <row r="11" spans="1:12" x14ac:dyDescent="0.3">
      <c r="A11" t="s">
        <v>130</v>
      </c>
      <c r="B11">
        <v>52793252</v>
      </c>
      <c r="C11">
        <v>109.863106</v>
      </c>
      <c r="D11" s="13" t="s">
        <v>632</v>
      </c>
      <c r="E11" s="13">
        <v>134246427</v>
      </c>
      <c r="F11" s="13">
        <v>111.345665</v>
      </c>
      <c r="G11" t="s">
        <v>231</v>
      </c>
      <c r="H11">
        <v>66145200</v>
      </c>
      <c r="I11">
        <v>0</v>
      </c>
      <c r="J11" t="s">
        <v>431</v>
      </c>
      <c r="K11">
        <v>67153800</v>
      </c>
      <c r="L11">
        <v>0</v>
      </c>
    </row>
    <row r="12" spans="1:12" x14ac:dyDescent="0.3">
      <c r="A12" t="s">
        <v>131</v>
      </c>
      <c r="B12">
        <v>61074134</v>
      </c>
      <c r="C12">
        <v>111.39856</v>
      </c>
      <c r="D12" s="13" t="s">
        <v>633</v>
      </c>
      <c r="E12" s="13">
        <v>133332776</v>
      </c>
      <c r="F12" s="13">
        <v>111.61190000000001</v>
      </c>
      <c r="G12" t="s">
        <v>232</v>
      </c>
      <c r="H12">
        <v>83181100</v>
      </c>
      <c r="I12">
        <v>0</v>
      </c>
      <c r="J12" t="s">
        <v>432</v>
      </c>
      <c r="K12">
        <v>82679700</v>
      </c>
      <c r="L12">
        <v>0</v>
      </c>
    </row>
    <row r="13" spans="1:12" x14ac:dyDescent="0.3">
      <c r="A13" t="s">
        <v>132</v>
      </c>
      <c r="B13">
        <v>88291521</v>
      </c>
      <c r="C13">
        <v>112.34448999999999</v>
      </c>
      <c r="D13" s="13" t="s">
        <v>634</v>
      </c>
      <c r="E13" s="13">
        <v>127153823</v>
      </c>
      <c r="F13" s="13">
        <v>112.21811</v>
      </c>
      <c r="G13" t="s">
        <v>233</v>
      </c>
      <c r="H13">
        <v>59256300</v>
      </c>
      <c r="I13">
        <v>0</v>
      </c>
      <c r="J13" t="s">
        <v>433</v>
      </c>
      <c r="K13">
        <v>61321700</v>
      </c>
      <c r="L13">
        <v>0</v>
      </c>
    </row>
    <row r="14" spans="1:12" x14ac:dyDescent="0.3">
      <c r="A14" t="s">
        <v>133</v>
      </c>
      <c r="B14">
        <v>98491568</v>
      </c>
      <c r="C14">
        <v>112.812416</v>
      </c>
      <c r="D14" s="13" t="s">
        <v>635</v>
      </c>
      <c r="E14" s="13">
        <v>136992754</v>
      </c>
      <c r="F14" s="13">
        <v>112.451584</v>
      </c>
      <c r="G14" t="s">
        <v>234</v>
      </c>
      <c r="H14">
        <v>58891700</v>
      </c>
      <c r="I14">
        <v>0</v>
      </c>
      <c r="J14" t="s">
        <v>434</v>
      </c>
      <c r="K14">
        <v>65867200</v>
      </c>
      <c r="L14">
        <v>0</v>
      </c>
    </row>
    <row r="15" spans="1:12" x14ac:dyDescent="0.3">
      <c r="A15" t="s">
        <v>134</v>
      </c>
      <c r="B15">
        <v>72679568</v>
      </c>
      <c r="C15">
        <v>113.03009</v>
      </c>
      <c r="D15" s="13" t="s">
        <v>636</v>
      </c>
      <c r="E15" s="13">
        <v>101075001</v>
      </c>
      <c r="F15" s="13">
        <v>112.840706</v>
      </c>
      <c r="G15" t="s">
        <v>235</v>
      </c>
      <c r="H15">
        <v>59002000</v>
      </c>
      <c r="I15">
        <v>0</v>
      </c>
      <c r="J15" t="s">
        <v>435</v>
      </c>
      <c r="K15">
        <v>89362500</v>
      </c>
      <c r="L15">
        <v>0</v>
      </c>
    </row>
    <row r="16" spans="1:12" x14ac:dyDescent="0.3">
      <c r="A16" t="s">
        <v>135</v>
      </c>
      <c r="B16">
        <v>74406211</v>
      </c>
      <c r="C16">
        <v>113.37306</v>
      </c>
      <c r="D16" s="13" t="s">
        <v>637</v>
      </c>
      <c r="E16" s="13">
        <v>129546888</v>
      </c>
      <c r="F16" s="13">
        <v>113.61075</v>
      </c>
      <c r="G16" t="s">
        <v>236</v>
      </c>
      <c r="H16">
        <v>76655600</v>
      </c>
      <c r="I16">
        <v>0</v>
      </c>
      <c r="J16" t="s">
        <v>436</v>
      </c>
      <c r="K16">
        <v>68018300</v>
      </c>
      <c r="L16">
        <v>0</v>
      </c>
    </row>
    <row r="17" spans="1:12" x14ac:dyDescent="0.3">
      <c r="A17" t="s">
        <v>136</v>
      </c>
      <c r="B17">
        <v>65845001</v>
      </c>
      <c r="C17">
        <v>113.9486</v>
      </c>
      <c r="D17" s="13" t="s">
        <v>638</v>
      </c>
      <c r="E17" s="13">
        <v>118561034</v>
      </c>
      <c r="F17" s="13">
        <v>114.05721</v>
      </c>
      <c r="G17" t="s">
        <v>237</v>
      </c>
      <c r="H17">
        <v>180010800</v>
      </c>
      <c r="I17">
        <v>0</v>
      </c>
      <c r="J17" t="s">
        <v>437</v>
      </c>
      <c r="K17">
        <v>69487400</v>
      </c>
      <c r="L17">
        <v>0</v>
      </c>
    </row>
    <row r="18" spans="1:12" x14ac:dyDescent="0.3">
      <c r="A18" t="s">
        <v>137</v>
      </c>
      <c r="B18">
        <v>76705675</v>
      </c>
      <c r="C18">
        <v>114.25542</v>
      </c>
      <c r="D18" s="13" t="s">
        <v>639</v>
      </c>
      <c r="E18" s="13">
        <v>160826766</v>
      </c>
      <c r="F18" s="13">
        <v>114.38079999999999</v>
      </c>
      <c r="G18" t="s">
        <v>238</v>
      </c>
      <c r="H18">
        <v>67407100</v>
      </c>
      <c r="I18">
        <v>0</v>
      </c>
      <c r="J18" t="s">
        <v>438</v>
      </c>
      <c r="K18">
        <v>93041100</v>
      </c>
      <c r="L18">
        <v>0</v>
      </c>
    </row>
    <row r="19" spans="1:12" x14ac:dyDescent="0.3">
      <c r="A19" t="s">
        <v>138</v>
      </c>
      <c r="B19">
        <v>80269810</v>
      </c>
      <c r="C19">
        <v>116.203</v>
      </c>
      <c r="D19" s="13" t="s">
        <v>640</v>
      </c>
      <c r="E19" s="13">
        <v>100290268</v>
      </c>
      <c r="F19" s="13">
        <v>114.704384</v>
      </c>
      <c r="G19" t="s">
        <v>239</v>
      </c>
      <c r="H19">
        <v>69565800</v>
      </c>
      <c r="I19">
        <v>0</v>
      </c>
      <c r="J19" t="s">
        <v>439</v>
      </c>
      <c r="K19">
        <v>54998300</v>
      </c>
      <c r="L19">
        <v>0</v>
      </c>
    </row>
    <row r="20" spans="1:12" x14ac:dyDescent="0.3">
      <c r="A20" t="s">
        <v>139</v>
      </c>
      <c r="B20">
        <v>94802353</v>
      </c>
      <c r="C20">
        <v>120.64801</v>
      </c>
      <c r="D20" s="13" t="s">
        <v>641</v>
      </c>
      <c r="E20" s="13">
        <v>227234120</v>
      </c>
      <c r="F20" s="13">
        <v>114.97472</v>
      </c>
      <c r="G20" t="s">
        <v>240</v>
      </c>
      <c r="H20">
        <v>56760500</v>
      </c>
      <c r="I20">
        <v>0</v>
      </c>
      <c r="J20" t="s">
        <v>440</v>
      </c>
      <c r="K20">
        <v>55951900</v>
      </c>
      <c r="L20">
        <v>0</v>
      </c>
    </row>
    <row r="21" spans="1:12" x14ac:dyDescent="0.3">
      <c r="A21" t="s">
        <v>140</v>
      </c>
      <c r="B21">
        <v>88259178</v>
      </c>
      <c r="C21">
        <v>122.31477</v>
      </c>
      <c r="D21" s="13" t="s">
        <v>642</v>
      </c>
      <c r="E21" s="13">
        <v>111094410</v>
      </c>
      <c r="F21" s="13">
        <v>123.80979000000001</v>
      </c>
      <c r="G21" t="s">
        <v>241</v>
      </c>
      <c r="H21">
        <v>60860500</v>
      </c>
      <c r="I21">
        <v>0</v>
      </c>
      <c r="J21" t="s">
        <v>441</v>
      </c>
      <c r="K21">
        <v>56605000</v>
      </c>
      <c r="L21">
        <v>0</v>
      </c>
    </row>
    <row r="22" spans="1:12" x14ac:dyDescent="0.3">
      <c r="A22" t="s">
        <v>141</v>
      </c>
      <c r="B22">
        <v>58821169</v>
      </c>
      <c r="C22">
        <v>118.17864</v>
      </c>
      <c r="D22" s="13" t="s">
        <v>643</v>
      </c>
      <c r="E22" s="13">
        <v>184019004</v>
      </c>
      <c r="F22" s="13">
        <v>121.10643</v>
      </c>
      <c r="G22" t="s">
        <v>242</v>
      </c>
      <c r="H22">
        <v>55895300</v>
      </c>
      <c r="I22">
        <v>0</v>
      </c>
      <c r="J22" t="s">
        <v>442</v>
      </c>
      <c r="K22">
        <v>59981300</v>
      </c>
      <c r="L22">
        <v>0</v>
      </c>
    </row>
    <row r="23" spans="1:12" x14ac:dyDescent="0.3">
      <c r="A23" t="s">
        <v>142</v>
      </c>
      <c r="B23">
        <v>111042522</v>
      </c>
      <c r="C23">
        <v>117.05994</v>
      </c>
      <c r="D23" s="13" t="s">
        <v>644</v>
      </c>
      <c r="E23" s="13">
        <v>163586307</v>
      </c>
      <c r="F23" s="13">
        <v>125.33759999999999</v>
      </c>
      <c r="G23" t="s">
        <v>243</v>
      </c>
      <c r="H23">
        <v>65405200</v>
      </c>
      <c r="I23">
        <v>0</v>
      </c>
      <c r="J23" t="s">
        <v>443</v>
      </c>
      <c r="K23">
        <v>60277200</v>
      </c>
      <c r="L23">
        <v>0</v>
      </c>
    </row>
    <row r="24" spans="1:12" x14ac:dyDescent="0.3">
      <c r="A24" t="s">
        <v>143</v>
      </c>
      <c r="B24">
        <v>90010394</v>
      </c>
      <c r="C24">
        <v>117.42641999999999</v>
      </c>
      <c r="D24" s="13" t="s">
        <v>645</v>
      </c>
      <c r="E24" s="13">
        <v>205004321</v>
      </c>
      <c r="F24" s="13">
        <v>117.4528</v>
      </c>
      <c r="G24" t="s">
        <v>244</v>
      </c>
      <c r="H24">
        <v>104382200</v>
      </c>
      <c r="I24">
        <v>0</v>
      </c>
      <c r="J24" t="s">
        <v>444</v>
      </c>
      <c r="K24">
        <v>71458300</v>
      </c>
      <c r="L24">
        <v>0</v>
      </c>
    </row>
    <row r="25" spans="1:12" x14ac:dyDescent="0.3">
      <c r="A25" t="s">
        <v>144</v>
      </c>
      <c r="B25">
        <v>98474180</v>
      </c>
      <c r="C25">
        <v>123.23530599999999</v>
      </c>
      <c r="D25" s="13" t="s">
        <v>646</v>
      </c>
      <c r="E25" s="13">
        <v>96732694</v>
      </c>
      <c r="F25" s="13">
        <v>120.68864000000001</v>
      </c>
      <c r="G25" t="s">
        <v>245</v>
      </c>
      <c r="H25">
        <v>57359000</v>
      </c>
      <c r="I25">
        <v>0</v>
      </c>
      <c r="J25" t="s">
        <v>445</v>
      </c>
      <c r="K25">
        <v>78259600</v>
      </c>
      <c r="L25">
        <v>0</v>
      </c>
    </row>
    <row r="26" spans="1:12" x14ac:dyDescent="0.3">
      <c r="A26" t="s">
        <v>145</v>
      </c>
      <c r="B26">
        <v>95208708</v>
      </c>
      <c r="C26">
        <v>125.90304999999999</v>
      </c>
      <c r="D26" s="13" t="s">
        <v>647</v>
      </c>
      <c r="E26" s="13">
        <v>150328642</v>
      </c>
      <c r="F26" s="13">
        <v>118.57510000000001</v>
      </c>
      <c r="G26" t="s">
        <v>246</v>
      </c>
      <c r="H26">
        <v>50782700</v>
      </c>
      <c r="I26">
        <v>0</v>
      </c>
      <c r="J26" t="s">
        <v>446</v>
      </c>
      <c r="K26">
        <v>60594900</v>
      </c>
      <c r="L26">
        <v>0</v>
      </c>
    </row>
    <row r="27" spans="1:12" x14ac:dyDescent="0.3">
      <c r="A27" t="s">
        <v>146</v>
      </c>
      <c r="B27">
        <v>51691069</v>
      </c>
      <c r="C27">
        <v>123.09592000000001</v>
      </c>
      <c r="D27" s="13" t="s">
        <v>648</v>
      </c>
      <c r="E27" s="13">
        <v>142831664</v>
      </c>
      <c r="F27" s="13">
        <v>124.940285</v>
      </c>
      <c r="G27" t="s">
        <v>247</v>
      </c>
      <c r="H27">
        <v>61877400</v>
      </c>
      <c r="I27">
        <v>0</v>
      </c>
      <c r="J27" t="s">
        <v>447</v>
      </c>
      <c r="K27">
        <v>74154400</v>
      </c>
      <c r="L27">
        <v>0</v>
      </c>
    </row>
    <row r="28" spans="1:12" x14ac:dyDescent="0.3">
      <c r="A28" t="s">
        <v>147</v>
      </c>
      <c r="B28">
        <v>56863962</v>
      </c>
      <c r="C28">
        <v>129.46329</v>
      </c>
      <c r="D28" s="13" t="s">
        <v>649</v>
      </c>
      <c r="E28" s="13">
        <v>91237104</v>
      </c>
      <c r="F28" s="13">
        <v>127.78701</v>
      </c>
      <c r="G28" t="s">
        <v>248</v>
      </c>
      <c r="H28">
        <v>53694300</v>
      </c>
      <c r="I28">
        <v>0</v>
      </c>
      <c r="J28" t="s">
        <v>448</v>
      </c>
      <c r="K28">
        <v>51628900</v>
      </c>
      <c r="L28">
        <v>0</v>
      </c>
    </row>
    <row r="29" spans="1:12" x14ac:dyDescent="0.3">
      <c r="A29" t="s">
        <v>148</v>
      </c>
      <c r="B29">
        <v>78989539</v>
      </c>
      <c r="C29">
        <v>132.12404000000001</v>
      </c>
      <c r="D29" s="13" t="s">
        <v>650</v>
      </c>
      <c r="E29" s="13">
        <v>115639997</v>
      </c>
      <c r="F29" s="13">
        <v>124.53068500000001</v>
      </c>
      <c r="G29" t="s">
        <v>249</v>
      </c>
      <c r="H29">
        <v>56101900</v>
      </c>
      <c r="I29">
        <v>0</v>
      </c>
      <c r="J29" t="s">
        <v>449</v>
      </c>
      <c r="K29">
        <v>56258100</v>
      </c>
      <c r="L29">
        <v>0</v>
      </c>
    </row>
    <row r="30" spans="1:12" x14ac:dyDescent="0.3">
      <c r="A30" t="s">
        <v>149</v>
      </c>
      <c r="B30">
        <v>80521311</v>
      </c>
      <c r="C30">
        <v>124.66231000000001</v>
      </c>
      <c r="D30" s="13" t="s">
        <v>651</v>
      </c>
      <c r="E30" s="13">
        <v>218222368</v>
      </c>
      <c r="F30" s="13">
        <v>125.42771</v>
      </c>
      <c r="G30" t="s">
        <v>250</v>
      </c>
      <c r="H30">
        <v>87545900</v>
      </c>
      <c r="I30">
        <v>0</v>
      </c>
      <c r="J30" t="s">
        <v>450</v>
      </c>
      <c r="K30">
        <v>53951200</v>
      </c>
      <c r="L30">
        <v>0</v>
      </c>
    </row>
    <row r="31" spans="1:12" x14ac:dyDescent="0.3">
      <c r="A31" t="s">
        <v>150</v>
      </c>
      <c r="B31">
        <v>86906181</v>
      </c>
      <c r="C31">
        <v>122.561134</v>
      </c>
      <c r="D31" s="13" t="s">
        <v>652</v>
      </c>
      <c r="E31" s="13">
        <v>96652147</v>
      </c>
      <c r="F31" s="13">
        <v>134.26687999999999</v>
      </c>
      <c r="G31" t="s">
        <v>251</v>
      </c>
      <c r="H31">
        <v>56324000</v>
      </c>
      <c r="I31">
        <v>0</v>
      </c>
      <c r="J31" t="s">
        <v>451</v>
      </c>
      <c r="K31">
        <v>59275900</v>
      </c>
      <c r="L31">
        <v>0</v>
      </c>
    </row>
    <row r="32" spans="1:12" x14ac:dyDescent="0.3">
      <c r="A32" t="s">
        <v>151</v>
      </c>
      <c r="B32">
        <v>115873200</v>
      </c>
      <c r="C32">
        <v>122.774315</v>
      </c>
      <c r="D32" s="13" t="s">
        <v>653</v>
      </c>
      <c r="E32" s="13">
        <v>82102040</v>
      </c>
      <c r="F32" s="13">
        <v>128.85606000000001</v>
      </c>
      <c r="G32" t="s">
        <v>252</v>
      </c>
      <c r="H32">
        <v>69108800</v>
      </c>
      <c r="I32">
        <v>0</v>
      </c>
      <c r="J32" t="s">
        <v>452</v>
      </c>
      <c r="K32">
        <v>60842700</v>
      </c>
      <c r="L32">
        <v>0</v>
      </c>
    </row>
    <row r="33" spans="1:12" x14ac:dyDescent="0.3">
      <c r="A33" t="s">
        <v>152</v>
      </c>
      <c r="B33">
        <v>85455129</v>
      </c>
      <c r="C33">
        <v>122.88203</v>
      </c>
      <c r="D33" s="13" t="s">
        <v>654</v>
      </c>
      <c r="E33" s="13">
        <v>81032036</v>
      </c>
      <c r="F33" s="13">
        <v>128.90932000000001</v>
      </c>
      <c r="G33" t="s">
        <v>253</v>
      </c>
      <c r="H33">
        <v>82174800</v>
      </c>
      <c r="I33">
        <v>0</v>
      </c>
      <c r="J33" t="s">
        <v>453</v>
      </c>
      <c r="K33">
        <v>77455800</v>
      </c>
      <c r="L33">
        <v>0</v>
      </c>
    </row>
    <row r="34" spans="1:12" x14ac:dyDescent="0.3">
      <c r="A34" t="s">
        <v>153</v>
      </c>
      <c r="B34">
        <v>128982221</v>
      </c>
      <c r="C34">
        <v>122.92197400000001</v>
      </c>
      <c r="D34" s="13" t="s">
        <v>655</v>
      </c>
      <c r="E34" s="13">
        <v>157125060</v>
      </c>
      <c r="F34" s="13">
        <v>128.93799000000001</v>
      </c>
      <c r="G34" t="s">
        <v>254</v>
      </c>
      <c r="H34">
        <v>49932600</v>
      </c>
      <c r="I34">
        <v>0</v>
      </c>
      <c r="J34" t="s">
        <v>454</v>
      </c>
      <c r="K34">
        <v>60372000</v>
      </c>
      <c r="L34">
        <v>0</v>
      </c>
    </row>
    <row r="35" spans="1:12" x14ac:dyDescent="0.3">
      <c r="A35" t="s">
        <v>154</v>
      </c>
      <c r="B35">
        <v>91594555</v>
      </c>
      <c r="C35">
        <v>136.90424999999999</v>
      </c>
      <c r="D35" s="13" t="s">
        <v>656</v>
      </c>
      <c r="E35" s="13">
        <v>225646145</v>
      </c>
      <c r="F35" s="13">
        <v>143.79828000000001</v>
      </c>
      <c r="G35" t="s">
        <v>255</v>
      </c>
      <c r="H35">
        <v>75179400</v>
      </c>
      <c r="I35">
        <v>0</v>
      </c>
      <c r="J35" t="s">
        <v>455</v>
      </c>
      <c r="K35">
        <v>57665700</v>
      </c>
      <c r="L35">
        <v>0</v>
      </c>
    </row>
    <row r="36" spans="1:12" x14ac:dyDescent="0.3">
      <c r="A36" t="s">
        <v>155</v>
      </c>
      <c r="B36">
        <v>65211776</v>
      </c>
      <c r="C36">
        <v>136.42317</v>
      </c>
      <c r="D36" s="13" t="s">
        <v>657</v>
      </c>
      <c r="E36" s="13">
        <v>105920197</v>
      </c>
      <c r="F36" s="13">
        <v>144.22835000000001</v>
      </c>
      <c r="G36" t="s">
        <v>256</v>
      </c>
      <c r="H36">
        <v>68617800</v>
      </c>
      <c r="I36">
        <v>0</v>
      </c>
      <c r="J36" t="s">
        <v>456</v>
      </c>
      <c r="K36">
        <v>70986300</v>
      </c>
      <c r="L36">
        <v>0</v>
      </c>
    </row>
    <row r="37" spans="1:12" x14ac:dyDescent="0.3">
      <c r="A37" t="s">
        <v>156</v>
      </c>
      <c r="B37">
        <v>64390658</v>
      </c>
      <c r="C37">
        <v>139.59628000000001</v>
      </c>
      <c r="D37" s="13" t="s">
        <v>658</v>
      </c>
      <c r="E37" s="13">
        <v>100807989</v>
      </c>
      <c r="F37" s="13">
        <v>138.47345999999999</v>
      </c>
      <c r="G37" t="s">
        <v>257</v>
      </c>
      <c r="H37">
        <v>63292700</v>
      </c>
      <c r="I37">
        <v>0</v>
      </c>
      <c r="J37" t="s">
        <v>457</v>
      </c>
      <c r="K37">
        <v>50056600</v>
      </c>
      <c r="L37">
        <v>0</v>
      </c>
    </row>
    <row r="38" spans="1:12" x14ac:dyDescent="0.3">
      <c r="A38" t="s">
        <v>157</v>
      </c>
      <c r="B38">
        <v>56317176</v>
      </c>
      <c r="C38">
        <v>130.44980000000001</v>
      </c>
      <c r="D38" s="13" t="s">
        <v>659</v>
      </c>
      <c r="E38" s="13">
        <v>87051549</v>
      </c>
      <c r="F38" s="13">
        <v>138.60045</v>
      </c>
      <c r="G38" t="s">
        <v>258</v>
      </c>
      <c r="H38">
        <v>58432300</v>
      </c>
      <c r="I38">
        <v>0</v>
      </c>
      <c r="J38" t="s">
        <v>458</v>
      </c>
      <c r="K38">
        <v>53733000</v>
      </c>
      <c r="L38">
        <v>0</v>
      </c>
    </row>
    <row r="39" spans="1:12" x14ac:dyDescent="0.3">
      <c r="A39" t="s">
        <v>158</v>
      </c>
      <c r="B39">
        <v>72806655</v>
      </c>
      <c r="C39">
        <v>127.972176</v>
      </c>
      <c r="D39" s="13" t="s">
        <v>660</v>
      </c>
      <c r="E39" s="13">
        <v>77775630</v>
      </c>
      <c r="F39" s="13">
        <v>138.72742</v>
      </c>
      <c r="G39" t="s">
        <v>259</v>
      </c>
      <c r="H39">
        <v>58822400</v>
      </c>
      <c r="I39">
        <v>0</v>
      </c>
      <c r="J39" t="s">
        <v>459</v>
      </c>
      <c r="K39">
        <v>62429200</v>
      </c>
      <c r="L39">
        <v>0</v>
      </c>
    </row>
    <row r="40" spans="1:12" x14ac:dyDescent="0.3">
      <c r="A40" t="s">
        <v>159</v>
      </c>
      <c r="B40">
        <v>76033622</v>
      </c>
      <c r="C40">
        <v>128.19656000000001</v>
      </c>
      <c r="D40" s="13" t="s">
        <v>661</v>
      </c>
      <c r="E40" s="13">
        <v>114362506</v>
      </c>
      <c r="F40" s="13">
        <v>138.74790999999999</v>
      </c>
      <c r="G40" t="s">
        <v>260</v>
      </c>
      <c r="H40">
        <v>57098500</v>
      </c>
      <c r="I40">
        <v>0</v>
      </c>
      <c r="J40" t="s">
        <v>460</v>
      </c>
      <c r="K40">
        <v>71536100</v>
      </c>
      <c r="L40">
        <v>0</v>
      </c>
    </row>
    <row r="41" spans="1:12" x14ac:dyDescent="0.3">
      <c r="A41" t="s">
        <v>160</v>
      </c>
      <c r="B41">
        <v>72420898</v>
      </c>
      <c r="C41">
        <v>128.29564999999999</v>
      </c>
      <c r="D41" s="13" t="s">
        <v>662</v>
      </c>
      <c r="E41" s="13">
        <v>90669309</v>
      </c>
      <c r="F41" s="13">
        <v>138.89126999999999</v>
      </c>
      <c r="G41" t="s">
        <v>261</v>
      </c>
      <c r="H41">
        <v>54695600</v>
      </c>
      <c r="I41">
        <v>0</v>
      </c>
      <c r="J41" t="s">
        <v>461</v>
      </c>
      <c r="K41">
        <v>52156900</v>
      </c>
      <c r="L41">
        <v>0</v>
      </c>
    </row>
    <row r="42" spans="1:12" x14ac:dyDescent="0.3">
      <c r="A42" t="s">
        <v>161</v>
      </c>
      <c r="B42">
        <v>93302948</v>
      </c>
      <c r="C42">
        <v>128.35057</v>
      </c>
      <c r="D42" s="13" t="s">
        <v>663</v>
      </c>
      <c r="E42" s="13">
        <v>98069174</v>
      </c>
      <c r="F42" s="13">
        <v>138.91174000000001</v>
      </c>
      <c r="G42" t="s">
        <v>262</v>
      </c>
      <c r="H42">
        <v>65688200</v>
      </c>
      <c r="I42">
        <v>0</v>
      </c>
      <c r="J42" t="s">
        <v>462</v>
      </c>
      <c r="K42">
        <v>50335200</v>
      </c>
      <c r="L42">
        <v>0</v>
      </c>
    </row>
    <row r="43" spans="1:12" x14ac:dyDescent="0.3">
      <c r="A43" t="s">
        <v>162</v>
      </c>
      <c r="B43">
        <v>90907160</v>
      </c>
      <c r="C43">
        <v>128.41802999999999</v>
      </c>
      <c r="D43" s="13" t="s">
        <v>664</v>
      </c>
      <c r="E43" s="13">
        <v>101084585</v>
      </c>
      <c r="F43" s="13">
        <v>138.98956000000001</v>
      </c>
      <c r="G43" t="s">
        <v>263</v>
      </c>
      <c r="H43">
        <v>51566100</v>
      </c>
      <c r="I43">
        <v>0</v>
      </c>
      <c r="J43" t="s">
        <v>463</v>
      </c>
      <c r="K43">
        <v>61766000</v>
      </c>
      <c r="L43">
        <v>0</v>
      </c>
    </row>
    <row r="44" spans="1:12" x14ac:dyDescent="0.3">
      <c r="A44" t="s">
        <v>163</v>
      </c>
      <c r="B44">
        <v>110347976</v>
      </c>
      <c r="C44">
        <v>128.58131</v>
      </c>
      <c r="D44" s="13" t="s">
        <v>665</v>
      </c>
      <c r="E44" s="13">
        <v>85333290</v>
      </c>
      <c r="F44" s="13">
        <v>139.03461999999999</v>
      </c>
      <c r="G44" t="s">
        <v>264</v>
      </c>
      <c r="H44">
        <v>73462800</v>
      </c>
      <c r="I44">
        <v>0</v>
      </c>
      <c r="J44" t="s">
        <v>464</v>
      </c>
      <c r="K44">
        <v>78773600</v>
      </c>
      <c r="L44">
        <v>0</v>
      </c>
    </row>
    <row r="45" spans="1:12" x14ac:dyDescent="0.3">
      <c r="A45" t="s">
        <v>164</v>
      </c>
      <c r="B45">
        <v>103953471</v>
      </c>
      <c r="C45">
        <v>128.66098</v>
      </c>
      <c r="D45" s="13" t="s">
        <v>666</v>
      </c>
      <c r="E45" s="13">
        <v>88603325</v>
      </c>
      <c r="F45" s="13">
        <v>139.0633</v>
      </c>
      <c r="G45" t="s">
        <v>265</v>
      </c>
      <c r="H45">
        <v>82645100</v>
      </c>
      <c r="I45">
        <v>0</v>
      </c>
      <c r="J45" t="s">
        <v>465</v>
      </c>
      <c r="K45">
        <v>68941300</v>
      </c>
      <c r="L45">
        <v>0</v>
      </c>
    </row>
    <row r="46" spans="1:12" x14ac:dyDescent="0.3">
      <c r="A46" t="s">
        <v>165</v>
      </c>
      <c r="B46">
        <v>92015439</v>
      </c>
      <c r="C46">
        <v>128.75171</v>
      </c>
      <c r="D46" s="13" t="s">
        <v>667</v>
      </c>
      <c r="E46" s="13">
        <v>138987795</v>
      </c>
      <c r="F46" s="13">
        <v>141.17273</v>
      </c>
      <c r="G46" t="s">
        <v>266</v>
      </c>
      <c r="H46">
        <v>53837200</v>
      </c>
      <c r="I46">
        <v>0</v>
      </c>
      <c r="J46" t="s">
        <v>466</v>
      </c>
      <c r="K46">
        <v>49991900</v>
      </c>
      <c r="L46">
        <v>0</v>
      </c>
    </row>
    <row r="47" spans="1:12" x14ac:dyDescent="0.3">
      <c r="A47" t="s">
        <v>166</v>
      </c>
      <c r="B47">
        <v>358109604</v>
      </c>
      <c r="C47">
        <v>130.89488</v>
      </c>
      <c r="D47" s="13" t="s">
        <v>668</v>
      </c>
      <c r="E47" s="13">
        <v>95163327</v>
      </c>
      <c r="F47" s="13">
        <v>141.68063000000001</v>
      </c>
      <c r="G47" t="s">
        <v>267</v>
      </c>
      <c r="H47">
        <v>54985600</v>
      </c>
      <c r="I47">
        <v>0</v>
      </c>
      <c r="J47" t="s">
        <v>467</v>
      </c>
      <c r="K47">
        <v>49479900</v>
      </c>
      <c r="L47">
        <v>0</v>
      </c>
    </row>
    <row r="48" spans="1:12" x14ac:dyDescent="0.3">
      <c r="A48" t="s">
        <v>167</v>
      </c>
      <c r="B48">
        <v>308414683</v>
      </c>
      <c r="C48">
        <v>129.00120000000001</v>
      </c>
      <c r="D48" s="13" t="s">
        <v>669</v>
      </c>
      <c r="E48" s="13">
        <v>79603861</v>
      </c>
      <c r="F48" s="13">
        <v>141.83628999999999</v>
      </c>
      <c r="G48" t="s">
        <v>268</v>
      </c>
      <c r="H48">
        <v>58720300</v>
      </c>
      <c r="I48">
        <v>0</v>
      </c>
      <c r="J48" t="s">
        <v>468</v>
      </c>
      <c r="K48">
        <v>73097400</v>
      </c>
      <c r="L48">
        <v>0</v>
      </c>
    </row>
    <row r="49" spans="1:12" x14ac:dyDescent="0.3">
      <c r="A49" t="s">
        <v>168</v>
      </c>
      <c r="B49">
        <v>73296020</v>
      </c>
      <c r="C49">
        <v>128.33829</v>
      </c>
      <c r="D49" s="13" t="s">
        <v>670</v>
      </c>
      <c r="E49" s="13">
        <v>73784062</v>
      </c>
      <c r="F49" s="13">
        <v>141.94278</v>
      </c>
      <c r="G49" t="s">
        <v>269</v>
      </c>
      <c r="H49">
        <v>67438700</v>
      </c>
      <c r="I49">
        <v>0</v>
      </c>
      <c r="J49" t="s">
        <v>469</v>
      </c>
      <c r="K49">
        <v>73871800</v>
      </c>
      <c r="L49">
        <v>0</v>
      </c>
    </row>
    <row r="50" spans="1:12" x14ac:dyDescent="0.3">
      <c r="A50" t="s">
        <v>169</v>
      </c>
      <c r="B50">
        <v>1542200222</v>
      </c>
      <c r="C50">
        <v>128.43451999999999</v>
      </c>
      <c r="D50" s="13" t="s">
        <v>671</v>
      </c>
      <c r="E50" s="13">
        <v>68481724</v>
      </c>
      <c r="F50" s="13">
        <v>142.02061</v>
      </c>
      <c r="G50" t="s">
        <v>270</v>
      </c>
      <c r="H50">
        <v>59275300</v>
      </c>
      <c r="I50">
        <v>0</v>
      </c>
      <c r="J50" t="s">
        <v>470</v>
      </c>
      <c r="K50">
        <v>62494300</v>
      </c>
      <c r="L50">
        <v>0</v>
      </c>
    </row>
    <row r="51" spans="1:12" x14ac:dyDescent="0.3">
      <c r="A51" t="s">
        <v>170</v>
      </c>
      <c r="B51">
        <v>294591474</v>
      </c>
      <c r="C51">
        <v>128.47475</v>
      </c>
      <c r="D51" s="13" t="s">
        <v>672</v>
      </c>
      <c r="E51" s="13">
        <v>90966104</v>
      </c>
      <c r="F51" s="13">
        <v>142.0247</v>
      </c>
      <c r="G51" t="s">
        <v>271</v>
      </c>
      <c r="H51">
        <v>68792700</v>
      </c>
      <c r="I51">
        <v>0</v>
      </c>
      <c r="J51" t="s">
        <v>471</v>
      </c>
      <c r="K51">
        <v>58575100</v>
      </c>
      <c r="L51">
        <v>0</v>
      </c>
    </row>
    <row r="52" spans="1:12" x14ac:dyDescent="0.3">
      <c r="A52" t="s">
        <v>171</v>
      </c>
      <c r="B52">
        <v>239030840</v>
      </c>
      <c r="C52">
        <v>128.49843000000001</v>
      </c>
      <c r="D52" s="13" t="s">
        <v>673</v>
      </c>
      <c r="E52" s="13">
        <v>74737532</v>
      </c>
      <c r="F52" s="13">
        <v>142.05745999999999</v>
      </c>
      <c r="G52" t="s">
        <v>272</v>
      </c>
      <c r="H52">
        <v>58416900</v>
      </c>
      <c r="I52">
        <v>0</v>
      </c>
      <c r="J52" t="s">
        <v>472</v>
      </c>
      <c r="K52">
        <v>55530200</v>
      </c>
      <c r="L52">
        <v>0</v>
      </c>
    </row>
    <row r="53" spans="1:12" x14ac:dyDescent="0.3">
      <c r="A53" t="s">
        <v>172</v>
      </c>
      <c r="B53">
        <v>232574393</v>
      </c>
      <c r="C53">
        <v>128.74051</v>
      </c>
      <c r="D53" s="13" t="s">
        <v>674</v>
      </c>
      <c r="E53" s="13">
        <v>92727036</v>
      </c>
      <c r="F53" s="13">
        <v>142.06976</v>
      </c>
      <c r="G53" t="s">
        <v>273</v>
      </c>
      <c r="H53">
        <v>65251200</v>
      </c>
      <c r="I53">
        <v>0</v>
      </c>
      <c r="J53" t="s">
        <v>473</v>
      </c>
      <c r="K53">
        <v>71739500</v>
      </c>
      <c r="L53">
        <v>0</v>
      </c>
    </row>
    <row r="54" spans="1:12" x14ac:dyDescent="0.3">
      <c r="A54" t="s">
        <v>173</v>
      </c>
      <c r="B54">
        <v>175893401</v>
      </c>
      <c r="C54">
        <v>128.84529000000001</v>
      </c>
      <c r="D54" s="13" t="s">
        <v>675</v>
      </c>
      <c r="E54" s="13">
        <v>105397413</v>
      </c>
      <c r="F54" s="13">
        <v>142.20084</v>
      </c>
      <c r="G54" t="s">
        <v>274</v>
      </c>
      <c r="H54">
        <v>73080500</v>
      </c>
      <c r="I54">
        <v>0</v>
      </c>
      <c r="J54" t="s">
        <v>474</v>
      </c>
      <c r="K54">
        <v>78954000</v>
      </c>
      <c r="L54">
        <v>0</v>
      </c>
    </row>
    <row r="55" spans="1:12" x14ac:dyDescent="0.3">
      <c r="A55" t="s">
        <v>174</v>
      </c>
      <c r="B55">
        <v>167909292</v>
      </c>
      <c r="C55">
        <v>128.94243</v>
      </c>
      <c r="D55" s="13" t="s">
        <v>676</v>
      </c>
      <c r="E55" s="13">
        <v>75858574</v>
      </c>
      <c r="F55" s="13">
        <v>142.23769999999999</v>
      </c>
      <c r="G55" t="s">
        <v>275</v>
      </c>
      <c r="H55">
        <v>61553000</v>
      </c>
      <c r="I55">
        <v>0</v>
      </c>
      <c r="J55" t="s">
        <v>475</v>
      </c>
      <c r="K55">
        <v>49362900</v>
      </c>
      <c r="L55">
        <v>0</v>
      </c>
    </row>
    <row r="56" spans="1:12" x14ac:dyDescent="0.3">
      <c r="A56" t="s">
        <v>175</v>
      </c>
      <c r="B56">
        <v>121310554</v>
      </c>
      <c r="C56">
        <v>128.98903999999999</v>
      </c>
      <c r="D56" s="13" t="s">
        <v>677</v>
      </c>
      <c r="E56" s="13">
        <v>84234746</v>
      </c>
      <c r="F56" s="13">
        <v>142.24997999999999</v>
      </c>
      <c r="G56" t="s">
        <v>276</v>
      </c>
      <c r="H56">
        <v>59937300</v>
      </c>
      <c r="I56">
        <v>0</v>
      </c>
      <c r="J56" t="s">
        <v>476</v>
      </c>
      <c r="K56">
        <v>57922700</v>
      </c>
      <c r="L56">
        <v>0</v>
      </c>
    </row>
    <row r="57" spans="1:12" x14ac:dyDescent="0.3">
      <c r="A57" t="s">
        <v>176</v>
      </c>
      <c r="B57">
        <v>89041914</v>
      </c>
      <c r="C57">
        <v>129.01132000000001</v>
      </c>
      <c r="D57" s="13" t="s">
        <v>678</v>
      </c>
      <c r="E57" s="13">
        <v>88264479</v>
      </c>
      <c r="F57" s="13">
        <v>142.31551999999999</v>
      </c>
      <c r="G57" t="s">
        <v>277</v>
      </c>
      <c r="H57">
        <v>63939700</v>
      </c>
      <c r="I57">
        <v>0</v>
      </c>
      <c r="J57" t="s">
        <v>477</v>
      </c>
      <c r="K57">
        <v>53682300</v>
      </c>
      <c r="L57">
        <v>0</v>
      </c>
    </row>
    <row r="58" spans="1:12" x14ac:dyDescent="0.3">
      <c r="A58" t="s">
        <v>177</v>
      </c>
      <c r="B58">
        <v>110066848</v>
      </c>
      <c r="C58">
        <v>129.2653</v>
      </c>
      <c r="D58" s="13" t="s">
        <v>679</v>
      </c>
      <c r="E58" s="13">
        <v>67126806</v>
      </c>
      <c r="F58" s="13">
        <v>142.54489000000001</v>
      </c>
      <c r="G58" t="s">
        <v>278</v>
      </c>
      <c r="H58">
        <v>51679100</v>
      </c>
      <c r="I58">
        <v>0</v>
      </c>
      <c r="J58" t="s">
        <v>478</v>
      </c>
      <c r="K58">
        <v>49755900</v>
      </c>
      <c r="L58">
        <v>0</v>
      </c>
    </row>
    <row r="59" spans="1:12" x14ac:dyDescent="0.3">
      <c r="A59" t="s">
        <v>178</v>
      </c>
      <c r="B59">
        <v>144792639</v>
      </c>
      <c r="C59">
        <v>129.39607000000001</v>
      </c>
      <c r="D59" s="13" t="s">
        <v>680</v>
      </c>
      <c r="E59" s="13">
        <v>55585610</v>
      </c>
      <c r="F59" s="13">
        <v>142.6309</v>
      </c>
      <c r="G59" t="s">
        <v>279</v>
      </c>
      <c r="H59">
        <v>64969700</v>
      </c>
      <c r="I59">
        <v>0</v>
      </c>
      <c r="J59" t="s">
        <v>479</v>
      </c>
      <c r="K59">
        <v>52334200</v>
      </c>
      <c r="L59">
        <v>0</v>
      </c>
    </row>
    <row r="60" spans="1:12" x14ac:dyDescent="0.3">
      <c r="A60" t="s">
        <v>179</v>
      </c>
      <c r="B60">
        <v>140606384</v>
      </c>
      <c r="C60">
        <v>129.42591999999999</v>
      </c>
      <c r="D60" s="13" t="s">
        <v>681</v>
      </c>
      <c r="E60" s="13">
        <v>132689129</v>
      </c>
      <c r="F60" s="13">
        <v>142.66368</v>
      </c>
      <c r="G60" t="s">
        <v>280</v>
      </c>
      <c r="H60">
        <v>85604100</v>
      </c>
      <c r="I60">
        <v>0</v>
      </c>
      <c r="J60" t="s">
        <v>480</v>
      </c>
      <c r="K60">
        <v>93419200</v>
      </c>
      <c r="L60">
        <v>0</v>
      </c>
    </row>
    <row r="61" spans="1:12" x14ac:dyDescent="0.3">
      <c r="A61" t="s">
        <v>180</v>
      </c>
      <c r="B61">
        <v>186620429</v>
      </c>
      <c r="C61">
        <v>134.41307</v>
      </c>
      <c r="D61" s="13" t="s">
        <v>682</v>
      </c>
      <c r="E61" s="13">
        <v>85330734</v>
      </c>
      <c r="F61" s="13">
        <v>142.72922</v>
      </c>
      <c r="G61" t="s">
        <v>281</v>
      </c>
      <c r="H61">
        <v>57032700</v>
      </c>
      <c r="I61">
        <v>0</v>
      </c>
      <c r="J61" t="s">
        <v>481</v>
      </c>
      <c r="K61">
        <v>95122000</v>
      </c>
      <c r="L61">
        <v>0</v>
      </c>
    </row>
    <row r="62" spans="1:12" x14ac:dyDescent="0.3">
      <c r="A62" t="s">
        <v>181</v>
      </c>
      <c r="B62">
        <v>81125704</v>
      </c>
      <c r="C62">
        <v>135.81107</v>
      </c>
      <c r="D62" s="13" t="s">
        <v>683</v>
      </c>
      <c r="E62" s="13">
        <v>57610555</v>
      </c>
      <c r="F62" s="13">
        <v>142.79474999999999</v>
      </c>
      <c r="G62" t="s">
        <v>282</v>
      </c>
      <c r="H62">
        <v>115574700</v>
      </c>
      <c r="I62">
        <v>0</v>
      </c>
      <c r="J62" t="s">
        <v>482</v>
      </c>
      <c r="K62">
        <v>52142200</v>
      </c>
      <c r="L62">
        <v>0</v>
      </c>
    </row>
    <row r="63" spans="1:12" x14ac:dyDescent="0.3">
      <c r="A63" t="s">
        <v>182</v>
      </c>
      <c r="B63">
        <v>87582383</v>
      </c>
      <c r="C63">
        <v>129.78476000000001</v>
      </c>
      <c r="D63" s="13" t="s">
        <v>684</v>
      </c>
      <c r="E63" s="13">
        <v>66029518</v>
      </c>
      <c r="F63" s="13">
        <v>142.79884000000001</v>
      </c>
      <c r="G63" t="s">
        <v>283</v>
      </c>
      <c r="H63">
        <v>63955000</v>
      </c>
      <c r="I63">
        <v>0</v>
      </c>
      <c r="J63" t="s">
        <v>483</v>
      </c>
      <c r="K63">
        <v>55138200</v>
      </c>
      <c r="L63">
        <v>0</v>
      </c>
    </row>
    <row r="64" spans="1:12" x14ac:dyDescent="0.3">
      <c r="A64" t="s">
        <v>183</v>
      </c>
      <c r="B64">
        <v>98181182</v>
      </c>
      <c r="C64">
        <v>128.10059999999999</v>
      </c>
      <c r="D64" s="13" t="s">
        <v>685</v>
      </c>
      <c r="E64" s="13">
        <v>85345065</v>
      </c>
      <c r="F64" s="13">
        <v>142.88486</v>
      </c>
      <c r="G64" t="s">
        <v>284</v>
      </c>
      <c r="H64">
        <v>70388800</v>
      </c>
      <c r="I64">
        <v>0</v>
      </c>
      <c r="J64" t="s">
        <v>484</v>
      </c>
      <c r="K64">
        <v>57579900</v>
      </c>
      <c r="L64">
        <v>0</v>
      </c>
    </row>
    <row r="65" spans="1:12" x14ac:dyDescent="0.3">
      <c r="A65" t="s">
        <v>184</v>
      </c>
      <c r="B65">
        <v>111208572</v>
      </c>
      <c r="C65">
        <v>128.10560000000001</v>
      </c>
      <c r="D65" s="13" t="s">
        <v>686</v>
      </c>
      <c r="E65" s="13">
        <v>68980928</v>
      </c>
      <c r="F65" s="13">
        <v>142.97906</v>
      </c>
      <c r="G65" t="s">
        <v>285</v>
      </c>
      <c r="H65">
        <v>88564900</v>
      </c>
      <c r="I65">
        <v>0</v>
      </c>
      <c r="J65" t="s">
        <v>485</v>
      </c>
      <c r="K65">
        <v>62453700</v>
      </c>
      <c r="L65">
        <v>0</v>
      </c>
    </row>
    <row r="66" spans="1:12" x14ac:dyDescent="0.3">
      <c r="A66" t="s">
        <v>185</v>
      </c>
      <c r="B66">
        <v>89467838</v>
      </c>
      <c r="C66">
        <v>128.1097</v>
      </c>
      <c r="D66" s="13" t="s">
        <v>687</v>
      </c>
      <c r="E66" s="13">
        <v>76791451</v>
      </c>
      <c r="F66" s="13">
        <v>143.05279999999999</v>
      </c>
      <c r="G66" t="s">
        <v>286</v>
      </c>
      <c r="H66">
        <v>68982800</v>
      </c>
      <c r="I66">
        <v>0</v>
      </c>
      <c r="J66" t="s">
        <v>486</v>
      </c>
      <c r="K66">
        <v>66014000</v>
      </c>
      <c r="L66">
        <v>0</v>
      </c>
    </row>
    <row r="67" spans="1:12" x14ac:dyDescent="0.3">
      <c r="A67" t="s">
        <v>186</v>
      </c>
      <c r="B67">
        <v>84899484</v>
      </c>
      <c r="C67">
        <v>128.18736000000001</v>
      </c>
      <c r="D67" s="13" t="s">
        <v>688</v>
      </c>
      <c r="E67" s="13">
        <v>64123128</v>
      </c>
      <c r="F67" s="13">
        <v>143.0651</v>
      </c>
      <c r="G67" t="s">
        <v>287</v>
      </c>
      <c r="H67">
        <v>54441600</v>
      </c>
      <c r="I67">
        <v>0</v>
      </c>
      <c r="J67" t="s">
        <v>487</v>
      </c>
      <c r="K67">
        <v>57960900</v>
      </c>
      <c r="L67">
        <v>0</v>
      </c>
    </row>
    <row r="68" spans="1:12" x14ac:dyDescent="0.3">
      <c r="A68" t="s">
        <v>187</v>
      </c>
      <c r="B68">
        <v>165525375</v>
      </c>
      <c r="C68">
        <v>128.2313</v>
      </c>
      <c r="D68" s="13" t="s">
        <v>689</v>
      </c>
      <c r="E68" s="13">
        <v>131813653</v>
      </c>
      <c r="F68" s="13">
        <v>143.16338999999999</v>
      </c>
      <c r="G68" t="s">
        <v>288</v>
      </c>
      <c r="H68">
        <v>52805400</v>
      </c>
      <c r="I68">
        <v>0</v>
      </c>
      <c r="J68" t="s">
        <v>488</v>
      </c>
      <c r="K68">
        <v>57880900</v>
      </c>
      <c r="L68">
        <v>0</v>
      </c>
    </row>
    <row r="69" spans="1:12" x14ac:dyDescent="0.3">
      <c r="A69" t="s">
        <v>188</v>
      </c>
      <c r="B69">
        <v>90346621</v>
      </c>
      <c r="C69">
        <v>128.30153999999999</v>
      </c>
      <c r="D69" s="13" t="s">
        <v>690</v>
      </c>
      <c r="E69" s="13">
        <v>72428274</v>
      </c>
      <c r="F69" s="13">
        <v>143.72454999999999</v>
      </c>
      <c r="G69" t="s">
        <v>289</v>
      </c>
      <c r="H69">
        <v>56841700</v>
      </c>
      <c r="I69">
        <v>0</v>
      </c>
      <c r="J69" t="s">
        <v>489</v>
      </c>
      <c r="K69">
        <v>51742600</v>
      </c>
      <c r="L69">
        <v>0</v>
      </c>
    </row>
    <row r="70" spans="1:12" x14ac:dyDescent="0.3">
      <c r="A70" t="s">
        <v>189</v>
      </c>
      <c r="B70">
        <v>170122167</v>
      </c>
      <c r="C70">
        <v>128.64574999999999</v>
      </c>
      <c r="D70" s="13" t="s">
        <v>691</v>
      </c>
      <c r="E70" s="13">
        <v>69494644</v>
      </c>
      <c r="F70" s="13">
        <v>143.73683</v>
      </c>
      <c r="G70" t="s">
        <v>290</v>
      </c>
      <c r="H70">
        <v>50057800</v>
      </c>
      <c r="I70">
        <v>0</v>
      </c>
      <c r="J70" t="s">
        <v>490</v>
      </c>
      <c r="K70">
        <v>48331200</v>
      </c>
      <c r="L70">
        <v>0</v>
      </c>
    </row>
    <row r="71" spans="1:12" x14ac:dyDescent="0.3">
      <c r="A71" t="s">
        <v>190</v>
      </c>
      <c r="B71">
        <v>108124583</v>
      </c>
      <c r="C71">
        <v>128.86523</v>
      </c>
      <c r="D71" s="13" t="s">
        <v>692</v>
      </c>
      <c r="E71" s="13">
        <v>81211002</v>
      </c>
      <c r="F71" s="13">
        <v>143.68358000000001</v>
      </c>
      <c r="G71" t="s">
        <v>291</v>
      </c>
      <c r="H71">
        <v>51546500</v>
      </c>
      <c r="I71">
        <v>0</v>
      </c>
      <c r="J71" t="s">
        <v>491</v>
      </c>
      <c r="K71">
        <v>54683100</v>
      </c>
      <c r="L71">
        <v>0</v>
      </c>
    </row>
    <row r="72" spans="1:12" x14ac:dyDescent="0.3">
      <c r="A72" t="s">
        <v>191</v>
      </c>
      <c r="B72">
        <v>175828234</v>
      </c>
      <c r="C72">
        <v>128.90431000000001</v>
      </c>
      <c r="D72" s="13" t="s">
        <v>693</v>
      </c>
      <c r="E72" s="13">
        <v>71971286</v>
      </c>
      <c r="F72" s="13">
        <v>143.76141000000001</v>
      </c>
      <c r="G72" t="s">
        <v>292</v>
      </c>
      <c r="H72">
        <v>83814300</v>
      </c>
      <c r="I72">
        <v>0</v>
      </c>
      <c r="J72" t="s">
        <v>492</v>
      </c>
      <c r="K72">
        <v>84121900</v>
      </c>
      <c r="L72">
        <v>0</v>
      </c>
    </row>
    <row r="73" spans="1:12" x14ac:dyDescent="0.3">
      <c r="A73" t="s">
        <v>192</v>
      </c>
      <c r="B73">
        <v>119233003</v>
      </c>
      <c r="C73">
        <v>128.91480999999999</v>
      </c>
      <c r="D73" s="13" t="s">
        <v>694</v>
      </c>
      <c r="E73" s="13">
        <v>70831892</v>
      </c>
      <c r="F73" s="13">
        <v>143.82284999999999</v>
      </c>
      <c r="G73" t="s">
        <v>293</v>
      </c>
      <c r="H73">
        <v>55250900</v>
      </c>
      <c r="I73">
        <v>0</v>
      </c>
      <c r="J73" t="s">
        <v>493</v>
      </c>
      <c r="K73">
        <v>49735500</v>
      </c>
      <c r="L73">
        <v>0</v>
      </c>
    </row>
    <row r="74" spans="1:12" x14ac:dyDescent="0.3">
      <c r="A74" t="s">
        <v>193</v>
      </c>
      <c r="B74">
        <v>83852172</v>
      </c>
      <c r="C74">
        <v>128.96548000000001</v>
      </c>
      <c r="D74" s="13" t="s">
        <v>695</v>
      </c>
      <c r="E74" s="13">
        <v>76887173</v>
      </c>
      <c r="F74" s="13">
        <v>143.83512999999999</v>
      </c>
      <c r="G74" t="s">
        <v>294</v>
      </c>
      <c r="H74">
        <v>51715800</v>
      </c>
      <c r="I74">
        <v>0</v>
      </c>
      <c r="J74" t="s">
        <v>494</v>
      </c>
      <c r="K74">
        <v>56764900</v>
      </c>
      <c r="L74">
        <v>0</v>
      </c>
    </row>
    <row r="75" spans="1:12" x14ac:dyDescent="0.3">
      <c r="A75" t="s">
        <v>194</v>
      </c>
      <c r="B75">
        <v>76707535</v>
      </c>
      <c r="C75">
        <v>128.98854</v>
      </c>
      <c r="D75" s="13" t="s">
        <v>696</v>
      </c>
      <c r="E75" s="13">
        <v>82755451</v>
      </c>
      <c r="F75" s="13">
        <v>143.84332000000001</v>
      </c>
      <c r="G75" t="s">
        <v>295</v>
      </c>
      <c r="H75">
        <v>68499300</v>
      </c>
      <c r="I75">
        <v>0</v>
      </c>
      <c r="J75" t="s">
        <v>495</v>
      </c>
      <c r="K75">
        <v>54317300</v>
      </c>
      <c r="L75">
        <v>0</v>
      </c>
    </row>
    <row r="76" spans="1:12" x14ac:dyDescent="0.3">
      <c r="A76" t="s">
        <v>195</v>
      </c>
      <c r="B76">
        <v>112063225</v>
      </c>
      <c r="C76">
        <v>129.0712</v>
      </c>
      <c r="D76" s="13" t="s">
        <v>697</v>
      </c>
      <c r="E76" s="13">
        <v>2513225328</v>
      </c>
      <c r="F76" s="13">
        <v>143.91704999999999</v>
      </c>
      <c r="G76" t="s">
        <v>296</v>
      </c>
      <c r="H76">
        <v>64247100</v>
      </c>
      <c r="I76">
        <v>0</v>
      </c>
      <c r="J76" t="s">
        <v>496</v>
      </c>
      <c r="K76">
        <v>59771200</v>
      </c>
      <c r="L76">
        <v>0</v>
      </c>
    </row>
    <row r="77" spans="1:12" x14ac:dyDescent="0.3">
      <c r="A77" t="s">
        <v>196</v>
      </c>
      <c r="B77">
        <v>78450082</v>
      </c>
      <c r="C77">
        <v>129.05525</v>
      </c>
      <c r="D77" s="13" t="s">
        <v>698</v>
      </c>
      <c r="E77" s="13">
        <v>859358720</v>
      </c>
      <c r="F77" s="13">
        <v>119.03221000000001</v>
      </c>
      <c r="G77" t="s">
        <v>297</v>
      </c>
      <c r="H77">
        <v>61258800</v>
      </c>
      <c r="I77">
        <v>0</v>
      </c>
      <c r="J77" t="s">
        <v>497</v>
      </c>
      <c r="K77">
        <v>59591400</v>
      </c>
      <c r="L77">
        <v>0</v>
      </c>
    </row>
    <row r="78" spans="1:12" x14ac:dyDescent="0.3">
      <c r="A78" t="s">
        <v>197</v>
      </c>
      <c r="B78">
        <v>97683416</v>
      </c>
      <c r="C78">
        <v>129.08287000000001</v>
      </c>
      <c r="D78" s="13" t="s">
        <v>699</v>
      </c>
      <c r="E78" s="13">
        <v>233622348</v>
      </c>
      <c r="F78" s="13">
        <v>99.462819999999994</v>
      </c>
      <c r="G78" t="s">
        <v>298</v>
      </c>
      <c r="H78">
        <v>57218900</v>
      </c>
      <c r="I78">
        <v>0</v>
      </c>
      <c r="J78" t="s">
        <v>498</v>
      </c>
      <c r="K78">
        <v>67966000</v>
      </c>
      <c r="L78">
        <v>0</v>
      </c>
    </row>
    <row r="79" spans="1:12" x14ac:dyDescent="0.3">
      <c r="A79" t="s">
        <v>198</v>
      </c>
      <c r="B79">
        <v>109821311</v>
      </c>
      <c r="C79">
        <v>129.09683000000001</v>
      </c>
      <c r="D79" s="13" t="s">
        <v>700</v>
      </c>
      <c r="E79" s="13">
        <v>79477640</v>
      </c>
      <c r="F79" s="13">
        <v>125.48915</v>
      </c>
      <c r="G79" t="s">
        <v>299</v>
      </c>
      <c r="H79">
        <v>53191000</v>
      </c>
      <c r="I79">
        <v>0</v>
      </c>
      <c r="J79" t="s">
        <v>499</v>
      </c>
      <c r="K79">
        <v>58913100</v>
      </c>
      <c r="L79">
        <v>0</v>
      </c>
    </row>
    <row r="80" spans="1:12" x14ac:dyDescent="0.3">
      <c r="A80" t="s">
        <v>199</v>
      </c>
      <c r="B80">
        <v>63885034</v>
      </c>
      <c r="C80">
        <v>111.861565</v>
      </c>
      <c r="D80" s="13" t="s">
        <v>701</v>
      </c>
      <c r="E80" s="13">
        <v>77272509</v>
      </c>
      <c r="F80" s="13">
        <v>143.90066999999999</v>
      </c>
      <c r="G80" t="s">
        <v>300</v>
      </c>
      <c r="H80">
        <v>55070600</v>
      </c>
      <c r="I80">
        <v>0</v>
      </c>
      <c r="J80" t="s">
        <v>500</v>
      </c>
      <c r="K80">
        <v>59332200</v>
      </c>
      <c r="L80">
        <v>0</v>
      </c>
    </row>
    <row r="81" spans="1:12" x14ac:dyDescent="0.3">
      <c r="A81" t="s">
        <v>200</v>
      </c>
      <c r="B81">
        <v>57234756</v>
      </c>
      <c r="C81">
        <v>129.17259000000001</v>
      </c>
      <c r="D81" s="13" t="s">
        <v>702</v>
      </c>
      <c r="E81" s="13">
        <v>105721356</v>
      </c>
      <c r="F81" s="13">
        <v>143.91704999999999</v>
      </c>
      <c r="G81" t="s">
        <v>301</v>
      </c>
      <c r="H81">
        <v>103958800</v>
      </c>
      <c r="I81">
        <v>0</v>
      </c>
      <c r="J81" t="s">
        <v>501</v>
      </c>
      <c r="K81">
        <v>47437900</v>
      </c>
      <c r="L81">
        <v>0</v>
      </c>
    </row>
    <row r="82" spans="1:12" x14ac:dyDescent="0.3">
      <c r="A82" t="s">
        <v>201</v>
      </c>
      <c r="B82">
        <v>143925087</v>
      </c>
      <c r="C82">
        <v>129.44054</v>
      </c>
      <c r="D82" s="13" t="s">
        <v>703</v>
      </c>
      <c r="E82" s="13">
        <v>118225973</v>
      </c>
      <c r="F82" s="13">
        <v>144.1874</v>
      </c>
      <c r="G82" t="s">
        <v>302</v>
      </c>
      <c r="H82">
        <v>48809900</v>
      </c>
      <c r="I82">
        <v>0</v>
      </c>
      <c r="J82" t="s">
        <v>502</v>
      </c>
      <c r="K82">
        <v>49406800</v>
      </c>
      <c r="L82">
        <v>0</v>
      </c>
    </row>
    <row r="83" spans="1:12" x14ac:dyDescent="0.3">
      <c r="A83" t="s">
        <v>202</v>
      </c>
      <c r="B83">
        <v>232732592</v>
      </c>
      <c r="C83">
        <v>129.52422000000001</v>
      </c>
      <c r="D83" s="13" t="s">
        <v>704</v>
      </c>
      <c r="E83" s="13">
        <v>77024696</v>
      </c>
      <c r="F83" s="13">
        <v>144.25702000000001</v>
      </c>
      <c r="G83" t="s">
        <v>303</v>
      </c>
      <c r="H83">
        <v>56095700</v>
      </c>
      <c r="I83">
        <v>0</v>
      </c>
      <c r="J83" t="s">
        <v>503</v>
      </c>
      <c r="K83">
        <v>52666100</v>
      </c>
      <c r="L83">
        <v>0</v>
      </c>
    </row>
    <row r="84" spans="1:12" x14ac:dyDescent="0.3">
      <c r="A84" t="s">
        <v>203</v>
      </c>
      <c r="B84">
        <v>225916820</v>
      </c>
      <c r="C84">
        <v>129.60776999999999</v>
      </c>
      <c r="D84" s="13" t="s">
        <v>705</v>
      </c>
      <c r="E84" s="13">
        <v>76267480</v>
      </c>
      <c r="F84" s="13">
        <v>144.26112000000001</v>
      </c>
      <c r="G84" t="s">
        <v>304</v>
      </c>
      <c r="H84">
        <v>59679600</v>
      </c>
      <c r="I84">
        <v>0</v>
      </c>
      <c r="J84" t="s">
        <v>504</v>
      </c>
      <c r="K84">
        <v>65908200</v>
      </c>
      <c r="L84">
        <v>0</v>
      </c>
    </row>
    <row r="85" spans="1:12" x14ac:dyDescent="0.3">
      <c r="A85" t="s">
        <v>204</v>
      </c>
      <c r="B85">
        <v>72033667</v>
      </c>
      <c r="C85">
        <v>129.65899999999999</v>
      </c>
      <c r="D85" s="13" t="s">
        <v>706</v>
      </c>
      <c r="E85" s="13">
        <v>76099837</v>
      </c>
      <c r="F85" s="13">
        <v>144.29799</v>
      </c>
      <c r="G85" t="s">
        <v>305</v>
      </c>
      <c r="H85">
        <v>56457000</v>
      </c>
      <c r="I85">
        <v>0</v>
      </c>
      <c r="J85" t="s">
        <v>505</v>
      </c>
      <c r="K85">
        <v>55825200</v>
      </c>
      <c r="L85">
        <v>0</v>
      </c>
    </row>
    <row r="86" spans="1:12" x14ac:dyDescent="0.3">
      <c r="A86" t="s">
        <v>205</v>
      </c>
      <c r="B86">
        <v>69871802</v>
      </c>
      <c r="C86">
        <v>129.75664</v>
      </c>
      <c r="D86" s="13" t="s">
        <v>707</v>
      </c>
      <c r="E86" s="13">
        <v>61598775</v>
      </c>
      <c r="F86" s="13">
        <v>144.29799</v>
      </c>
      <c r="G86" t="s">
        <v>306</v>
      </c>
      <c r="H86">
        <v>50077800</v>
      </c>
      <c r="I86">
        <v>0</v>
      </c>
      <c r="J86" t="s">
        <v>506</v>
      </c>
      <c r="K86">
        <v>53238800</v>
      </c>
      <c r="L86">
        <v>0</v>
      </c>
    </row>
    <row r="87" spans="1:12" x14ac:dyDescent="0.3">
      <c r="A87" t="s">
        <v>206</v>
      </c>
      <c r="B87">
        <v>80415313</v>
      </c>
      <c r="C87">
        <v>129.83295000000001</v>
      </c>
      <c r="D87" s="13" t="s">
        <v>708</v>
      </c>
      <c r="E87" s="13">
        <v>55710283</v>
      </c>
      <c r="F87" s="13">
        <v>144.26112000000001</v>
      </c>
      <c r="G87" t="s">
        <v>307</v>
      </c>
      <c r="H87">
        <v>89882600</v>
      </c>
      <c r="I87">
        <v>0</v>
      </c>
      <c r="J87" t="s">
        <v>507</v>
      </c>
      <c r="K87">
        <v>56830100</v>
      </c>
      <c r="L87">
        <v>0</v>
      </c>
    </row>
    <row r="88" spans="1:12" x14ac:dyDescent="0.3">
      <c r="A88" t="s">
        <v>207</v>
      </c>
      <c r="B88">
        <v>69541922</v>
      </c>
      <c r="C88">
        <v>129.83449999999999</v>
      </c>
      <c r="D88" s="13" t="s">
        <v>709</v>
      </c>
      <c r="E88" s="13">
        <v>86477909</v>
      </c>
      <c r="F88" s="13">
        <v>144.31846999999999</v>
      </c>
      <c r="G88" t="s">
        <v>308</v>
      </c>
      <c r="H88">
        <v>50944600</v>
      </c>
      <c r="I88">
        <v>0</v>
      </c>
      <c r="J88" t="s">
        <v>508</v>
      </c>
      <c r="K88">
        <v>49792900</v>
      </c>
      <c r="L88">
        <v>0</v>
      </c>
    </row>
    <row r="89" spans="1:12" x14ac:dyDescent="0.3">
      <c r="A89" t="s">
        <v>208</v>
      </c>
      <c r="B89">
        <v>72207426</v>
      </c>
      <c r="C89">
        <v>96.554749999999999</v>
      </c>
      <c r="D89" s="13" t="s">
        <v>710</v>
      </c>
      <c r="E89" s="13">
        <v>75703710</v>
      </c>
      <c r="F89" s="13">
        <v>144.39628999999999</v>
      </c>
      <c r="G89" t="s">
        <v>309</v>
      </c>
      <c r="H89">
        <v>51066700</v>
      </c>
      <c r="I89">
        <v>0</v>
      </c>
      <c r="J89" t="s">
        <v>509</v>
      </c>
      <c r="K89">
        <v>49776200</v>
      </c>
      <c r="L89">
        <v>0</v>
      </c>
    </row>
    <row r="90" spans="1:12" x14ac:dyDescent="0.3">
      <c r="A90" t="s">
        <v>209</v>
      </c>
      <c r="B90">
        <v>97159630</v>
      </c>
      <c r="C90">
        <v>101.15492</v>
      </c>
      <c r="D90" s="13" t="s">
        <v>711</v>
      </c>
      <c r="E90" s="13">
        <v>62721588</v>
      </c>
      <c r="F90" s="13">
        <v>144.40038999999999</v>
      </c>
      <c r="G90" t="s">
        <v>310</v>
      </c>
      <c r="H90">
        <v>66181000</v>
      </c>
      <c r="I90">
        <v>0</v>
      </c>
      <c r="J90" t="s">
        <v>510</v>
      </c>
      <c r="K90">
        <v>62267400</v>
      </c>
      <c r="L90">
        <v>0</v>
      </c>
    </row>
    <row r="91" spans="1:12" x14ac:dyDescent="0.3">
      <c r="A91" t="s">
        <v>210</v>
      </c>
      <c r="B91">
        <v>94814204</v>
      </c>
      <c r="C91">
        <v>106.34332000000001</v>
      </c>
      <c r="D91" s="13" t="s">
        <v>712</v>
      </c>
      <c r="E91" s="13">
        <v>45819402</v>
      </c>
      <c r="F91" s="13">
        <v>144.42496</v>
      </c>
      <c r="G91" t="s">
        <v>311</v>
      </c>
      <c r="H91">
        <v>51585900</v>
      </c>
      <c r="I91">
        <v>0</v>
      </c>
      <c r="J91" t="s">
        <v>511</v>
      </c>
      <c r="K91">
        <v>58585900</v>
      </c>
      <c r="L91">
        <v>0</v>
      </c>
    </row>
    <row r="92" spans="1:12" x14ac:dyDescent="0.3">
      <c r="A92" t="s">
        <v>211</v>
      </c>
      <c r="B92">
        <v>91797591</v>
      </c>
      <c r="C92">
        <v>108.33332</v>
      </c>
      <c r="D92" s="13" t="s">
        <v>713</v>
      </c>
      <c r="E92" s="13">
        <v>73464965</v>
      </c>
      <c r="F92" s="13">
        <v>144.36761000000001</v>
      </c>
      <c r="G92" t="s">
        <v>312</v>
      </c>
      <c r="H92">
        <v>55113600</v>
      </c>
      <c r="I92">
        <v>0</v>
      </c>
      <c r="J92" t="s">
        <v>512</v>
      </c>
      <c r="K92">
        <v>48591600</v>
      </c>
      <c r="L92">
        <v>0</v>
      </c>
    </row>
    <row r="93" spans="1:12" x14ac:dyDescent="0.3">
      <c r="A93" t="s">
        <v>212</v>
      </c>
      <c r="B93">
        <v>75841414</v>
      </c>
      <c r="C93">
        <v>109.826515</v>
      </c>
      <c r="D93" s="13" t="s">
        <v>714</v>
      </c>
      <c r="E93" s="13">
        <v>95165772</v>
      </c>
      <c r="F93" s="13">
        <v>145.29741000000001</v>
      </c>
      <c r="G93" t="s">
        <v>313</v>
      </c>
      <c r="H93">
        <v>68206800</v>
      </c>
      <c r="I93">
        <v>0</v>
      </c>
      <c r="J93" t="s">
        <v>513</v>
      </c>
      <c r="K93">
        <v>49625400</v>
      </c>
      <c r="L93">
        <v>0</v>
      </c>
    </row>
    <row r="94" spans="1:12" x14ac:dyDescent="0.3">
      <c r="A94" t="s">
        <v>213</v>
      </c>
      <c r="B94">
        <v>95878912</v>
      </c>
      <c r="C94">
        <v>109.979355</v>
      </c>
      <c r="D94" s="13" t="s">
        <v>715</v>
      </c>
      <c r="E94" s="13">
        <v>100985885</v>
      </c>
      <c r="F94" s="13">
        <v>145.34656000000001</v>
      </c>
      <c r="G94" t="s">
        <v>314</v>
      </c>
      <c r="H94">
        <v>52722100</v>
      </c>
      <c r="I94">
        <v>0</v>
      </c>
      <c r="J94" t="s">
        <v>514</v>
      </c>
      <c r="K94">
        <v>56003600</v>
      </c>
      <c r="L94">
        <v>0</v>
      </c>
    </row>
    <row r="95" spans="1:12" x14ac:dyDescent="0.3">
      <c r="A95" t="s">
        <v>214</v>
      </c>
      <c r="B95">
        <v>84712639</v>
      </c>
      <c r="C95">
        <v>110.431274</v>
      </c>
      <c r="D95" s="13" t="s">
        <v>716</v>
      </c>
      <c r="E95" s="13">
        <v>78763216</v>
      </c>
      <c r="F95" s="13">
        <v>145.4162</v>
      </c>
      <c r="G95" t="s">
        <v>315</v>
      </c>
      <c r="H95">
        <v>49283100</v>
      </c>
      <c r="I95">
        <v>0</v>
      </c>
      <c r="J95" t="s">
        <v>515</v>
      </c>
      <c r="K95">
        <v>45035900</v>
      </c>
      <c r="L95">
        <v>0</v>
      </c>
    </row>
    <row r="96" spans="1:12" x14ac:dyDescent="0.3">
      <c r="A96" t="s">
        <v>215</v>
      </c>
      <c r="B96">
        <v>120450775</v>
      </c>
      <c r="C96">
        <v>111.408676</v>
      </c>
      <c r="D96" t="s">
        <v>215</v>
      </c>
      <c r="E96" s="13">
        <v>75752644</v>
      </c>
      <c r="F96" s="13">
        <v>145.55135999999999</v>
      </c>
      <c r="G96" t="s">
        <v>316</v>
      </c>
      <c r="H96">
        <v>53533800</v>
      </c>
      <c r="I96">
        <v>0</v>
      </c>
      <c r="J96" t="s">
        <v>516</v>
      </c>
      <c r="K96">
        <v>59741200</v>
      </c>
      <c r="L96">
        <v>0</v>
      </c>
    </row>
    <row r="97" spans="1:12" x14ac:dyDescent="0.3">
      <c r="A97" t="s">
        <v>216</v>
      </c>
      <c r="B97">
        <v>73066508</v>
      </c>
      <c r="C97">
        <v>112.39967</v>
      </c>
      <c r="D97" t="s">
        <v>216</v>
      </c>
      <c r="E97" s="13">
        <v>94562268</v>
      </c>
      <c r="F97" s="13">
        <v>145.62917999999999</v>
      </c>
      <c r="G97" t="s">
        <v>317</v>
      </c>
      <c r="H97">
        <v>67499800</v>
      </c>
      <c r="I97">
        <v>0</v>
      </c>
      <c r="J97" t="s">
        <v>517</v>
      </c>
      <c r="K97">
        <v>62298900</v>
      </c>
      <c r="L97">
        <v>0</v>
      </c>
    </row>
    <row r="98" spans="1:12" x14ac:dyDescent="0.3">
      <c r="A98" t="s">
        <v>217</v>
      </c>
      <c r="B98">
        <v>57275408</v>
      </c>
      <c r="C98">
        <v>112.70547000000001</v>
      </c>
      <c r="D98" t="s">
        <v>217</v>
      </c>
      <c r="E98" s="13">
        <v>51370296</v>
      </c>
      <c r="F98" s="13">
        <v>145.57594</v>
      </c>
      <c r="G98" t="s">
        <v>318</v>
      </c>
      <c r="H98">
        <v>57415700</v>
      </c>
      <c r="I98">
        <v>0</v>
      </c>
      <c r="J98" t="s">
        <v>518</v>
      </c>
      <c r="K98">
        <v>52108900</v>
      </c>
      <c r="L98">
        <v>0</v>
      </c>
    </row>
    <row r="99" spans="1:12" x14ac:dyDescent="0.3">
      <c r="A99" t="s">
        <v>218</v>
      </c>
      <c r="B99">
        <v>76071184</v>
      </c>
      <c r="C99">
        <v>113.22609</v>
      </c>
      <c r="D99" t="s">
        <v>218</v>
      </c>
      <c r="E99" s="13">
        <v>90638613</v>
      </c>
      <c r="F99" s="13">
        <v>145.65376000000001</v>
      </c>
      <c r="G99" t="s">
        <v>319</v>
      </c>
      <c r="H99">
        <v>60618500</v>
      </c>
      <c r="I99">
        <v>0</v>
      </c>
      <c r="J99" t="s">
        <v>519</v>
      </c>
      <c r="K99">
        <v>54365900</v>
      </c>
      <c r="L99">
        <v>0</v>
      </c>
    </row>
    <row r="100" spans="1:12" x14ac:dyDescent="0.3">
      <c r="A100" t="s">
        <v>219</v>
      </c>
      <c r="B100">
        <v>94485152</v>
      </c>
      <c r="C100">
        <v>113.62803</v>
      </c>
      <c r="D100" t="s">
        <v>219</v>
      </c>
      <c r="E100" s="13">
        <v>137735163</v>
      </c>
      <c r="F100" s="13">
        <v>145.83806999999999</v>
      </c>
      <c r="G100" t="s">
        <v>320</v>
      </c>
      <c r="H100">
        <v>48479300</v>
      </c>
      <c r="I100">
        <v>0</v>
      </c>
      <c r="J100" t="s">
        <v>520</v>
      </c>
      <c r="K100">
        <v>48969000</v>
      </c>
      <c r="L100">
        <v>0</v>
      </c>
    </row>
    <row r="101" spans="1:12" x14ac:dyDescent="0.3">
      <c r="A101" t="s">
        <v>220</v>
      </c>
      <c r="B101">
        <v>48145794</v>
      </c>
      <c r="C101">
        <v>101.49749</v>
      </c>
      <c r="D101" t="s">
        <v>220</v>
      </c>
      <c r="E101" s="13">
        <v>74979674</v>
      </c>
      <c r="F101" s="13">
        <v>145.93638999999999</v>
      </c>
      <c r="G101" t="s">
        <v>321</v>
      </c>
      <c r="H101">
        <v>54994800</v>
      </c>
      <c r="I101">
        <v>0</v>
      </c>
      <c r="J101" t="s">
        <v>521</v>
      </c>
      <c r="K101">
        <v>59960300</v>
      </c>
      <c r="L101">
        <v>0</v>
      </c>
    </row>
    <row r="102" spans="1:12" x14ac:dyDescent="0.3">
      <c r="A102" t="s">
        <v>221</v>
      </c>
      <c r="B102">
        <v>99649922</v>
      </c>
      <c r="C102">
        <v>104.39321</v>
      </c>
      <c r="D102" t="s">
        <v>221</v>
      </c>
      <c r="E102" s="13">
        <v>58777856</v>
      </c>
      <c r="F102" s="13">
        <v>145.93638999999999</v>
      </c>
      <c r="G102" t="s">
        <v>322</v>
      </c>
      <c r="H102">
        <v>50968400</v>
      </c>
      <c r="I102">
        <v>0</v>
      </c>
      <c r="J102" t="s">
        <v>522</v>
      </c>
      <c r="K102">
        <v>69646700</v>
      </c>
      <c r="L102">
        <v>0</v>
      </c>
    </row>
    <row r="103" spans="1:12" x14ac:dyDescent="0.3">
      <c r="A103" s="13" t="s">
        <v>122</v>
      </c>
      <c r="B103" s="13">
        <v>333740019</v>
      </c>
      <c r="C103" s="13">
        <v>89.106020000000001</v>
      </c>
      <c r="D103" t="s">
        <v>122</v>
      </c>
      <c r="E103" s="13">
        <v>759493000</v>
      </c>
      <c r="F103" s="13">
        <v>97.980414999999994</v>
      </c>
      <c r="G103" t="s">
        <v>323</v>
      </c>
      <c r="H103">
        <v>75730600</v>
      </c>
      <c r="I103">
        <v>805.55160000000001</v>
      </c>
      <c r="J103" t="s">
        <v>523</v>
      </c>
      <c r="K103">
        <v>124782400</v>
      </c>
      <c r="L103">
        <v>833.14246000000003</v>
      </c>
    </row>
    <row r="104" spans="1:12" x14ac:dyDescent="0.3">
      <c r="A104" s="13" t="s">
        <v>123</v>
      </c>
      <c r="B104" s="13">
        <v>303001695</v>
      </c>
      <c r="C104" s="13">
        <v>107.21384</v>
      </c>
      <c r="D104" t="s">
        <v>123</v>
      </c>
      <c r="E104" s="13">
        <v>339174958</v>
      </c>
      <c r="F104" s="13">
        <v>102.879234</v>
      </c>
      <c r="G104" t="s">
        <v>324</v>
      </c>
      <c r="H104">
        <v>73802900</v>
      </c>
      <c r="I104">
        <v>0</v>
      </c>
      <c r="J104" t="s">
        <v>524</v>
      </c>
      <c r="K104">
        <v>68683400</v>
      </c>
      <c r="L104">
        <v>0</v>
      </c>
    </row>
    <row r="105" spans="1:12" x14ac:dyDescent="0.3">
      <c r="A105" s="13" t="s">
        <v>124</v>
      </c>
      <c r="B105" s="13">
        <v>290892758</v>
      </c>
      <c r="C105" s="13">
        <v>108.57537000000001</v>
      </c>
      <c r="D105" t="s">
        <v>124</v>
      </c>
      <c r="E105" s="13">
        <v>280147230</v>
      </c>
      <c r="F105" s="13">
        <v>111.58323</v>
      </c>
      <c r="G105" t="s">
        <v>325</v>
      </c>
      <c r="H105">
        <v>68502800</v>
      </c>
      <c r="I105">
        <v>0</v>
      </c>
      <c r="J105" t="s">
        <v>525</v>
      </c>
      <c r="K105">
        <v>83123000</v>
      </c>
      <c r="L105">
        <v>0</v>
      </c>
    </row>
    <row r="106" spans="1:12" x14ac:dyDescent="0.3">
      <c r="A106" s="13" t="s">
        <v>125</v>
      </c>
      <c r="B106" s="13">
        <v>229986443</v>
      </c>
      <c r="C106" s="13">
        <v>114.00314</v>
      </c>
      <c r="D106" t="s">
        <v>125</v>
      </c>
      <c r="E106" s="13">
        <v>255881156</v>
      </c>
      <c r="F106" s="13">
        <v>113.24211</v>
      </c>
      <c r="G106" t="s">
        <v>326</v>
      </c>
      <c r="H106">
        <v>82674900</v>
      </c>
      <c r="I106">
        <v>0</v>
      </c>
      <c r="J106" t="s">
        <v>526</v>
      </c>
      <c r="K106">
        <v>79320000</v>
      </c>
      <c r="L106">
        <v>0</v>
      </c>
    </row>
    <row r="107" spans="1:12" x14ac:dyDescent="0.3">
      <c r="A107" s="13" t="s">
        <v>126</v>
      </c>
      <c r="B107" s="13">
        <v>198943618</v>
      </c>
      <c r="C107" s="13">
        <v>115.31126</v>
      </c>
      <c r="D107" t="s">
        <v>126</v>
      </c>
      <c r="E107" s="13">
        <v>233524495</v>
      </c>
      <c r="F107" s="13">
        <v>114.26202000000001</v>
      </c>
      <c r="G107" t="s">
        <v>327</v>
      </c>
      <c r="H107">
        <v>75612600</v>
      </c>
      <c r="I107">
        <v>0</v>
      </c>
      <c r="J107" t="s">
        <v>527</v>
      </c>
      <c r="K107">
        <v>57433000</v>
      </c>
      <c r="L107">
        <v>0</v>
      </c>
    </row>
    <row r="108" spans="1:12" x14ac:dyDescent="0.3">
      <c r="A108" s="13" t="s">
        <v>127</v>
      </c>
      <c r="B108" s="13">
        <v>182854071</v>
      </c>
      <c r="C108" s="13">
        <v>115.93837000000001</v>
      </c>
      <c r="D108" t="s">
        <v>127</v>
      </c>
      <c r="E108" s="13">
        <v>142842975</v>
      </c>
      <c r="F108" s="13">
        <v>112.56218</v>
      </c>
      <c r="G108" t="s">
        <v>328</v>
      </c>
      <c r="H108">
        <v>73790800</v>
      </c>
      <c r="I108">
        <v>0</v>
      </c>
      <c r="J108" t="s">
        <v>528</v>
      </c>
      <c r="K108">
        <v>54925600</v>
      </c>
      <c r="L108">
        <v>0</v>
      </c>
    </row>
    <row r="109" spans="1:12" x14ac:dyDescent="0.3">
      <c r="A109" s="13" t="s">
        <v>128</v>
      </c>
      <c r="B109" s="13">
        <v>194839700</v>
      </c>
      <c r="C109" s="13">
        <v>116.38108</v>
      </c>
      <c r="D109" t="s">
        <v>128</v>
      </c>
      <c r="E109" s="13">
        <v>117880938</v>
      </c>
      <c r="F109" s="13">
        <v>113.00864</v>
      </c>
      <c r="G109" t="s">
        <v>329</v>
      </c>
      <c r="H109">
        <v>68171800</v>
      </c>
      <c r="I109">
        <v>0</v>
      </c>
      <c r="J109" t="s">
        <v>529</v>
      </c>
      <c r="K109">
        <v>75623900</v>
      </c>
      <c r="L109">
        <v>0</v>
      </c>
    </row>
    <row r="110" spans="1:12" x14ac:dyDescent="0.3">
      <c r="A110" s="13" t="s">
        <v>129</v>
      </c>
      <c r="B110" s="13">
        <v>181082500</v>
      </c>
      <c r="C110" s="13">
        <v>116.82192999999999</v>
      </c>
      <c r="D110" t="s">
        <v>129</v>
      </c>
      <c r="E110" s="13">
        <v>103888281</v>
      </c>
      <c r="F110" s="13">
        <v>113.64761</v>
      </c>
      <c r="G110" t="s">
        <v>330</v>
      </c>
      <c r="H110">
        <v>70503100</v>
      </c>
      <c r="I110">
        <v>0</v>
      </c>
      <c r="J110" t="s">
        <v>530</v>
      </c>
      <c r="K110">
        <v>55474400</v>
      </c>
      <c r="L110">
        <v>0</v>
      </c>
    </row>
    <row r="111" spans="1:12" x14ac:dyDescent="0.3">
      <c r="A111" s="13" t="s">
        <v>130</v>
      </c>
      <c r="B111" s="13">
        <v>161050190</v>
      </c>
      <c r="C111" s="13">
        <v>117.30517</v>
      </c>
      <c r="D111" t="s">
        <v>130</v>
      </c>
      <c r="E111" s="13">
        <v>114766716</v>
      </c>
      <c r="F111" s="13">
        <v>114.11865</v>
      </c>
      <c r="G111" t="s">
        <v>331</v>
      </c>
      <c r="H111">
        <v>84302600</v>
      </c>
      <c r="I111">
        <v>0</v>
      </c>
      <c r="J111" t="s">
        <v>531</v>
      </c>
      <c r="K111">
        <v>62836900</v>
      </c>
      <c r="L111">
        <v>0</v>
      </c>
    </row>
    <row r="112" spans="1:12" x14ac:dyDescent="0.3">
      <c r="A112" s="13" t="s">
        <v>131</v>
      </c>
      <c r="B112" s="13">
        <v>148663804</v>
      </c>
      <c r="C112" s="13">
        <v>118.35741400000001</v>
      </c>
      <c r="D112" t="s">
        <v>131</v>
      </c>
      <c r="E112" s="13">
        <v>156101087</v>
      </c>
      <c r="F112" s="13">
        <v>114.90098999999999</v>
      </c>
      <c r="G112" t="s">
        <v>332</v>
      </c>
      <c r="H112">
        <v>62583800</v>
      </c>
      <c r="I112">
        <v>0</v>
      </c>
      <c r="J112" t="s">
        <v>532</v>
      </c>
      <c r="K112">
        <v>63469300</v>
      </c>
      <c r="L112">
        <v>0</v>
      </c>
    </row>
    <row r="113" spans="1:12" x14ac:dyDescent="0.3">
      <c r="A113" s="13" t="s">
        <v>132</v>
      </c>
      <c r="B113" s="13">
        <v>150428523</v>
      </c>
      <c r="C113" s="13">
        <v>118.90633</v>
      </c>
      <c r="D113" t="s">
        <v>132</v>
      </c>
      <c r="E113" s="13">
        <v>127436606</v>
      </c>
      <c r="F113" s="13">
        <v>115.15085000000001</v>
      </c>
      <c r="G113" t="s">
        <v>333</v>
      </c>
      <c r="H113">
        <v>58080600</v>
      </c>
      <c r="I113">
        <v>0</v>
      </c>
      <c r="J113" t="s">
        <v>533</v>
      </c>
      <c r="K113">
        <v>56855500</v>
      </c>
      <c r="L113">
        <v>0</v>
      </c>
    </row>
    <row r="114" spans="1:12" x14ac:dyDescent="0.3">
      <c r="A114" s="13" t="s">
        <v>133</v>
      </c>
      <c r="B114" s="13">
        <v>94922460</v>
      </c>
      <c r="C114" s="13">
        <v>119.31238</v>
      </c>
      <c r="D114" t="s">
        <v>133</v>
      </c>
      <c r="E114" s="13">
        <v>150551337</v>
      </c>
      <c r="F114" s="13">
        <v>115.94956999999999</v>
      </c>
      <c r="G114" t="s">
        <v>334</v>
      </c>
      <c r="H114">
        <v>63129400</v>
      </c>
      <c r="I114">
        <v>0</v>
      </c>
      <c r="J114" t="s">
        <v>534</v>
      </c>
      <c r="K114">
        <v>50346300</v>
      </c>
      <c r="L114">
        <v>0</v>
      </c>
    </row>
    <row r="115" spans="1:12" x14ac:dyDescent="0.3">
      <c r="A115" s="13" t="s">
        <v>134</v>
      </c>
      <c r="B115" s="13">
        <v>97692074</v>
      </c>
      <c r="C115" s="13">
        <v>119.63909</v>
      </c>
      <c r="D115" t="s">
        <v>134</v>
      </c>
      <c r="E115" s="13">
        <v>117610997</v>
      </c>
      <c r="F115" s="13">
        <v>116.29773</v>
      </c>
      <c r="G115" t="s">
        <v>335</v>
      </c>
      <c r="H115">
        <v>59969300</v>
      </c>
      <c r="I115">
        <v>0</v>
      </c>
      <c r="J115" t="s">
        <v>535</v>
      </c>
      <c r="K115">
        <v>49977200</v>
      </c>
      <c r="L115">
        <v>0</v>
      </c>
    </row>
    <row r="116" spans="1:12" x14ac:dyDescent="0.3">
      <c r="A116" s="13" t="s">
        <v>135</v>
      </c>
      <c r="B116" s="13">
        <v>133074876</v>
      </c>
      <c r="C116" s="13">
        <v>119.96973</v>
      </c>
      <c r="D116" t="s">
        <v>135</v>
      </c>
      <c r="E116" s="13">
        <v>78857372</v>
      </c>
      <c r="F116" s="13">
        <v>116.55578</v>
      </c>
      <c r="G116" t="s">
        <v>336</v>
      </c>
      <c r="H116">
        <v>58294400</v>
      </c>
      <c r="I116">
        <v>0</v>
      </c>
      <c r="J116" t="s">
        <v>536</v>
      </c>
      <c r="K116">
        <v>63204900</v>
      </c>
      <c r="L116">
        <v>0</v>
      </c>
    </row>
    <row r="117" spans="1:12" x14ac:dyDescent="0.3">
      <c r="A117" s="13" t="s">
        <v>136</v>
      </c>
      <c r="B117" s="13">
        <v>145133820</v>
      </c>
      <c r="C117" s="13">
        <v>120.513306</v>
      </c>
      <c r="D117" t="s">
        <v>136</v>
      </c>
      <c r="E117" s="13">
        <v>90430059</v>
      </c>
      <c r="F117" s="13">
        <v>116.7319</v>
      </c>
      <c r="G117" t="s">
        <v>337</v>
      </c>
      <c r="H117">
        <v>71976900</v>
      </c>
      <c r="I117">
        <v>0</v>
      </c>
      <c r="J117" t="s">
        <v>537</v>
      </c>
      <c r="K117">
        <v>60290700</v>
      </c>
      <c r="L117">
        <v>0</v>
      </c>
    </row>
    <row r="118" spans="1:12" x14ac:dyDescent="0.3">
      <c r="A118" s="13" t="s">
        <v>137</v>
      </c>
      <c r="B118" s="13">
        <v>174095494</v>
      </c>
      <c r="C118" s="13">
        <v>120.77385</v>
      </c>
      <c r="D118" t="s">
        <v>137</v>
      </c>
      <c r="E118" s="13">
        <v>110700217</v>
      </c>
      <c r="F118" s="13">
        <v>117.19065999999999</v>
      </c>
      <c r="G118" t="s">
        <v>338</v>
      </c>
      <c r="H118">
        <v>60216700</v>
      </c>
      <c r="I118">
        <v>0</v>
      </c>
      <c r="J118" t="s">
        <v>538</v>
      </c>
      <c r="K118">
        <v>58726300</v>
      </c>
      <c r="L118">
        <v>0</v>
      </c>
    </row>
    <row r="119" spans="1:12" x14ac:dyDescent="0.3">
      <c r="A119" s="13" t="s">
        <v>138</v>
      </c>
      <c r="B119" s="13">
        <v>111020678</v>
      </c>
      <c r="C119" s="13">
        <v>121.37853</v>
      </c>
      <c r="D119" t="s">
        <v>138</v>
      </c>
      <c r="E119" s="13">
        <v>122174370</v>
      </c>
      <c r="F119" s="13">
        <v>118.35802</v>
      </c>
      <c r="G119" t="s">
        <v>339</v>
      </c>
      <c r="H119">
        <v>54170400</v>
      </c>
      <c r="I119">
        <v>0</v>
      </c>
      <c r="J119" t="s">
        <v>539</v>
      </c>
      <c r="K119">
        <v>49622100</v>
      </c>
      <c r="L119">
        <v>0</v>
      </c>
    </row>
    <row r="120" spans="1:12" x14ac:dyDescent="0.3">
      <c r="A120" s="13" t="s">
        <v>139</v>
      </c>
      <c r="B120" s="13">
        <v>167590116</v>
      </c>
      <c r="C120" s="13">
        <v>121.77636</v>
      </c>
      <c r="D120" t="s">
        <v>139</v>
      </c>
      <c r="E120" s="13">
        <v>97028361</v>
      </c>
      <c r="F120" s="13">
        <v>118.65293</v>
      </c>
      <c r="G120" t="s">
        <v>340</v>
      </c>
      <c r="H120">
        <v>55037200</v>
      </c>
      <c r="I120">
        <v>0</v>
      </c>
      <c r="J120" t="s">
        <v>540</v>
      </c>
      <c r="K120">
        <v>60332100</v>
      </c>
      <c r="L120">
        <v>0</v>
      </c>
    </row>
    <row r="121" spans="1:12" x14ac:dyDescent="0.3">
      <c r="A121" s="13" t="s">
        <v>140</v>
      </c>
      <c r="B121" s="13">
        <v>147560167</v>
      </c>
      <c r="C121" s="13">
        <v>122.23827</v>
      </c>
      <c r="D121" t="s">
        <v>140</v>
      </c>
      <c r="E121" s="13">
        <v>103785376</v>
      </c>
      <c r="F121" s="13">
        <v>122.81856000000001</v>
      </c>
      <c r="G121" t="s">
        <v>341</v>
      </c>
      <c r="H121">
        <v>61311000</v>
      </c>
      <c r="I121">
        <v>0</v>
      </c>
      <c r="J121" t="s">
        <v>541</v>
      </c>
      <c r="K121">
        <v>50170300</v>
      </c>
      <c r="L121">
        <v>0</v>
      </c>
    </row>
    <row r="122" spans="1:12" x14ac:dyDescent="0.3">
      <c r="A122" s="13" t="s">
        <v>141</v>
      </c>
      <c r="B122" s="13">
        <v>213352681</v>
      </c>
      <c r="C122" s="13">
        <v>122.545815</v>
      </c>
      <c r="D122" t="s">
        <v>141</v>
      </c>
      <c r="E122" s="13">
        <v>137003491</v>
      </c>
      <c r="F122" s="13">
        <v>126.11175</v>
      </c>
      <c r="G122" t="s">
        <v>342</v>
      </c>
      <c r="H122">
        <v>68617700</v>
      </c>
      <c r="I122">
        <v>0</v>
      </c>
      <c r="J122" t="s">
        <v>542</v>
      </c>
      <c r="K122">
        <v>50465100</v>
      </c>
      <c r="L122">
        <v>0</v>
      </c>
    </row>
    <row r="123" spans="1:12" x14ac:dyDescent="0.3">
      <c r="A123" s="13" t="s">
        <v>142</v>
      </c>
      <c r="B123" s="13">
        <v>121158545</v>
      </c>
      <c r="C123" s="13">
        <v>124.45305999999999</v>
      </c>
      <c r="D123" t="s">
        <v>142</v>
      </c>
      <c r="E123" s="13">
        <v>125343276</v>
      </c>
      <c r="F123" s="13">
        <v>126.328835</v>
      </c>
      <c r="G123" t="s">
        <v>343</v>
      </c>
      <c r="H123">
        <v>76870000</v>
      </c>
      <c r="I123">
        <v>0</v>
      </c>
      <c r="J123" t="s">
        <v>543</v>
      </c>
      <c r="K123">
        <v>53071800</v>
      </c>
      <c r="L123">
        <v>0</v>
      </c>
    </row>
    <row r="124" spans="1:12" x14ac:dyDescent="0.3">
      <c r="A124" s="13" t="s">
        <v>143</v>
      </c>
      <c r="B124" s="13">
        <v>134698884</v>
      </c>
      <c r="C124" s="13">
        <v>125.64496</v>
      </c>
      <c r="D124" t="s">
        <v>143</v>
      </c>
      <c r="E124" s="13">
        <v>96691982</v>
      </c>
      <c r="F124" s="13">
        <v>126.41485</v>
      </c>
      <c r="G124" t="s">
        <v>344</v>
      </c>
      <c r="H124">
        <v>57910300</v>
      </c>
      <c r="I124">
        <v>0</v>
      </c>
      <c r="J124" t="s">
        <v>544</v>
      </c>
      <c r="K124">
        <v>63965500</v>
      </c>
      <c r="L124">
        <v>0</v>
      </c>
    </row>
    <row r="125" spans="1:12" x14ac:dyDescent="0.3">
      <c r="A125" s="13" t="s">
        <v>144</v>
      </c>
      <c r="B125" s="13">
        <v>147555565</v>
      </c>
      <c r="C125" s="13">
        <v>126.48667</v>
      </c>
      <c r="D125" t="s">
        <v>144</v>
      </c>
      <c r="E125" s="13">
        <v>179500962</v>
      </c>
      <c r="F125" s="13">
        <v>122.07719</v>
      </c>
      <c r="G125" t="s">
        <v>345</v>
      </c>
      <c r="H125">
        <v>62512600</v>
      </c>
      <c r="I125">
        <v>0</v>
      </c>
      <c r="J125" t="s">
        <v>545</v>
      </c>
      <c r="K125">
        <v>56016900</v>
      </c>
      <c r="L125">
        <v>0</v>
      </c>
    </row>
    <row r="126" spans="1:12" x14ac:dyDescent="0.3">
      <c r="A126" s="13" t="s">
        <v>145</v>
      </c>
      <c r="B126" s="13">
        <v>116639137</v>
      </c>
      <c r="C126" s="13">
        <v>127.75883</v>
      </c>
      <c r="D126" t="s">
        <v>145</v>
      </c>
      <c r="E126" s="13">
        <v>168803851</v>
      </c>
      <c r="F126" s="13">
        <v>128.76595</v>
      </c>
      <c r="G126" t="s">
        <v>346</v>
      </c>
      <c r="H126">
        <v>83119700</v>
      </c>
      <c r="I126">
        <v>0</v>
      </c>
      <c r="J126" t="s">
        <v>546</v>
      </c>
      <c r="K126">
        <v>46089500</v>
      </c>
      <c r="L126">
        <v>0</v>
      </c>
    </row>
    <row r="127" spans="1:12" x14ac:dyDescent="0.3">
      <c r="A127" s="13" t="s">
        <v>146</v>
      </c>
      <c r="B127" s="13">
        <v>96896524</v>
      </c>
      <c r="C127" s="13">
        <v>127.98526</v>
      </c>
      <c r="D127" t="s">
        <v>146</v>
      </c>
      <c r="E127" s="13">
        <v>97394012</v>
      </c>
      <c r="F127" s="13">
        <v>124.02688000000001</v>
      </c>
      <c r="G127" t="s">
        <v>347</v>
      </c>
      <c r="H127">
        <v>58443500</v>
      </c>
      <c r="I127">
        <v>0</v>
      </c>
      <c r="J127" t="s">
        <v>547</v>
      </c>
      <c r="K127">
        <v>71832900</v>
      </c>
      <c r="L127">
        <v>0</v>
      </c>
    </row>
    <row r="128" spans="1:12" x14ac:dyDescent="0.3">
      <c r="A128" s="13" t="s">
        <v>147</v>
      </c>
      <c r="B128" s="13">
        <v>203870395</v>
      </c>
      <c r="C128" s="13">
        <v>128.04793000000001</v>
      </c>
      <c r="D128" t="s">
        <v>147</v>
      </c>
      <c r="E128" s="13">
        <v>179851711</v>
      </c>
      <c r="F128" s="13">
        <v>133.2183</v>
      </c>
      <c r="G128" t="s">
        <v>348</v>
      </c>
      <c r="H128">
        <v>54636300</v>
      </c>
      <c r="I128">
        <v>0</v>
      </c>
      <c r="J128" t="s">
        <v>548</v>
      </c>
      <c r="K128">
        <v>61498200</v>
      </c>
      <c r="L128">
        <v>0</v>
      </c>
    </row>
    <row r="129" spans="1:12" x14ac:dyDescent="0.3">
      <c r="A129" s="13" t="s">
        <v>148</v>
      </c>
      <c r="B129" s="13">
        <v>102298156</v>
      </c>
      <c r="C129" s="13">
        <v>131.88065</v>
      </c>
      <c r="D129" t="s">
        <v>148</v>
      </c>
      <c r="E129" s="13">
        <v>163917727</v>
      </c>
      <c r="F129" s="13">
        <v>136.04454000000001</v>
      </c>
      <c r="G129" t="s">
        <v>349</v>
      </c>
      <c r="H129">
        <v>80649000</v>
      </c>
      <c r="I129">
        <v>0</v>
      </c>
      <c r="J129" t="s">
        <v>549</v>
      </c>
      <c r="K129">
        <v>51056400</v>
      </c>
      <c r="L129">
        <v>0</v>
      </c>
    </row>
    <row r="130" spans="1:12" x14ac:dyDescent="0.3">
      <c r="A130" s="13" t="s">
        <v>149</v>
      </c>
      <c r="B130" s="13">
        <v>113261428</v>
      </c>
      <c r="C130" s="13">
        <v>127.96165499999999</v>
      </c>
      <c r="D130" t="s">
        <v>149</v>
      </c>
      <c r="E130" s="13">
        <v>166468788</v>
      </c>
      <c r="F130" s="13">
        <v>134.84851</v>
      </c>
      <c r="G130" t="s">
        <v>350</v>
      </c>
      <c r="H130">
        <v>55211700</v>
      </c>
      <c r="I130">
        <v>0</v>
      </c>
      <c r="J130" t="s">
        <v>550</v>
      </c>
      <c r="K130">
        <v>50198200</v>
      </c>
      <c r="L130">
        <v>0</v>
      </c>
    </row>
    <row r="131" spans="1:12" x14ac:dyDescent="0.3">
      <c r="A131" s="13" t="s">
        <v>150</v>
      </c>
      <c r="B131" s="13">
        <v>122252286</v>
      </c>
      <c r="C131" s="13">
        <v>127.55793</v>
      </c>
      <c r="D131" t="s">
        <v>150</v>
      </c>
      <c r="E131" s="13">
        <v>196866811</v>
      </c>
      <c r="F131" s="13">
        <v>135.51206999999999</v>
      </c>
      <c r="G131" t="s">
        <v>351</v>
      </c>
      <c r="H131">
        <v>63705100</v>
      </c>
      <c r="I131">
        <v>0</v>
      </c>
      <c r="J131" t="s">
        <v>551</v>
      </c>
      <c r="K131">
        <v>47150300</v>
      </c>
      <c r="L131">
        <v>0</v>
      </c>
    </row>
    <row r="132" spans="1:12" x14ac:dyDescent="0.3">
      <c r="A132" s="13" t="s">
        <v>151</v>
      </c>
      <c r="B132" s="13">
        <v>81399608</v>
      </c>
      <c r="C132" s="13">
        <v>127.79954499999999</v>
      </c>
      <c r="D132" t="s">
        <v>151</v>
      </c>
      <c r="E132" s="13">
        <v>88862486</v>
      </c>
      <c r="F132" s="13">
        <v>126.52952999999999</v>
      </c>
      <c r="G132" t="s">
        <v>352</v>
      </c>
      <c r="H132">
        <v>57227900</v>
      </c>
      <c r="I132">
        <v>0</v>
      </c>
      <c r="J132" t="s">
        <v>552</v>
      </c>
      <c r="K132">
        <v>51211800</v>
      </c>
      <c r="L132">
        <v>0</v>
      </c>
    </row>
    <row r="133" spans="1:12" x14ac:dyDescent="0.3">
      <c r="A133" s="13" t="s">
        <v>152</v>
      </c>
      <c r="B133" s="13">
        <v>89694731</v>
      </c>
      <c r="C133" s="13">
        <v>127.89076</v>
      </c>
      <c r="D133" t="s">
        <v>152</v>
      </c>
      <c r="E133" s="13">
        <v>117809322</v>
      </c>
      <c r="F133" s="13">
        <v>126.8736</v>
      </c>
      <c r="G133" t="s">
        <v>353</v>
      </c>
      <c r="H133">
        <v>61790700</v>
      </c>
      <c r="I133">
        <v>0</v>
      </c>
      <c r="J133" t="s">
        <v>553</v>
      </c>
      <c r="K133">
        <v>62420200</v>
      </c>
      <c r="L133">
        <v>0</v>
      </c>
    </row>
    <row r="134" spans="1:12" x14ac:dyDescent="0.3">
      <c r="A134" s="13" t="s">
        <v>153</v>
      </c>
      <c r="B134" s="13">
        <v>139314641</v>
      </c>
      <c r="C134" s="13">
        <v>127.94591</v>
      </c>
      <c r="D134" t="s">
        <v>153</v>
      </c>
      <c r="E134" s="13">
        <v>84355429</v>
      </c>
      <c r="F134" s="13">
        <v>128.91750999999999</v>
      </c>
      <c r="G134" t="s">
        <v>354</v>
      </c>
      <c r="H134">
        <v>58908400</v>
      </c>
      <c r="I134">
        <v>0</v>
      </c>
      <c r="J134" t="s">
        <v>554</v>
      </c>
      <c r="K134">
        <v>45053600</v>
      </c>
      <c r="L134">
        <v>0</v>
      </c>
    </row>
    <row r="135" spans="1:12" x14ac:dyDescent="0.3">
      <c r="A135" s="13" t="s">
        <v>154</v>
      </c>
      <c r="B135" s="13">
        <v>263512040</v>
      </c>
      <c r="C135" s="13">
        <v>141.10521</v>
      </c>
      <c r="D135" t="s">
        <v>154</v>
      </c>
      <c r="E135" s="13">
        <v>85017966</v>
      </c>
      <c r="F135" s="13">
        <v>129.42949999999999</v>
      </c>
      <c r="G135" t="s">
        <v>355</v>
      </c>
      <c r="H135">
        <v>97923500</v>
      </c>
      <c r="I135">
        <v>0</v>
      </c>
      <c r="J135" t="s">
        <v>555</v>
      </c>
      <c r="K135">
        <v>48611800</v>
      </c>
      <c r="L135">
        <v>0</v>
      </c>
    </row>
    <row r="136" spans="1:12" x14ac:dyDescent="0.3">
      <c r="A136" s="13" t="s">
        <v>155</v>
      </c>
      <c r="B136" s="13">
        <v>98450530</v>
      </c>
      <c r="C136" s="13">
        <v>144.75084000000001</v>
      </c>
      <c r="D136" t="s">
        <v>155</v>
      </c>
      <c r="E136" s="13">
        <v>147001708</v>
      </c>
      <c r="F136" s="13">
        <v>129.69983999999999</v>
      </c>
      <c r="G136" t="s">
        <v>356</v>
      </c>
      <c r="H136">
        <v>61510900</v>
      </c>
      <c r="I136">
        <v>0</v>
      </c>
      <c r="J136" t="s">
        <v>556</v>
      </c>
      <c r="K136">
        <v>47113500</v>
      </c>
      <c r="L136">
        <v>0</v>
      </c>
    </row>
    <row r="137" spans="1:12" x14ac:dyDescent="0.3">
      <c r="A137" s="13" t="s">
        <v>156</v>
      </c>
      <c r="B137" s="13">
        <v>151904885</v>
      </c>
      <c r="C137" s="13">
        <v>130.22647000000001</v>
      </c>
      <c r="D137" t="s">
        <v>156</v>
      </c>
      <c r="E137" s="13">
        <v>98332125</v>
      </c>
      <c r="F137" s="13">
        <v>129.80224999999999</v>
      </c>
      <c r="G137" t="s">
        <v>357</v>
      </c>
      <c r="H137">
        <v>57879600</v>
      </c>
      <c r="I137">
        <v>0</v>
      </c>
      <c r="J137" t="s">
        <v>557</v>
      </c>
      <c r="K137">
        <v>45770800</v>
      </c>
      <c r="L137">
        <v>0</v>
      </c>
    </row>
    <row r="138" spans="1:12" x14ac:dyDescent="0.3">
      <c r="A138" s="13" t="s">
        <v>157</v>
      </c>
      <c r="B138" s="13">
        <v>123821470</v>
      </c>
      <c r="C138" s="13">
        <v>128.87286</v>
      </c>
      <c r="D138" t="s">
        <v>157</v>
      </c>
      <c r="E138" s="13">
        <v>78934257</v>
      </c>
      <c r="F138" s="13">
        <v>129.95788999999999</v>
      </c>
      <c r="G138" t="s">
        <v>358</v>
      </c>
      <c r="H138">
        <v>76655900</v>
      </c>
      <c r="I138">
        <v>0</v>
      </c>
      <c r="J138" t="s">
        <v>558</v>
      </c>
      <c r="K138">
        <v>51088200</v>
      </c>
      <c r="L138">
        <v>0</v>
      </c>
    </row>
    <row r="139" spans="1:12" x14ac:dyDescent="0.3">
      <c r="A139" s="13" t="s">
        <v>158</v>
      </c>
      <c r="B139" s="13">
        <v>135649538</v>
      </c>
      <c r="C139" s="13">
        <v>128.91113000000001</v>
      </c>
      <c r="D139" t="s">
        <v>158</v>
      </c>
      <c r="E139" s="13">
        <v>98685629</v>
      </c>
      <c r="F139" s="13">
        <v>129.99886000000001</v>
      </c>
      <c r="G139" t="s">
        <v>359</v>
      </c>
      <c r="H139">
        <v>54911500</v>
      </c>
      <c r="I139">
        <v>0</v>
      </c>
      <c r="J139" t="s">
        <v>559</v>
      </c>
      <c r="K139">
        <v>74244200</v>
      </c>
      <c r="L139">
        <v>0</v>
      </c>
    </row>
    <row r="140" spans="1:12" x14ac:dyDescent="0.3">
      <c r="A140" s="13" t="s">
        <v>159</v>
      </c>
      <c r="B140" s="13">
        <v>97471994</v>
      </c>
      <c r="C140" s="13">
        <v>129.06947</v>
      </c>
      <c r="D140" t="s">
        <v>159</v>
      </c>
      <c r="E140">
        <v>118477779</v>
      </c>
      <c r="F140">
        <v>130.11762999999999</v>
      </c>
      <c r="G140" t="s">
        <v>360</v>
      </c>
      <c r="H140">
        <v>70080400</v>
      </c>
      <c r="I140">
        <v>0</v>
      </c>
      <c r="J140" t="s">
        <v>560</v>
      </c>
      <c r="K140">
        <v>51262600</v>
      </c>
      <c r="L140">
        <v>0</v>
      </c>
    </row>
    <row r="141" spans="1:12" x14ac:dyDescent="0.3">
      <c r="A141" s="13" t="s">
        <v>160</v>
      </c>
      <c r="B141" s="13">
        <v>117354679</v>
      </c>
      <c r="C141" s="13">
        <v>129.10774000000001</v>
      </c>
      <c r="D141" t="s">
        <v>160</v>
      </c>
      <c r="E141">
        <v>75492526</v>
      </c>
      <c r="F141">
        <v>130.17088000000001</v>
      </c>
      <c r="G141" t="s">
        <v>361</v>
      </c>
      <c r="H141">
        <v>68515600</v>
      </c>
      <c r="I141">
        <v>0</v>
      </c>
      <c r="J141" t="s">
        <v>561</v>
      </c>
      <c r="K141">
        <v>50165100</v>
      </c>
      <c r="L141">
        <v>0</v>
      </c>
    </row>
    <row r="142" spans="1:12" x14ac:dyDescent="0.3">
      <c r="A142" s="13" t="s">
        <v>161</v>
      </c>
      <c r="B142" s="13">
        <v>131605087</v>
      </c>
      <c r="C142" s="13">
        <v>129.18805</v>
      </c>
      <c r="D142" t="s">
        <v>161</v>
      </c>
      <c r="E142">
        <v>65998728</v>
      </c>
      <c r="F142">
        <v>130.23231999999999</v>
      </c>
      <c r="G142" t="s">
        <v>362</v>
      </c>
      <c r="H142">
        <v>61730600</v>
      </c>
      <c r="I142">
        <v>0</v>
      </c>
      <c r="J142" t="s">
        <v>562</v>
      </c>
      <c r="K142">
        <v>45561200</v>
      </c>
      <c r="L142">
        <v>0</v>
      </c>
    </row>
    <row r="143" spans="1:12" x14ac:dyDescent="0.3">
      <c r="A143" s="13" t="s">
        <v>162</v>
      </c>
      <c r="B143" s="13">
        <v>108900978</v>
      </c>
      <c r="C143" s="13">
        <v>129.26292000000001</v>
      </c>
      <c r="D143" t="s">
        <v>162</v>
      </c>
      <c r="E143">
        <v>119997115</v>
      </c>
      <c r="F143">
        <v>130.87128999999999</v>
      </c>
      <c r="G143" t="s">
        <v>363</v>
      </c>
      <c r="H143">
        <v>61302000</v>
      </c>
      <c r="I143">
        <v>0</v>
      </c>
      <c r="J143" t="s">
        <v>563</v>
      </c>
      <c r="K143">
        <v>42640400</v>
      </c>
      <c r="L143">
        <v>0</v>
      </c>
    </row>
    <row r="144" spans="1:12" x14ac:dyDescent="0.3">
      <c r="A144" s="13" t="s">
        <v>163</v>
      </c>
      <c r="B144" s="13">
        <v>137226493</v>
      </c>
      <c r="C144" s="13">
        <v>129.31064000000001</v>
      </c>
      <c r="D144" t="s">
        <v>163</v>
      </c>
      <c r="E144">
        <v>87207117</v>
      </c>
      <c r="F144">
        <v>130.92455000000001</v>
      </c>
      <c r="G144" t="s">
        <v>364</v>
      </c>
      <c r="H144">
        <v>65262200</v>
      </c>
      <c r="I144">
        <v>0</v>
      </c>
      <c r="J144" t="s">
        <v>564</v>
      </c>
      <c r="K144">
        <v>49900300</v>
      </c>
      <c r="L144">
        <v>0</v>
      </c>
    </row>
    <row r="145" spans="1:12" x14ac:dyDescent="0.3">
      <c r="A145" s="13" t="s">
        <v>164</v>
      </c>
      <c r="B145" s="13">
        <v>105949302</v>
      </c>
      <c r="C145" s="13">
        <v>129.37056000000001</v>
      </c>
      <c r="D145" t="s">
        <v>164</v>
      </c>
      <c r="E145">
        <v>101167301</v>
      </c>
      <c r="F145">
        <v>130.98598000000001</v>
      </c>
      <c r="G145" t="s">
        <v>365</v>
      </c>
      <c r="H145">
        <v>50032200</v>
      </c>
      <c r="I145">
        <v>0</v>
      </c>
      <c r="J145" t="s">
        <v>565</v>
      </c>
      <c r="K145">
        <v>58798200</v>
      </c>
      <c r="L145">
        <v>0</v>
      </c>
    </row>
    <row r="146" spans="1:12" x14ac:dyDescent="0.3">
      <c r="A146" s="13" t="s">
        <v>165</v>
      </c>
      <c r="B146" s="13">
        <v>100118685</v>
      </c>
      <c r="C146" s="13">
        <v>129.45058</v>
      </c>
      <c r="D146" t="s">
        <v>165</v>
      </c>
      <c r="E146">
        <v>69002806</v>
      </c>
      <c r="F146">
        <v>131.03514000000001</v>
      </c>
      <c r="G146" t="s">
        <v>366</v>
      </c>
      <c r="H146">
        <v>66449100</v>
      </c>
      <c r="I146">
        <v>0</v>
      </c>
      <c r="J146" t="s">
        <v>566</v>
      </c>
      <c r="K146">
        <v>45021900</v>
      </c>
      <c r="L146">
        <v>0</v>
      </c>
    </row>
    <row r="147" spans="1:12" x14ac:dyDescent="0.3">
      <c r="A147" s="13" t="s">
        <v>166</v>
      </c>
      <c r="B147" s="13">
        <v>100766539</v>
      </c>
      <c r="C147" s="13">
        <v>130.16049000000001</v>
      </c>
      <c r="D147" t="s">
        <v>166</v>
      </c>
      <c r="E147">
        <v>66295433</v>
      </c>
      <c r="F147">
        <v>133.53369000000001</v>
      </c>
      <c r="G147" t="s">
        <v>367</v>
      </c>
      <c r="H147">
        <v>78098300</v>
      </c>
      <c r="I147">
        <v>0</v>
      </c>
      <c r="J147" t="s">
        <v>567</v>
      </c>
      <c r="K147">
        <v>43304600</v>
      </c>
      <c r="L147">
        <v>0</v>
      </c>
    </row>
    <row r="148" spans="1:12" x14ac:dyDescent="0.3">
      <c r="A148" s="13" t="s">
        <v>167</v>
      </c>
      <c r="B148" s="13">
        <v>103286720</v>
      </c>
      <c r="C148" s="13">
        <v>130.32521</v>
      </c>
      <c r="D148" t="s">
        <v>167</v>
      </c>
      <c r="E148">
        <v>105214500</v>
      </c>
      <c r="F148">
        <v>134.09894</v>
      </c>
      <c r="G148" t="s">
        <v>368</v>
      </c>
      <c r="H148">
        <v>59138200</v>
      </c>
      <c r="I148">
        <v>0</v>
      </c>
      <c r="J148" t="s">
        <v>568</v>
      </c>
      <c r="K148">
        <v>55799900</v>
      </c>
      <c r="L148">
        <v>0</v>
      </c>
    </row>
    <row r="149" spans="1:12" x14ac:dyDescent="0.3">
      <c r="A149" s="13" t="s">
        <v>168</v>
      </c>
      <c r="B149" s="13">
        <v>82063428</v>
      </c>
      <c r="C149" s="13">
        <v>130.49821</v>
      </c>
      <c r="D149" t="s">
        <v>168</v>
      </c>
      <c r="E149">
        <v>121853312</v>
      </c>
      <c r="F149">
        <v>135.19667000000001</v>
      </c>
      <c r="G149" t="s">
        <v>369</v>
      </c>
      <c r="H149">
        <v>59072200</v>
      </c>
      <c r="I149">
        <v>0</v>
      </c>
      <c r="J149" t="s">
        <v>569</v>
      </c>
      <c r="K149">
        <v>55750300</v>
      </c>
      <c r="L149">
        <v>0</v>
      </c>
    </row>
    <row r="150" spans="1:12" x14ac:dyDescent="0.3">
      <c r="A150" s="13" t="s">
        <v>169</v>
      </c>
      <c r="B150" s="13">
        <v>67387597</v>
      </c>
      <c r="C150" s="13">
        <v>130.61528000000001</v>
      </c>
      <c r="D150" t="s">
        <v>169</v>
      </c>
      <c r="E150">
        <v>94293777</v>
      </c>
      <c r="F150">
        <v>135.24172999999999</v>
      </c>
      <c r="G150" t="s">
        <v>370</v>
      </c>
      <c r="H150">
        <v>63860800</v>
      </c>
      <c r="I150">
        <v>0</v>
      </c>
      <c r="J150" t="s">
        <v>570</v>
      </c>
      <c r="K150">
        <v>46115700</v>
      </c>
      <c r="L150">
        <v>0</v>
      </c>
    </row>
    <row r="151" spans="1:12" x14ac:dyDescent="0.3">
      <c r="A151" s="13" t="s">
        <v>170</v>
      </c>
      <c r="B151" s="13">
        <v>71918720</v>
      </c>
      <c r="C151" s="13">
        <v>130.60324</v>
      </c>
      <c r="D151" t="s">
        <v>170</v>
      </c>
      <c r="E151">
        <v>58027232</v>
      </c>
      <c r="F151">
        <v>135.31546</v>
      </c>
      <c r="G151" t="s">
        <v>371</v>
      </c>
      <c r="H151">
        <v>56365800</v>
      </c>
      <c r="I151">
        <v>0</v>
      </c>
      <c r="J151" t="s">
        <v>571</v>
      </c>
      <c r="K151">
        <v>79292900</v>
      </c>
      <c r="L151">
        <v>0</v>
      </c>
    </row>
    <row r="152" spans="1:12" x14ac:dyDescent="0.3">
      <c r="A152" s="13" t="s">
        <v>171</v>
      </c>
      <c r="B152" s="13">
        <v>79622727</v>
      </c>
      <c r="C152" s="13">
        <v>130.63068999999999</v>
      </c>
      <c r="D152" t="s">
        <v>171</v>
      </c>
      <c r="E152">
        <v>68086294</v>
      </c>
      <c r="F152">
        <v>135.32774000000001</v>
      </c>
      <c r="G152" t="s">
        <v>372</v>
      </c>
      <c r="H152">
        <v>62874700</v>
      </c>
      <c r="I152">
        <v>0</v>
      </c>
      <c r="J152" t="s">
        <v>572</v>
      </c>
      <c r="K152">
        <v>48563100</v>
      </c>
      <c r="L152">
        <v>0</v>
      </c>
    </row>
    <row r="153" spans="1:12" x14ac:dyDescent="0.3">
      <c r="A153" s="13" t="s">
        <v>172</v>
      </c>
      <c r="B153" s="13">
        <v>86734021</v>
      </c>
      <c r="C153" s="13">
        <v>130.6746</v>
      </c>
      <c r="D153" t="s">
        <v>172</v>
      </c>
      <c r="E153">
        <v>117503108</v>
      </c>
      <c r="F153">
        <v>135.36052000000001</v>
      </c>
      <c r="G153" t="s">
        <v>373</v>
      </c>
      <c r="H153">
        <v>66235800</v>
      </c>
      <c r="I153">
        <v>0</v>
      </c>
      <c r="J153" t="s">
        <v>573</v>
      </c>
      <c r="K153">
        <v>99966700</v>
      </c>
      <c r="L153">
        <v>0</v>
      </c>
    </row>
    <row r="154" spans="1:12" x14ac:dyDescent="0.3">
      <c r="A154" s="13" t="s">
        <v>173</v>
      </c>
      <c r="B154" s="13">
        <v>74197557</v>
      </c>
      <c r="C154" s="13">
        <v>130.74939000000001</v>
      </c>
      <c r="D154" t="s">
        <v>173</v>
      </c>
      <c r="E154">
        <v>82797000</v>
      </c>
      <c r="F154">
        <v>135.37689</v>
      </c>
      <c r="G154" t="s">
        <v>374</v>
      </c>
      <c r="H154">
        <v>51702000</v>
      </c>
      <c r="I154">
        <v>0</v>
      </c>
      <c r="J154" t="s">
        <v>574</v>
      </c>
      <c r="K154">
        <v>70355300</v>
      </c>
      <c r="L154">
        <v>0</v>
      </c>
    </row>
    <row r="155" spans="1:12" x14ac:dyDescent="0.3">
      <c r="A155" s="13" t="s">
        <v>174</v>
      </c>
      <c r="B155" s="13">
        <v>80379086</v>
      </c>
      <c r="C155" s="13">
        <v>130.81235000000001</v>
      </c>
      <c r="D155" t="s">
        <v>174</v>
      </c>
      <c r="E155">
        <v>91099072</v>
      </c>
      <c r="F155">
        <v>135.52435</v>
      </c>
      <c r="G155" t="s">
        <v>375</v>
      </c>
      <c r="H155">
        <v>67724100</v>
      </c>
      <c r="I155">
        <v>0</v>
      </c>
      <c r="J155" t="s">
        <v>575</v>
      </c>
      <c r="K155">
        <v>65317400</v>
      </c>
      <c r="L155">
        <v>0</v>
      </c>
    </row>
    <row r="156" spans="1:12" x14ac:dyDescent="0.3">
      <c r="A156" s="13" t="s">
        <v>175</v>
      </c>
      <c r="B156" s="13">
        <v>100292604</v>
      </c>
      <c r="C156" s="13">
        <v>130.83292</v>
      </c>
      <c r="D156" t="s">
        <v>175</v>
      </c>
      <c r="E156">
        <v>68574775</v>
      </c>
      <c r="F156">
        <v>135.52843999999999</v>
      </c>
      <c r="G156" t="s">
        <v>376</v>
      </c>
      <c r="H156">
        <v>66784900</v>
      </c>
      <c r="I156">
        <v>0</v>
      </c>
      <c r="J156" t="s">
        <v>576</v>
      </c>
      <c r="K156">
        <v>56249900</v>
      </c>
      <c r="L156">
        <v>0</v>
      </c>
    </row>
    <row r="157" spans="1:12" x14ac:dyDescent="0.3">
      <c r="A157" s="13" t="s">
        <v>176</v>
      </c>
      <c r="B157" s="13">
        <v>89322949</v>
      </c>
      <c r="C157" s="13">
        <v>130.92733999999999</v>
      </c>
      <c r="D157" t="s">
        <v>176</v>
      </c>
      <c r="E157">
        <v>84134073</v>
      </c>
      <c r="F157">
        <v>135.56121999999999</v>
      </c>
      <c r="G157" t="s">
        <v>377</v>
      </c>
      <c r="H157">
        <v>52245500</v>
      </c>
      <c r="I157">
        <v>0</v>
      </c>
      <c r="J157" t="s">
        <v>577</v>
      </c>
      <c r="K157">
        <v>63173600</v>
      </c>
      <c r="L157">
        <v>0</v>
      </c>
    </row>
    <row r="158" spans="1:12" x14ac:dyDescent="0.3">
      <c r="A158" s="13" t="s">
        <v>177</v>
      </c>
      <c r="B158" s="13">
        <v>135537803</v>
      </c>
      <c r="C158" s="13">
        <v>133.55655999999999</v>
      </c>
      <c r="D158" t="s">
        <v>177</v>
      </c>
      <c r="E158">
        <v>95111384</v>
      </c>
      <c r="F158">
        <v>135.73734999999999</v>
      </c>
      <c r="G158" t="s">
        <v>378</v>
      </c>
      <c r="H158">
        <v>55923000</v>
      </c>
      <c r="I158">
        <v>0</v>
      </c>
      <c r="J158" t="s">
        <v>578</v>
      </c>
      <c r="K158">
        <v>47148200</v>
      </c>
      <c r="L158">
        <v>0</v>
      </c>
    </row>
    <row r="159" spans="1:12" x14ac:dyDescent="0.3">
      <c r="A159" s="13" t="s">
        <v>178</v>
      </c>
      <c r="B159" s="13">
        <v>66471496</v>
      </c>
      <c r="C159" s="13">
        <v>133.93970999999999</v>
      </c>
      <c r="D159" t="s">
        <v>178</v>
      </c>
      <c r="E159">
        <v>122422230</v>
      </c>
      <c r="F159">
        <v>135.98311000000001</v>
      </c>
      <c r="G159" t="s">
        <v>379</v>
      </c>
      <c r="H159">
        <v>71653400</v>
      </c>
      <c r="I159">
        <v>0</v>
      </c>
      <c r="J159" t="s">
        <v>579</v>
      </c>
      <c r="K159">
        <v>49454100</v>
      </c>
      <c r="L159">
        <v>0</v>
      </c>
    </row>
    <row r="160" spans="1:12" x14ac:dyDescent="0.3">
      <c r="A160" s="13" t="s">
        <v>179</v>
      </c>
      <c r="B160" s="13">
        <v>128657700</v>
      </c>
      <c r="C160" s="13">
        <v>134.02209999999999</v>
      </c>
      <c r="D160" t="s">
        <v>179</v>
      </c>
      <c r="E160">
        <v>101523295</v>
      </c>
      <c r="F160">
        <v>136.03226000000001</v>
      </c>
      <c r="G160" t="s">
        <v>380</v>
      </c>
      <c r="H160">
        <v>53257000</v>
      </c>
      <c r="I160">
        <v>0</v>
      </c>
      <c r="J160" t="s">
        <v>580</v>
      </c>
      <c r="K160">
        <v>103904700</v>
      </c>
      <c r="L160">
        <v>0</v>
      </c>
    </row>
    <row r="161" spans="1:12" x14ac:dyDescent="0.3">
      <c r="A161" s="13" t="s">
        <v>180</v>
      </c>
      <c r="B161" s="13">
        <v>160005374</v>
      </c>
      <c r="C161" s="13">
        <v>140.05283</v>
      </c>
      <c r="D161" t="s">
        <v>180</v>
      </c>
      <c r="E161">
        <v>78812982</v>
      </c>
      <c r="F161">
        <v>136.07731999999999</v>
      </c>
      <c r="G161" t="s">
        <v>381</v>
      </c>
      <c r="H161">
        <v>59130400</v>
      </c>
      <c r="I161">
        <v>0</v>
      </c>
      <c r="J161" t="s">
        <v>581</v>
      </c>
      <c r="K161">
        <v>50449400</v>
      </c>
      <c r="L161">
        <v>0</v>
      </c>
    </row>
    <row r="162" spans="1:12" x14ac:dyDescent="0.3">
      <c r="A162" s="13" t="s">
        <v>181</v>
      </c>
      <c r="B162" s="13">
        <v>98324888</v>
      </c>
      <c r="C162" s="13">
        <v>140.7321</v>
      </c>
      <c r="D162" t="s">
        <v>181</v>
      </c>
      <c r="E162">
        <v>87800558</v>
      </c>
      <c r="F162">
        <v>136.24933999999999</v>
      </c>
      <c r="G162" t="s">
        <v>382</v>
      </c>
      <c r="H162">
        <v>79656600</v>
      </c>
      <c r="I162">
        <v>0</v>
      </c>
      <c r="J162" t="s">
        <v>582</v>
      </c>
      <c r="K162">
        <v>48586400</v>
      </c>
      <c r="L162">
        <v>0</v>
      </c>
    </row>
    <row r="163" spans="1:12" x14ac:dyDescent="0.3">
      <c r="A163" s="13" t="s">
        <v>182</v>
      </c>
      <c r="B163" s="13">
        <v>76557664</v>
      </c>
      <c r="C163" s="13">
        <v>134.88598999999999</v>
      </c>
      <c r="D163" t="s">
        <v>182</v>
      </c>
      <c r="E163">
        <v>100522089</v>
      </c>
      <c r="F163">
        <v>136.25754000000001</v>
      </c>
      <c r="G163" t="s">
        <v>383</v>
      </c>
      <c r="H163">
        <v>66177600</v>
      </c>
      <c r="I163">
        <v>0</v>
      </c>
      <c r="J163" t="s">
        <v>583</v>
      </c>
      <c r="K163">
        <v>56168200</v>
      </c>
      <c r="L163">
        <v>0</v>
      </c>
    </row>
    <row r="164" spans="1:12" x14ac:dyDescent="0.3">
      <c r="A164" s="13" t="s">
        <v>183</v>
      </c>
      <c r="B164" s="13">
        <v>81293836</v>
      </c>
      <c r="C164" s="13">
        <v>134.27992</v>
      </c>
      <c r="D164" t="s">
        <v>183</v>
      </c>
      <c r="E164">
        <v>51787922</v>
      </c>
      <c r="F164">
        <v>136.26163</v>
      </c>
      <c r="G164" t="s">
        <v>384</v>
      </c>
      <c r="H164">
        <v>63835500</v>
      </c>
      <c r="I164">
        <v>0</v>
      </c>
      <c r="J164" t="s">
        <v>584</v>
      </c>
      <c r="K164">
        <v>50119000</v>
      </c>
      <c r="L164">
        <v>0</v>
      </c>
    </row>
    <row r="165" spans="1:12" x14ac:dyDescent="0.3">
      <c r="A165" s="13" t="s">
        <v>184</v>
      </c>
      <c r="B165" s="13">
        <v>61829437</v>
      </c>
      <c r="C165" s="13">
        <v>134.36091999999999</v>
      </c>
      <c r="D165" t="s">
        <v>184</v>
      </c>
      <c r="E165">
        <v>61142469</v>
      </c>
      <c r="F165">
        <v>136.2903</v>
      </c>
      <c r="G165" t="s">
        <v>385</v>
      </c>
      <c r="H165">
        <v>84281100</v>
      </c>
      <c r="I165">
        <v>0</v>
      </c>
      <c r="J165" t="s">
        <v>585</v>
      </c>
      <c r="K165">
        <v>94886300</v>
      </c>
      <c r="L165">
        <v>0</v>
      </c>
    </row>
    <row r="166" spans="1:12" x14ac:dyDescent="0.3">
      <c r="A166" s="13" t="s">
        <v>185</v>
      </c>
      <c r="B166" s="13">
        <v>83885477</v>
      </c>
      <c r="C166" s="13">
        <v>134.35070999999999</v>
      </c>
      <c r="D166" t="s">
        <v>185</v>
      </c>
      <c r="E166">
        <v>89441179</v>
      </c>
      <c r="F166">
        <v>136.30260000000001</v>
      </c>
      <c r="G166" t="s">
        <v>386</v>
      </c>
      <c r="H166">
        <v>49305500</v>
      </c>
      <c r="I166">
        <v>0</v>
      </c>
      <c r="J166" t="s">
        <v>586</v>
      </c>
      <c r="K166">
        <v>63806100</v>
      </c>
      <c r="L166">
        <v>0</v>
      </c>
    </row>
    <row r="167" spans="1:12" x14ac:dyDescent="0.3">
      <c r="A167" s="13" t="s">
        <v>186</v>
      </c>
      <c r="B167" s="13">
        <v>77211906</v>
      </c>
      <c r="C167" s="13">
        <v>134.41568000000001</v>
      </c>
      <c r="D167" t="s">
        <v>186</v>
      </c>
      <c r="E167">
        <v>70782837</v>
      </c>
      <c r="F167">
        <v>136.31897000000001</v>
      </c>
      <c r="G167" t="s">
        <v>387</v>
      </c>
      <c r="H167">
        <v>47829500</v>
      </c>
      <c r="I167">
        <v>0</v>
      </c>
      <c r="J167" t="s">
        <v>587</v>
      </c>
      <c r="K167">
        <v>46309500</v>
      </c>
      <c r="L167">
        <v>0</v>
      </c>
    </row>
    <row r="168" spans="1:12" x14ac:dyDescent="0.3">
      <c r="A168" s="13" t="s">
        <v>187</v>
      </c>
      <c r="B168" s="13">
        <v>115603610</v>
      </c>
      <c r="C168" s="13">
        <v>134.4151</v>
      </c>
      <c r="D168" t="s">
        <v>187</v>
      </c>
      <c r="E168">
        <v>123374484</v>
      </c>
      <c r="F168">
        <v>138.00243</v>
      </c>
      <c r="G168" t="s">
        <v>388</v>
      </c>
      <c r="H168">
        <v>49575100</v>
      </c>
      <c r="I168">
        <v>0</v>
      </c>
      <c r="J168" t="s">
        <v>588</v>
      </c>
      <c r="K168">
        <v>56991500</v>
      </c>
      <c r="L168">
        <v>0</v>
      </c>
    </row>
    <row r="169" spans="1:12" x14ac:dyDescent="0.3">
      <c r="A169" s="13" t="s">
        <v>188</v>
      </c>
      <c r="B169" s="13">
        <v>137615161</v>
      </c>
      <c r="C169" s="13">
        <v>134.84538000000001</v>
      </c>
      <c r="D169" t="s">
        <v>188</v>
      </c>
      <c r="E169">
        <v>87841682</v>
      </c>
      <c r="F169">
        <v>138.01472000000001</v>
      </c>
      <c r="G169" t="s">
        <v>389</v>
      </c>
      <c r="H169">
        <v>55176300</v>
      </c>
      <c r="I169">
        <v>0</v>
      </c>
      <c r="J169" t="s">
        <v>589</v>
      </c>
      <c r="K169">
        <v>77547200</v>
      </c>
      <c r="L169">
        <v>0</v>
      </c>
    </row>
    <row r="170" spans="1:12" x14ac:dyDescent="0.3">
      <c r="A170" s="13" t="s">
        <v>189</v>
      </c>
      <c r="B170" s="13">
        <v>65710378</v>
      </c>
      <c r="C170" s="13">
        <v>135.06412</v>
      </c>
      <c r="D170" t="s">
        <v>189</v>
      </c>
      <c r="E170">
        <v>159979712</v>
      </c>
      <c r="F170">
        <v>144.26931999999999</v>
      </c>
      <c r="G170" t="s">
        <v>390</v>
      </c>
      <c r="H170">
        <v>49611300</v>
      </c>
      <c r="I170">
        <v>0</v>
      </c>
      <c r="J170" t="s">
        <v>590</v>
      </c>
      <c r="K170">
        <v>74368000</v>
      </c>
      <c r="L170">
        <v>0</v>
      </c>
    </row>
    <row r="171" spans="1:12" x14ac:dyDescent="0.3">
      <c r="A171" s="13" t="s">
        <v>190</v>
      </c>
      <c r="B171" s="13">
        <v>92595393</v>
      </c>
      <c r="C171" s="13">
        <v>135.03739999999999</v>
      </c>
      <c r="D171" t="s">
        <v>190</v>
      </c>
      <c r="E171">
        <v>123361593</v>
      </c>
      <c r="F171">
        <v>136.04044999999999</v>
      </c>
      <c r="G171" t="s">
        <v>391</v>
      </c>
      <c r="H171">
        <v>59229300</v>
      </c>
      <c r="I171">
        <v>0</v>
      </c>
      <c r="J171" t="s">
        <v>591</v>
      </c>
      <c r="K171">
        <v>82352500</v>
      </c>
      <c r="L171">
        <v>0</v>
      </c>
    </row>
    <row r="172" spans="1:12" x14ac:dyDescent="0.3">
      <c r="A172" s="13" t="s">
        <v>191</v>
      </c>
      <c r="B172" s="13">
        <v>76590347</v>
      </c>
      <c r="C172" s="13">
        <v>135.09971999999999</v>
      </c>
      <c r="D172" t="s">
        <v>191</v>
      </c>
      <c r="E172">
        <v>84994430</v>
      </c>
      <c r="F172">
        <v>136.0814</v>
      </c>
      <c r="G172" t="s">
        <v>392</v>
      </c>
      <c r="H172">
        <v>51956900</v>
      </c>
      <c r="I172">
        <v>0</v>
      </c>
      <c r="J172" t="s">
        <v>592</v>
      </c>
      <c r="K172">
        <v>64880100</v>
      </c>
      <c r="L172">
        <v>0</v>
      </c>
    </row>
    <row r="173" spans="1:12" x14ac:dyDescent="0.3">
      <c r="A173" s="13" t="s">
        <v>192</v>
      </c>
      <c r="B173" s="13">
        <v>97182234</v>
      </c>
      <c r="C173" s="13">
        <v>135.11770000000001</v>
      </c>
      <c r="D173" t="s">
        <v>192</v>
      </c>
      <c r="E173">
        <v>52793252</v>
      </c>
      <c r="F173">
        <v>136.11827</v>
      </c>
      <c r="G173" t="s">
        <v>393</v>
      </c>
      <c r="H173">
        <v>57355800</v>
      </c>
      <c r="I173">
        <v>0</v>
      </c>
      <c r="J173" t="s">
        <v>593</v>
      </c>
      <c r="K173">
        <v>81605000</v>
      </c>
      <c r="L173">
        <v>0</v>
      </c>
    </row>
    <row r="174" spans="1:12" x14ac:dyDescent="0.3">
      <c r="A174" s="13" t="s">
        <v>193</v>
      </c>
      <c r="B174" s="13">
        <v>70926944</v>
      </c>
      <c r="C174" s="13">
        <v>135.11142000000001</v>
      </c>
      <c r="D174" t="s">
        <v>193</v>
      </c>
      <c r="E174">
        <v>61074134</v>
      </c>
      <c r="F174">
        <v>136.13466</v>
      </c>
      <c r="G174" t="s">
        <v>394</v>
      </c>
      <c r="H174">
        <v>65140800</v>
      </c>
      <c r="I174">
        <v>0</v>
      </c>
      <c r="J174" t="s">
        <v>594</v>
      </c>
      <c r="K174">
        <v>62541400</v>
      </c>
      <c r="L174">
        <v>0</v>
      </c>
    </row>
    <row r="175" spans="1:12" x14ac:dyDescent="0.3">
      <c r="A175" s="13" t="s">
        <v>194</v>
      </c>
      <c r="B175" s="13">
        <v>84411234</v>
      </c>
      <c r="C175" s="13">
        <v>135.14037999999999</v>
      </c>
      <c r="D175" t="s">
        <v>194</v>
      </c>
      <c r="E175">
        <v>88291521</v>
      </c>
      <c r="F175">
        <v>136.20428000000001</v>
      </c>
      <c r="G175" t="s">
        <v>395</v>
      </c>
      <c r="H175">
        <v>56605700</v>
      </c>
      <c r="I175">
        <v>0</v>
      </c>
      <c r="J175" t="s">
        <v>595</v>
      </c>
      <c r="K175">
        <v>67725700</v>
      </c>
      <c r="L175">
        <v>0</v>
      </c>
    </row>
    <row r="176" spans="1:12" x14ac:dyDescent="0.3">
      <c r="A176" s="13" t="s">
        <v>195</v>
      </c>
      <c r="B176" s="13">
        <v>76550151</v>
      </c>
      <c r="C176" s="13">
        <v>135.22145</v>
      </c>
      <c r="D176" t="s">
        <v>195</v>
      </c>
      <c r="E176">
        <v>98491568</v>
      </c>
      <c r="F176">
        <v>136.20428000000001</v>
      </c>
      <c r="G176" t="s">
        <v>396</v>
      </c>
      <c r="H176">
        <v>63160200</v>
      </c>
      <c r="I176">
        <v>0</v>
      </c>
      <c r="J176" t="s">
        <v>596</v>
      </c>
      <c r="K176">
        <v>60976500</v>
      </c>
      <c r="L176">
        <v>0</v>
      </c>
    </row>
    <row r="177" spans="1:12" x14ac:dyDescent="0.3">
      <c r="A177" s="13" t="s">
        <v>196</v>
      </c>
      <c r="B177" s="13">
        <v>82145187</v>
      </c>
      <c r="C177" s="13">
        <v>135.22572</v>
      </c>
      <c r="D177" t="s">
        <v>196</v>
      </c>
      <c r="E177">
        <v>72679568</v>
      </c>
      <c r="F177">
        <v>136.24525</v>
      </c>
      <c r="G177" t="s">
        <v>397</v>
      </c>
      <c r="H177">
        <v>97670300</v>
      </c>
      <c r="I177">
        <v>0</v>
      </c>
      <c r="J177" t="s">
        <v>597</v>
      </c>
      <c r="K177">
        <v>83443500</v>
      </c>
      <c r="L177">
        <v>0</v>
      </c>
    </row>
    <row r="178" spans="1:12" x14ac:dyDescent="0.3">
      <c r="A178" s="13" t="s">
        <v>197</v>
      </c>
      <c r="B178" s="13">
        <v>56436472</v>
      </c>
      <c r="C178" s="13">
        <v>135.25136000000001</v>
      </c>
      <c r="D178" t="s">
        <v>197</v>
      </c>
      <c r="E178">
        <v>74406211</v>
      </c>
      <c r="F178">
        <v>136.27802</v>
      </c>
      <c r="G178" t="s">
        <v>398</v>
      </c>
      <c r="H178">
        <v>49650600</v>
      </c>
      <c r="I178">
        <v>0</v>
      </c>
      <c r="J178" t="s">
        <v>598</v>
      </c>
      <c r="K178">
        <v>55598800</v>
      </c>
      <c r="L178">
        <v>0</v>
      </c>
    </row>
    <row r="179" spans="1:12" x14ac:dyDescent="0.3">
      <c r="A179" s="13" t="s">
        <v>198</v>
      </c>
      <c r="B179" s="13">
        <v>78052650</v>
      </c>
      <c r="C179" s="13">
        <v>135.26517000000001</v>
      </c>
      <c r="D179" t="s">
        <v>198</v>
      </c>
      <c r="E179">
        <v>65845001</v>
      </c>
      <c r="F179">
        <v>136.35993999999999</v>
      </c>
      <c r="G179" t="s">
        <v>399</v>
      </c>
      <c r="H179">
        <v>55909400</v>
      </c>
      <c r="I179">
        <v>0</v>
      </c>
      <c r="J179" t="s">
        <v>599</v>
      </c>
      <c r="K179">
        <v>67435400</v>
      </c>
      <c r="L179">
        <v>0</v>
      </c>
    </row>
    <row r="180" spans="1:12" x14ac:dyDescent="0.3">
      <c r="A180" s="13" t="s">
        <v>199</v>
      </c>
      <c r="B180" s="13">
        <v>77743325</v>
      </c>
      <c r="C180" s="13">
        <v>135.42238</v>
      </c>
      <c r="D180" t="s">
        <v>199</v>
      </c>
      <c r="E180">
        <v>76705675</v>
      </c>
      <c r="F180">
        <v>136.32715999999999</v>
      </c>
      <c r="G180" t="s">
        <v>400</v>
      </c>
      <c r="H180">
        <v>65785800</v>
      </c>
      <c r="I180">
        <v>0</v>
      </c>
      <c r="J180" t="s">
        <v>600</v>
      </c>
      <c r="K180">
        <v>50234200</v>
      </c>
      <c r="L180">
        <v>0</v>
      </c>
    </row>
    <row r="181" spans="1:12" x14ac:dyDescent="0.3">
      <c r="A181" s="13" t="s">
        <v>200</v>
      </c>
      <c r="B181" s="13">
        <v>83290570</v>
      </c>
      <c r="C181" s="13">
        <v>135.57211000000001</v>
      </c>
      <c r="D181" t="s">
        <v>200</v>
      </c>
      <c r="E181">
        <v>80269810</v>
      </c>
      <c r="F181">
        <v>136.33126999999999</v>
      </c>
      <c r="G181" t="s">
        <v>401</v>
      </c>
      <c r="H181">
        <v>62511600</v>
      </c>
      <c r="I181">
        <v>0</v>
      </c>
      <c r="J181" t="s">
        <v>601</v>
      </c>
      <c r="K181">
        <v>93793900</v>
      </c>
      <c r="L181">
        <v>0</v>
      </c>
    </row>
    <row r="182" spans="1:12" x14ac:dyDescent="0.3">
      <c r="A182" s="13" t="s">
        <v>201</v>
      </c>
      <c r="B182" s="13">
        <v>86743906</v>
      </c>
      <c r="C182" s="13">
        <v>135.60810000000001</v>
      </c>
      <c r="D182" t="s">
        <v>201</v>
      </c>
      <c r="E182">
        <v>94802353</v>
      </c>
      <c r="F182">
        <v>136.41318000000001</v>
      </c>
      <c r="G182" t="s">
        <v>402</v>
      </c>
      <c r="H182">
        <v>61702600</v>
      </c>
      <c r="I182">
        <v>0</v>
      </c>
      <c r="J182" t="s">
        <v>602</v>
      </c>
      <c r="K182">
        <v>62379800</v>
      </c>
      <c r="L182">
        <v>0</v>
      </c>
    </row>
    <row r="183" spans="1:12" x14ac:dyDescent="0.3">
      <c r="A183" s="13" t="s">
        <v>202</v>
      </c>
      <c r="B183" s="13">
        <v>83863858</v>
      </c>
      <c r="C183" s="13">
        <v>135.62152</v>
      </c>
      <c r="D183" t="s">
        <v>202</v>
      </c>
      <c r="E183">
        <v>88259178</v>
      </c>
      <c r="F183">
        <v>136.61389</v>
      </c>
      <c r="G183" t="s">
        <v>403</v>
      </c>
      <c r="H183">
        <v>80414400</v>
      </c>
      <c r="I183">
        <v>0</v>
      </c>
      <c r="J183" t="s">
        <v>603</v>
      </c>
      <c r="K183">
        <v>45534800</v>
      </c>
      <c r="L183">
        <v>0</v>
      </c>
    </row>
    <row r="184" spans="1:12" x14ac:dyDescent="0.3">
      <c r="A184" s="13" t="s">
        <v>203</v>
      </c>
      <c r="B184" s="13">
        <v>69882379</v>
      </c>
      <c r="C184" s="13">
        <v>135.75641999999999</v>
      </c>
      <c r="D184" t="s">
        <v>203</v>
      </c>
      <c r="E184">
        <v>58821169</v>
      </c>
      <c r="F184">
        <v>136.61797999999999</v>
      </c>
      <c r="G184" t="s">
        <v>404</v>
      </c>
      <c r="H184">
        <v>75064100</v>
      </c>
      <c r="I184">
        <v>0</v>
      </c>
      <c r="J184" t="s">
        <v>604</v>
      </c>
      <c r="K184">
        <v>49616600</v>
      </c>
      <c r="L184">
        <v>0</v>
      </c>
    </row>
    <row r="185" spans="1:12" x14ac:dyDescent="0.3">
      <c r="A185" s="13" t="s">
        <v>204</v>
      </c>
      <c r="B185" s="13">
        <v>77904571</v>
      </c>
      <c r="C185" s="13">
        <v>135.77010999999999</v>
      </c>
      <c r="D185" t="s">
        <v>204</v>
      </c>
      <c r="E185">
        <v>111042522</v>
      </c>
      <c r="F185">
        <v>136.63028</v>
      </c>
      <c r="G185" t="s">
        <v>405</v>
      </c>
      <c r="H185">
        <v>59016800</v>
      </c>
      <c r="I185">
        <v>0</v>
      </c>
      <c r="J185" t="s">
        <v>605</v>
      </c>
      <c r="K185">
        <v>51690900</v>
      </c>
      <c r="L185">
        <v>0</v>
      </c>
    </row>
    <row r="186" spans="1:12" x14ac:dyDescent="0.3">
      <c r="A186" s="13" t="s">
        <v>205</v>
      </c>
      <c r="B186" s="13">
        <v>94467598</v>
      </c>
      <c r="C186" s="13">
        <v>135.78870000000001</v>
      </c>
      <c r="D186" t="s">
        <v>205</v>
      </c>
      <c r="E186">
        <v>90010394</v>
      </c>
      <c r="F186">
        <v>136.64256</v>
      </c>
      <c r="G186" t="s">
        <v>406</v>
      </c>
      <c r="H186">
        <v>72142000</v>
      </c>
      <c r="I186">
        <v>0</v>
      </c>
      <c r="J186" t="s">
        <v>606</v>
      </c>
      <c r="K186">
        <v>50766000</v>
      </c>
      <c r="L186">
        <v>0</v>
      </c>
    </row>
    <row r="187" spans="1:12" x14ac:dyDescent="0.3">
      <c r="A187" s="13" t="s">
        <v>206</v>
      </c>
      <c r="B187" s="13">
        <v>62376808</v>
      </c>
      <c r="C187" s="13">
        <v>135.80174</v>
      </c>
      <c r="D187" t="s">
        <v>206</v>
      </c>
      <c r="E187">
        <v>98474180</v>
      </c>
      <c r="F187">
        <v>136.72857999999999</v>
      </c>
      <c r="G187" t="s">
        <v>407</v>
      </c>
      <c r="H187">
        <v>66843100</v>
      </c>
      <c r="I187">
        <v>0</v>
      </c>
      <c r="J187" t="s">
        <v>607</v>
      </c>
      <c r="K187">
        <v>93591400</v>
      </c>
      <c r="L187">
        <v>0</v>
      </c>
    </row>
    <row r="188" spans="1:12" x14ac:dyDescent="0.3">
      <c r="A188" s="13" t="s">
        <v>207</v>
      </c>
      <c r="B188" s="13">
        <v>79344565</v>
      </c>
      <c r="C188" s="13">
        <v>135.81774999999999</v>
      </c>
      <c r="D188" t="s">
        <v>207</v>
      </c>
      <c r="E188">
        <v>95208708</v>
      </c>
      <c r="F188">
        <v>136.73677000000001</v>
      </c>
      <c r="G188" t="s">
        <v>408</v>
      </c>
      <c r="H188">
        <v>52205600</v>
      </c>
      <c r="I188">
        <v>0</v>
      </c>
      <c r="J188" t="s">
        <v>608</v>
      </c>
      <c r="K188">
        <v>54348100</v>
      </c>
      <c r="L188">
        <v>0</v>
      </c>
    </row>
    <row r="189" spans="1:12" x14ac:dyDescent="0.3">
      <c r="A189" s="13" t="s">
        <v>208</v>
      </c>
      <c r="B189" s="13">
        <v>70745027</v>
      </c>
      <c r="C189" s="13">
        <v>135.82669000000001</v>
      </c>
      <c r="D189" t="s">
        <v>208</v>
      </c>
      <c r="E189">
        <v>51691069</v>
      </c>
      <c r="F189">
        <v>136.75725</v>
      </c>
      <c r="G189" t="s">
        <v>409</v>
      </c>
      <c r="H189">
        <v>48096100</v>
      </c>
      <c r="I189">
        <v>0</v>
      </c>
      <c r="J189" t="s">
        <v>609</v>
      </c>
      <c r="K189">
        <v>43695800</v>
      </c>
      <c r="L189">
        <v>0</v>
      </c>
    </row>
    <row r="190" spans="1:12" x14ac:dyDescent="0.3">
      <c r="A190" s="13" t="s">
        <v>209</v>
      </c>
      <c r="B190" s="13">
        <v>70455463</v>
      </c>
      <c r="C190" s="13">
        <v>135.83117999999999</v>
      </c>
      <c r="D190" t="s">
        <v>209</v>
      </c>
      <c r="E190">
        <v>56863962</v>
      </c>
      <c r="F190">
        <v>136.79001</v>
      </c>
      <c r="G190" t="s">
        <v>410</v>
      </c>
      <c r="H190">
        <v>52412700</v>
      </c>
      <c r="I190">
        <v>0</v>
      </c>
      <c r="J190" t="s">
        <v>610</v>
      </c>
      <c r="K190">
        <v>48977100</v>
      </c>
      <c r="L190">
        <v>0</v>
      </c>
    </row>
    <row r="191" spans="1:12" x14ac:dyDescent="0.3">
      <c r="A191" s="13" t="s">
        <v>210</v>
      </c>
      <c r="B191" s="13">
        <v>113041536</v>
      </c>
      <c r="C191" s="13">
        <v>136.05080000000001</v>
      </c>
      <c r="D191" t="s">
        <v>210</v>
      </c>
      <c r="E191">
        <v>78989539</v>
      </c>
      <c r="F191">
        <v>136.84737000000001</v>
      </c>
      <c r="G191" t="s">
        <v>411</v>
      </c>
      <c r="H191">
        <v>50808300</v>
      </c>
      <c r="I191">
        <v>0</v>
      </c>
      <c r="J191" t="s">
        <v>611</v>
      </c>
      <c r="K191">
        <v>46447500</v>
      </c>
      <c r="L191">
        <v>0</v>
      </c>
    </row>
    <row r="192" spans="1:12" x14ac:dyDescent="0.3">
      <c r="A192" s="13" t="s">
        <v>211</v>
      </c>
      <c r="B192" s="13">
        <v>79277453</v>
      </c>
      <c r="C192" s="13">
        <v>136.74950999999999</v>
      </c>
      <c r="D192" t="s">
        <v>211</v>
      </c>
      <c r="E192">
        <v>80521311</v>
      </c>
      <c r="F192">
        <v>136.85964999999999</v>
      </c>
      <c r="G192" t="s">
        <v>412</v>
      </c>
      <c r="H192">
        <v>63874700</v>
      </c>
      <c r="I192">
        <v>0</v>
      </c>
      <c r="J192" t="s">
        <v>612</v>
      </c>
      <c r="K192">
        <v>67576400</v>
      </c>
      <c r="L192">
        <v>0</v>
      </c>
    </row>
    <row r="193" spans="1:12" x14ac:dyDescent="0.3">
      <c r="A193" s="13" t="s">
        <v>212</v>
      </c>
      <c r="B193" s="13">
        <v>91648533</v>
      </c>
      <c r="C193" s="13">
        <v>136.88929999999999</v>
      </c>
      <c r="D193" t="s">
        <v>212</v>
      </c>
      <c r="E193">
        <v>86906181</v>
      </c>
      <c r="F193">
        <v>136.87192999999999</v>
      </c>
      <c r="G193" t="s">
        <v>413</v>
      </c>
      <c r="H193">
        <v>52184400</v>
      </c>
      <c r="I193">
        <v>0</v>
      </c>
      <c r="J193" t="s">
        <v>613</v>
      </c>
      <c r="K193">
        <v>86683600</v>
      </c>
      <c r="L193">
        <v>0</v>
      </c>
    </row>
    <row r="194" spans="1:12" x14ac:dyDescent="0.3">
      <c r="A194" s="13" t="s">
        <v>213</v>
      </c>
      <c r="B194" s="13">
        <v>60927295</v>
      </c>
      <c r="C194" s="13">
        <v>136.92624000000001</v>
      </c>
      <c r="D194" t="s">
        <v>213</v>
      </c>
      <c r="E194">
        <v>115873200</v>
      </c>
      <c r="F194">
        <v>137.73618999999999</v>
      </c>
      <c r="G194" t="s">
        <v>414</v>
      </c>
      <c r="H194">
        <v>52950800</v>
      </c>
      <c r="I194">
        <v>0</v>
      </c>
      <c r="J194" t="s">
        <v>614</v>
      </c>
      <c r="K194">
        <v>45389200</v>
      </c>
      <c r="L194">
        <v>0</v>
      </c>
    </row>
    <row r="195" spans="1:12" x14ac:dyDescent="0.3">
      <c r="A195" s="13" t="s">
        <v>214</v>
      </c>
      <c r="B195" s="13">
        <v>68937914</v>
      </c>
      <c r="C195" s="13">
        <v>136.91441</v>
      </c>
      <c r="D195" t="s">
        <v>214</v>
      </c>
      <c r="E195">
        <v>85455129</v>
      </c>
      <c r="F195">
        <v>137.78125</v>
      </c>
      <c r="G195" t="s">
        <v>415</v>
      </c>
      <c r="H195">
        <v>61473300</v>
      </c>
      <c r="I195">
        <v>0</v>
      </c>
      <c r="J195" t="s">
        <v>615</v>
      </c>
      <c r="K195">
        <v>47212500</v>
      </c>
      <c r="L195">
        <v>0</v>
      </c>
    </row>
    <row r="196" spans="1:12" x14ac:dyDescent="0.3">
      <c r="A196" s="13" t="s">
        <v>215</v>
      </c>
      <c r="B196" s="13">
        <v>79514548</v>
      </c>
      <c r="C196" s="13">
        <v>136.94263000000001</v>
      </c>
      <c r="D196" t="s">
        <v>215</v>
      </c>
      <c r="E196">
        <v>128982221</v>
      </c>
      <c r="F196">
        <v>138.95269999999999</v>
      </c>
      <c r="G196" t="s">
        <v>416</v>
      </c>
      <c r="H196">
        <v>57837500</v>
      </c>
      <c r="I196">
        <v>0</v>
      </c>
      <c r="J196" t="s">
        <v>616</v>
      </c>
      <c r="K196">
        <v>65386200</v>
      </c>
      <c r="L196">
        <v>0</v>
      </c>
    </row>
    <row r="197" spans="1:12" x14ac:dyDescent="0.3">
      <c r="A197" s="13" t="s">
        <v>216</v>
      </c>
      <c r="B197" s="13">
        <v>69752420</v>
      </c>
      <c r="C197" s="13">
        <v>136.96796000000001</v>
      </c>
      <c r="D197" t="s">
        <v>216</v>
      </c>
      <c r="E197">
        <v>91594555</v>
      </c>
      <c r="F197">
        <v>139.03461999999999</v>
      </c>
      <c r="G197" t="s">
        <v>417</v>
      </c>
      <c r="H197">
        <v>48516600</v>
      </c>
      <c r="I197">
        <v>0</v>
      </c>
      <c r="J197" t="s">
        <v>617</v>
      </c>
      <c r="K197">
        <v>51512100</v>
      </c>
      <c r="L197">
        <v>0</v>
      </c>
    </row>
    <row r="198" spans="1:12" x14ac:dyDescent="0.3">
      <c r="A198" s="13" t="s">
        <v>217</v>
      </c>
      <c r="B198" s="13">
        <v>68612540</v>
      </c>
      <c r="C198" s="13">
        <v>136.98509999999999</v>
      </c>
      <c r="D198" t="s">
        <v>217</v>
      </c>
      <c r="E198">
        <v>65211776</v>
      </c>
      <c r="F198">
        <v>138.97728000000001</v>
      </c>
      <c r="G198" t="s">
        <v>418</v>
      </c>
      <c r="H198">
        <v>56581900</v>
      </c>
      <c r="I198">
        <v>0</v>
      </c>
      <c r="J198" t="s">
        <v>618</v>
      </c>
      <c r="K198">
        <v>80010600</v>
      </c>
      <c r="L198">
        <v>0</v>
      </c>
    </row>
    <row r="199" spans="1:12" x14ac:dyDescent="0.3">
      <c r="A199" s="13" t="s">
        <v>218</v>
      </c>
      <c r="B199" s="13">
        <v>54082125</v>
      </c>
      <c r="C199" s="13">
        <v>137.00892999999999</v>
      </c>
      <c r="D199" t="s">
        <v>218</v>
      </c>
      <c r="E199">
        <v>64390658</v>
      </c>
      <c r="F199">
        <v>139.04689999999999</v>
      </c>
      <c r="G199" t="s">
        <v>419</v>
      </c>
      <c r="H199">
        <v>50113700</v>
      </c>
      <c r="I199">
        <v>0</v>
      </c>
      <c r="J199" t="s">
        <v>619</v>
      </c>
      <c r="K199">
        <v>87100600</v>
      </c>
      <c r="L199">
        <v>0</v>
      </c>
    </row>
    <row r="200" spans="1:12" x14ac:dyDescent="0.3">
      <c r="A200" s="13" t="s">
        <v>219</v>
      </c>
      <c r="B200" s="13">
        <v>104234548</v>
      </c>
      <c r="C200" s="13">
        <v>137.01491999999999</v>
      </c>
      <c r="D200" t="s">
        <v>219</v>
      </c>
      <c r="E200">
        <v>56317176</v>
      </c>
      <c r="F200">
        <v>139.10835</v>
      </c>
      <c r="G200" t="s">
        <v>420</v>
      </c>
      <c r="H200">
        <v>53929000</v>
      </c>
      <c r="I200">
        <v>0</v>
      </c>
      <c r="J200" t="s">
        <v>620</v>
      </c>
      <c r="K200">
        <v>42496200</v>
      </c>
      <c r="L200">
        <v>0</v>
      </c>
    </row>
    <row r="201" spans="1:12" x14ac:dyDescent="0.3">
      <c r="A201" s="13" t="s">
        <v>220</v>
      </c>
      <c r="B201" s="13">
        <v>71966674</v>
      </c>
      <c r="C201" s="13">
        <v>137.04130000000001</v>
      </c>
      <c r="D201" t="s">
        <v>220</v>
      </c>
      <c r="E201">
        <v>72806655</v>
      </c>
      <c r="F201">
        <v>139.11654999999999</v>
      </c>
      <c r="G201" t="s">
        <v>421</v>
      </c>
      <c r="H201">
        <v>67864700</v>
      </c>
      <c r="I201">
        <v>0</v>
      </c>
      <c r="J201" t="s">
        <v>621</v>
      </c>
      <c r="K201">
        <v>44614200</v>
      </c>
      <c r="L201">
        <v>0</v>
      </c>
    </row>
    <row r="202" spans="1:12" x14ac:dyDescent="0.3">
      <c r="A202" s="13" t="s">
        <v>221</v>
      </c>
      <c r="B202" s="13">
        <v>128896097</v>
      </c>
      <c r="C202" s="13">
        <v>137.11829</v>
      </c>
      <c r="D202" t="s">
        <v>221</v>
      </c>
      <c r="E202">
        <v>76033622</v>
      </c>
      <c r="F202">
        <v>139.13702000000001</v>
      </c>
      <c r="G202" t="s">
        <v>422</v>
      </c>
      <c r="H202">
        <v>96222700</v>
      </c>
      <c r="I202">
        <v>0</v>
      </c>
      <c r="J202" t="s">
        <v>622</v>
      </c>
      <c r="K202">
        <v>63454900</v>
      </c>
      <c r="L202">
        <v>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1.ZipDeploymentTime</vt:lpstr>
      <vt:lpstr>2.ColdExecTime</vt:lpstr>
      <vt:lpstr>3.WarmExecTime</vt:lpstr>
      <vt:lpstr>4.ColdMemUsage</vt:lpstr>
      <vt:lpstr>5.WarmMemUsage</vt:lpstr>
      <vt:lpstr>Deployments-Data</vt:lpstr>
      <vt:lpstr>ColdStarts-Data</vt:lpstr>
      <vt:lpstr>WarmStarts-Data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Rodrigues</dc:creator>
  <cp:lastModifiedBy>Pedro Rodrigues</cp:lastModifiedBy>
  <dcterms:created xsi:type="dcterms:W3CDTF">2022-05-05T14:51:30Z</dcterms:created>
  <dcterms:modified xsi:type="dcterms:W3CDTF">2022-09-10T12:01:00Z</dcterms:modified>
</cp:coreProperties>
</file>