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94038851a68d5e/Desktop/Peyton Data Analytics/Coding temple/School assignments/Peyton_Mulder_schoolwork/"/>
    </mc:Choice>
  </mc:AlternateContent>
  <xr:revisionPtr revIDLastSave="0" documentId="8_{42D8AAB3-0F94-41E9-952D-ACF1FD9FFDD8}" xr6:coauthVersionLast="47" xr6:coauthVersionMax="47" xr10:uidLastSave="{00000000-0000-0000-0000-000000000000}"/>
  <bookViews>
    <workbookView xWindow="-120" yWindow="-120" windowWidth="29040" windowHeight="15840" xr2:uid="{47DF0AD5-1A25-4AB2-A861-F6E15C38E9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2" i="1"/>
  <c r="J9" i="1" s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41" i="1"/>
  <c r="R41" i="1"/>
  <c r="S41" i="1"/>
  <c r="T41" i="1"/>
  <c r="U41" i="1"/>
  <c r="V41" i="1"/>
  <c r="W41" i="1"/>
  <c r="X41" i="1"/>
  <c r="Q42" i="1"/>
  <c r="R42" i="1"/>
  <c r="S42" i="1"/>
  <c r="T42" i="1"/>
  <c r="U42" i="1"/>
  <c r="V42" i="1"/>
  <c r="W42" i="1"/>
  <c r="X42" i="1"/>
  <c r="Q43" i="1"/>
  <c r="R43" i="1"/>
  <c r="S43" i="1"/>
  <c r="T43" i="1"/>
  <c r="U43" i="1"/>
  <c r="V43" i="1"/>
  <c r="W43" i="1"/>
  <c r="X43" i="1"/>
  <c r="Q44" i="1"/>
  <c r="R44" i="1"/>
  <c r="S44" i="1"/>
  <c r="T44" i="1"/>
  <c r="U44" i="1"/>
  <c r="V44" i="1"/>
  <c r="W44" i="1"/>
  <c r="X44" i="1"/>
  <c r="Q45" i="1"/>
  <c r="R45" i="1"/>
  <c r="S45" i="1"/>
  <c r="T45" i="1"/>
  <c r="U45" i="1"/>
  <c r="V45" i="1"/>
  <c r="W45" i="1"/>
  <c r="X45" i="1"/>
  <c r="Q46" i="1"/>
  <c r="R46" i="1"/>
  <c r="S46" i="1"/>
  <c r="T46" i="1"/>
  <c r="U46" i="1"/>
  <c r="V46" i="1"/>
  <c r="W46" i="1"/>
  <c r="X46" i="1"/>
  <c r="Q47" i="1"/>
  <c r="R47" i="1"/>
  <c r="S47" i="1"/>
  <c r="T47" i="1"/>
  <c r="U47" i="1"/>
  <c r="V47" i="1"/>
  <c r="W47" i="1"/>
  <c r="X47" i="1"/>
  <c r="Q48" i="1"/>
  <c r="R48" i="1"/>
  <c r="S48" i="1"/>
  <c r="T48" i="1"/>
  <c r="U48" i="1"/>
  <c r="V48" i="1"/>
  <c r="W48" i="1"/>
  <c r="X48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Q53" i="1"/>
  <c r="R53" i="1"/>
  <c r="S53" i="1"/>
  <c r="T53" i="1"/>
  <c r="U53" i="1"/>
  <c r="V53" i="1"/>
  <c r="W53" i="1"/>
  <c r="X53" i="1"/>
  <c r="Q54" i="1"/>
  <c r="R54" i="1"/>
  <c r="S54" i="1"/>
  <c r="T54" i="1"/>
  <c r="U54" i="1"/>
  <c r="V54" i="1"/>
  <c r="W54" i="1"/>
  <c r="X54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Q57" i="1"/>
  <c r="R57" i="1"/>
  <c r="S57" i="1"/>
  <c r="T57" i="1"/>
  <c r="U57" i="1"/>
  <c r="V57" i="1"/>
  <c r="W57" i="1"/>
  <c r="X57" i="1"/>
  <c r="Q58" i="1"/>
  <c r="R58" i="1"/>
  <c r="S58" i="1"/>
  <c r="T58" i="1"/>
  <c r="U58" i="1"/>
  <c r="V58" i="1"/>
  <c r="W58" i="1"/>
  <c r="X58" i="1"/>
  <c r="Q59" i="1"/>
  <c r="R59" i="1"/>
  <c r="S59" i="1"/>
  <c r="T59" i="1"/>
  <c r="U59" i="1"/>
  <c r="V59" i="1"/>
  <c r="W59" i="1"/>
  <c r="X59" i="1"/>
  <c r="Q60" i="1"/>
  <c r="R60" i="1"/>
  <c r="S60" i="1"/>
  <c r="T60" i="1"/>
  <c r="U60" i="1"/>
  <c r="V60" i="1"/>
  <c r="W60" i="1"/>
  <c r="X60" i="1"/>
  <c r="Q61" i="1"/>
  <c r="R61" i="1"/>
  <c r="S61" i="1"/>
  <c r="T61" i="1"/>
  <c r="U61" i="1"/>
  <c r="V61" i="1"/>
  <c r="W61" i="1"/>
  <c r="X61" i="1"/>
  <c r="Q62" i="1"/>
  <c r="R62" i="1"/>
  <c r="S62" i="1"/>
  <c r="T62" i="1"/>
  <c r="U62" i="1"/>
  <c r="V62" i="1"/>
  <c r="W62" i="1"/>
  <c r="X62" i="1"/>
  <c r="Q63" i="1"/>
  <c r="R63" i="1"/>
  <c r="S63" i="1"/>
  <c r="T63" i="1"/>
  <c r="U63" i="1"/>
  <c r="V63" i="1"/>
  <c r="W63" i="1"/>
  <c r="X63" i="1"/>
  <c r="Q64" i="1"/>
  <c r="R64" i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Q31" i="1"/>
  <c r="R31" i="1"/>
  <c r="S31" i="1"/>
  <c r="T31" i="1"/>
  <c r="U31" i="1"/>
  <c r="V31" i="1"/>
  <c r="W31" i="1"/>
  <c r="X31" i="1"/>
  <c r="Q32" i="1"/>
  <c r="R32" i="1"/>
  <c r="S32" i="1"/>
  <c r="T32" i="1"/>
  <c r="U32" i="1"/>
  <c r="V32" i="1"/>
  <c r="W32" i="1"/>
  <c r="X32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3" i="1"/>
  <c r="R3" i="1"/>
  <c r="S3" i="1"/>
  <c r="T3" i="1"/>
  <c r="U3" i="1"/>
  <c r="V3" i="1"/>
  <c r="W3" i="1"/>
  <c r="X3" i="1"/>
  <c r="T2" i="1"/>
  <c r="U2" i="1"/>
  <c r="J6" i="1" s="1"/>
  <c r="V2" i="1"/>
  <c r="W2" i="1"/>
  <c r="X2" i="1"/>
  <c r="S2" i="1"/>
  <c r="R2" i="1"/>
  <c r="Q2" i="1"/>
  <c r="I11" i="1"/>
  <c r="J3" i="1" l="1"/>
  <c r="J5" i="1"/>
  <c r="J10" i="1"/>
  <c r="J4" i="1"/>
  <c r="J2" i="1"/>
  <c r="J8" i="1"/>
  <c r="J7" i="1"/>
  <c r="J12" i="1" l="1"/>
  <c r="J11" i="1"/>
</calcChain>
</file>

<file path=xl/sharedStrings.xml><?xml version="1.0" encoding="utf-8"?>
<sst xmlns="http://schemas.openxmlformats.org/spreadsheetml/2006/main" count="101" uniqueCount="41">
  <si>
    <t>Item</t>
  </si>
  <si>
    <t>Spent</t>
  </si>
  <si>
    <t>Gas</t>
  </si>
  <si>
    <t>Groceries</t>
  </si>
  <si>
    <t>Mortgage</t>
  </si>
  <si>
    <t>Car payment</t>
  </si>
  <si>
    <t>Entertainment</t>
  </si>
  <si>
    <t>Car insurance</t>
  </si>
  <si>
    <t>HEB</t>
  </si>
  <si>
    <t>Pharmacy</t>
  </si>
  <si>
    <t>Movie night</t>
  </si>
  <si>
    <t>Video game spending</t>
  </si>
  <si>
    <t>Prime video subscription</t>
  </si>
  <si>
    <t>Prime music subscription</t>
  </si>
  <si>
    <t>Prime shopping subscription</t>
  </si>
  <si>
    <t>Whataburger</t>
  </si>
  <si>
    <t>Starbucks</t>
  </si>
  <si>
    <t>Dos Agaves Bar &amp; Grill , Opens popup</t>
  </si>
  <si>
    <t>Chase credit card payment</t>
  </si>
  <si>
    <t>Oil change</t>
  </si>
  <si>
    <t>Circle K snacks</t>
  </si>
  <si>
    <t>Date night, mini golf</t>
  </si>
  <si>
    <t>Cigar shop</t>
  </si>
  <si>
    <t>Electric</t>
  </si>
  <si>
    <t>Water</t>
  </si>
  <si>
    <t>Sewage</t>
  </si>
  <si>
    <t>Solar</t>
  </si>
  <si>
    <t xml:space="preserve">Amount </t>
  </si>
  <si>
    <t>Date</t>
  </si>
  <si>
    <t>Category</t>
  </si>
  <si>
    <t>Eating out</t>
  </si>
  <si>
    <t>Debt payment</t>
  </si>
  <si>
    <t>Insurance</t>
  </si>
  <si>
    <t>Maintenance</t>
  </si>
  <si>
    <t>House air filters</t>
  </si>
  <si>
    <t>Weed and feed for lawn</t>
  </si>
  <si>
    <t>lawn tool gas</t>
  </si>
  <si>
    <t>Utilities</t>
  </si>
  <si>
    <t>Total monthly income</t>
  </si>
  <si>
    <t>Unallocated money</t>
  </si>
  <si>
    <t>Budgeted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</si>
</sst>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6" fontId="0" fillId="0" borderId="1" xfId="0" applyNumberFormat="1" applyBorder="1"/>
    <xf numFmtId="0" fontId="0" fillId="0" borderId="7" xfId="0" applyBorder="1"/>
    <xf numFmtId="166" fontId="0" fillId="0" borderId="8" xfId="0" applyNumberFormat="1" applyBorder="1"/>
    <xf numFmtId="14" fontId="0" fillId="0" borderId="6" xfId="0" applyNumberFormat="1" applyBorder="1"/>
    <xf numFmtId="14" fontId="0" fillId="0" borderId="9" xfId="0" applyNumberFormat="1" applyBorder="1"/>
    <xf numFmtId="166" fontId="0" fillId="0" borderId="1" xfId="0" applyNumberFormat="1" applyFont="1" applyFill="1" applyBorder="1"/>
    <xf numFmtId="166" fontId="0" fillId="0" borderId="12" xfId="0" applyNumberFormat="1" applyFont="1" applyFill="1" applyBorder="1"/>
    <xf numFmtId="166" fontId="0" fillId="2" borderId="13" xfId="0" applyNumberFormat="1" applyFont="1" applyFill="1" applyBorder="1"/>
    <xf numFmtId="166" fontId="0" fillId="0" borderId="9" xfId="0" applyNumberFormat="1" applyFont="1" applyBorder="1"/>
    <xf numFmtId="166" fontId="0" fillId="2" borderId="9" xfId="0" applyNumberFormat="1" applyFont="1" applyFill="1" applyBorder="1"/>
    <xf numFmtId="166" fontId="1" fillId="2" borderId="11" xfId="0" applyNumberFormat="1" applyFont="1" applyFill="1" applyBorder="1"/>
    <xf numFmtId="166" fontId="1" fillId="0" borderId="10" xfId="0" applyNumberFormat="1" applyFont="1" applyBorder="1"/>
    <xf numFmtId="166" fontId="1" fillId="2" borderId="10" xfId="0" applyNumberFormat="1" applyFont="1" applyFill="1" applyBorder="1"/>
  </cellXfs>
  <cellStyles count="1">
    <cellStyle name="Normal" xfId="0" builtinId="0"/>
  </cellStyles>
  <dxfs count="12">
    <dxf>
      <numFmt numFmtId="19" formatCode="m/d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Expenditure Tracker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Budgeted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Sheet1!$H$2:$H$12</c15:sqref>
                  </c15:fullRef>
                </c:ext>
              </c:extLst>
              <c:f>Sheet1!$H$2:$H$11</c:f>
              <c:strCache>
                <c:ptCount val="10"/>
                <c:pt idx="0">
                  <c:v>Debt payment</c:v>
                </c:pt>
                <c:pt idx="1">
                  <c:v>Eating out</c:v>
                </c:pt>
                <c:pt idx="2">
                  <c:v>Entertainment</c:v>
                </c:pt>
                <c:pt idx="3">
                  <c:v>Gas</c:v>
                </c:pt>
                <c:pt idx="4">
                  <c:v>Groceries</c:v>
                </c:pt>
                <c:pt idx="5">
                  <c:v>Insurance</c:v>
                </c:pt>
                <c:pt idx="6">
                  <c:v>Maintenance</c:v>
                </c:pt>
                <c:pt idx="7">
                  <c:v>Mortgage</c:v>
                </c:pt>
                <c:pt idx="8">
                  <c:v>Utilities</c:v>
                </c:pt>
                <c:pt idx="9">
                  <c:v>Unallocated money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Sheet1!$I$2:$I$12</c15:sqref>
                  </c15:fullRef>
                </c:ext>
              </c:extLst>
              <c:f>Sheet1!$I$2:$I$11</c:f>
              <c:numCache>
                <c:formatCode>"$"#,##0.00</c:formatCode>
                <c:ptCount val="10"/>
                <c:pt idx="0">
                  <c:v>450</c:v>
                </c:pt>
                <c:pt idx="1">
                  <c:v>140</c:v>
                </c:pt>
                <c:pt idx="2">
                  <c:v>250</c:v>
                </c:pt>
                <c:pt idx="3">
                  <c:v>150</c:v>
                </c:pt>
                <c:pt idx="4">
                  <c:v>500</c:v>
                </c:pt>
                <c:pt idx="5">
                  <c:v>357.65</c:v>
                </c:pt>
                <c:pt idx="6">
                  <c:v>150</c:v>
                </c:pt>
                <c:pt idx="7">
                  <c:v>1855</c:v>
                </c:pt>
                <c:pt idx="8">
                  <c:v>348</c:v>
                </c:pt>
                <c:pt idx="9">
                  <c:v>799.35000000000036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D-45BD-A1D4-BF30887A79D1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Spent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Sheet1!$H$2:$H$12</c15:sqref>
                  </c15:fullRef>
                </c:ext>
              </c:extLst>
              <c:f>Sheet1!$H$2:$H$11</c:f>
              <c:strCache>
                <c:ptCount val="10"/>
                <c:pt idx="0">
                  <c:v>Debt payment</c:v>
                </c:pt>
                <c:pt idx="1">
                  <c:v>Eating out</c:v>
                </c:pt>
                <c:pt idx="2">
                  <c:v>Entertainment</c:v>
                </c:pt>
                <c:pt idx="3">
                  <c:v>Gas</c:v>
                </c:pt>
                <c:pt idx="4">
                  <c:v>Groceries</c:v>
                </c:pt>
                <c:pt idx="5">
                  <c:v>Insurance</c:v>
                </c:pt>
                <c:pt idx="6">
                  <c:v>Maintenance</c:v>
                </c:pt>
                <c:pt idx="7">
                  <c:v>Mortgage</c:v>
                </c:pt>
                <c:pt idx="8">
                  <c:v>Utilities</c:v>
                </c:pt>
                <c:pt idx="9">
                  <c:v>Unallocated money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Sheet1!$J$2:$J$12</c15:sqref>
                  </c15:fullRef>
                </c:ext>
              </c:extLst>
              <c:f>Sheet1!$J$2:$J$11</c:f>
              <c:numCache>
                <c:formatCode>"$"#,##0.00</c:formatCode>
                <c:ptCount val="10"/>
                <c:pt idx="0">
                  <c:v>437.15</c:v>
                </c:pt>
                <c:pt idx="1">
                  <c:v>120.39000000000001</c:v>
                </c:pt>
                <c:pt idx="2">
                  <c:v>221.5</c:v>
                </c:pt>
                <c:pt idx="3">
                  <c:v>121.10000000000001</c:v>
                </c:pt>
                <c:pt idx="4">
                  <c:v>562.30999999999995</c:v>
                </c:pt>
                <c:pt idx="5">
                  <c:v>357.65</c:v>
                </c:pt>
                <c:pt idx="6">
                  <c:v>140.97</c:v>
                </c:pt>
                <c:pt idx="7">
                  <c:v>1855</c:v>
                </c:pt>
                <c:pt idx="8">
                  <c:v>348</c:v>
                </c:pt>
                <c:pt idx="9">
                  <c:v>835.93000000000029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D-45BD-A1D4-BF30887A7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12025295"/>
        <c:axId val="812035375"/>
      </c:barChart>
      <c:catAx>
        <c:axId val="81202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35375"/>
        <c:crosses val="autoZero"/>
        <c:auto val="1"/>
        <c:lblAlgn val="ctr"/>
        <c:lblOffset val="100"/>
        <c:noMultiLvlLbl val="0"/>
      </c:catAx>
      <c:valAx>
        <c:axId val="8120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12</xdr:row>
      <xdr:rowOff>180974</xdr:rowOff>
    </xdr:from>
    <xdr:to>
      <xdr:col>12</xdr:col>
      <xdr:colOff>561975</xdr:colOff>
      <xdr:row>35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8ACFD-C849-AC25-60F3-DBA645469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478114-6F0A-4DEA-B0C7-76949474A378}" name="Table2" displayName="Table2" ref="B1:E65" totalsRowShown="0" headerRowDxfId="7" headerRowBorderDxfId="5" tableBorderDxfId="6" totalsRowBorderDxfId="4">
  <autoFilter ref="B1:E65" xr:uid="{55478114-6F0A-4DEA-B0C7-76949474A378}"/>
  <sortState xmlns:xlrd2="http://schemas.microsoft.com/office/spreadsheetml/2017/richdata2" ref="B2:E38">
    <sortCondition ref="D1:D38"/>
  </sortState>
  <tableColumns count="4">
    <tableColumn id="1" xr3:uid="{2AAAC70A-C91B-4458-A7ED-BEDE1B8BD153}" name="Item" dataDxfId="3"/>
    <tableColumn id="2" xr3:uid="{13CE06DE-0584-4A0A-87E3-10B33C3833F0}" name="Amount " dataDxfId="2"/>
    <tableColumn id="3" xr3:uid="{E63B31E9-7CE2-4390-9BC5-342AEF358089}" name="Category" dataDxfId="1"/>
    <tableColumn id="4" xr3:uid="{843142AD-59D2-4992-A077-597538E45CDF}" name="Date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2971E0-362B-417F-8DF5-F8448DEAF30A}" name="Table4" displayName="Table4" ref="H1:J12" totalsRowShown="0" tableBorderDxfId="11">
  <autoFilter ref="H1:J12" xr:uid="{B82971E0-362B-417F-8DF5-F8448DEAF30A}"/>
  <tableColumns count="3">
    <tableColumn id="1" xr3:uid="{8CB99497-C5F8-43DF-B2D0-3291469BDA19}" name="Item" dataDxfId="10"/>
    <tableColumn id="2" xr3:uid="{DAB9A096-2057-4DA1-97DE-461BFB1C573F}" name="Budgeted" dataDxfId="9"/>
    <tableColumn id="3" xr3:uid="{B52487C6-BB78-4204-85BB-C4154FC39364}" name="Spent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EA08-F283-4B5C-AF15-1BEEFD19A6D7}">
  <dimension ref="A1:Y66"/>
  <sheetViews>
    <sheetView tabSelected="1" workbookViewId="0">
      <selection activeCell="L7" sqref="L7"/>
    </sheetView>
  </sheetViews>
  <sheetFormatPr defaultColWidth="0" defaultRowHeight="15" zeroHeight="1" outlineLevelCol="1" x14ac:dyDescent="0.25"/>
  <cols>
    <col min="1" max="1" width="9.140625" customWidth="1"/>
    <col min="2" max="2" width="34.42578125" bestFit="1" customWidth="1"/>
    <col min="3" max="3" width="10.7109375" customWidth="1"/>
    <col min="4" max="4" width="14" bestFit="1" customWidth="1"/>
    <col min="5" max="5" width="9.7109375" bestFit="1" customWidth="1"/>
    <col min="6" max="7" width="9.140625" customWidth="1"/>
    <col min="8" max="8" width="20.5703125" bestFit="1" customWidth="1"/>
    <col min="9" max="10" width="11" customWidth="1"/>
    <col min="11" max="13" width="9.140625" customWidth="1"/>
    <col min="14" max="15" width="9.140625" hidden="1"/>
    <col min="16" max="16" width="13" hidden="1" customWidth="1" outlineLevel="1"/>
    <col min="17" max="17" width="13.7109375" hidden="1" customWidth="1" outlineLevel="1"/>
    <col min="18" max="18" width="9.85546875" hidden="1" customWidth="1" outlineLevel="1"/>
    <col min="19" max="19" width="14" hidden="1" customWidth="1" outlineLevel="1"/>
    <col min="20" max="20" width="6" hidden="1" customWidth="1" outlineLevel="1"/>
    <col min="21" max="21" width="9.42578125" hidden="1" customWidth="1" outlineLevel="1"/>
    <col min="22" max="22" width="9.5703125" hidden="1" customWidth="1" outlineLevel="1"/>
    <col min="23" max="23" width="12.5703125" hidden="1" customWidth="1" outlineLevel="1"/>
    <col min="24" max="24" width="8" hidden="1" customWidth="1" outlineLevel="1"/>
    <col min="25" max="25" width="0" hidden="1" collapsed="1"/>
    <col min="26" max="16384" width="9.140625" hidden="1"/>
  </cols>
  <sheetData>
    <row r="1" spans="2:24" ht="15.75" thickBot="1" x14ac:dyDescent="0.3">
      <c r="B1" s="1" t="s">
        <v>0</v>
      </c>
      <c r="C1" s="2" t="s">
        <v>27</v>
      </c>
      <c r="D1" s="2" t="s">
        <v>29</v>
      </c>
      <c r="E1" s="3" t="s">
        <v>28</v>
      </c>
      <c r="H1" t="s">
        <v>0</v>
      </c>
      <c r="I1" t="s">
        <v>40</v>
      </c>
      <c r="J1" t="s">
        <v>1</v>
      </c>
      <c r="O1" s="11"/>
      <c r="P1" s="11" t="s">
        <v>4</v>
      </c>
      <c r="Q1" s="10" t="s">
        <v>31</v>
      </c>
      <c r="R1" s="10" t="s">
        <v>30</v>
      </c>
      <c r="S1" s="10" t="s">
        <v>6</v>
      </c>
      <c r="T1" s="10" t="s">
        <v>2</v>
      </c>
      <c r="U1" s="10" t="s">
        <v>3</v>
      </c>
      <c r="V1" s="10" t="s">
        <v>32</v>
      </c>
      <c r="W1" s="10" t="s">
        <v>33</v>
      </c>
      <c r="X1" s="10" t="s">
        <v>37</v>
      </c>
    </row>
    <row r="2" spans="2:24" x14ac:dyDescent="0.25">
      <c r="B2" s="4" t="s">
        <v>18</v>
      </c>
      <c r="C2" s="5">
        <v>121.89</v>
      </c>
      <c r="D2" s="5" t="s">
        <v>31</v>
      </c>
      <c r="E2" s="8">
        <v>45311</v>
      </c>
      <c r="H2" s="15" t="s">
        <v>31</v>
      </c>
      <c r="I2" s="12">
        <v>450</v>
      </c>
      <c r="J2" s="12">
        <f>SUM(Q:Q)</f>
        <v>437.15</v>
      </c>
      <c r="P2">
        <f>IF($D2=P$1,$C2,0)</f>
        <v>0</v>
      </c>
      <c r="Q2">
        <f>IF($D2=Q$1,$C2,0)</f>
        <v>121.89</v>
      </c>
      <c r="R2">
        <f>IF($D2=R$1,$C2,0)</f>
        <v>0</v>
      </c>
      <c r="S2">
        <f>IF($D2=S$1,$C2,0)</f>
        <v>0</v>
      </c>
      <c r="T2">
        <f>IF($D2=T$1,$C2,0)</f>
        <v>0</v>
      </c>
      <c r="U2">
        <f>IF($D2=U$1,$C2,0)</f>
        <v>0</v>
      </c>
      <c r="V2">
        <f>IF($D2=V$1,$C2,0)</f>
        <v>0</v>
      </c>
      <c r="W2">
        <f>IF($D2=W$1,$C2,0)</f>
        <v>0</v>
      </c>
      <c r="X2">
        <f>IF($D2=X$1,$C2,0)</f>
        <v>0</v>
      </c>
    </row>
    <row r="3" spans="2:24" x14ac:dyDescent="0.25">
      <c r="B3" s="4" t="s">
        <v>5</v>
      </c>
      <c r="C3" s="5">
        <v>315.26</v>
      </c>
      <c r="D3" s="5" t="s">
        <v>31</v>
      </c>
      <c r="E3" s="8">
        <v>45311</v>
      </c>
      <c r="H3" s="16" t="s">
        <v>30</v>
      </c>
      <c r="I3" s="13">
        <v>140</v>
      </c>
      <c r="J3" s="13">
        <f>SUM(R:R)</f>
        <v>120.39000000000001</v>
      </c>
      <c r="P3">
        <f t="shared" ref="P3:P65" si="0">IF($D3=P$1,$C3,0)</f>
        <v>0</v>
      </c>
      <c r="Q3">
        <f>IF($D3=Q$1,$C3,0)</f>
        <v>315.26</v>
      </c>
      <c r="R3">
        <f>IF($D3=R$1,$C3,0)</f>
        <v>0</v>
      </c>
      <c r="S3">
        <f>IF($D3=S$1,$C3,0)</f>
        <v>0</v>
      </c>
      <c r="T3">
        <f>IF($D3=T$1,$C3,0)</f>
        <v>0</v>
      </c>
      <c r="U3">
        <f>IF($D3=U$1,$C3,0)</f>
        <v>0</v>
      </c>
      <c r="V3">
        <f>IF($D3=V$1,$C3,0)</f>
        <v>0</v>
      </c>
      <c r="W3">
        <f>IF($D3=W$1,$C3,0)</f>
        <v>0</v>
      </c>
      <c r="X3">
        <f>IF($D3=X$1,$C3,0)</f>
        <v>0</v>
      </c>
    </row>
    <row r="4" spans="2:24" x14ac:dyDescent="0.25">
      <c r="B4" s="4" t="s">
        <v>15</v>
      </c>
      <c r="C4" s="5">
        <v>13.95</v>
      </c>
      <c r="D4" s="5" t="s">
        <v>30</v>
      </c>
      <c r="E4" s="8">
        <v>45292</v>
      </c>
      <c r="H4" s="17" t="s">
        <v>6</v>
      </c>
      <c r="I4" s="14">
        <v>250</v>
      </c>
      <c r="J4" s="14">
        <f>SUM(S:S)</f>
        <v>221.5</v>
      </c>
      <c r="P4">
        <f t="shared" si="0"/>
        <v>0</v>
      </c>
      <c r="Q4">
        <f>IF($D4=Q$1,$C4,0)</f>
        <v>0</v>
      </c>
      <c r="R4">
        <f>IF($D4=R$1,$C4,0)</f>
        <v>13.95</v>
      </c>
      <c r="S4">
        <f>IF($D4=S$1,$C4,0)</f>
        <v>0</v>
      </c>
      <c r="T4">
        <f>IF($D4=T$1,$C4,0)</f>
        <v>0</v>
      </c>
      <c r="U4">
        <f>IF($D4=U$1,$C4,0)</f>
        <v>0</v>
      </c>
      <c r="V4">
        <f>IF($D4=V$1,$C4,0)</f>
        <v>0</v>
      </c>
      <c r="W4">
        <f>IF($D4=W$1,$C4,0)</f>
        <v>0</v>
      </c>
      <c r="X4">
        <f>IF($D4=X$1,$C4,0)</f>
        <v>0</v>
      </c>
    </row>
    <row r="5" spans="2:24" x14ac:dyDescent="0.25">
      <c r="B5" s="4" t="s">
        <v>16</v>
      </c>
      <c r="C5" s="5">
        <v>8.59</v>
      </c>
      <c r="D5" s="5" t="s">
        <v>30</v>
      </c>
      <c r="E5" s="8">
        <v>45294</v>
      </c>
      <c r="H5" s="16" t="s">
        <v>2</v>
      </c>
      <c r="I5" s="13">
        <v>150</v>
      </c>
      <c r="J5" s="13">
        <f>SUM(T:T)</f>
        <v>121.10000000000001</v>
      </c>
      <c r="P5">
        <f t="shared" si="0"/>
        <v>0</v>
      </c>
      <c r="Q5">
        <f>IF($D5=Q$1,$C5,0)</f>
        <v>0</v>
      </c>
      <c r="R5">
        <f>IF($D5=R$1,$C5,0)</f>
        <v>8.59</v>
      </c>
      <c r="S5">
        <f>IF($D5=S$1,$C5,0)</f>
        <v>0</v>
      </c>
      <c r="T5">
        <f>IF($D5=T$1,$C5,0)</f>
        <v>0</v>
      </c>
      <c r="U5">
        <f>IF($D5=U$1,$C5,0)</f>
        <v>0</v>
      </c>
      <c r="V5">
        <f>IF($D5=V$1,$C5,0)</f>
        <v>0</v>
      </c>
      <c r="W5">
        <f>IF($D5=W$1,$C5,0)</f>
        <v>0</v>
      </c>
      <c r="X5">
        <f>IF($D5=X$1,$C5,0)</f>
        <v>0</v>
      </c>
    </row>
    <row r="6" spans="2:24" x14ac:dyDescent="0.25">
      <c r="B6" s="4" t="s">
        <v>17</v>
      </c>
      <c r="C6" s="5">
        <v>45</v>
      </c>
      <c r="D6" s="5" t="s">
        <v>30</v>
      </c>
      <c r="E6" s="8">
        <v>45297</v>
      </c>
      <c r="H6" s="17" t="s">
        <v>3</v>
      </c>
      <c r="I6" s="14">
        <v>500</v>
      </c>
      <c r="J6" s="14">
        <f>SUM(U:U)</f>
        <v>562.30999999999995</v>
      </c>
      <c r="P6">
        <f t="shared" si="0"/>
        <v>0</v>
      </c>
      <c r="Q6">
        <f>IF($D6=Q$1,$C6,0)</f>
        <v>0</v>
      </c>
      <c r="R6">
        <f>IF($D6=R$1,$C6,0)</f>
        <v>45</v>
      </c>
      <c r="S6">
        <f>IF($D6=S$1,$C6,0)</f>
        <v>0</v>
      </c>
      <c r="T6">
        <f>IF($D6=T$1,$C6,0)</f>
        <v>0</v>
      </c>
      <c r="U6">
        <f>IF($D6=U$1,$C6,0)</f>
        <v>0</v>
      </c>
      <c r="V6">
        <f>IF($D6=V$1,$C6,0)</f>
        <v>0</v>
      </c>
      <c r="W6">
        <f>IF($D6=W$1,$C6,0)</f>
        <v>0</v>
      </c>
      <c r="X6">
        <f>IF($D6=X$1,$C6,0)</f>
        <v>0</v>
      </c>
    </row>
    <row r="7" spans="2:24" x14ac:dyDescent="0.25">
      <c r="B7" s="4" t="s">
        <v>20</v>
      </c>
      <c r="C7" s="5">
        <v>7.59</v>
      </c>
      <c r="D7" s="5" t="s">
        <v>30</v>
      </c>
      <c r="E7" s="8">
        <v>45297</v>
      </c>
      <c r="H7" s="16" t="s">
        <v>32</v>
      </c>
      <c r="I7" s="13">
        <v>357.65</v>
      </c>
      <c r="J7" s="13">
        <f>SUM(V:V)</f>
        <v>357.65</v>
      </c>
      <c r="P7">
        <f t="shared" si="0"/>
        <v>0</v>
      </c>
      <c r="Q7">
        <f>IF($D7=Q$1,$C7,0)</f>
        <v>0</v>
      </c>
      <c r="R7">
        <f>IF($D7=R$1,$C7,0)</f>
        <v>7.59</v>
      </c>
      <c r="S7">
        <f>IF($D7=S$1,$C7,0)</f>
        <v>0</v>
      </c>
      <c r="T7">
        <f>IF($D7=T$1,$C7,0)</f>
        <v>0</v>
      </c>
      <c r="U7">
        <f>IF($D7=U$1,$C7,0)</f>
        <v>0</v>
      </c>
      <c r="V7">
        <f>IF($D7=V$1,$C7,0)</f>
        <v>0</v>
      </c>
      <c r="W7">
        <f>IF($D7=W$1,$C7,0)</f>
        <v>0</v>
      </c>
      <c r="X7">
        <f>IF($D7=X$1,$C7,0)</f>
        <v>0</v>
      </c>
    </row>
    <row r="8" spans="2:24" x14ac:dyDescent="0.25">
      <c r="B8" s="4" t="s">
        <v>16</v>
      </c>
      <c r="C8" s="5">
        <v>8.59</v>
      </c>
      <c r="D8" s="5" t="s">
        <v>30</v>
      </c>
      <c r="E8" s="8">
        <v>45303</v>
      </c>
      <c r="H8" s="17" t="s">
        <v>33</v>
      </c>
      <c r="I8" s="14">
        <v>150</v>
      </c>
      <c r="J8" s="14">
        <f>SUM(W:W)</f>
        <v>140.97</v>
      </c>
      <c r="P8">
        <f t="shared" si="0"/>
        <v>0</v>
      </c>
      <c r="Q8">
        <f>IF($D8=Q$1,$C8,0)</f>
        <v>0</v>
      </c>
      <c r="R8">
        <f>IF($D8=R$1,$C8,0)</f>
        <v>8.59</v>
      </c>
      <c r="S8">
        <f>IF($D8=S$1,$C8,0)</f>
        <v>0</v>
      </c>
      <c r="T8">
        <f>IF($D8=T$1,$C8,0)</f>
        <v>0</v>
      </c>
      <c r="U8">
        <f>IF($D8=U$1,$C8,0)</f>
        <v>0</v>
      </c>
      <c r="V8">
        <f>IF($D8=V$1,$C8,0)</f>
        <v>0</v>
      </c>
      <c r="W8">
        <f>IF($D8=W$1,$C8,0)</f>
        <v>0</v>
      </c>
      <c r="X8">
        <f>IF($D8=X$1,$C8,0)</f>
        <v>0</v>
      </c>
    </row>
    <row r="9" spans="2:24" x14ac:dyDescent="0.25">
      <c r="B9" s="4" t="s">
        <v>15</v>
      </c>
      <c r="C9" s="5">
        <v>13.95</v>
      </c>
      <c r="D9" s="5" t="s">
        <v>30</v>
      </c>
      <c r="E9" s="8">
        <v>45306</v>
      </c>
      <c r="H9" s="16" t="s">
        <v>4</v>
      </c>
      <c r="I9" s="13">
        <v>1855</v>
      </c>
      <c r="J9" s="13">
        <f>SUM(P:P)</f>
        <v>1855</v>
      </c>
      <c r="P9">
        <f t="shared" si="0"/>
        <v>0</v>
      </c>
      <c r="Q9">
        <f>IF($D9=Q$1,$C9,0)</f>
        <v>0</v>
      </c>
      <c r="R9">
        <f>IF($D9=R$1,$C9,0)</f>
        <v>13.95</v>
      </c>
      <c r="S9">
        <f>IF($D9=S$1,$C9,0)</f>
        <v>0</v>
      </c>
      <c r="T9">
        <f>IF($D9=T$1,$C9,0)</f>
        <v>0</v>
      </c>
      <c r="U9">
        <f>IF($D9=U$1,$C9,0)</f>
        <v>0</v>
      </c>
      <c r="V9">
        <f>IF($D9=V$1,$C9,0)</f>
        <v>0</v>
      </c>
      <c r="W9">
        <f>IF($D9=W$1,$C9,0)</f>
        <v>0</v>
      </c>
      <c r="X9">
        <f>IF($D9=X$1,$C9,0)</f>
        <v>0</v>
      </c>
    </row>
    <row r="10" spans="2:24" x14ac:dyDescent="0.25">
      <c r="B10" s="4" t="s">
        <v>20</v>
      </c>
      <c r="C10" s="5">
        <v>8.15</v>
      </c>
      <c r="D10" s="5" t="s">
        <v>30</v>
      </c>
      <c r="E10" s="8">
        <v>45308</v>
      </c>
      <c r="H10" s="17" t="s">
        <v>37</v>
      </c>
      <c r="I10" s="14">
        <v>348</v>
      </c>
      <c r="J10" s="14">
        <f>SUM(X:X)</f>
        <v>348</v>
      </c>
      <c r="P10">
        <f t="shared" si="0"/>
        <v>0</v>
      </c>
      <c r="Q10">
        <f>IF($D10=Q$1,$C10,0)</f>
        <v>0</v>
      </c>
      <c r="R10">
        <f>IF($D10=R$1,$C10,0)</f>
        <v>8.15</v>
      </c>
      <c r="S10">
        <f>IF($D10=S$1,$C10,0)</f>
        <v>0</v>
      </c>
      <c r="T10">
        <f>IF($D10=T$1,$C10,0)</f>
        <v>0</v>
      </c>
      <c r="U10">
        <f>IF($D10=U$1,$C10,0)</f>
        <v>0</v>
      </c>
      <c r="V10">
        <f>IF($D10=V$1,$C10,0)</f>
        <v>0</v>
      </c>
      <c r="W10">
        <f>IF($D10=W$1,$C10,0)</f>
        <v>0</v>
      </c>
      <c r="X10">
        <f>IF($D10=X$1,$C10,0)</f>
        <v>0</v>
      </c>
    </row>
    <row r="11" spans="2:24" x14ac:dyDescent="0.25">
      <c r="B11" s="4" t="s">
        <v>16</v>
      </c>
      <c r="C11" s="5">
        <v>8.59</v>
      </c>
      <c r="D11" s="5" t="s">
        <v>30</v>
      </c>
      <c r="E11" s="8">
        <v>45317</v>
      </c>
      <c r="H11" s="16" t="s">
        <v>39</v>
      </c>
      <c r="I11" s="13">
        <f>I12-SUM(I2:I10)</f>
        <v>799.35000000000036</v>
      </c>
      <c r="J11" s="13">
        <f>I12-SUM(J2:J10)</f>
        <v>835.93000000000029</v>
      </c>
      <c r="P11">
        <f t="shared" si="0"/>
        <v>0</v>
      </c>
      <c r="Q11">
        <f>IF($D11=Q$1,$C11,0)</f>
        <v>0</v>
      </c>
      <c r="R11">
        <f>IF($D11=R$1,$C11,0)</f>
        <v>8.59</v>
      </c>
      <c r="S11">
        <f>IF($D11=S$1,$C11,0)</f>
        <v>0</v>
      </c>
      <c r="T11">
        <f>IF($D11=T$1,$C11,0)</f>
        <v>0</v>
      </c>
      <c r="U11">
        <f>IF($D11=U$1,$C11,0)</f>
        <v>0</v>
      </c>
      <c r="V11">
        <f>IF($D11=V$1,$C11,0)</f>
        <v>0</v>
      </c>
      <c r="W11">
        <f>IF($D11=W$1,$C11,0)</f>
        <v>0</v>
      </c>
      <c r="X11">
        <f>IF($D11=X$1,$C11,0)</f>
        <v>0</v>
      </c>
    </row>
    <row r="12" spans="2:24" x14ac:dyDescent="0.25">
      <c r="B12" s="4" t="s">
        <v>20</v>
      </c>
      <c r="C12" s="5">
        <v>5.98</v>
      </c>
      <c r="D12" s="5" t="s">
        <v>30</v>
      </c>
      <c r="E12" s="8">
        <v>45320</v>
      </c>
      <c r="H12" s="17" t="s">
        <v>38</v>
      </c>
      <c r="I12" s="14">
        <v>5000</v>
      </c>
      <c r="J12" s="14">
        <f>SUM(J2:J10)</f>
        <v>4164.07</v>
      </c>
      <c r="P12">
        <f t="shared" si="0"/>
        <v>0</v>
      </c>
      <c r="Q12">
        <f>IF($D12=Q$1,$C12,0)</f>
        <v>0</v>
      </c>
      <c r="R12">
        <f>IF($D12=R$1,$C12,0)</f>
        <v>5.98</v>
      </c>
      <c r="S12">
        <f>IF($D12=S$1,$C12,0)</f>
        <v>0</v>
      </c>
      <c r="T12">
        <f>IF($D12=T$1,$C12,0)</f>
        <v>0</v>
      </c>
      <c r="U12">
        <f>IF($D12=U$1,$C12,0)</f>
        <v>0</v>
      </c>
      <c r="V12">
        <f>IF($D12=V$1,$C12,0)</f>
        <v>0</v>
      </c>
      <c r="W12">
        <f>IF($D12=W$1,$C12,0)</f>
        <v>0</v>
      </c>
      <c r="X12">
        <f>IF($D12=X$1,$C12,0)</f>
        <v>0</v>
      </c>
    </row>
    <row r="13" spans="2:24" x14ac:dyDescent="0.25">
      <c r="B13" s="4" t="s">
        <v>10</v>
      </c>
      <c r="C13" s="5">
        <v>40</v>
      </c>
      <c r="D13" s="5" t="s">
        <v>6</v>
      </c>
      <c r="E13" s="8">
        <v>45297</v>
      </c>
      <c r="P13">
        <f t="shared" si="0"/>
        <v>0</v>
      </c>
      <c r="Q13">
        <f>IF($D13=Q$1,$C13,0)</f>
        <v>0</v>
      </c>
      <c r="R13">
        <f>IF($D13=R$1,$C13,0)</f>
        <v>0</v>
      </c>
      <c r="S13">
        <f>IF($D13=S$1,$C13,0)</f>
        <v>40</v>
      </c>
      <c r="T13">
        <f>IF($D13=T$1,$C13,0)</f>
        <v>0</v>
      </c>
      <c r="U13">
        <f>IF($D13=U$1,$C13,0)</f>
        <v>0</v>
      </c>
      <c r="V13">
        <f>IF($D13=V$1,$C13,0)</f>
        <v>0</v>
      </c>
      <c r="W13">
        <f>IF($D13=W$1,$C13,0)</f>
        <v>0</v>
      </c>
      <c r="X13">
        <f>IF($D13=X$1,$C13,0)</f>
        <v>0</v>
      </c>
    </row>
    <row r="14" spans="2:24" x14ac:dyDescent="0.25">
      <c r="B14" s="4" t="s">
        <v>11</v>
      </c>
      <c r="C14" s="5">
        <v>22.59</v>
      </c>
      <c r="D14" s="5" t="s">
        <v>6</v>
      </c>
      <c r="E14" s="8">
        <v>45303</v>
      </c>
      <c r="P14">
        <f t="shared" si="0"/>
        <v>0</v>
      </c>
      <c r="Q14">
        <f>IF($D14=Q$1,$C14,0)</f>
        <v>0</v>
      </c>
      <c r="R14">
        <f>IF($D14=R$1,$C14,0)</f>
        <v>0</v>
      </c>
      <c r="S14">
        <f>IF($D14=S$1,$C14,0)</f>
        <v>22.59</v>
      </c>
      <c r="T14">
        <f>IF($D14=T$1,$C14,0)</f>
        <v>0</v>
      </c>
      <c r="U14">
        <f>IF($D14=U$1,$C14,0)</f>
        <v>0</v>
      </c>
      <c r="V14">
        <f>IF($D14=V$1,$C14,0)</f>
        <v>0</v>
      </c>
      <c r="W14">
        <f>IF($D14=W$1,$C14,0)</f>
        <v>0</v>
      </c>
      <c r="X14">
        <f>IF($D14=X$1,$C14,0)</f>
        <v>0</v>
      </c>
    </row>
    <row r="15" spans="2:24" x14ac:dyDescent="0.25">
      <c r="B15" s="4" t="s">
        <v>13</v>
      </c>
      <c r="C15" s="5">
        <v>15</v>
      </c>
      <c r="D15" s="5" t="s">
        <v>6</v>
      </c>
      <c r="E15" s="8">
        <v>45306</v>
      </c>
      <c r="P15">
        <f t="shared" si="0"/>
        <v>0</v>
      </c>
      <c r="Q15">
        <f>IF($D15=Q$1,$C15,0)</f>
        <v>0</v>
      </c>
      <c r="R15">
        <f>IF($D15=R$1,$C15,0)</f>
        <v>0</v>
      </c>
      <c r="S15">
        <f>IF($D15=S$1,$C15,0)</f>
        <v>15</v>
      </c>
      <c r="T15">
        <f>IF($D15=T$1,$C15,0)</f>
        <v>0</v>
      </c>
      <c r="U15">
        <f>IF($D15=U$1,$C15,0)</f>
        <v>0</v>
      </c>
      <c r="V15">
        <f>IF($D15=V$1,$C15,0)</f>
        <v>0</v>
      </c>
      <c r="W15">
        <f>IF($D15=W$1,$C15,0)</f>
        <v>0</v>
      </c>
      <c r="X15">
        <f>IF($D15=X$1,$C15,0)</f>
        <v>0</v>
      </c>
    </row>
    <row r="16" spans="2:24" x14ac:dyDescent="0.25">
      <c r="B16" s="4" t="s">
        <v>12</v>
      </c>
      <c r="C16" s="5">
        <v>15</v>
      </c>
      <c r="D16" s="5" t="s">
        <v>6</v>
      </c>
      <c r="E16" s="8">
        <v>45306</v>
      </c>
      <c r="P16">
        <f t="shared" si="0"/>
        <v>0</v>
      </c>
      <c r="Q16">
        <f>IF($D16=Q$1,$C16,0)</f>
        <v>0</v>
      </c>
      <c r="R16">
        <f>IF($D16=R$1,$C16,0)</f>
        <v>0</v>
      </c>
      <c r="S16">
        <f>IF($D16=S$1,$C16,0)</f>
        <v>15</v>
      </c>
      <c r="T16">
        <f>IF($D16=T$1,$C16,0)</f>
        <v>0</v>
      </c>
      <c r="U16">
        <f>IF($D16=U$1,$C16,0)</f>
        <v>0</v>
      </c>
      <c r="V16">
        <f>IF($D16=V$1,$C16,0)</f>
        <v>0</v>
      </c>
      <c r="W16">
        <f>IF($D16=W$1,$C16,0)</f>
        <v>0</v>
      </c>
      <c r="X16">
        <f>IF($D16=X$1,$C16,0)</f>
        <v>0</v>
      </c>
    </row>
    <row r="17" spans="2:24" x14ac:dyDescent="0.25">
      <c r="B17" s="4" t="s">
        <v>22</v>
      </c>
      <c r="C17" s="5">
        <v>32.65</v>
      </c>
      <c r="D17" s="5" t="s">
        <v>6</v>
      </c>
      <c r="E17" s="8">
        <v>45309</v>
      </c>
      <c r="P17">
        <f t="shared" si="0"/>
        <v>0</v>
      </c>
      <c r="Q17">
        <f>IF($D17=Q$1,$C17,0)</f>
        <v>0</v>
      </c>
      <c r="R17">
        <f>IF($D17=R$1,$C17,0)</f>
        <v>0</v>
      </c>
      <c r="S17">
        <f>IF($D17=S$1,$C17,0)</f>
        <v>32.65</v>
      </c>
      <c r="T17">
        <f>IF($D17=T$1,$C17,0)</f>
        <v>0</v>
      </c>
      <c r="U17">
        <f>IF($D17=U$1,$C17,0)</f>
        <v>0</v>
      </c>
      <c r="V17">
        <f>IF($D17=V$1,$C17,0)</f>
        <v>0</v>
      </c>
      <c r="W17">
        <f>IF($D17=W$1,$C17,0)</f>
        <v>0</v>
      </c>
      <c r="X17">
        <f>IF($D17=X$1,$C17,0)</f>
        <v>0</v>
      </c>
    </row>
    <row r="18" spans="2:24" x14ac:dyDescent="0.25">
      <c r="B18" s="4" t="s">
        <v>11</v>
      </c>
      <c r="C18" s="5">
        <v>31.26</v>
      </c>
      <c r="D18" s="5" t="s">
        <v>6</v>
      </c>
      <c r="E18" s="8">
        <v>45311</v>
      </c>
      <c r="P18">
        <f t="shared" si="0"/>
        <v>0</v>
      </c>
      <c r="Q18">
        <f>IF($D18=Q$1,$C18,0)</f>
        <v>0</v>
      </c>
      <c r="R18">
        <f>IF($D18=R$1,$C18,0)</f>
        <v>0</v>
      </c>
      <c r="S18">
        <f>IF($D18=S$1,$C18,0)</f>
        <v>31.26</v>
      </c>
      <c r="T18">
        <f>IF($D18=T$1,$C18,0)</f>
        <v>0</v>
      </c>
      <c r="U18">
        <f>IF($D18=U$1,$C18,0)</f>
        <v>0</v>
      </c>
      <c r="V18">
        <f>IF($D18=V$1,$C18,0)</f>
        <v>0</v>
      </c>
      <c r="W18">
        <f>IF($D18=W$1,$C18,0)</f>
        <v>0</v>
      </c>
      <c r="X18">
        <f>IF($D18=X$1,$C18,0)</f>
        <v>0</v>
      </c>
    </row>
    <row r="19" spans="2:24" x14ac:dyDescent="0.25">
      <c r="B19" s="4" t="s">
        <v>21</v>
      </c>
      <c r="C19" s="5">
        <v>65</v>
      </c>
      <c r="D19" s="5" t="s">
        <v>6</v>
      </c>
      <c r="E19" s="8">
        <v>45311</v>
      </c>
      <c r="P19">
        <f t="shared" si="0"/>
        <v>0</v>
      </c>
      <c r="Q19">
        <f>IF($D19=Q$1,$C19,0)</f>
        <v>0</v>
      </c>
      <c r="R19">
        <f>IF($D19=R$1,$C19,0)</f>
        <v>0</v>
      </c>
      <c r="S19">
        <f>IF($D19=S$1,$C19,0)</f>
        <v>65</v>
      </c>
      <c r="T19">
        <f>IF($D19=T$1,$C19,0)</f>
        <v>0</v>
      </c>
      <c r="U19">
        <f>IF($D19=U$1,$C19,0)</f>
        <v>0</v>
      </c>
      <c r="V19">
        <f>IF($D19=V$1,$C19,0)</f>
        <v>0</v>
      </c>
      <c r="W19">
        <f>IF($D19=W$1,$C19,0)</f>
        <v>0</v>
      </c>
      <c r="X19">
        <f>IF($D19=X$1,$C19,0)</f>
        <v>0</v>
      </c>
    </row>
    <row r="20" spans="2:24" x14ac:dyDescent="0.25">
      <c r="B20" s="4" t="s">
        <v>2</v>
      </c>
      <c r="C20" s="5">
        <v>40</v>
      </c>
      <c r="D20" s="5" t="s">
        <v>2</v>
      </c>
      <c r="E20" s="8">
        <v>45297</v>
      </c>
      <c r="P20">
        <f t="shared" si="0"/>
        <v>0</v>
      </c>
      <c r="Q20">
        <f>IF($D20=Q$1,$C20,0)</f>
        <v>0</v>
      </c>
      <c r="R20">
        <f>IF($D20=R$1,$C20,0)</f>
        <v>0</v>
      </c>
      <c r="S20">
        <f>IF($D20=S$1,$C20,0)</f>
        <v>0</v>
      </c>
      <c r="T20">
        <f>IF($D20=T$1,$C20,0)</f>
        <v>40</v>
      </c>
      <c r="U20">
        <f>IF($D20=U$1,$C20,0)</f>
        <v>0</v>
      </c>
      <c r="V20">
        <f>IF($D20=V$1,$C20,0)</f>
        <v>0</v>
      </c>
      <c r="W20">
        <f>IF($D20=W$1,$C20,0)</f>
        <v>0</v>
      </c>
      <c r="X20">
        <f>IF($D20=X$1,$C20,0)</f>
        <v>0</v>
      </c>
    </row>
    <row r="21" spans="2:24" x14ac:dyDescent="0.25">
      <c r="B21" s="4" t="s">
        <v>2</v>
      </c>
      <c r="C21" s="5">
        <v>45.21</v>
      </c>
      <c r="D21" s="5" t="s">
        <v>2</v>
      </c>
      <c r="E21" s="8">
        <v>45308</v>
      </c>
      <c r="P21">
        <f t="shared" si="0"/>
        <v>0</v>
      </c>
      <c r="Q21">
        <f>IF($D21=Q$1,$C21,0)</f>
        <v>0</v>
      </c>
      <c r="R21">
        <f>IF($D21=R$1,$C21,0)</f>
        <v>0</v>
      </c>
      <c r="S21">
        <f>IF($D21=S$1,$C21,0)</f>
        <v>0</v>
      </c>
      <c r="T21">
        <f>IF($D21=T$1,$C21,0)</f>
        <v>45.21</v>
      </c>
      <c r="U21">
        <f>IF($D21=U$1,$C21,0)</f>
        <v>0</v>
      </c>
      <c r="V21">
        <f>IF($D21=V$1,$C21,0)</f>
        <v>0</v>
      </c>
      <c r="W21">
        <f>IF($D21=W$1,$C21,0)</f>
        <v>0</v>
      </c>
      <c r="X21">
        <f>IF($D21=X$1,$C21,0)</f>
        <v>0</v>
      </c>
    </row>
    <row r="22" spans="2:24" x14ac:dyDescent="0.25">
      <c r="B22" s="4" t="s">
        <v>2</v>
      </c>
      <c r="C22" s="5">
        <v>35.89</v>
      </c>
      <c r="D22" s="5" t="s">
        <v>2</v>
      </c>
      <c r="E22" s="8">
        <v>45320</v>
      </c>
      <c r="P22">
        <f t="shared" si="0"/>
        <v>0</v>
      </c>
      <c r="Q22">
        <f>IF($D22=Q$1,$C22,0)</f>
        <v>0</v>
      </c>
      <c r="R22">
        <f>IF($D22=R$1,$C22,0)</f>
        <v>0</v>
      </c>
      <c r="S22">
        <f>IF($D22=S$1,$C22,0)</f>
        <v>0</v>
      </c>
      <c r="T22">
        <f>IF($D22=T$1,$C22,0)</f>
        <v>35.89</v>
      </c>
      <c r="U22">
        <f>IF($D22=U$1,$C22,0)</f>
        <v>0</v>
      </c>
      <c r="V22">
        <f>IF($D22=V$1,$C22,0)</f>
        <v>0</v>
      </c>
      <c r="W22">
        <f>IF($D22=W$1,$C22,0)</f>
        <v>0</v>
      </c>
      <c r="X22">
        <f>IF($D22=X$1,$C22,0)</f>
        <v>0</v>
      </c>
    </row>
    <row r="23" spans="2:24" x14ac:dyDescent="0.25">
      <c r="B23" s="4" t="s">
        <v>8</v>
      </c>
      <c r="C23" s="5">
        <v>155.78</v>
      </c>
      <c r="D23" s="5" t="s">
        <v>3</v>
      </c>
      <c r="E23" s="8">
        <v>45296</v>
      </c>
      <c r="P23">
        <f t="shared" si="0"/>
        <v>0</v>
      </c>
      <c r="Q23">
        <f>IF($D23=Q$1,$C23,0)</f>
        <v>0</v>
      </c>
      <c r="R23">
        <f>IF($D23=R$1,$C23,0)</f>
        <v>0</v>
      </c>
      <c r="S23">
        <f>IF($D23=S$1,$C23,0)</f>
        <v>0</v>
      </c>
      <c r="T23">
        <f>IF($D23=T$1,$C23,0)</f>
        <v>0</v>
      </c>
      <c r="U23">
        <f>IF($D23=U$1,$C23,0)</f>
        <v>155.78</v>
      </c>
      <c r="V23">
        <f>IF($D23=V$1,$C23,0)</f>
        <v>0</v>
      </c>
      <c r="W23">
        <f>IF($D23=W$1,$C23,0)</f>
        <v>0</v>
      </c>
      <c r="X23">
        <f>IF($D23=X$1,$C23,0)</f>
        <v>0</v>
      </c>
    </row>
    <row r="24" spans="2:24" x14ac:dyDescent="0.25">
      <c r="B24" s="4" t="s">
        <v>9</v>
      </c>
      <c r="C24" s="5">
        <v>30</v>
      </c>
      <c r="D24" s="5" t="s">
        <v>3</v>
      </c>
      <c r="E24" s="8">
        <v>45296</v>
      </c>
      <c r="P24">
        <f t="shared" si="0"/>
        <v>0</v>
      </c>
      <c r="Q24">
        <f>IF($D24=Q$1,$C24,0)</f>
        <v>0</v>
      </c>
      <c r="R24">
        <f>IF($D24=R$1,$C24,0)</f>
        <v>0</v>
      </c>
      <c r="S24">
        <f>IF($D24=S$1,$C24,0)</f>
        <v>0</v>
      </c>
      <c r="T24">
        <f>IF($D24=T$1,$C24,0)</f>
        <v>0</v>
      </c>
      <c r="U24">
        <f>IF($D24=U$1,$C24,0)</f>
        <v>30</v>
      </c>
      <c r="V24">
        <f>IF($D24=V$1,$C24,0)</f>
        <v>0</v>
      </c>
      <c r="W24">
        <f>IF($D24=W$1,$C24,0)</f>
        <v>0</v>
      </c>
      <c r="X24">
        <f>IF($D24=X$1,$C24,0)</f>
        <v>0</v>
      </c>
    </row>
    <row r="25" spans="2:24" x14ac:dyDescent="0.25">
      <c r="B25" s="4" t="s">
        <v>8</v>
      </c>
      <c r="C25" s="5">
        <v>124.97</v>
      </c>
      <c r="D25" s="5" t="s">
        <v>3</v>
      </c>
      <c r="E25" s="8">
        <v>45306</v>
      </c>
      <c r="P25">
        <f t="shared" si="0"/>
        <v>0</v>
      </c>
      <c r="Q25">
        <f>IF($D25=Q$1,$C25,0)</f>
        <v>0</v>
      </c>
      <c r="R25">
        <f>IF($D25=R$1,$C25,0)</f>
        <v>0</v>
      </c>
      <c r="S25">
        <f>IF($D25=S$1,$C25,0)</f>
        <v>0</v>
      </c>
      <c r="T25">
        <f>IF($D25=T$1,$C25,0)</f>
        <v>0</v>
      </c>
      <c r="U25">
        <f>IF($D25=U$1,$C25,0)</f>
        <v>124.97</v>
      </c>
      <c r="V25">
        <f>IF($D25=V$1,$C25,0)</f>
        <v>0</v>
      </c>
      <c r="W25">
        <f>IF($D25=W$1,$C25,0)</f>
        <v>0</v>
      </c>
      <c r="X25">
        <f>IF($D25=X$1,$C25,0)</f>
        <v>0</v>
      </c>
    </row>
    <row r="26" spans="2:24" x14ac:dyDescent="0.25">
      <c r="B26" s="4" t="s">
        <v>9</v>
      </c>
      <c r="C26" s="5">
        <v>35</v>
      </c>
      <c r="D26" s="5" t="s">
        <v>3</v>
      </c>
      <c r="E26" s="8">
        <v>45306</v>
      </c>
      <c r="P26">
        <f t="shared" si="0"/>
        <v>0</v>
      </c>
      <c r="Q26">
        <f>IF($D26=Q$1,$C26,0)</f>
        <v>0</v>
      </c>
      <c r="R26">
        <f>IF($D26=R$1,$C26,0)</f>
        <v>0</v>
      </c>
      <c r="S26">
        <f>IF($D26=S$1,$C26,0)</f>
        <v>0</v>
      </c>
      <c r="T26">
        <f>IF($D26=T$1,$C26,0)</f>
        <v>0</v>
      </c>
      <c r="U26">
        <f>IF($D26=U$1,$C26,0)</f>
        <v>35</v>
      </c>
      <c r="V26">
        <f>IF($D26=V$1,$C26,0)</f>
        <v>0</v>
      </c>
      <c r="W26">
        <f>IF($D26=W$1,$C26,0)</f>
        <v>0</v>
      </c>
      <c r="X26">
        <f>IF($D26=X$1,$C26,0)</f>
        <v>0</v>
      </c>
    </row>
    <row r="27" spans="2:24" x14ac:dyDescent="0.25">
      <c r="B27" s="4" t="s">
        <v>14</v>
      </c>
      <c r="C27" s="5">
        <v>15</v>
      </c>
      <c r="D27" s="5" t="s">
        <v>3</v>
      </c>
      <c r="E27" s="8">
        <v>45306</v>
      </c>
      <c r="P27">
        <f t="shared" si="0"/>
        <v>0</v>
      </c>
      <c r="Q27">
        <f>IF($D27=Q$1,$C27,0)</f>
        <v>0</v>
      </c>
      <c r="R27">
        <f>IF($D27=R$1,$C27,0)</f>
        <v>0</v>
      </c>
      <c r="S27">
        <f>IF($D27=S$1,$C27,0)</f>
        <v>0</v>
      </c>
      <c r="T27">
        <f>IF($D27=T$1,$C27,0)</f>
        <v>0</v>
      </c>
      <c r="U27">
        <f>IF($D27=U$1,$C27,0)</f>
        <v>15</v>
      </c>
      <c r="V27">
        <f>IF($D27=V$1,$C27,0)</f>
        <v>0</v>
      </c>
      <c r="W27">
        <f>IF($D27=W$1,$C27,0)</f>
        <v>0</v>
      </c>
      <c r="X27">
        <f>IF($D27=X$1,$C27,0)</f>
        <v>0</v>
      </c>
    </row>
    <row r="28" spans="2:24" x14ac:dyDescent="0.25">
      <c r="B28" s="4" t="s">
        <v>8</v>
      </c>
      <c r="C28" s="5">
        <v>201.56</v>
      </c>
      <c r="D28" s="5" t="s">
        <v>3</v>
      </c>
      <c r="E28" s="8">
        <v>45316</v>
      </c>
      <c r="P28">
        <f t="shared" si="0"/>
        <v>0</v>
      </c>
      <c r="Q28">
        <f>IF($D28=Q$1,$C28,0)</f>
        <v>0</v>
      </c>
      <c r="R28">
        <f>IF($D28=R$1,$C28,0)</f>
        <v>0</v>
      </c>
      <c r="S28">
        <f>IF($D28=S$1,$C28,0)</f>
        <v>0</v>
      </c>
      <c r="T28">
        <f>IF($D28=T$1,$C28,0)</f>
        <v>0</v>
      </c>
      <c r="U28">
        <f>IF($D28=U$1,$C28,0)</f>
        <v>201.56</v>
      </c>
      <c r="V28">
        <f>IF($D28=V$1,$C28,0)</f>
        <v>0</v>
      </c>
      <c r="W28">
        <f>IF($D28=W$1,$C28,0)</f>
        <v>0</v>
      </c>
      <c r="X28">
        <f>IF($D28=X$1,$C28,0)</f>
        <v>0</v>
      </c>
    </row>
    <row r="29" spans="2:24" x14ac:dyDescent="0.25">
      <c r="B29" s="4" t="s">
        <v>7</v>
      </c>
      <c r="C29" s="5">
        <v>357.65</v>
      </c>
      <c r="D29" s="5" t="s">
        <v>32</v>
      </c>
      <c r="E29" s="8">
        <v>45311</v>
      </c>
      <c r="P29">
        <f t="shared" si="0"/>
        <v>0</v>
      </c>
      <c r="Q29">
        <f>IF($D29=Q$1,$C29,0)</f>
        <v>0</v>
      </c>
      <c r="R29">
        <f>IF($D29=R$1,$C29,0)</f>
        <v>0</v>
      </c>
      <c r="S29">
        <f>IF($D29=S$1,$C29,0)</f>
        <v>0</v>
      </c>
      <c r="T29">
        <f>IF($D29=T$1,$C29,0)</f>
        <v>0</v>
      </c>
      <c r="U29">
        <f>IF($D29=U$1,$C29,0)</f>
        <v>0</v>
      </c>
      <c r="V29">
        <f>IF($D29=V$1,$C29,0)</f>
        <v>357.65</v>
      </c>
      <c r="W29">
        <f>IF($D29=W$1,$C29,0)</f>
        <v>0</v>
      </c>
      <c r="X29">
        <f>IF($D29=X$1,$C29,0)</f>
        <v>0</v>
      </c>
    </row>
    <row r="30" spans="2:24" x14ac:dyDescent="0.25">
      <c r="B30" s="4" t="s">
        <v>34</v>
      </c>
      <c r="C30" s="5">
        <v>30</v>
      </c>
      <c r="D30" s="5" t="s">
        <v>33</v>
      </c>
      <c r="E30" s="8">
        <v>45298</v>
      </c>
      <c r="P30">
        <f t="shared" si="0"/>
        <v>0</v>
      </c>
      <c r="Q30">
        <f>IF($D30=Q$1,$C30,0)</f>
        <v>0</v>
      </c>
      <c r="R30">
        <f>IF($D30=R$1,$C30,0)</f>
        <v>0</v>
      </c>
      <c r="S30">
        <f>IF($D30=S$1,$C30,0)</f>
        <v>0</v>
      </c>
      <c r="T30">
        <f>IF($D30=T$1,$C30,0)</f>
        <v>0</v>
      </c>
      <c r="U30">
        <f>IF($D30=U$1,$C30,0)</f>
        <v>0</v>
      </c>
      <c r="V30">
        <f>IF($D30=V$1,$C30,0)</f>
        <v>0</v>
      </c>
      <c r="W30">
        <f>IF($D30=W$1,$C30,0)</f>
        <v>30</v>
      </c>
      <c r="X30">
        <f>IF($D30=X$1,$C30,0)</f>
        <v>0</v>
      </c>
    </row>
    <row r="31" spans="2:24" x14ac:dyDescent="0.25">
      <c r="B31" s="4" t="s">
        <v>35</v>
      </c>
      <c r="C31" s="5">
        <v>35</v>
      </c>
      <c r="D31" s="5" t="s">
        <v>33</v>
      </c>
      <c r="E31" s="8">
        <v>45298</v>
      </c>
      <c r="P31">
        <f t="shared" si="0"/>
        <v>0</v>
      </c>
      <c r="Q31">
        <f>IF($D31=Q$1,$C31,0)</f>
        <v>0</v>
      </c>
      <c r="R31">
        <f>IF($D31=R$1,$C31,0)</f>
        <v>0</v>
      </c>
      <c r="S31">
        <f>IF($D31=S$1,$C31,0)</f>
        <v>0</v>
      </c>
      <c r="T31">
        <f>IF($D31=T$1,$C31,0)</f>
        <v>0</v>
      </c>
      <c r="U31">
        <f>IF($D31=U$1,$C31,0)</f>
        <v>0</v>
      </c>
      <c r="V31">
        <f>IF($D31=V$1,$C31,0)</f>
        <v>0</v>
      </c>
      <c r="W31">
        <f>IF($D31=W$1,$C31,0)</f>
        <v>35</v>
      </c>
      <c r="X31">
        <f>IF($D31=X$1,$C31,0)</f>
        <v>0</v>
      </c>
    </row>
    <row r="32" spans="2:24" x14ac:dyDescent="0.25">
      <c r="B32" s="4" t="s">
        <v>36</v>
      </c>
      <c r="C32" s="5">
        <v>10</v>
      </c>
      <c r="D32" s="5" t="s">
        <v>33</v>
      </c>
      <c r="E32" s="8">
        <v>45298</v>
      </c>
      <c r="P32">
        <f t="shared" si="0"/>
        <v>0</v>
      </c>
      <c r="Q32">
        <f>IF($D32=Q$1,$C32,0)</f>
        <v>0</v>
      </c>
      <c r="R32">
        <f>IF($D32=R$1,$C32,0)</f>
        <v>0</v>
      </c>
      <c r="S32">
        <f>IF($D32=S$1,$C32,0)</f>
        <v>0</v>
      </c>
      <c r="T32">
        <f>IF($D32=T$1,$C32,0)</f>
        <v>0</v>
      </c>
      <c r="U32">
        <f>IF($D32=U$1,$C32,0)</f>
        <v>0</v>
      </c>
      <c r="V32">
        <f>IF($D32=V$1,$C32,0)</f>
        <v>0</v>
      </c>
      <c r="W32">
        <f>IF($D32=W$1,$C32,0)</f>
        <v>10</v>
      </c>
      <c r="X32">
        <f>IF($D32=X$1,$C32,0)</f>
        <v>0</v>
      </c>
    </row>
    <row r="33" spans="2:24" x14ac:dyDescent="0.25">
      <c r="B33" s="4" t="s">
        <v>19</v>
      </c>
      <c r="C33" s="5">
        <v>65.97</v>
      </c>
      <c r="D33" s="5" t="s">
        <v>33</v>
      </c>
      <c r="E33" s="8">
        <v>45316</v>
      </c>
      <c r="P33">
        <f t="shared" si="0"/>
        <v>0</v>
      </c>
      <c r="Q33">
        <f>IF($D33=Q$1,$C33,0)</f>
        <v>0</v>
      </c>
      <c r="R33">
        <f>IF($D33=R$1,$C33,0)</f>
        <v>0</v>
      </c>
      <c r="S33">
        <f>IF($D33=S$1,$C33,0)</f>
        <v>0</v>
      </c>
      <c r="T33">
        <f>IF($D33=T$1,$C33,0)</f>
        <v>0</v>
      </c>
      <c r="U33">
        <f>IF($D33=U$1,$C33,0)</f>
        <v>0</v>
      </c>
      <c r="V33">
        <f>IF($D33=V$1,$C33,0)</f>
        <v>0</v>
      </c>
      <c r="W33">
        <f>IF($D33=W$1,$C33,0)</f>
        <v>65.97</v>
      </c>
      <c r="X33">
        <f>IF($D33=X$1,$C33,0)</f>
        <v>0</v>
      </c>
    </row>
    <row r="34" spans="2:24" x14ac:dyDescent="0.25">
      <c r="B34" s="4" t="s">
        <v>4</v>
      </c>
      <c r="C34" s="5">
        <v>1855</v>
      </c>
      <c r="D34" s="5" t="s">
        <v>4</v>
      </c>
      <c r="E34" s="8">
        <v>45296</v>
      </c>
      <c r="P34">
        <f t="shared" si="0"/>
        <v>1855</v>
      </c>
      <c r="Q34">
        <f>IF($D34=Q$1,$C34,0)</f>
        <v>0</v>
      </c>
      <c r="R34">
        <f>IF($D34=R$1,$C34,0)</f>
        <v>0</v>
      </c>
      <c r="S34">
        <f>IF($D34=S$1,$C34,0)</f>
        <v>0</v>
      </c>
      <c r="T34">
        <f>IF($D34=T$1,$C34,0)</f>
        <v>0</v>
      </c>
      <c r="U34">
        <f>IF($D34=U$1,$C34,0)</f>
        <v>0</v>
      </c>
      <c r="V34">
        <f>IF($D34=V$1,$C34,0)</f>
        <v>0</v>
      </c>
      <c r="W34">
        <f>IF($D34=W$1,$C34,0)</f>
        <v>0</v>
      </c>
      <c r="X34">
        <f>IF($D34=X$1,$C34,0)</f>
        <v>0</v>
      </c>
    </row>
    <row r="35" spans="2:24" x14ac:dyDescent="0.25">
      <c r="B35" s="4" t="s">
        <v>23</v>
      </c>
      <c r="C35" s="5">
        <v>50</v>
      </c>
      <c r="D35" s="5" t="s">
        <v>37</v>
      </c>
      <c r="E35" s="8">
        <v>45292</v>
      </c>
      <c r="P35">
        <f t="shared" si="0"/>
        <v>0</v>
      </c>
      <c r="Q35">
        <f>IF($D35=Q$1,$C35,0)</f>
        <v>0</v>
      </c>
      <c r="R35">
        <f>IF($D35=R$1,$C35,0)</f>
        <v>0</v>
      </c>
      <c r="S35">
        <f>IF($D35=S$1,$C35,0)</f>
        <v>0</v>
      </c>
      <c r="T35">
        <f>IF($D35=T$1,$C35,0)</f>
        <v>0</v>
      </c>
      <c r="U35">
        <f>IF($D35=U$1,$C35,0)</f>
        <v>0</v>
      </c>
      <c r="V35">
        <f>IF($D35=V$1,$C35,0)</f>
        <v>0</v>
      </c>
      <c r="W35">
        <f>IF($D35=W$1,$C35,0)</f>
        <v>0</v>
      </c>
      <c r="X35">
        <f>IF($D35=X$1,$C35,0)</f>
        <v>50</v>
      </c>
    </row>
    <row r="36" spans="2:24" x14ac:dyDescent="0.25">
      <c r="B36" s="4" t="s">
        <v>24</v>
      </c>
      <c r="C36" s="5">
        <v>70</v>
      </c>
      <c r="D36" s="5" t="s">
        <v>37</v>
      </c>
      <c r="E36" s="8">
        <v>45292</v>
      </c>
      <c r="P36">
        <f t="shared" si="0"/>
        <v>0</v>
      </c>
      <c r="Q36">
        <f>IF($D36=Q$1,$C36,0)</f>
        <v>0</v>
      </c>
      <c r="R36">
        <f>IF($D36=R$1,$C36,0)</f>
        <v>0</v>
      </c>
      <c r="S36">
        <f>IF($D36=S$1,$C36,0)</f>
        <v>0</v>
      </c>
      <c r="T36">
        <f>IF($D36=T$1,$C36,0)</f>
        <v>0</v>
      </c>
      <c r="U36">
        <f>IF($D36=U$1,$C36,0)</f>
        <v>0</v>
      </c>
      <c r="V36">
        <f>IF($D36=V$1,$C36,0)</f>
        <v>0</v>
      </c>
      <c r="W36">
        <f>IF($D36=W$1,$C36,0)</f>
        <v>0</v>
      </c>
      <c r="X36">
        <f>IF($D36=X$1,$C36,0)</f>
        <v>70</v>
      </c>
    </row>
    <row r="37" spans="2:24" x14ac:dyDescent="0.25">
      <c r="B37" s="4" t="s">
        <v>25</v>
      </c>
      <c r="C37" s="5">
        <v>30</v>
      </c>
      <c r="D37" s="5" t="s">
        <v>37</v>
      </c>
      <c r="E37" s="8">
        <v>45292</v>
      </c>
      <c r="P37">
        <f t="shared" si="0"/>
        <v>0</v>
      </c>
      <c r="Q37">
        <f>IF($D37=Q$1,$C37,0)</f>
        <v>0</v>
      </c>
      <c r="R37">
        <f>IF($D37=R$1,$C37,0)</f>
        <v>0</v>
      </c>
      <c r="S37">
        <f>IF($D37=S$1,$C37,0)</f>
        <v>0</v>
      </c>
      <c r="T37">
        <f>IF($D37=T$1,$C37,0)</f>
        <v>0</v>
      </c>
      <c r="U37">
        <f>IF($D37=U$1,$C37,0)</f>
        <v>0</v>
      </c>
      <c r="V37">
        <f>IF($D37=V$1,$C37,0)</f>
        <v>0</v>
      </c>
      <c r="W37">
        <f>IF($D37=W$1,$C37,0)</f>
        <v>0</v>
      </c>
      <c r="X37">
        <f>IF($D37=X$1,$C37,0)</f>
        <v>30</v>
      </c>
    </row>
    <row r="38" spans="2:24" x14ac:dyDescent="0.25">
      <c r="B38" s="6" t="s">
        <v>26</v>
      </c>
      <c r="C38" s="7">
        <v>198</v>
      </c>
      <c r="D38" s="7" t="s">
        <v>37</v>
      </c>
      <c r="E38" s="9">
        <v>45294</v>
      </c>
      <c r="P38">
        <f t="shared" si="0"/>
        <v>0</v>
      </c>
      <c r="Q38">
        <f>IF($D38=Q$1,$C38,0)</f>
        <v>0</v>
      </c>
      <c r="R38">
        <f>IF($D38=R$1,$C38,0)</f>
        <v>0</v>
      </c>
      <c r="S38">
        <f>IF($D38=S$1,$C38,0)</f>
        <v>0</v>
      </c>
      <c r="T38">
        <f>IF($D38=T$1,$C38,0)</f>
        <v>0</v>
      </c>
      <c r="U38">
        <f>IF($D38=U$1,$C38,0)</f>
        <v>0</v>
      </c>
      <c r="V38">
        <f>IF($D38=V$1,$C38,0)</f>
        <v>0</v>
      </c>
      <c r="W38">
        <f>IF($D38=W$1,$C38,0)</f>
        <v>0</v>
      </c>
      <c r="X38">
        <f>IF($D38=X$1,$C38,0)</f>
        <v>198</v>
      </c>
    </row>
    <row r="39" spans="2:24" x14ac:dyDescent="0.25">
      <c r="B39" s="4"/>
      <c r="C39" s="5"/>
      <c r="D39" s="5"/>
      <c r="E39" s="8"/>
      <c r="P39">
        <f t="shared" si="0"/>
        <v>0</v>
      </c>
      <c r="Q39">
        <f t="shared" ref="Q39:X65" si="1">IF($D39=Q$1,$C39,0)</f>
        <v>0</v>
      </c>
      <c r="R39">
        <f t="shared" si="1"/>
        <v>0</v>
      </c>
      <c r="S39">
        <f t="shared" si="1"/>
        <v>0</v>
      </c>
      <c r="T39">
        <f t="shared" si="1"/>
        <v>0</v>
      </c>
      <c r="U39">
        <f t="shared" si="1"/>
        <v>0</v>
      </c>
      <c r="V39">
        <f t="shared" si="1"/>
        <v>0</v>
      </c>
      <c r="W39">
        <f t="shared" si="1"/>
        <v>0</v>
      </c>
      <c r="X39">
        <f t="shared" si="1"/>
        <v>0</v>
      </c>
    </row>
    <row r="40" spans="2:24" x14ac:dyDescent="0.25">
      <c r="B40" s="4"/>
      <c r="C40" s="5"/>
      <c r="D40" s="5"/>
      <c r="E40" s="8"/>
      <c r="P40">
        <f t="shared" si="0"/>
        <v>0</v>
      </c>
      <c r="Q40">
        <f t="shared" si="1"/>
        <v>0</v>
      </c>
      <c r="R40">
        <f t="shared" si="1"/>
        <v>0</v>
      </c>
      <c r="S40">
        <f t="shared" si="1"/>
        <v>0</v>
      </c>
      <c r="T40">
        <f t="shared" si="1"/>
        <v>0</v>
      </c>
      <c r="U40">
        <f t="shared" si="1"/>
        <v>0</v>
      </c>
      <c r="V40">
        <f t="shared" si="1"/>
        <v>0</v>
      </c>
      <c r="W40">
        <f t="shared" si="1"/>
        <v>0</v>
      </c>
      <c r="X40">
        <f t="shared" si="1"/>
        <v>0</v>
      </c>
    </row>
    <row r="41" spans="2:24" x14ac:dyDescent="0.25">
      <c r="B41" s="4"/>
      <c r="C41" s="5"/>
      <c r="D41" s="5"/>
      <c r="E41" s="8"/>
      <c r="P41">
        <f t="shared" si="0"/>
        <v>0</v>
      </c>
      <c r="Q41">
        <f t="shared" si="1"/>
        <v>0</v>
      </c>
      <c r="R41">
        <f t="shared" si="1"/>
        <v>0</v>
      </c>
      <c r="S41">
        <f t="shared" si="1"/>
        <v>0</v>
      </c>
      <c r="T41">
        <f t="shared" si="1"/>
        <v>0</v>
      </c>
      <c r="U41">
        <f t="shared" si="1"/>
        <v>0</v>
      </c>
      <c r="V41">
        <f t="shared" si="1"/>
        <v>0</v>
      </c>
      <c r="W41">
        <f t="shared" si="1"/>
        <v>0</v>
      </c>
      <c r="X41">
        <f t="shared" si="1"/>
        <v>0</v>
      </c>
    </row>
    <row r="42" spans="2:24" x14ac:dyDescent="0.25">
      <c r="B42" s="4"/>
      <c r="C42" s="5"/>
      <c r="D42" s="5"/>
      <c r="E42" s="8"/>
      <c r="P42">
        <f t="shared" si="0"/>
        <v>0</v>
      </c>
      <c r="Q42">
        <f t="shared" si="1"/>
        <v>0</v>
      </c>
      <c r="R42">
        <f t="shared" si="1"/>
        <v>0</v>
      </c>
      <c r="S42">
        <f t="shared" si="1"/>
        <v>0</v>
      </c>
      <c r="T42">
        <f t="shared" si="1"/>
        <v>0</v>
      </c>
      <c r="U42">
        <f t="shared" si="1"/>
        <v>0</v>
      </c>
      <c r="V42">
        <f t="shared" si="1"/>
        <v>0</v>
      </c>
      <c r="W42">
        <f t="shared" si="1"/>
        <v>0</v>
      </c>
      <c r="X42">
        <f t="shared" si="1"/>
        <v>0</v>
      </c>
    </row>
    <row r="43" spans="2:24" x14ac:dyDescent="0.25">
      <c r="B43" s="4"/>
      <c r="C43" s="5"/>
      <c r="D43" s="5"/>
      <c r="E43" s="8"/>
      <c r="P43">
        <f t="shared" si="0"/>
        <v>0</v>
      </c>
      <c r="Q43">
        <f t="shared" si="1"/>
        <v>0</v>
      </c>
      <c r="R43">
        <f t="shared" si="1"/>
        <v>0</v>
      </c>
      <c r="S43">
        <f t="shared" si="1"/>
        <v>0</v>
      </c>
      <c r="T43">
        <f t="shared" si="1"/>
        <v>0</v>
      </c>
      <c r="U43">
        <f t="shared" si="1"/>
        <v>0</v>
      </c>
      <c r="V43">
        <f t="shared" si="1"/>
        <v>0</v>
      </c>
      <c r="W43">
        <f t="shared" si="1"/>
        <v>0</v>
      </c>
      <c r="X43">
        <f t="shared" si="1"/>
        <v>0</v>
      </c>
    </row>
    <row r="44" spans="2:24" x14ac:dyDescent="0.25">
      <c r="B44" s="4"/>
      <c r="C44" s="5"/>
      <c r="D44" s="5"/>
      <c r="E44" s="8"/>
      <c r="P44">
        <f t="shared" si="0"/>
        <v>0</v>
      </c>
      <c r="Q44">
        <f t="shared" si="1"/>
        <v>0</v>
      </c>
      <c r="R44">
        <f t="shared" si="1"/>
        <v>0</v>
      </c>
      <c r="S44">
        <f t="shared" si="1"/>
        <v>0</v>
      </c>
      <c r="T44">
        <f t="shared" si="1"/>
        <v>0</v>
      </c>
      <c r="U44">
        <f t="shared" si="1"/>
        <v>0</v>
      </c>
      <c r="V44">
        <f t="shared" si="1"/>
        <v>0</v>
      </c>
      <c r="W44">
        <f t="shared" si="1"/>
        <v>0</v>
      </c>
      <c r="X44">
        <f t="shared" si="1"/>
        <v>0</v>
      </c>
    </row>
    <row r="45" spans="2:24" x14ac:dyDescent="0.25">
      <c r="B45" s="4"/>
      <c r="C45" s="5"/>
      <c r="D45" s="5"/>
      <c r="E45" s="8"/>
      <c r="P45">
        <f t="shared" si="0"/>
        <v>0</v>
      </c>
      <c r="Q45">
        <f t="shared" si="1"/>
        <v>0</v>
      </c>
      <c r="R45">
        <f t="shared" si="1"/>
        <v>0</v>
      </c>
      <c r="S45">
        <f t="shared" si="1"/>
        <v>0</v>
      </c>
      <c r="T45">
        <f t="shared" si="1"/>
        <v>0</v>
      </c>
      <c r="U45">
        <f t="shared" si="1"/>
        <v>0</v>
      </c>
      <c r="V45">
        <f t="shared" si="1"/>
        <v>0</v>
      </c>
      <c r="W45">
        <f t="shared" si="1"/>
        <v>0</v>
      </c>
      <c r="X45">
        <f t="shared" si="1"/>
        <v>0</v>
      </c>
    </row>
    <row r="46" spans="2:24" x14ac:dyDescent="0.25">
      <c r="B46" s="4"/>
      <c r="C46" s="5"/>
      <c r="D46" s="5"/>
      <c r="E46" s="8"/>
      <c r="P46">
        <f t="shared" si="0"/>
        <v>0</v>
      </c>
      <c r="Q46">
        <f t="shared" si="1"/>
        <v>0</v>
      </c>
      <c r="R46">
        <f t="shared" si="1"/>
        <v>0</v>
      </c>
      <c r="S46">
        <f t="shared" si="1"/>
        <v>0</v>
      </c>
      <c r="T46">
        <f t="shared" si="1"/>
        <v>0</v>
      </c>
      <c r="U46">
        <f t="shared" si="1"/>
        <v>0</v>
      </c>
      <c r="V46">
        <f t="shared" si="1"/>
        <v>0</v>
      </c>
      <c r="W46">
        <f t="shared" si="1"/>
        <v>0</v>
      </c>
      <c r="X46">
        <f t="shared" si="1"/>
        <v>0</v>
      </c>
    </row>
    <row r="47" spans="2:24" x14ac:dyDescent="0.25">
      <c r="B47" s="4"/>
      <c r="C47" s="5"/>
      <c r="D47" s="5"/>
      <c r="E47" s="8"/>
      <c r="P47">
        <f t="shared" si="0"/>
        <v>0</v>
      </c>
      <c r="Q47">
        <f t="shared" si="1"/>
        <v>0</v>
      </c>
      <c r="R47">
        <f t="shared" si="1"/>
        <v>0</v>
      </c>
      <c r="S47">
        <f t="shared" si="1"/>
        <v>0</v>
      </c>
      <c r="T47">
        <f t="shared" si="1"/>
        <v>0</v>
      </c>
      <c r="U47">
        <f t="shared" si="1"/>
        <v>0</v>
      </c>
      <c r="V47">
        <f t="shared" si="1"/>
        <v>0</v>
      </c>
      <c r="W47">
        <f t="shared" si="1"/>
        <v>0</v>
      </c>
      <c r="X47">
        <f t="shared" si="1"/>
        <v>0</v>
      </c>
    </row>
    <row r="48" spans="2:24" x14ac:dyDescent="0.25">
      <c r="B48" s="4"/>
      <c r="C48" s="5"/>
      <c r="D48" s="5"/>
      <c r="E48" s="8"/>
      <c r="P48">
        <f t="shared" si="0"/>
        <v>0</v>
      </c>
      <c r="Q48">
        <f t="shared" si="1"/>
        <v>0</v>
      </c>
      <c r="R48">
        <f t="shared" si="1"/>
        <v>0</v>
      </c>
      <c r="S48">
        <f t="shared" si="1"/>
        <v>0</v>
      </c>
      <c r="T48">
        <f t="shared" si="1"/>
        <v>0</v>
      </c>
      <c r="U48">
        <f t="shared" si="1"/>
        <v>0</v>
      </c>
      <c r="V48">
        <f t="shared" si="1"/>
        <v>0</v>
      </c>
      <c r="W48">
        <f t="shared" si="1"/>
        <v>0</v>
      </c>
      <c r="X48">
        <f t="shared" si="1"/>
        <v>0</v>
      </c>
    </row>
    <row r="49" spans="2:24" x14ac:dyDescent="0.25">
      <c r="B49" s="4"/>
      <c r="C49" s="5"/>
      <c r="D49" s="5"/>
      <c r="E49" s="8"/>
      <c r="P49">
        <f t="shared" si="0"/>
        <v>0</v>
      </c>
      <c r="Q49">
        <f t="shared" si="1"/>
        <v>0</v>
      </c>
      <c r="R49">
        <f t="shared" si="1"/>
        <v>0</v>
      </c>
      <c r="S49">
        <f t="shared" si="1"/>
        <v>0</v>
      </c>
      <c r="T49">
        <f t="shared" si="1"/>
        <v>0</v>
      </c>
      <c r="U49">
        <f t="shared" si="1"/>
        <v>0</v>
      </c>
      <c r="V49">
        <f t="shared" si="1"/>
        <v>0</v>
      </c>
      <c r="W49">
        <f t="shared" si="1"/>
        <v>0</v>
      </c>
      <c r="X49">
        <f t="shared" si="1"/>
        <v>0</v>
      </c>
    </row>
    <row r="50" spans="2:24" x14ac:dyDescent="0.25">
      <c r="B50" s="4"/>
      <c r="C50" s="5"/>
      <c r="D50" s="5"/>
      <c r="E50" s="8"/>
      <c r="P50">
        <f t="shared" si="0"/>
        <v>0</v>
      </c>
      <c r="Q50">
        <f t="shared" si="1"/>
        <v>0</v>
      </c>
      <c r="R50">
        <f t="shared" si="1"/>
        <v>0</v>
      </c>
      <c r="S50">
        <f t="shared" si="1"/>
        <v>0</v>
      </c>
      <c r="T50">
        <f t="shared" si="1"/>
        <v>0</v>
      </c>
      <c r="U50">
        <f t="shared" si="1"/>
        <v>0</v>
      </c>
      <c r="V50">
        <f t="shared" si="1"/>
        <v>0</v>
      </c>
      <c r="W50">
        <f t="shared" si="1"/>
        <v>0</v>
      </c>
      <c r="X50">
        <f t="shared" si="1"/>
        <v>0</v>
      </c>
    </row>
    <row r="51" spans="2:24" x14ac:dyDescent="0.25">
      <c r="B51" s="4"/>
      <c r="C51" s="5"/>
      <c r="D51" s="5"/>
      <c r="E51" s="8"/>
      <c r="P51">
        <f t="shared" si="0"/>
        <v>0</v>
      </c>
      <c r="Q51">
        <f t="shared" si="1"/>
        <v>0</v>
      </c>
      <c r="R51">
        <f t="shared" si="1"/>
        <v>0</v>
      </c>
      <c r="S51">
        <f t="shared" si="1"/>
        <v>0</v>
      </c>
      <c r="T51">
        <f t="shared" si="1"/>
        <v>0</v>
      </c>
      <c r="U51">
        <f t="shared" si="1"/>
        <v>0</v>
      </c>
      <c r="V51">
        <f t="shared" si="1"/>
        <v>0</v>
      </c>
      <c r="W51">
        <f t="shared" si="1"/>
        <v>0</v>
      </c>
      <c r="X51">
        <f t="shared" si="1"/>
        <v>0</v>
      </c>
    </row>
    <row r="52" spans="2:24" x14ac:dyDescent="0.25">
      <c r="B52" s="4"/>
      <c r="C52" s="5"/>
      <c r="D52" s="5"/>
      <c r="E52" s="8"/>
      <c r="P52">
        <f t="shared" si="0"/>
        <v>0</v>
      </c>
      <c r="Q52">
        <f t="shared" si="1"/>
        <v>0</v>
      </c>
      <c r="R52">
        <f t="shared" si="1"/>
        <v>0</v>
      </c>
      <c r="S52">
        <f t="shared" si="1"/>
        <v>0</v>
      </c>
      <c r="T52">
        <f t="shared" si="1"/>
        <v>0</v>
      </c>
      <c r="U52">
        <f t="shared" si="1"/>
        <v>0</v>
      </c>
      <c r="V52">
        <f t="shared" si="1"/>
        <v>0</v>
      </c>
      <c r="W52">
        <f t="shared" si="1"/>
        <v>0</v>
      </c>
      <c r="X52">
        <f t="shared" si="1"/>
        <v>0</v>
      </c>
    </row>
    <row r="53" spans="2:24" x14ac:dyDescent="0.25">
      <c r="B53" s="4"/>
      <c r="C53" s="5"/>
      <c r="D53" s="5"/>
      <c r="E53" s="8"/>
      <c r="P53">
        <f t="shared" si="0"/>
        <v>0</v>
      </c>
      <c r="Q53">
        <f t="shared" si="1"/>
        <v>0</v>
      </c>
      <c r="R53">
        <f t="shared" si="1"/>
        <v>0</v>
      </c>
      <c r="S53">
        <f t="shared" si="1"/>
        <v>0</v>
      </c>
      <c r="T53">
        <f t="shared" si="1"/>
        <v>0</v>
      </c>
      <c r="U53">
        <f t="shared" si="1"/>
        <v>0</v>
      </c>
      <c r="V53">
        <f t="shared" si="1"/>
        <v>0</v>
      </c>
      <c r="W53">
        <f t="shared" si="1"/>
        <v>0</v>
      </c>
      <c r="X53">
        <f t="shared" si="1"/>
        <v>0</v>
      </c>
    </row>
    <row r="54" spans="2:24" x14ac:dyDescent="0.25">
      <c r="B54" s="4"/>
      <c r="C54" s="5"/>
      <c r="D54" s="5"/>
      <c r="E54" s="8"/>
      <c r="P54">
        <f t="shared" si="0"/>
        <v>0</v>
      </c>
      <c r="Q54">
        <f t="shared" si="1"/>
        <v>0</v>
      </c>
      <c r="R54">
        <f t="shared" si="1"/>
        <v>0</v>
      </c>
      <c r="S54">
        <f t="shared" si="1"/>
        <v>0</v>
      </c>
      <c r="T54">
        <f t="shared" si="1"/>
        <v>0</v>
      </c>
      <c r="U54">
        <f t="shared" si="1"/>
        <v>0</v>
      </c>
      <c r="V54">
        <f t="shared" si="1"/>
        <v>0</v>
      </c>
      <c r="W54">
        <f t="shared" si="1"/>
        <v>0</v>
      </c>
      <c r="X54">
        <f t="shared" si="1"/>
        <v>0</v>
      </c>
    </row>
    <row r="55" spans="2:24" x14ac:dyDescent="0.25">
      <c r="B55" s="4"/>
      <c r="C55" s="5"/>
      <c r="D55" s="5"/>
      <c r="E55" s="8"/>
      <c r="P55">
        <f t="shared" si="0"/>
        <v>0</v>
      </c>
      <c r="Q55">
        <f t="shared" si="1"/>
        <v>0</v>
      </c>
      <c r="R55">
        <f t="shared" si="1"/>
        <v>0</v>
      </c>
      <c r="S55">
        <f t="shared" si="1"/>
        <v>0</v>
      </c>
      <c r="T55">
        <f t="shared" si="1"/>
        <v>0</v>
      </c>
      <c r="U55">
        <f t="shared" si="1"/>
        <v>0</v>
      </c>
      <c r="V55">
        <f t="shared" si="1"/>
        <v>0</v>
      </c>
      <c r="W55">
        <f t="shared" si="1"/>
        <v>0</v>
      </c>
      <c r="X55">
        <f t="shared" si="1"/>
        <v>0</v>
      </c>
    </row>
    <row r="56" spans="2:24" x14ac:dyDescent="0.25">
      <c r="B56" s="4"/>
      <c r="C56" s="5"/>
      <c r="D56" s="5"/>
      <c r="E56" s="8"/>
      <c r="P56">
        <f t="shared" si="0"/>
        <v>0</v>
      </c>
      <c r="Q56">
        <f t="shared" si="1"/>
        <v>0</v>
      </c>
      <c r="R56">
        <f t="shared" si="1"/>
        <v>0</v>
      </c>
      <c r="S56">
        <f t="shared" si="1"/>
        <v>0</v>
      </c>
      <c r="T56">
        <f t="shared" si="1"/>
        <v>0</v>
      </c>
      <c r="U56">
        <f t="shared" si="1"/>
        <v>0</v>
      </c>
      <c r="V56">
        <f t="shared" si="1"/>
        <v>0</v>
      </c>
      <c r="W56">
        <f t="shared" si="1"/>
        <v>0</v>
      </c>
      <c r="X56">
        <f t="shared" si="1"/>
        <v>0</v>
      </c>
    </row>
    <row r="57" spans="2:24" x14ac:dyDescent="0.25">
      <c r="B57" s="4"/>
      <c r="C57" s="5"/>
      <c r="D57" s="5"/>
      <c r="E57" s="8"/>
      <c r="P57">
        <f t="shared" si="0"/>
        <v>0</v>
      </c>
      <c r="Q57">
        <f t="shared" si="1"/>
        <v>0</v>
      </c>
      <c r="R57">
        <f t="shared" si="1"/>
        <v>0</v>
      </c>
      <c r="S57">
        <f t="shared" si="1"/>
        <v>0</v>
      </c>
      <c r="T57">
        <f t="shared" si="1"/>
        <v>0</v>
      </c>
      <c r="U57">
        <f t="shared" si="1"/>
        <v>0</v>
      </c>
      <c r="V57">
        <f t="shared" si="1"/>
        <v>0</v>
      </c>
      <c r="W57">
        <f t="shared" si="1"/>
        <v>0</v>
      </c>
      <c r="X57">
        <f t="shared" si="1"/>
        <v>0</v>
      </c>
    </row>
    <row r="58" spans="2:24" x14ac:dyDescent="0.25">
      <c r="B58" s="4"/>
      <c r="C58" s="5"/>
      <c r="D58" s="5"/>
      <c r="E58" s="8"/>
      <c r="P58">
        <f t="shared" si="0"/>
        <v>0</v>
      </c>
      <c r="Q58">
        <f t="shared" si="1"/>
        <v>0</v>
      </c>
      <c r="R58">
        <f t="shared" si="1"/>
        <v>0</v>
      </c>
      <c r="S58">
        <f t="shared" si="1"/>
        <v>0</v>
      </c>
      <c r="T58">
        <f t="shared" si="1"/>
        <v>0</v>
      </c>
      <c r="U58">
        <f t="shared" si="1"/>
        <v>0</v>
      </c>
      <c r="V58">
        <f t="shared" si="1"/>
        <v>0</v>
      </c>
      <c r="W58">
        <f t="shared" si="1"/>
        <v>0</v>
      </c>
      <c r="X58">
        <f t="shared" si="1"/>
        <v>0</v>
      </c>
    </row>
    <row r="59" spans="2:24" x14ac:dyDescent="0.25">
      <c r="B59" s="4"/>
      <c r="C59" s="5"/>
      <c r="D59" s="5"/>
      <c r="E59" s="8"/>
      <c r="P59">
        <f t="shared" si="0"/>
        <v>0</v>
      </c>
      <c r="Q59">
        <f t="shared" si="1"/>
        <v>0</v>
      </c>
      <c r="R59">
        <f t="shared" si="1"/>
        <v>0</v>
      </c>
      <c r="S59">
        <f t="shared" si="1"/>
        <v>0</v>
      </c>
      <c r="T59">
        <f t="shared" si="1"/>
        <v>0</v>
      </c>
      <c r="U59">
        <f t="shared" si="1"/>
        <v>0</v>
      </c>
      <c r="V59">
        <f t="shared" si="1"/>
        <v>0</v>
      </c>
      <c r="W59">
        <f t="shared" si="1"/>
        <v>0</v>
      </c>
      <c r="X59">
        <f t="shared" si="1"/>
        <v>0</v>
      </c>
    </row>
    <row r="60" spans="2:24" x14ac:dyDescent="0.25">
      <c r="B60" s="4"/>
      <c r="C60" s="5"/>
      <c r="D60" s="5"/>
      <c r="E60" s="8"/>
      <c r="P60">
        <f t="shared" si="0"/>
        <v>0</v>
      </c>
      <c r="Q60">
        <f t="shared" si="1"/>
        <v>0</v>
      </c>
      <c r="R60">
        <f t="shared" si="1"/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</row>
    <row r="61" spans="2:24" x14ac:dyDescent="0.25">
      <c r="B61" s="4"/>
      <c r="C61" s="5"/>
      <c r="D61" s="5"/>
      <c r="E61" s="8"/>
      <c r="P61">
        <f t="shared" si="0"/>
        <v>0</v>
      </c>
      <c r="Q61">
        <f t="shared" si="1"/>
        <v>0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</row>
    <row r="62" spans="2:24" x14ac:dyDescent="0.25">
      <c r="B62" s="4"/>
      <c r="C62" s="5"/>
      <c r="D62" s="5"/>
      <c r="E62" s="8"/>
      <c r="P62">
        <f t="shared" si="0"/>
        <v>0</v>
      </c>
      <c r="Q62">
        <f t="shared" si="1"/>
        <v>0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</row>
    <row r="63" spans="2:24" x14ac:dyDescent="0.25">
      <c r="B63" s="4"/>
      <c r="C63" s="5"/>
      <c r="D63" s="5"/>
      <c r="E63" s="8"/>
      <c r="P63">
        <f t="shared" si="0"/>
        <v>0</v>
      </c>
      <c r="Q63">
        <f t="shared" si="1"/>
        <v>0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</row>
    <row r="64" spans="2:24" x14ac:dyDescent="0.25">
      <c r="B64" s="4"/>
      <c r="C64" s="5"/>
      <c r="D64" s="5"/>
      <c r="E64" s="8"/>
      <c r="P64">
        <f t="shared" si="0"/>
        <v>0</v>
      </c>
      <c r="Q64">
        <f t="shared" si="1"/>
        <v>0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</row>
    <row r="65" spans="2:24" x14ac:dyDescent="0.25">
      <c r="B65" s="6"/>
      <c r="C65" s="7"/>
      <c r="D65" s="7"/>
      <c r="E65" s="9"/>
      <c r="P65">
        <f t="shared" si="0"/>
        <v>0</v>
      </c>
      <c r="Q65">
        <f t="shared" si="1"/>
        <v>0</v>
      </c>
      <c r="R65">
        <f t="shared" si="1"/>
        <v>0</v>
      </c>
      <c r="S65">
        <f t="shared" si="1"/>
        <v>0</v>
      </c>
      <c r="T65">
        <f t="shared" si="1"/>
        <v>0</v>
      </c>
      <c r="U65">
        <f t="shared" si="1"/>
        <v>0</v>
      </c>
      <c r="V65">
        <f t="shared" si="1"/>
        <v>0</v>
      </c>
      <c r="W65">
        <f t="shared" si="1"/>
        <v>0</v>
      </c>
      <c r="X65">
        <f t="shared" si="1"/>
        <v>0</v>
      </c>
    </row>
    <row r="66" spans="2:24" x14ac:dyDescent="0.25"/>
  </sheetData>
  <dataValidations disablePrompts="1" count="1">
    <dataValidation type="list" allowBlank="1" showInputMessage="1" showErrorMessage="1" sqref="D2:D65" xr:uid="{ADC61F47-0D43-44FC-B375-FBACD6F604C0}">
      <formula1>$H$2:$H$10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Mulder</dc:creator>
  <cp:lastModifiedBy>Peyton Mulder</cp:lastModifiedBy>
  <dcterms:created xsi:type="dcterms:W3CDTF">2024-05-02T15:07:57Z</dcterms:created>
  <dcterms:modified xsi:type="dcterms:W3CDTF">2024-05-02T16:22:37Z</dcterms:modified>
</cp:coreProperties>
</file>