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Methods\HCP\GAUB\"/>
    </mc:Choice>
  </mc:AlternateContent>
  <xr:revisionPtr revIDLastSave="0" documentId="13_ncr:1_{FB091926-BDAB-4AB4-BDFA-A89CAF3F05AC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3100" state="hidden" r:id="rId1"/>
    <sheet name="Method Overview" sheetId="1875" r:id="rId2"/>
    <sheet name="Worklist" sheetId="3" r:id="rId3"/>
    <sheet name="Method" sheetId="14" r:id="rId4"/>
    <sheet name="Solutions" sheetId="17" r:id="rId5"/>
    <sheet name="Sheet2" sheetId="3038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7" i="14" l="1"/>
  <c r="E125" i="14"/>
  <c r="E123" i="14"/>
  <c r="E121" i="14"/>
  <c r="E101" i="14"/>
  <c r="E88" i="14"/>
  <c r="E87" i="14"/>
  <c r="E86" i="14"/>
  <c r="E78" i="14"/>
  <c r="E77" i="14"/>
  <c r="E45" i="14"/>
  <c r="E30" i="14"/>
  <c r="E23" i="14"/>
  <c r="E16" i="14"/>
  <c r="E15" i="14"/>
  <c r="F3" i="3"/>
  <c r="H3" i="3" s="1"/>
  <c r="I3" i="3" s="1"/>
  <c r="F2" i="3"/>
  <c r="H2" i="3" s="1"/>
  <c r="I2" i="3" s="1"/>
  <c r="J2" i="3" l="1"/>
  <c r="J3" i="3"/>
  <c r="A3" i="3"/>
  <c r="A2" i="3" l="1"/>
</calcChain>
</file>

<file path=xl/sharedStrings.xml><?xml version="1.0" encoding="utf-8"?>
<sst xmlns="http://schemas.openxmlformats.org/spreadsheetml/2006/main" count="943" uniqueCount="216">
  <si>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</si>
  <si>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</si>
  <si>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</si>
  <si>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</si>
  <si>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</si>
  <si>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</si>
  <si>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</si>
  <si>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</si>
  <si>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</si>
  <si>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</si>
  <si>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</si>
  <si>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</si>
  <si>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</si>
  <si>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</si>
  <si>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</si>
  <si>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</si>
  <si>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</si>
  <si>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</si>
  <si>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</si>
  <si>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</si>
  <si>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</si>
  <si>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</si>
  <si>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</si>
  <si>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</si>
  <si>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</si>
  <si>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</si>
  <si>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</si>
  <si>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</si>
  <si>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</si>
  <si>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</si>
  <si>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</si>
  <si>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</si>
  <si>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</si>
  <si>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</si>
  <si>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</si>
  <si>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</si>
  <si>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</si>
  <si>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</si>
  <si>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</si>
  <si>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</si>
  <si>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</si>
  <si>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</si>
  <si>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</si>
  <si>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</si>
  <si>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</si>
  <si>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</si>
  <si>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</si>
  <si>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</si>
  <si>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</si>
  <si>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</si>
  <si>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</si>
  <si>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</si>
  <si>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</si>
  <si>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</si>
  <si>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</si>
  <si>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</si>
  <si>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</si>
  <si>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</si>
  <si>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</si>
  <si>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</si>
  <si>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</si>
  <si>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</si>
  <si>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</si>
  <si>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</si>
  <si>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</si>
  <si>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</si>
  <si>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</si>
  <si>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</si>
  <si>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</si>
  <si>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</si>
  <si>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</si>
  <si>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</si>
  <si>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</si>
  <si>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</si>
  <si>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</si>
  <si>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</si>
  <si>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</si>
  <si>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</si>
  <si>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</si>
  <si>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</si>
  <si>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</si>
  <si>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</si>
  <si>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</si>
  <si>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</si>
  <si>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</si>
  <si>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</si>
  <si>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</si>
  <si>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</si>
  <si>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</si>
  <si>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</si>
  <si>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</si>
  <si>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</si>
  <si>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</si>
  <si>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</si>
  <si>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</si>
  <si>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</si>
  <si>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</si>
  <si>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</si>
  <si>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</si>
  <si>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</si>
  <si>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</si>
  <si>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</si>
  <si>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</si>
  <si>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</si>
  <si>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</si>
  <si>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</si>
  <si>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</si>
  <si>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</si>
  <si>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</si>
  <si>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</si>
  <si>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</si>
  <si>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</si>
  <si>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</si>
  <si>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</si>
  <si>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</si>
  <si>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</si>
  <si>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</si>
  <si>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</si>
  <si>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</si>
  <si>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</si>
  <si>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</si>
  <si>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</si>
  <si>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</si>
  <si>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</si>
  <si>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</si>
  <si>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</si>
  <si>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</si>
  <si>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</si>
  <si>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</si>
  <si>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</si>
  <si>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</si>
  <si>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</si>
  <si>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</si>
  <si>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</si>
  <si>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</si>
  <si>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</si>
  <si>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</si>
  <si>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</si>
  <si>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</si>
  <si>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</si>
  <si>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</si>
  <si>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</si>
  <si>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</si>
  <si>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</si>
  <si>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</si>
  <si>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</si>
  <si>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</si>
  <si>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</si>
  <si>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</si>
  <si>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</si>
  <si>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</si>
  <si>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</si>
  <si>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</si>
  <si>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</si>
  <si>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</si>
  <si>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</si>
  <si>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</si>
  <si>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</si>
  <si>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</si>
  <si>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</si>
  <si>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</si>
  <si>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</si>
  <si>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</si>
  <si>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</si>
  <si>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Dilute - (Click Here to Update)</t>
  </si>
  <si>
    <t>Sample - (Click Here to Update)</t>
  </si>
  <si>
    <t>Solution Category</t>
  </si>
  <si>
    <t>Storage Temperature</t>
  </si>
  <si>
    <t>General Reagent/Plate</t>
  </si>
  <si>
    <t>Liquid Transfer - (Click Here to Update)</t>
  </si>
  <si>
    <t>7M Guanidine HCl in 100mM Tris pH 8.2</t>
  </si>
  <si>
    <t>7M Guanidine HCl in 100mM Tris pH 8.2 - (Click Here to Update)</t>
  </si>
  <si>
    <t>1M DTT</t>
  </si>
  <si>
    <t>1M DTT - (Click Here to Update)</t>
  </si>
  <si>
    <t>Incubate - (Click Here to Update)</t>
  </si>
  <si>
    <t>1M IAA</t>
  </si>
  <si>
    <t>1M IAA - (Click Here to Update)</t>
  </si>
  <si>
    <t>IMCS SizeX Desalt - (Click Here to Update)</t>
  </si>
  <si>
    <t>100mM Tris pH 8.2</t>
  </si>
  <si>
    <t>100mM Tris pH 8.2 - (Click Here to Update)</t>
  </si>
  <si>
    <t>Notify - (Click Here to Update)</t>
  </si>
  <si>
    <t>Hamilton Desalting Finished</t>
  </si>
  <si>
    <t>Desalting Concentration (mg/mL)</t>
  </si>
  <si>
    <t>Desalted Sample</t>
  </si>
  <si>
    <t>Digestion</t>
  </si>
  <si>
    <t>Desalted Sample - (Click Here to Update)</t>
  </si>
  <si>
    <t>HCP</t>
  </si>
  <si>
    <t>SVA</t>
  </si>
  <si>
    <t>0.2 mg/mL Trypsin in 100mM Tris pH 8.2</t>
  </si>
  <si>
    <t>0.2 mg/mL Trypsin in 100mM Tris pH 8.2 - (Click Here to Update)</t>
  </si>
  <si>
    <t>Finish - (Click Here to Update)</t>
  </si>
  <si>
    <r>
      <t xml:space="preserve">Method based on </t>
    </r>
    <r>
      <rPr>
        <b/>
        <sz val="14"/>
        <color theme="1"/>
        <rFont val="Calibri"/>
        <family val="2"/>
        <scheme val="minor"/>
      </rPr>
      <t>INX10019754</t>
    </r>
  </si>
  <si>
    <t>Denaturation</t>
  </si>
  <si>
    <t>Denaturation - (Click Here to Update)</t>
  </si>
  <si>
    <t>Method was scaled down by half so specific plate can be used for dark incubation.</t>
  </si>
  <si>
    <t>Digestion - (Click Here to Update)</t>
  </si>
  <si>
    <t>Cold</t>
  </si>
  <si>
    <t>CCR2</t>
  </si>
  <si>
    <t>10% TFA</t>
  </si>
  <si>
    <t>10% TFA - (Click Here to Update)</t>
  </si>
  <si>
    <t>HCP Sample Finished</t>
  </si>
  <si>
    <t>Pick up samples from HCP plate</t>
  </si>
  <si>
    <t>Desalting Waste 2</t>
  </si>
  <si>
    <t>Desalting Waste 1</t>
  </si>
  <si>
    <t>Stunner UV</t>
  </si>
  <si>
    <t>Stunner UV Plate</t>
  </si>
  <si>
    <t>Aspirate:10</t>
  </si>
  <si>
    <t>Desalting Complete. Please measure concentrations in the Stunner UV plate by putting the plate in the stunner manually. Then enter the concentrations in the worklist sheet.</t>
  </si>
  <si>
    <t>Desired Load (ug)</t>
  </si>
  <si>
    <t>Total Sample Volume Required</t>
  </si>
  <si>
    <t>Max sample during dilution</t>
  </si>
  <si>
    <t>ExtraSampleVol</t>
  </si>
  <si>
    <t>Modified Denaturant Volume</t>
  </si>
  <si>
    <t>Total Sample Vol</t>
  </si>
  <si>
    <t>96 Well PCR Plate,96 Well UV Plate,48 Well LC Vial Rack,Stunner UV Plate</t>
  </si>
  <si>
    <t>0.45um Self Poured ProA Plate,Waters Glycoworks HILIC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</si>
</sst>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F0CBCB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6" fillId="0" borderId="0" xfId="0" applyFont="1"/>
    <xf numFmtId="164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9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9" borderId="11" xfId="0" applyFont="1" applyFill="1" applyBorder="1" applyAlignment="1">
      <alignment horizontal="left" vertical="center" wrapText="1"/>
    </xf>
    <xf numFmtId="0" fontId="3" fillId="9" borderId="12" xfId="0" applyFont="1" applyFill="1" applyBorder="1" applyAlignment="1">
      <alignment horizontal="left" vertical="center" wrapText="1"/>
    </xf>
    <xf numFmtId="0" fontId="2" fillId="9" borderId="14" xfId="0" applyFont="1" applyFill="1" applyBorder="1" applyAlignment="1">
      <alignment horizontal="center" vertical="center" wrapText="1"/>
    </xf>
    <xf numFmtId="0" fontId="2" fillId="9" borderId="15" xfId="0" applyFont="1" applyFill="1" applyBorder="1" applyAlignment="1">
      <alignment horizontal="center" vertical="center" wrapText="1"/>
    </xf>
    <xf numFmtId="0" fontId="3" fillId="9" borderId="16" xfId="0" applyFont="1" applyFill="1" applyBorder="1" applyAlignment="1">
      <alignment horizontal="center" vertical="center" wrapText="1"/>
    </xf>
    <xf numFmtId="0" fontId="3" fillId="9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EC109-2895-4F3A-8CB3-406D9E469FDB}">
  <dimension ref="B1:G383"/>
  <sheetViews>
    <sheetView workbookViewId="0">
      <selection activeCell="D16" sqref="D16"/>
    </sheetView>
  </sheetViews>
  <sheetFormatPr defaultRowHeight="15" x14ac:dyDescent="0.25"/>
  <cols>
    <col min="1" max="1" width="9.140625" style="23"/>
    <col min="2" max="2" width="21.5703125" style="23" bestFit="1" customWidth="1"/>
    <col min="3" max="3" width="38" style="23" bestFit="1" customWidth="1"/>
    <col min="4" max="4" width="79.7109375" style="23" bestFit="1" customWidth="1"/>
    <col min="5" max="5" width="9.140625" style="23"/>
    <col min="6" max="6" width="28.7109375" style="23" bestFit="1" customWidth="1"/>
    <col min="7" max="7" width="80" style="23" bestFit="1" customWidth="1"/>
    <col min="8" max="16384" width="9.140625" style="23"/>
  </cols>
  <sheetData>
    <row r="1" spans="2:7" ht="15.75" thickBot="1" x14ac:dyDescent="0.3"/>
    <row r="2" spans="2:7" ht="23.25" x14ac:dyDescent="0.35">
      <c r="B2" s="38" t="s">
        <v>6</v>
      </c>
      <c r="C2" s="3" t="s">
        <v>7</v>
      </c>
      <c r="D2" s="28"/>
      <c r="F2" s="38" t="s">
        <v>8</v>
      </c>
      <c r="G2" s="28"/>
    </row>
    <row r="3" spans="2:7" x14ac:dyDescent="0.25">
      <c r="B3" s="25" t="s">
        <v>9</v>
      </c>
      <c r="C3" s="23" t="s">
        <v>10</v>
      </c>
      <c r="D3" s="29"/>
      <c r="F3" s="25" t="s">
        <v>11</v>
      </c>
      <c r="G3" s="29" t="s">
        <v>135</v>
      </c>
    </row>
    <row r="4" spans="2:7" x14ac:dyDescent="0.25">
      <c r="B4" s="25" t="s">
        <v>12</v>
      </c>
      <c r="C4" s="23" t="b">
        <v>0</v>
      </c>
      <c r="D4" s="29"/>
      <c r="F4" s="25" t="s">
        <v>13</v>
      </c>
      <c r="G4" s="29" t="s">
        <v>14</v>
      </c>
    </row>
    <row r="5" spans="2:7" x14ac:dyDescent="0.25">
      <c r="B5" s="25" t="s">
        <v>15</v>
      </c>
      <c r="C5" s="23" t="s">
        <v>16</v>
      </c>
      <c r="D5" s="29"/>
      <c r="F5" s="25" t="s">
        <v>17</v>
      </c>
      <c r="G5" s="29" t="s">
        <v>18</v>
      </c>
    </row>
    <row r="6" spans="2:7" x14ac:dyDescent="0.25">
      <c r="B6" s="25" t="s">
        <v>19</v>
      </c>
      <c r="C6" s="23" t="b">
        <v>1</v>
      </c>
      <c r="D6" s="29"/>
      <c r="F6" s="25" t="s">
        <v>20</v>
      </c>
      <c r="G6" s="29" t="s">
        <v>18</v>
      </c>
    </row>
    <row r="7" spans="2:7" x14ac:dyDescent="0.25">
      <c r="B7" s="25" t="s">
        <v>21</v>
      </c>
      <c r="C7" s="23" t="s">
        <v>22</v>
      </c>
      <c r="D7" s="29"/>
      <c r="F7" s="25" t="s">
        <v>23</v>
      </c>
      <c r="G7" s="29" t="s">
        <v>24</v>
      </c>
    </row>
    <row r="8" spans="2:7" x14ac:dyDescent="0.25">
      <c r="B8" s="25"/>
      <c r="D8" s="29"/>
      <c r="F8" s="25" t="s">
        <v>136</v>
      </c>
      <c r="G8" s="29" t="s">
        <v>137</v>
      </c>
    </row>
    <row r="9" spans="2:7" x14ac:dyDescent="0.25">
      <c r="B9" s="25" t="s">
        <v>25</v>
      </c>
      <c r="C9" s="23" t="s">
        <v>0</v>
      </c>
      <c r="D9" s="29"/>
      <c r="F9" s="25"/>
      <c r="G9" s="29"/>
    </row>
    <row r="10" spans="2:7" x14ac:dyDescent="0.25">
      <c r="B10" s="25" t="s">
        <v>26</v>
      </c>
      <c r="C10" s="23" t="s">
        <v>27</v>
      </c>
      <c r="D10" s="29"/>
      <c r="F10" s="25" t="s">
        <v>28</v>
      </c>
      <c r="G10" s="29" t="s">
        <v>29</v>
      </c>
    </row>
    <row r="11" spans="2:7" x14ac:dyDescent="0.25">
      <c r="B11" s="25" t="s">
        <v>30</v>
      </c>
      <c r="D11" s="29"/>
      <c r="F11" s="25" t="s">
        <v>31</v>
      </c>
      <c r="G11" s="29" t="s">
        <v>32</v>
      </c>
    </row>
    <row r="12" spans="2:7" x14ac:dyDescent="0.25">
      <c r="B12" s="25" t="s">
        <v>33</v>
      </c>
      <c r="C12" s="23" t="b">
        <v>0</v>
      </c>
      <c r="D12" s="29"/>
      <c r="F12" s="25" t="s">
        <v>34</v>
      </c>
      <c r="G12" s="29" t="s">
        <v>35</v>
      </c>
    </row>
    <row r="13" spans="2:7" x14ac:dyDescent="0.25">
      <c r="B13" s="25"/>
      <c r="D13" s="29"/>
      <c r="F13" s="25" t="s">
        <v>36</v>
      </c>
      <c r="G13" s="29" t="s">
        <v>37</v>
      </c>
    </row>
    <row r="14" spans="2:7" x14ac:dyDescent="0.25">
      <c r="B14" s="25" t="s">
        <v>25</v>
      </c>
      <c r="C14" s="23" t="s">
        <v>2</v>
      </c>
      <c r="D14" s="29"/>
      <c r="F14" s="25" t="s">
        <v>138</v>
      </c>
      <c r="G14" s="29" t="s">
        <v>106</v>
      </c>
    </row>
    <row r="15" spans="2:7" x14ac:dyDescent="0.25">
      <c r="B15" s="25" t="s">
        <v>26</v>
      </c>
      <c r="C15" s="23" t="s">
        <v>38</v>
      </c>
      <c r="D15" s="29" t="s">
        <v>214</v>
      </c>
      <c r="F15" s="25"/>
      <c r="G15" s="29"/>
    </row>
    <row r="16" spans="2:7" x14ac:dyDescent="0.25">
      <c r="B16" s="25" t="s">
        <v>30</v>
      </c>
      <c r="C16" s="23" t="s">
        <v>1</v>
      </c>
      <c r="D16" s="29"/>
      <c r="F16" s="25" t="s">
        <v>28</v>
      </c>
      <c r="G16" s="29" t="s">
        <v>139</v>
      </c>
    </row>
    <row r="17" spans="2:7" ht="15.75" thickBot="1" x14ac:dyDescent="0.3">
      <c r="B17" s="26" t="s">
        <v>33</v>
      </c>
      <c r="C17" s="27" t="b">
        <v>0</v>
      </c>
      <c r="D17" s="30"/>
      <c r="F17" s="25" t="s">
        <v>31</v>
      </c>
      <c r="G17" s="29" t="s">
        <v>39</v>
      </c>
    </row>
    <row r="18" spans="2:7" ht="15.75" thickBot="1" x14ac:dyDescent="0.3">
      <c r="F18" s="25" t="s">
        <v>34</v>
      </c>
      <c r="G18" s="29" t="s">
        <v>32</v>
      </c>
    </row>
    <row r="19" spans="2:7" ht="23.25" x14ac:dyDescent="0.35">
      <c r="B19" s="38" t="s">
        <v>6</v>
      </c>
      <c r="C19" s="3" t="s">
        <v>40</v>
      </c>
      <c r="D19" s="28"/>
      <c r="F19" s="25" t="s">
        <v>36</v>
      </c>
      <c r="G19" s="29" t="s">
        <v>37</v>
      </c>
    </row>
    <row r="20" spans="2:7" x14ac:dyDescent="0.25">
      <c r="B20" s="25" t="s">
        <v>9</v>
      </c>
      <c r="C20" s="23" t="s">
        <v>10</v>
      </c>
      <c r="D20" s="29"/>
      <c r="F20" s="25" t="s">
        <v>138</v>
      </c>
      <c r="G20" s="29" t="s">
        <v>106</v>
      </c>
    </row>
    <row r="21" spans="2:7" x14ac:dyDescent="0.25">
      <c r="B21" s="25" t="s">
        <v>12</v>
      </c>
      <c r="C21" s="23" t="b">
        <v>0</v>
      </c>
      <c r="D21" s="29"/>
      <c r="F21" s="25"/>
      <c r="G21" s="29"/>
    </row>
    <row r="22" spans="2:7" x14ac:dyDescent="0.25">
      <c r="B22" s="25" t="s">
        <v>15</v>
      </c>
      <c r="C22" s="23" t="s">
        <v>42</v>
      </c>
      <c r="D22" s="29"/>
      <c r="F22" s="25" t="s">
        <v>28</v>
      </c>
      <c r="G22" s="29" t="s">
        <v>140</v>
      </c>
    </row>
    <row r="23" spans="2:7" x14ac:dyDescent="0.25">
      <c r="B23" s="25" t="s">
        <v>19</v>
      </c>
      <c r="C23" s="23" t="b">
        <v>1</v>
      </c>
      <c r="D23" s="29"/>
      <c r="F23" s="25" t="s">
        <v>31</v>
      </c>
      <c r="G23" s="29" t="s">
        <v>39</v>
      </c>
    </row>
    <row r="24" spans="2:7" x14ac:dyDescent="0.25">
      <c r="B24" s="25" t="s">
        <v>21</v>
      </c>
      <c r="C24" s="23" t="s">
        <v>43</v>
      </c>
      <c r="D24" s="29"/>
      <c r="F24" s="25" t="s">
        <v>34</v>
      </c>
      <c r="G24" s="29" t="s">
        <v>32</v>
      </c>
    </row>
    <row r="25" spans="2:7" x14ac:dyDescent="0.25">
      <c r="B25" s="25"/>
      <c r="D25" s="29"/>
      <c r="F25" s="25" t="s">
        <v>36</v>
      </c>
      <c r="G25" s="29" t="s">
        <v>37</v>
      </c>
    </row>
    <row r="26" spans="2:7" x14ac:dyDescent="0.25">
      <c r="B26" s="25" t="s">
        <v>25</v>
      </c>
      <c r="C26" s="23" t="s">
        <v>45</v>
      </c>
      <c r="D26" s="29"/>
      <c r="F26" s="25" t="s">
        <v>138</v>
      </c>
      <c r="G26" s="29" t="s">
        <v>141</v>
      </c>
    </row>
    <row r="27" spans="2:7" x14ac:dyDescent="0.25">
      <c r="B27" s="25" t="s">
        <v>26</v>
      </c>
      <c r="C27" s="23" t="s">
        <v>46</v>
      </c>
      <c r="D27" s="29" t="s">
        <v>47</v>
      </c>
      <c r="F27" s="25"/>
      <c r="G27" s="29"/>
    </row>
    <row r="28" spans="2:7" x14ac:dyDescent="0.25">
      <c r="B28" s="25" t="s">
        <v>30</v>
      </c>
      <c r="D28" s="29"/>
      <c r="F28" s="25" t="s">
        <v>28</v>
      </c>
      <c r="G28" s="29" t="s">
        <v>41</v>
      </c>
    </row>
    <row r="29" spans="2:7" x14ac:dyDescent="0.25">
      <c r="B29" s="25" t="s">
        <v>33</v>
      </c>
      <c r="C29" s="23" t="b">
        <v>0</v>
      </c>
      <c r="D29" s="29"/>
      <c r="F29" s="25" t="s">
        <v>31</v>
      </c>
      <c r="G29" s="29" t="s">
        <v>32</v>
      </c>
    </row>
    <row r="30" spans="2:7" x14ac:dyDescent="0.25">
      <c r="B30" s="25"/>
      <c r="D30" s="29"/>
      <c r="F30" s="25" t="s">
        <v>34</v>
      </c>
      <c r="G30" s="29" t="s">
        <v>39</v>
      </c>
    </row>
    <row r="31" spans="2:7" x14ac:dyDescent="0.25">
      <c r="B31" s="25" t="s">
        <v>25</v>
      </c>
      <c r="C31" s="23" t="s">
        <v>50</v>
      </c>
      <c r="D31" s="29"/>
      <c r="F31" s="25" t="s">
        <v>36</v>
      </c>
      <c r="G31" s="29" t="s">
        <v>37</v>
      </c>
    </row>
    <row r="32" spans="2:7" x14ac:dyDescent="0.25">
      <c r="B32" s="25" t="s">
        <v>26</v>
      </c>
      <c r="C32" s="23" t="s">
        <v>27</v>
      </c>
      <c r="D32" s="29"/>
      <c r="F32" s="25" t="s">
        <v>138</v>
      </c>
      <c r="G32" s="29" t="s">
        <v>106</v>
      </c>
    </row>
    <row r="33" spans="2:7" x14ac:dyDescent="0.25">
      <c r="B33" s="25" t="s">
        <v>30</v>
      </c>
      <c r="C33" s="23" t="s">
        <v>51</v>
      </c>
      <c r="D33" s="29"/>
      <c r="F33" s="25"/>
      <c r="G33" s="29"/>
    </row>
    <row r="34" spans="2:7" x14ac:dyDescent="0.25">
      <c r="B34" s="25" t="s">
        <v>33</v>
      </c>
      <c r="C34" s="23" t="b">
        <v>0</v>
      </c>
      <c r="D34" s="29"/>
      <c r="F34" s="25" t="s">
        <v>28</v>
      </c>
      <c r="G34" s="29" t="s">
        <v>44</v>
      </c>
    </row>
    <row r="35" spans="2:7" x14ac:dyDescent="0.25">
      <c r="B35" s="25"/>
      <c r="D35" s="29"/>
      <c r="F35" s="25" t="s">
        <v>31</v>
      </c>
      <c r="G35" s="29" t="s">
        <v>32</v>
      </c>
    </row>
    <row r="36" spans="2:7" x14ac:dyDescent="0.25">
      <c r="B36" s="25" t="s">
        <v>25</v>
      </c>
      <c r="C36" s="23" t="s">
        <v>54</v>
      </c>
      <c r="D36" s="29"/>
      <c r="F36" s="25" t="s">
        <v>34</v>
      </c>
      <c r="G36" s="29" t="s">
        <v>48</v>
      </c>
    </row>
    <row r="37" spans="2:7" x14ac:dyDescent="0.25">
      <c r="B37" s="25" t="s">
        <v>26</v>
      </c>
      <c r="C37" s="23" t="s">
        <v>27</v>
      </c>
      <c r="D37" s="29"/>
      <c r="F37" s="25" t="s">
        <v>36</v>
      </c>
      <c r="G37" s="29" t="s">
        <v>37</v>
      </c>
    </row>
    <row r="38" spans="2:7" x14ac:dyDescent="0.25">
      <c r="B38" s="25" t="s">
        <v>30</v>
      </c>
      <c r="C38" s="23" t="s">
        <v>55</v>
      </c>
      <c r="D38" s="29"/>
      <c r="F38" s="25" t="s">
        <v>138</v>
      </c>
      <c r="G38" s="29" t="s">
        <v>106</v>
      </c>
    </row>
    <row r="39" spans="2:7" ht="15.75" thickBot="1" x14ac:dyDescent="0.3">
      <c r="B39" s="26" t="s">
        <v>33</v>
      </c>
      <c r="C39" s="27" t="b">
        <v>0</v>
      </c>
      <c r="D39" s="30"/>
      <c r="F39" s="25"/>
      <c r="G39" s="29"/>
    </row>
    <row r="40" spans="2:7" ht="15.75" thickBot="1" x14ac:dyDescent="0.3">
      <c r="F40" s="25" t="s">
        <v>28</v>
      </c>
      <c r="G40" s="29" t="s">
        <v>49</v>
      </c>
    </row>
    <row r="41" spans="2:7" ht="23.25" x14ac:dyDescent="0.35">
      <c r="B41" s="38" t="s">
        <v>6</v>
      </c>
      <c r="C41" s="3" t="s">
        <v>56</v>
      </c>
      <c r="D41" s="28"/>
      <c r="F41" s="25" t="s">
        <v>31</v>
      </c>
      <c r="G41" s="29" t="s">
        <v>32</v>
      </c>
    </row>
    <row r="42" spans="2:7" x14ac:dyDescent="0.25">
      <c r="B42" s="25" t="s">
        <v>9</v>
      </c>
      <c r="C42" s="23" t="s">
        <v>10</v>
      </c>
      <c r="D42" s="29"/>
      <c r="F42" s="25" t="s">
        <v>34</v>
      </c>
      <c r="G42" s="29" t="s">
        <v>35</v>
      </c>
    </row>
    <row r="43" spans="2:7" x14ac:dyDescent="0.25">
      <c r="B43" s="25" t="s">
        <v>12</v>
      </c>
      <c r="C43" s="23" t="b">
        <v>0</v>
      </c>
      <c r="D43" s="29"/>
      <c r="F43" s="25" t="s">
        <v>36</v>
      </c>
      <c r="G43" s="29" t="s">
        <v>52</v>
      </c>
    </row>
    <row r="44" spans="2:7" x14ac:dyDescent="0.25">
      <c r="B44" s="25" t="s">
        <v>15</v>
      </c>
      <c r="C44" s="23" t="s">
        <v>57</v>
      </c>
      <c r="D44" s="29"/>
      <c r="F44" s="25" t="s">
        <v>138</v>
      </c>
      <c r="G44" s="29" t="s">
        <v>106</v>
      </c>
    </row>
    <row r="45" spans="2:7" x14ac:dyDescent="0.25">
      <c r="B45" s="25" t="s">
        <v>19</v>
      </c>
      <c r="C45" s="23" t="b">
        <v>1</v>
      </c>
      <c r="D45" s="29"/>
      <c r="F45" s="25"/>
      <c r="G45" s="29"/>
    </row>
    <row r="46" spans="2:7" x14ac:dyDescent="0.25">
      <c r="B46" s="25" t="s">
        <v>21</v>
      </c>
      <c r="C46" s="23" t="s">
        <v>58</v>
      </c>
      <c r="D46" s="29"/>
      <c r="F46" s="25" t="s">
        <v>28</v>
      </c>
      <c r="G46" s="29" t="s">
        <v>53</v>
      </c>
    </row>
    <row r="47" spans="2:7" x14ac:dyDescent="0.25">
      <c r="B47" s="25"/>
      <c r="D47" s="29"/>
      <c r="F47" s="25" t="s">
        <v>31</v>
      </c>
      <c r="G47" s="29" t="s">
        <v>39</v>
      </c>
    </row>
    <row r="48" spans="2:7" x14ac:dyDescent="0.25">
      <c r="B48" s="25" t="s">
        <v>25</v>
      </c>
      <c r="C48" s="23" t="s">
        <v>59</v>
      </c>
      <c r="D48" s="29"/>
      <c r="F48" s="25" t="s">
        <v>34</v>
      </c>
      <c r="G48" s="29" t="s">
        <v>32</v>
      </c>
    </row>
    <row r="49" spans="2:7" x14ac:dyDescent="0.25">
      <c r="B49" s="25" t="s">
        <v>26</v>
      </c>
      <c r="C49" s="23" t="s">
        <v>27</v>
      </c>
      <c r="D49" s="29"/>
      <c r="F49" s="25" t="s">
        <v>36</v>
      </c>
      <c r="G49" s="29" t="s">
        <v>52</v>
      </c>
    </row>
    <row r="50" spans="2:7" ht="15.75" thickBot="1" x14ac:dyDescent="0.3">
      <c r="B50" s="25" t="s">
        <v>30</v>
      </c>
      <c r="D50" s="29"/>
      <c r="F50" s="26" t="s">
        <v>138</v>
      </c>
      <c r="G50" s="30" t="s">
        <v>106</v>
      </c>
    </row>
    <row r="51" spans="2:7" x14ac:dyDescent="0.25">
      <c r="B51" s="25" t="s">
        <v>33</v>
      </c>
      <c r="C51" s="23" t="b">
        <v>0</v>
      </c>
      <c r="D51" s="29"/>
    </row>
    <row r="52" spans="2:7" x14ac:dyDescent="0.25">
      <c r="B52" s="25"/>
      <c r="D52" s="29"/>
    </row>
    <row r="53" spans="2:7" x14ac:dyDescent="0.25">
      <c r="B53" s="25" t="s">
        <v>25</v>
      </c>
      <c r="C53" s="23" t="s">
        <v>60</v>
      </c>
      <c r="D53" s="29"/>
    </row>
    <row r="54" spans="2:7" x14ac:dyDescent="0.25">
      <c r="B54" s="25" t="s">
        <v>26</v>
      </c>
      <c r="C54" s="23" t="s">
        <v>38</v>
      </c>
      <c r="D54" s="29" t="s">
        <v>61</v>
      </c>
    </row>
    <row r="55" spans="2:7" x14ac:dyDescent="0.25">
      <c r="B55" s="25" t="s">
        <v>30</v>
      </c>
      <c r="C55" s="23" t="s">
        <v>62</v>
      </c>
      <c r="D55" s="29"/>
    </row>
    <row r="56" spans="2:7" ht="15.75" thickBot="1" x14ac:dyDescent="0.3">
      <c r="B56" s="26" t="s">
        <v>33</v>
      </c>
      <c r="C56" s="27" t="b">
        <v>0</v>
      </c>
      <c r="D56" s="30"/>
    </row>
    <row r="57" spans="2:7" ht="15.75" thickBot="1" x14ac:dyDescent="0.3"/>
    <row r="58" spans="2:7" ht="23.25" x14ac:dyDescent="0.35">
      <c r="B58" s="38" t="s">
        <v>6</v>
      </c>
      <c r="C58" s="3" t="s">
        <v>63</v>
      </c>
      <c r="D58" s="28"/>
    </row>
    <row r="59" spans="2:7" x14ac:dyDescent="0.25">
      <c r="B59" s="25" t="s">
        <v>9</v>
      </c>
      <c r="C59" s="23" t="s">
        <v>10</v>
      </c>
      <c r="D59" s="29"/>
    </row>
    <row r="60" spans="2:7" x14ac:dyDescent="0.25">
      <c r="B60" s="25" t="s">
        <v>12</v>
      </c>
      <c r="C60" s="23" t="b">
        <v>0</v>
      </c>
      <c r="D60" s="29"/>
    </row>
    <row r="61" spans="2:7" x14ac:dyDescent="0.25">
      <c r="B61" s="25" t="s">
        <v>15</v>
      </c>
      <c r="C61" s="23" t="s">
        <v>16</v>
      </c>
      <c r="D61" s="29"/>
    </row>
    <row r="62" spans="2:7" x14ac:dyDescent="0.25">
      <c r="B62" s="25" t="s">
        <v>19</v>
      </c>
      <c r="C62" s="23" t="b">
        <v>1</v>
      </c>
      <c r="D62" s="29"/>
    </row>
    <row r="63" spans="2:7" ht="15.75" thickBot="1" x14ac:dyDescent="0.3">
      <c r="B63" s="26" t="s">
        <v>21</v>
      </c>
      <c r="C63" s="27" t="s">
        <v>64</v>
      </c>
      <c r="D63" s="30"/>
    </row>
    <row r="65" spans="2:4" ht="15.75" thickBot="1" x14ac:dyDescent="0.3"/>
    <row r="66" spans="2:4" ht="23.25" x14ac:dyDescent="0.35">
      <c r="B66" s="38" t="s">
        <v>6</v>
      </c>
      <c r="C66" s="3" t="s">
        <v>65</v>
      </c>
      <c r="D66" s="28"/>
    </row>
    <row r="67" spans="2:4" x14ac:dyDescent="0.25">
      <c r="B67" s="25" t="s">
        <v>9</v>
      </c>
      <c r="C67" s="23" t="s">
        <v>66</v>
      </c>
      <c r="D67" s="29"/>
    </row>
    <row r="68" spans="2:4" x14ac:dyDescent="0.25">
      <c r="B68" s="25" t="s">
        <v>12</v>
      </c>
      <c r="C68" s="23" t="b">
        <v>1</v>
      </c>
      <c r="D68" s="29"/>
    </row>
    <row r="69" spans="2:4" x14ac:dyDescent="0.25">
      <c r="B69" s="25" t="s">
        <v>15</v>
      </c>
      <c r="C69" s="23" t="s">
        <v>67</v>
      </c>
      <c r="D69" s="29"/>
    </row>
    <row r="70" spans="2:4" x14ac:dyDescent="0.25">
      <c r="B70" s="25" t="s">
        <v>19</v>
      </c>
      <c r="C70" s="23" t="b">
        <v>1</v>
      </c>
      <c r="D70" s="29"/>
    </row>
    <row r="71" spans="2:4" x14ac:dyDescent="0.25">
      <c r="B71" s="25" t="s">
        <v>21</v>
      </c>
      <c r="C71" s="23" t="s">
        <v>68</v>
      </c>
      <c r="D71" s="29"/>
    </row>
    <row r="72" spans="2:4" x14ac:dyDescent="0.25">
      <c r="B72" s="25"/>
      <c r="D72" s="29"/>
    </row>
    <row r="73" spans="2:4" x14ac:dyDescent="0.25">
      <c r="B73" s="25" t="s">
        <v>25</v>
      </c>
      <c r="C73" s="23" t="s">
        <v>69</v>
      </c>
      <c r="D73" s="29"/>
    </row>
    <row r="74" spans="2:4" x14ac:dyDescent="0.25">
      <c r="B74" s="25" t="s">
        <v>26</v>
      </c>
      <c r="C74" s="23" t="s">
        <v>27</v>
      </c>
      <c r="D74" s="29"/>
    </row>
    <row r="75" spans="2:4" x14ac:dyDescent="0.25">
      <c r="B75" s="25" t="s">
        <v>30</v>
      </c>
      <c r="D75" s="29"/>
    </row>
    <row r="76" spans="2:4" x14ac:dyDescent="0.25">
      <c r="B76" s="25" t="s">
        <v>33</v>
      </c>
      <c r="C76" s="23" t="b">
        <v>1</v>
      </c>
      <c r="D76" s="29"/>
    </row>
    <row r="77" spans="2:4" x14ac:dyDescent="0.25">
      <c r="B77" s="25"/>
      <c r="D77" s="29"/>
    </row>
    <row r="78" spans="2:4" x14ac:dyDescent="0.25">
      <c r="B78" s="25" t="s">
        <v>25</v>
      </c>
      <c r="C78" s="23" t="s">
        <v>70</v>
      </c>
      <c r="D78" s="29"/>
    </row>
    <row r="79" spans="2:4" x14ac:dyDescent="0.25">
      <c r="B79" s="25" t="s">
        <v>26</v>
      </c>
      <c r="C79" s="23" t="s">
        <v>27</v>
      </c>
      <c r="D79" s="29"/>
    </row>
    <row r="80" spans="2:4" x14ac:dyDescent="0.25">
      <c r="B80" s="25" t="s">
        <v>30</v>
      </c>
      <c r="D80" s="29"/>
    </row>
    <row r="81" spans="2:4" x14ac:dyDescent="0.25">
      <c r="B81" s="25" t="s">
        <v>33</v>
      </c>
      <c r="C81" s="23" t="b">
        <v>0</v>
      </c>
      <c r="D81" s="29"/>
    </row>
    <row r="82" spans="2:4" x14ac:dyDescent="0.25">
      <c r="B82" s="25"/>
      <c r="D82" s="29"/>
    </row>
    <row r="83" spans="2:4" x14ac:dyDescent="0.25">
      <c r="B83" s="25" t="s">
        <v>25</v>
      </c>
      <c r="C83" s="23" t="s">
        <v>71</v>
      </c>
      <c r="D83" s="29"/>
    </row>
    <row r="84" spans="2:4" x14ac:dyDescent="0.25">
      <c r="B84" s="25" t="s">
        <v>26</v>
      </c>
      <c r="C84" s="23" t="s">
        <v>46</v>
      </c>
      <c r="D84" s="29" t="s">
        <v>145</v>
      </c>
    </row>
    <row r="85" spans="2:4" x14ac:dyDescent="0.25">
      <c r="B85" s="25" t="s">
        <v>30</v>
      </c>
      <c r="C85" s="23" t="s">
        <v>72</v>
      </c>
      <c r="D85" s="29"/>
    </row>
    <row r="86" spans="2:4" ht="15.75" thickBot="1" x14ac:dyDescent="0.3">
      <c r="B86" s="26" t="s">
        <v>33</v>
      </c>
      <c r="C86" s="27" t="b">
        <v>0</v>
      </c>
      <c r="D86" s="30"/>
    </row>
    <row r="87" spans="2:4" ht="15.75" thickBot="1" x14ac:dyDescent="0.3"/>
    <row r="88" spans="2:4" ht="23.25" x14ac:dyDescent="0.35">
      <c r="B88" s="38" t="s">
        <v>6</v>
      </c>
      <c r="C88" s="3" t="s">
        <v>73</v>
      </c>
      <c r="D88" s="28"/>
    </row>
    <row r="89" spans="2:4" x14ac:dyDescent="0.25">
      <c r="B89" s="25" t="s">
        <v>9</v>
      </c>
      <c r="C89" s="23" t="s">
        <v>66</v>
      </c>
      <c r="D89" s="29"/>
    </row>
    <row r="90" spans="2:4" x14ac:dyDescent="0.25">
      <c r="B90" s="25" t="s">
        <v>12</v>
      </c>
      <c r="C90" s="23" t="b">
        <v>1</v>
      </c>
      <c r="D90" s="29"/>
    </row>
    <row r="91" spans="2:4" x14ac:dyDescent="0.25">
      <c r="B91" s="25" t="s">
        <v>15</v>
      </c>
      <c r="C91" s="23" t="s">
        <v>74</v>
      </c>
      <c r="D91" s="29"/>
    </row>
    <row r="92" spans="2:4" x14ac:dyDescent="0.25">
      <c r="B92" s="25" t="s">
        <v>19</v>
      </c>
      <c r="C92" s="23" t="b">
        <v>1</v>
      </c>
      <c r="D92" s="29"/>
    </row>
    <row r="93" spans="2:4" x14ac:dyDescent="0.25">
      <c r="B93" s="25" t="s">
        <v>21</v>
      </c>
      <c r="C93" s="23" t="s">
        <v>75</v>
      </c>
      <c r="D93" s="29"/>
    </row>
    <row r="94" spans="2:4" x14ac:dyDescent="0.25">
      <c r="B94" s="25"/>
      <c r="D94" s="29"/>
    </row>
    <row r="95" spans="2:4" x14ac:dyDescent="0.25">
      <c r="B95" s="25" t="s">
        <v>25</v>
      </c>
      <c r="C95" s="23" t="s">
        <v>69</v>
      </c>
      <c r="D95" s="29"/>
    </row>
    <row r="96" spans="2:4" x14ac:dyDescent="0.25">
      <c r="B96" s="25" t="s">
        <v>26</v>
      </c>
      <c r="C96" s="23" t="s">
        <v>27</v>
      </c>
      <c r="D96" s="29"/>
    </row>
    <row r="97" spans="2:4" x14ac:dyDescent="0.25">
      <c r="B97" s="25" t="s">
        <v>30</v>
      </c>
      <c r="D97" s="29"/>
    </row>
    <row r="98" spans="2:4" x14ac:dyDescent="0.25">
      <c r="B98" s="25" t="s">
        <v>33</v>
      </c>
      <c r="C98" s="23" t="b">
        <v>1</v>
      </c>
      <c r="D98" s="29"/>
    </row>
    <row r="99" spans="2:4" x14ac:dyDescent="0.25">
      <c r="B99" s="25"/>
      <c r="D99" s="29"/>
    </row>
    <row r="100" spans="2:4" x14ac:dyDescent="0.25">
      <c r="B100" s="25" t="s">
        <v>25</v>
      </c>
      <c r="C100" s="23" t="s">
        <v>76</v>
      </c>
      <c r="D100" s="29"/>
    </row>
    <row r="101" spans="2:4" x14ac:dyDescent="0.25">
      <c r="B101" s="25" t="s">
        <v>26</v>
      </c>
      <c r="C101" s="23" t="s">
        <v>27</v>
      </c>
      <c r="D101" s="29"/>
    </row>
    <row r="102" spans="2:4" x14ac:dyDescent="0.25">
      <c r="B102" s="25" t="s">
        <v>30</v>
      </c>
      <c r="D102" s="29"/>
    </row>
    <row r="103" spans="2:4" x14ac:dyDescent="0.25">
      <c r="B103" s="25" t="s">
        <v>33</v>
      </c>
      <c r="C103" s="23" t="b">
        <v>1</v>
      </c>
      <c r="D103" s="29"/>
    </row>
    <row r="104" spans="2:4" x14ac:dyDescent="0.25">
      <c r="B104" s="25"/>
      <c r="D104" s="29"/>
    </row>
    <row r="105" spans="2:4" x14ac:dyDescent="0.25">
      <c r="B105" s="25" t="s">
        <v>25</v>
      </c>
      <c r="C105" s="23" t="s">
        <v>77</v>
      </c>
      <c r="D105" s="29"/>
    </row>
    <row r="106" spans="2:4" x14ac:dyDescent="0.25">
      <c r="B106" s="25" t="s">
        <v>26</v>
      </c>
      <c r="C106" s="23" t="s">
        <v>27</v>
      </c>
      <c r="D106" s="29"/>
    </row>
    <row r="107" spans="2:4" x14ac:dyDescent="0.25">
      <c r="B107" s="25" t="s">
        <v>30</v>
      </c>
      <c r="D107" s="29"/>
    </row>
    <row r="108" spans="2:4" x14ac:dyDescent="0.25">
      <c r="B108" s="25" t="s">
        <v>33</v>
      </c>
      <c r="C108" s="23" t="b">
        <v>0</v>
      </c>
      <c r="D108" s="29"/>
    </row>
    <row r="109" spans="2:4" x14ac:dyDescent="0.25">
      <c r="B109" s="25"/>
      <c r="D109" s="29"/>
    </row>
    <row r="110" spans="2:4" x14ac:dyDescent="0.25">
      <c r="B110" s="25" t="s">
        <v>25</v>
      </c>
      <c r="C110" s="23" t="s">
        <v>78</v>
      </c>
      <c r="D110" s="29"/>
    </row>
    <row r="111" spans="2:4" x14ac:dyDescent="0.25">
      <c r="B111" s="25" t="s">
        <v>26</v>
      </c>
      <c r="C111" s="23" t="s">
        <v>27</v>
      </c>
      <c r="D111" s="29"/>
    </row>
    <row r="112" spans="2:4" x14ac:dyDescent="0.25">
      <c r="B112" s="25" t="s">
        <v>30</v>
      </c>
      <c r="D112" s="29"/>
    </row>
    <row r="113" spans="2:4" x14ac:dyDescent="0.25">
      <c r="B113" s="25" t="s">
        <v>33</v>
      </c>
      <c r="C113" s="23" t="b">
        <v>0</v>
      </c>
      <c r="D113" s="29"/>
    </row>
    <row r="114" spans="2:4" x14ac:dyDescent="0.25">
      <c r="B114" s="25"/>
      <c r="D114" s="29"/>
    </row>
    <row r="115" spans="2:4" x14ac:dyDescent="0.25">
      <c r="B115" s="25" t="s">
        <v>25</v>
      </c>
      <c r="C115" s="23" t="s">
        <v>79</v>
      </c>
      <c r="D115" s="29"/>
    </row>
    <row r="116" spans="2:4" x14ac:dyDescent="0.25">
      <c r="B116" s="25" t="s">
        <v>26</v>
      </c>
      <c r="C116" s="23" t="s">
        <v>27</v>
      </c>
      <c r="D116" s="29"/>
    </row>
    <row r="117" spans="2:4" x14ac:dyDescent="0.25">
      <c r="B117" s="25" t="s">
        <v>30</v>
      </c>
      <c r="D117" s="29"/>
    </row>
    <row r="118" spans="2:4" x14ac:dyDescent="0.25">
      <c r="B118" s="25" t="s">
        <v>33</v>
      </c>
      <c r="C118" s="23" t="b">
        <v>0</v>
      </c>
      <c r="D118" s="29"/>
    </row>
    <row r="119" spans="2:4" x14ac:dyDescent="0.25">
      <c r="B119" s="25"/>
      <c r="D119" s="29"/>
    </row>
    <row r="120" spans="2:4" x14ac:dyDescent="0.25">
      <c r="B120" s="25" t="s">
        <v>25</v>
      </c>
      <c r="C120" s="23" t="s">
        <v>80</v>
      </c>
      <c r="D120" s="29"/>
    </row>
    <row r="121" spans="2:4" x14ac:dyDescent="0.25">
      <c r="B121" s="25" t="s">
        <v>26</v>
      </c>
      <c r="C121" s="23" t="s">
        <v>27</v>
      </c>
      <c r="D121" s="29"/>
    </row>
    <row r="122" spans="2:4" x14ac:dyDescent="0.25">
      <c r="B122" s="25" t="s">
        <v>30</v>
      </c>
      <c r="D122" s="29"/>
    </row>
    <row r="123" spans="2:4" ht="15.75" thickBot="1" x14ac:dyDescent="0.3">
      <c r="B123" s="26" t="s">
        <v>33</v>
      </c>
      <c r="C123" s="27" t="b">
        <v>0</v>
      </c>
      <c r="D123" s="30"/>
    </row>
    <row r="124" spans="2:4" ht="15.75" thickBot="1" x14ac:dyDescent="0.3"/>
    <row r="125" spans="2:4" ht="23.25" x14ac:dyDescent="0.35">
      <c r="B125" s="38" t="s">
        <v>6</v>
      </c>
      <c r="C125" s="3" t="s">
        <v>81</v>
      </c>
      <c r="D125" s="28"/>
    </row>
    <row r="126" spans="2:4" x14ac:dyDescent="0.25">
      <c r="B126" s="25" t="s">
        <v>9</v>
      </c>
      <c r="C126" s="23" t="s">
        <v>66</v>
      </c>
      <c r="D126" s="29"/>
    </row>
    <row r="127" spans="2:4" x14ac:dyDescent="0.25">
      <c r="B127" s="25" t="s">
        <v>12</v>
      </c>
      <c r="C127" s="23" t="b">
        <v>1</v>
      </c>
      <c r="D127" s="29"/>
    </row>
    <row r="128" spans="2:4" x14ac:dyDescent="0.25">
      <c r="B128" s="25" t="s">
        <v>15</v>
      </c>
      <c r="C128" s="23" t="s">
        <v>82</v>
      </c>
      <c r="D128" s="29"/>
    </row>
    <row r="129" spans="2:4" x14ac:dyDescent="0.25">
      <c r="B129" s="25" t="s">
        <v>19</v>
      </c>
      <c r="C129" s="23" t="b">
        <v>1</v>
      </c>
      <c r="D129" s="29"/>
    </row>
    <row r="130" spans="2:4" x14ac:dyDescent="0.25">
      <c r="B130" s="25" t="s">
        <v>21</v>
      </c>
      <c r="C130" s="23" t="s">
        <v>83</v>
      </c>
      <c r="D130" s="29"/>
    </row>
    <row r="131" spans="2:4" x14ac:dyDescent="0.25">
      <c r="B131" s="25"/>
      <c r="D131" s="29"/>
    </row>
    <row r="132" spans="2:4" x14ac:dyDescent="0.25">
      <c r="B132" s="25" t="s">
        <v>25</v>
      </c>
      <c r="C132" s="23" t="s">
        <v>84</v>
      </c>
      <c r="D132" s="29"/>
    </row>
    <row r="133" spans="2:4" x14ac:dyDescent="0.25">
      <c r="B133" s="25" t="s">
        <v>26</v>
      </c>
      <c r="C133" s="23" t="s">
        <v>46</v>
      </c>
      <c r="D133" s="29" t="s">
        <v>85</v>
      </c>
    </row>
    <row r="134" spans="2:4" x14ac:dyDescent="0.25">
      <c r="B134" s="25" t="s">
        <v>30</v>
      </c>
      <c r="C134" s="23" t="s">
        <v>86</v>
      </c>
      <c r="D134" s="29"/>
    </row>
    <row r="135" spans="2:4" x14ac:dyDescent="0.25">
      <c r="B135" s="25" t="s">
        <v>33</v>
      </c>
      <c r="C135" s="23" t="b">
        <v>0</v>
      </c>
      <c r="D135" s="29"/>
    </row>
    <row r="136" spans="2:4" x14ac:dyDescent="0.25">
      <c r="B136" s="25"/>
      <c r="D136" s="29"/>
    </row>
    <row r="137" spans="2:4" x14ac:dyDescent="0.25">
      <c r="B137" s="25" t="s">
        <v>25</v>
      </c>
      <c r="C137" s="23" t="s">
        <v>142</v>
      </c>
      <c r="D137" s="29"/>
    </row>
    <row r="138" spans="2:4" x14ac:dyDescent="0.25">
      <c r="B138" s="25" t="s">
        <v>26</v>
      </c>
      <c r="C138" s="23" t="s">
        <v>38</v>
      </c>
      <c r="D138" s="29" t="s">
        <v>61</v>
      </c>
    </row>
    <row r="139" spans="2:4" x14ac:dyDescent="0.25">
      <c r="B139" s="25" t="s">
        <v>30</v>
      </c>
      <c r="C139" s="23" t="s">
        <v>143</v>
      </c>
      <c r="D139" s="29"/>
    </row>
    <row r="140" spans="2:4" x14ac:dyDescent="0.25">
      <c r="B140" s="25" t="s">
        <v>33</v>
      </c>
      <c r="C140" s="23" t="b">
        <v>0</v>
      </c>
      <c r="D140" s="29"/>
    </row>
    <row r="141" spans="2:4" x14ac:dyDescent="0.25">
      <c r="B141" s="25"/>
      <c r="D141" s="29"/>
    </row>
    <row r="142" spans="2:4" x14ac:dyDescent="0.25">
      <c r="B142" s="25" t="s">
        <v>25</v>
      </c>
      <c r="C142" s="23" t="s">
        <v>87</v>
      </c>
      <c r="D142" s="29"/>
    </row>
    <row r="143" spans="2:4" x14ac:dyDescent="0.25">
      <c r="B143" s="25" t="s">
        <v>26</v>
      </c>
      <c r="C143" s="23" t="s">
        <v>27</v>
      </c>
      <c r="D143" s="29"/>
    </row>
    <row r="144" spans="2:4" x14ac:dyDescent="0.25">
      <c r="B144" s="25" t="s">
        <v>30</v>
      </c>
      <c r="D144" s="29"/>
    </row>
    <row r="145" spans="2:4" x14ac:dyDescent="0.25">
      <c r="B145" s="25" t="s">
        <v>33</v>
      </c>
      <c r="C145" s="23" t="b">
        <v>0</v>
      </c>
      <c r="D145" s="29"/>
    </row>
    <row r="146" spans="2:4" x14ac:dyDescent="0.25">
      <c r="B146" s="25"/>
      <c r="D146" s="29"/>
    </row>
    <row r="147" spans="2:4" x14ac:dyDescent="0.25">
      <c r="B147" s="25" t="s">
        <v>25</v>
      </c>
      <c r="C147" s="23" t="s">
        <v>88</v>
      </c>
      <c r="D147" s="29"/>
    </row>
    <row r="148" spans="2:4" x14ac:dyDescent="0.25">
      <c r="B148" s="25" t="s">
        <v>26</v>
      </c>
      <c r="C148" s="23" t="s">
        <v>27</v>
      </c>
      <c r="D148" s="29"/>
    </row>
    <row r="149" spans="2:4" x14ac:dyDescent="0.25">
      <c r="B149" s="25" t="s">
        <v>30</v>
      </c>
      <c r="C149" s="23">
        <v>0</v>
      </c>
      <c r="D149" s="29"/>
    </row>
    <row r="150" spans="2:4" ht="15.75" thickBot="1" x14ac:dyDescent="0.3">
      <c r="B150" s="26" t="s">
        <v>33</v>
      </c>
      <c r="C150" s="27" t="b">
        <v>0</v>
      </c>
      <c r="D150" s="30"/>
    </row>
    <row r="151" spans="2:4" ht="15.75" thickBot="1" x14ac:dyDescent="0.3"/>
    <row r="152" spans="2:4" ht="23.25" x14ac:dyDescent="0.35">
      <c r="B152" s="38" t="s">
        <v>6</v>
      </c>
      <c r="C152" s="3" t="s">
        <v>89</v>
      </c>
      <c r="D152" s="28"/>
    </row>
    <row r="153" spans="2:4" x14ac:dyDescent="0.25">
      <c r="B153" s="25" t="s">
        <v>9</v>
      </c>
      <c r="C153" s="23" t="s">
        <v>66</v>
      </c>
      <c r="D153" s="29"/>
    </row>
    <row r="154" spans="2:4" x14ac:dyDescent="0.25">
      <c r="B154" s="25" t="s">
        <v>12</v>
      </c>
      <c r="C154" s="23" t="b">
        <v>1</v>
      </c>
      <c r="D154" s="29"/>
    </row>
    <row r="155" spans="2:4" x14ac:dyDescent="0.25">
      <c r="B155" s="25" t="s">
        <v>15</v>
      </c>
      <c r="C155" s="23" t="s">
        <v>90</v>
      </c>
      <c r="D155" s="29"/>
    </row>
    <row r="156" spans="2:4" x14ac:dyDescent="0.25">
      <c r="B156" s="25" t="s">
        <v>19</v>
      </c>
      <c r="C156" s="23" t="b">
        <v>1</v>
      </c>
      <c r="D156" s="29"/>
    </row>
    <row r="157" spans="2:4" x14ac:dyDescent="0.25">
      <c r="B157" s="25" t="s">
        <v>21</v>
      </c>
      <c r="C157" s="23" t="s">
        <v>91</v>
      </c>
      <c r="D157" s="29"/>
    </row>
    <row r="158" spans="2:4" x14ac:dyDescent="0.25">
      <c r="B158" s="25"/>
      <c r="D158" s="29"/>
    </row>
    <row r="159" spans="2:4" x14ac:dyDescent="0.25">
      <c r="B159" s="25" t="s">
        <v>25</v>
      </c>
      <c r="C159" s="23" t="s">
        <v>92</v>
      </c>
      <c r="D159" s="29"/>
    </row>
    <row r="160" spans="2:4" x14ac:dyDescent="0.25">
      <c r="B160" s="25" t="s">
        <v>26</v>
      </c>
      <c r="C160" s="23" t="s">
        <v>27</v>
      </c>
      <c r="D160" s="29"/>
    </row>
    <row r="161" spans="2:4" x14ac:dyDescent="0.25">
      <c r="B161" s="25" t="s">
        <v>30</v>
      </c>
      <c r="D161" s="29"/>
    </row>
    <row r="162" spans="2:4" x14ac:dyDescent="0.25">
      <c r="B162" s="25" t="s">
        <v>33</v>
      </c>
      <c r="C162" s="23" t="b">
        <v>1</v>
      </c>
      <c r="D162" s="29"/>
    </row>
    <row r="163" spans="2:4" x14ac:dyDescent="0.25">
      <c r="B163" s="25"/>
      <c r="D163" s="29"/>
    </row>
    <row r="164" spans="2:4" x14ac:dyDescent="0.25">
      <c r="B164" s="25" t="s">
        <v>25</v>
      </c>
      <c r="C164" s="23" t="s">
        <v>93</v>
      </c>
      <c r="D164" s="29"/>
    </row>
    <row r="165" spans="2:4" x14ac:dyDescent="0.25">
      <c r="B165" s="25" t="s">
        <v>26</v>
      </c>
      <c r="C165" s="23" t="s">
        <v>27</v>
      </c>
      <c r="D165" s="29"/>
    </row>
    <row r="166" spans="2:4" x14ac:dyDescent="0.25">
      <c r="B166" s="25" t="s">
        <v>30</v>
      </c>
      <c r="D166" s="29"/>
    </row>
    <row r="167" spans="2:4" x14ac:dyDescent="0.25">
      <c r="B167" s="25" t="s">
        <v>33</v>
      </c>
      <c r="C167" s="23" t="b">
        <v>0</v>
      </c>
      <c r="D167" s="29"/>
    </row>
    <row r="168" spans="2:4" x14ac:dyDescent="0.25">
      <c r="B168" s="25"/>
      <c r="D168" s="29"/>
    </row>
    <row r="169" spans="2:4" x14ac:dyDescent="0.25">
      <c r="B169" s="25" t="s">
        <v>25</v>
      </c>
      <c r="C169" s="23" t="s">
        <v>94</v>
      </c>
      <c r="D169" s="29"/>
    </row>
    <row r="170" spans="2:4" x14ac:dyDescent="0.25">
      <c r="B170" s="25" t="s">
        <v>26</v>
      </c>
      <c r="C170" s="23" t="s">
        <v>27</v>
      </c>
      <c r="D170" s="29"/>
    </row>
    <row r="171" spans="2:4" x14ac:dyDescent="0.25">
      <c r="B171" s="25" t="s">
        <v>30</v>
      </c>
      <c r="D171" s="29"/>
    </row>
    <row r="172" spans="2:4" x14ac:dyDescent="0.25">
      <c r="B172" s="25" t="s">
        <v>33</v>
      </c>
      <c r="C172" s="23" t="b">
        <v>1</v>
      </c>
      <c r="D172" s="29"/>
    </row>
    <row r="173" spans="2:4" x14ac:dyDescent="0.25">
      <c r="B173" s="25"/>
      <c r="D173" s="29"/>
    </row>
    <row r="174" spans="2:4" x14ac:dyDescent="0.25">
      <c r="B174" s="25" t="s">
        <v>25</v>
      </c>
      <c r="C174" s="23" t="s">
        <v>95</v>
      </c>
      <c r="D174" s="29"/>
    </row>
    <row r="175" spans="2:4" x14ac:dyDescent="0.25">
      <c r="B175" s="25" t="s">
        <v>26</v>
      </c>
      <c r="C175" s="23" t="s">
        <v>38</v>
      </c>
      <c r="D175" s="4" t="s">
        <v>96</v>
      </c>
    </row>
    <row r="176" spans="2:4" x14ac:dyDescent="0.25">
      <c r="B176" s="25" t="s">
        <v>30</v>
      </c>
      <c r="D176" s="29"/>
    </row>
    <row r="177" spans="2:4" x14ac:dyDescent="0.25">
      <c r="B177" s="25" t="s">
        <v>33</v>
      </c>
      <c r="C177" s="23" t="b">
        <v>0</v>
      </c>
      <c r="D177" s="29"/>
    </row>
    <row r="178" spans="2:4" x14ac:dyDescent="0.25">
      <c r="B178" s="25"/>
      <c r="D178" s="29"/>
    </row>
    <row r="179" spans="2:4" x14ac:dyDescent="0.25">
      <c r="B179" s="25" t="s">
        <v>25</v>
      </c>
      <c r="C179" s="23" t="s">
        <v>97</v>
      </c>
      <c r="D179" s="29"/>
    </row>
    <row r="180" spans="2:4" x14ac:dyDescent="0.25">
      <c r="B180" s="25" t="s">
        <v>26</v>
      </c>
      <c r="C180" s="23" t="s">
        <v>38</v>
      </c>
      <c r="D180" s="4" t="s">
        <v>144</v>
      </c>
    </row>
    <row r="181" spans="2:4" x14ac:dyDescent="0.25">
      <c r="B181" s="25" t="s">
        <v>30</v>
      </c>
      <c r="C181" s="23" t="s">
        <v>98</v>
      </c>
      <c r="D181" s="29"/>
    </row>
    <row r="182" spans="2:4" ht="15.75" thickBot="1" x14ac:dyDescent="0.3">
      <c r="B182" s="26" t="s">
        <v>33</v>
      </c>
      <c r="C182" s="27" t="b">
        <v>0</v>
      </c>
      <c r="D182" s="30"/>
    </row>
    <row r="183" spans="2:4" ht="15.75" thickBot="1" x14ac:dyDescent="0.3"/>
    <row r="184" spans="2:4" ht="23.25" x14ac:dyDescent="0.35">
      <c r="B184" s="38" t="s">
        <v>6</v>
      </c>
      <c r="C184" s="3" t="s">
        <v>99</v>
      </c>
      <c r="D184" s="28"/>
    </row>
    <row r="185" spans="2:4" x14ac:dyDescent="0.25">
      <c r="B185" s="25" t="s">
        <v>9</v>
      </c>
      <c r="C185" s="23" t="s">
        <v>66</v>
      </c>
      <c r="D185" s="29"/>
    </row>
    <row r="186" spans="2:4" x14ac:dyDescent="0.25">
      <c r="B186" s="25" t="s">
        <v>12</v>
      </c>
      <c r="C186" s="23" t="b">
        <v>1</v>
      </c>
      <c r="D186" s="29"/>
    </row>
    <row r="187" spans="2:4" x14ac:dyDescent="0.25">
      <c r="B187" s="25" t="s">
        <v>15</v>
      </c>
      <c r="C187" s="23" t="s">
        <v>100</v>
      </c>
      <c r="D187" s="29"/>
    </row>
    <row r="188" spans="2:4" x14ac:dyDescent="0.25">
      <c r="B188" s="25" t="s">
        <v>19</v>
      </c>
      <c r="C188" s="23" t="b">
        <v>1</v>
      </c>
      <c r="D188" s="29"/>
    </row>
    <row r="189" spans="2:4" x14ac:dyDescent="0.25">
      <c r="B189" s="25" t="s">
        <v>21</v>
      </c>
      <c r="C189" s="23" t="s">
        <v>101</v>
      </c>
      <c r="D189" s="29"/>
    </row>
    <row r="190" spans="2:4" x14ac:dyDescent="0.25">
      <c r="B190" s="25"/>
      <c r="D190" s="29"/>
    </row>
    <row r="191" spans="2:4" x14ac:dyDescent="0.25">
      <c r="B191" s="25" t="s">
        <v>25</v>
      </c>
      <c r="C191" s="23" t="s">
        <v>69</v>
      </c>
      <c r="D191" s="29"/>
    </row>
    <row r="192" spans="2:4" x14ac:dyDescent="0.25">
      <c r="B192" s="25" t="s">
        <v>26</v>
      </c>
      <c r="C192" s="23" t="s">
        <v>27</v>
      </c>
      <c r="D192" s="29"/>
    </row>
    <row r="193" spans="2:4" x14ac:dyDescent="0.25">
      <c r="B193" s="25" t="s">
        <v>30</v>
      </c>
      <c r="D193" s="29"/>
    </row>
    <row r="194" spans="2:4" x14ac:dyDescent="0.25">
      <c r="B194" s="25" t="s">
        <v>33</v>
      </c>
      <c r="C194" s="23" t="b">
        <v>1</v>
      </c>
      <c r="D194" s="29"/>
    </row>
    <row r="195" spans="2:4" x14ac:dyDescent="0.25">
      <c r="B195" s="25"/>
      <c r="D195" s="29"/>
    </row>
    <row r="196" spans="2:4" x14ac:dyDescent="0.25">
      <c r="B196" s="25" t="s">
        <v>25</v>
      </c>
      <c r="C196" s="23" t="s">
        <v>70</v>
      </c>
      <c r="D196" s="29"/>
    </row>
    <row r="197" spans="2:4" x14ac:dyDescent="0.25">
      <c r="B197" s="25" t="s">
        <v>26</v>
      </c>
      <c r="C197" s="23" t="s">
        <v>27</v>
      </c>
      <c r="D197" s="29"/>
    </row>
    <row r="198" spans="2:4" x14ac:dyDescent="0.25">
      <c r="B198" s="25" t="s">
        <v>30</v>
      </c>
      <c r="D198" s="29"/>
    </row>
    <row r="199" spans="2:4" x14ac:dyDescent="0.25">
      <c r="B199" s="25" t="s">
        <v>33</v>
      </c>
      <c r="C199" s="23" t="b">
        <v>0</v>
      </c>
      <c r="D199" s="29"/>
    </row>
    <row r="200" spans="2:4" x14ac:dyDescent="0.25">
      <c r="B200" s="25"/>
      <c r="D200" s="29"/>
    </row>
    <row r="201" spans="2:4" x14ac:dyDescent="0.25">
      <c r="B201" s="25" t="s">
        <v>25</v>
      </c>
      <c r="C201" s="23" t="s">
        <v>102</v>
      </c>
      <c r="D201" s="29"/>
    </row>
    <row r="202" spans="2:4" x14ac:dyDescent="0.25">
      <c r="B202" s="25" t="s">
        <v>26</v>
      </c>
      <c r="C202" s="23" t="s">
        <v>38</v>
      </c>
      <c r="D202" s="29" t="s">
        <v>215</v>
      </c>
    </row>
    <row r="203" spans="2:4" x14ac:dyDescent="0.25">
      <c r="B203" s="25" t="s">
        <v>30</v>
      </c>
      <c r="D203" s="29"/>
    </row>
    <row r="204" spans="2:4" x14ac:dyDescent="0.25">
      <c r="B204" s="25" t="s">
        <v>33</v>
      </c>
      <c r="C204" s="23" t="b">
        <v>0</v>
      </c>
      <c r="D204" s="29"/>
    </row>
    <row r="205" spans="2:4" x14ac:dyDescent="0.25">
      <c r="B205" s="25"/>
      <c r="D205" s="29"/>
    </row>
    <row r="206" spans="2:4" x14ac:dyDescent="0.25">
      <c r="B206" s="25" t="s">
        <v>25</v>
      </c>
      <c r="C206" s="23" t="s">
        <v>103</v>
      </c>
      <c r="D206" s="29"/>
    </row>
    <row r="207" spans="2:4" x14ac:dyDescent="0.25">
      <c r="B207" s="25" t="s">
        <v>26</v>
      </c>
      <c r="C207" s="23" t="s">
        <v>27</v>
      </c>
      <c r="D207" s="29"/>
    </row>
    <row r="208" spans="2:4" x14ac:dyDescent="0.25">
      <c r="B208" s="25" t="s">
        <v>30</v>
      </c>
      <c r="D208" s="29"/>
    </row>
    <row r="209" spans="2:4" x14ac:dyDescent="0.25">
      <c r="B209" s="25" t="s">
        <v>33</v>
      </c>
      <c r="C209" s="23" t="b">
        <v>0</v>
      </c>
      <c r="D209" s="29"/>
    </row>
    <row r="210" spans="2:4" x14ac:dyDescent="0.25">
      <c r="B210" s="25"/>
      <c r="D210" s="29"/>
    </row>
    <row r="211" spans="2:4" x14ac:dyDescent="0.25">
      <c r="B211" s="25" t="s">
        <v>25</v>
      </c>
      <c r="C211" s="23" t="s">
        <v>104</v>
      </c>
      <c r="D211" s="29"/>
    </row>
    <row r="212" spans="2:4" x14ac:dyDescent="0.25">
      <c r="B212" s="25" t="s">
        <v>26</v>
      </c>
      <c r="C212" s="23" t="s">
        <v>46</v>
      </c>
      <c r="D212" s="29" t="s">
        <v>105</v>
      </c>
    </row>
    <row r="213" spans="2:4" x14ac:dyDescent="0.25">
      <c r="B213" s="25" t="s">
        <v>30</v>
      </c>
      <c r="C213" s="23" t="s">
        <v>106</v>
      </c>
      <c r="D213" s="29"/>
    </row>
    <row r="214" spans="2:4" x14ac:dyDescent="0.25">
      <c r="B214" s="25" t="s">
        <v>33</v>
      </c>
      <c r="C214" s="23" t="b">
        <v>0</v>
      </c>
      <c r="D214" s="29"/>
    </row>
    <row r="215" spans="2:4" x14ac:dyDescent="0.25">
      <c r="B215" s="25"/>
      <c r="D215" s="29"/>
    </row>
    <row r="216" spans="2:4" x14ac:dyDescent="0.25">
      <c r="B216" s="25" t="s">
        <v>25</v>
      </c>
      <c r="C216" s="23" t="s">
        <v>107</v>
      </c>
      <c r="D216" s="29"/>
    </row>
    <row r="217" spans="2:4" x14ac:dyDescent="0.25">
      <c r="B217" s="25" t="s">
        <v>26</v>
      </c>
      <c r="C217" s="23" t="s">
        <v>27</v>
      </c>
      <c r="D217" s="29"/>
    </row>
    <row r="218" spans="2:4" x14ac:dyDescent="0.25">
      <c r="B218" s="25" t="s">
        <v>30</v>
      </c>
      <c r="D218" s="29"/>
    </row>
    <row r="219" spans="2:4" ht="15.75" thickBot="1" x14ac:dyDescent="0.3">
      <c r="B219" s="26" t="s">
        <v>33</v>
      </c>
      <c r="C219" s="27" t="b">
        <v>0</v>
      </c>
      <c r="D219" s="30"/>
    </row>
    <row r="220" spans="2:4" ht="15.75" thickBot="1" x14ac:dyDescent="0.3"/>
    <row r="221" spans="2:4" ht="23.25" x14ac:dyDescent="0.35">
      <c r="B221" s="38" t="s">
        <v>6</v>
      </c>
      <c r="C221" s="3" t="s">
        <v>108</v>
      </c>
      <c r="D221" s="28"/>
    </row>
    <row r="222" spans="2:4" x14ac:dyDescent="0.25">
      <c r="B222" s="25" t="s">
        <v>9</v>
      </c>
      <c r="C222" s="23" t="s">
        <v>66</v>
      </c>
      <c r="D222" s="29"/>
    </row>
    <row r="223" spans="2:4" x14ac:dyDescent="0.25">
      <c r="B223" s="25" t="s">
        <v>12</v>
      </c>
      <c r="C223" s="23" t="b">
        <v>1</v>
      </c>
      <c r="D223" s="29"/>
    </row>
    <row r="224" spans="2:4" x14ac:dyDescent="0.25">
      <c r="B224" s="25" t="s">
        <v>15</v>
      </c>
      <c r="C224" s="23" t="s">
        <v>109</v>
      </c>
      <c r="D224" s="29"/>
    </row>
    <row r="225" spans="2:4" x14ac:dyDescent="0.25">
      <c r="B225" s="25" t="s">
        <v>19</v>
      </c>
      <c r="C225" s="23" t="b">
        <v>1</v>
      </c>
      <c r="D225" s="29"/>
    </row>
    <row r="226" spans="2:4" x14ac:dyDescent="0.25">
      <c r="B226" s="25" t="s">
        <v>21</v>
      </c>
      <c r="C226" s="23" t="s">
        <v>110</v>
      </c>
      <c r="D226" s="29"/>
    </row>
    <row r="227" spans="2:4" x14ac:dyDescent="0.25">
      <c r="B227" s="25"/>
      <c r="D227" s="29"/>
    </row>
    <row r="228" spans="2:4" x14ac:dyDescent="0.25">
      <c r="B228" s="25" t="s">
        <v>25</v>
      </c>
      <c r="C228" s="23" t="s">
        <v>111</v>
      </c>
      <c r="D228" s="29"/>
    </row>
    <row r="229" spans="2:4" x14ac:dyDescent="0.25">
      <c r="B229" s="25" t="s">
        <v>26</v>
      </c>
      <c r="C229" s="23" t="s">
        <v>38</v>
      </c>
      <c r="D229" s="29" t="s">
        <v>61</v>
      </c>
    </row>
    <row r="230" spans="2:4" x14ac:dyDescent="0.25">
      <c r="B230" s="25" t="s">
        <v>30</v>
      </c>
      <c r="C230" s="23" t="s">
        <v>62</v>
      </c>
      <c r="D230" s="29"/>
    </row>
    <row r="231" spans="2:4" x14ac:dyDescent="0.25">
      <c r="B231" s="25" t="s">
        <v>33</v>
      </c>
      <c r="C231" s="23" t="b">
        <v>0</v>
      </c>
      <c r="D231" s="29"/>
    </row>
    <row r="232" spans="2:4" x14ac:dyDescent="0.25">
      <c r="B232" s="25"/>
      <c r="D232" s="29"/>
    </row>
    <row r="233" spans="2:4" x14ac:dyDescent="0.25">
      <c r="B233" s="25" t="s">
        <v>25</v>
      </c>
      <c r="C233" s="23" t="s">
        <v>112</v>
      </c>
      <c r="D233" s="29"/>
    </row>
    <row r="234" spans="2:4" x14ac:dyDescent="0.25">
      <c r="B234" s="25" t="s">
        <v>26</v>
      </c>
      <c r="C234" s="23" t="s">
        <v>27</v>
      </c>
      <c r="D234" s="29"/>
    </row>
    <row r="235" spans="2:4" x14ac:dyDescent="0.25">
      <c r="B235" s="25" t="s">
        <v>30</v>
      </c>
      <c r="D235" s="29"/>
    </row>
    <row r="236" spans="2:4" x14ac:dyDescent="0.25">
      <c r="B236" s="25" t="s">
        <v>33</v>
      </c>
      <c r="C236" s="23" t="b">
        <v>0</v>
      </c>
      <c r="D236" s="29"/>
    </row>
    <row r="237" spans="2:4" x14ac:dyDescent="0.25">
      <c r="B237" s="25"/>
      <c r="D237" s="29"/>
    </row>
    <row r="238" spans="2:4" x14ac:dyDescent="0.25">
      <c r="B238" s="25" t="s">
        <v>25</v>
      </c>
      <c r="C238" s="23" t="s">
        <v>113</v>
      </c>
      <c r="D238" s="29"/>
    </row>
    <row r="239" spans="2:4" x14ac:dyDescent="0.25">
      <c r="B239" s="25" t="s">
        <v>26</v>
      </c>
      <c r="C239" s="23" t="s">
        <v>27</v>
      </c>
      <c r="D239" s="29"/>
    </row>
    <row r="240" spans="2:4" x14ac:dyDescent="0.25">
      <c r="B240" s="25" t="s">
        <v>30</v>
      </c>
      <c r="D240" s="29"/>
    </row>
    <row r="241" spans="2:4" ht="15.75" thickBot="1" x14ac:dyDescent="0.3">
      <c r="B241" s="26" t="s">
        <v>33</v>
      </c>
      <c r="C241" s="27" t="b">
        <v>0</v>
      </c>
      <c r="D241" s="30"/>
    </row>
    <row r="242" spans="2:4" ht="15.75" thickBot="1" x14ac:dyDescent="0.3"/>
    <row r="243" spans="2:4" ht="23.25" x14ac:dyDescent="0.35">
      <c r="B243" s="38" t="s">
        <v>6</v>
      </c>
      <c r="C243" s="3" t="s">
        <v>114</v>
      </c>
      <c r="D243" s="28"/>
    </row>
    <row r="244" spans="2:4" x14ac:dyDescent="0.25">
      <c r="B244" s="25" t="s">
        <v>9</v>
      </c>
      <c r="C244" s="23" t="s">
        <v>66</v>
      </c>
      <c r="D244" s="29"/>
    </row>
    <row r="245" spans="2:4" x14ac:dyDescent="0.25">
      <c r="B245" s="25" t="s">
        <v>12</v>
      </c>
      <c r="C245" s="23" t="b">
        <v>1</v>
      </c>
      <c r="D245" s="29"/>
    </row>
    <row r="246" spans="2:4" x14ac:dyDescent="0.25">
      <c r="B246" s="25" t="s">
        <v>15</v>
      </c>
      <c r="C246" s="23" t="s">
        <v>115</v>
      </c>
      <c r="D246" s="29"/>
    </row>
    <row r="247" spans="2:4" x14ac:dyDescent="0.25">
      <c r="B247" s="25" t="s">
        <v>19</v>
      </c>
      <c r="C247" s="23" t="b">
        <v>1</v>
      </c>
      <c r="D247" s="29"/>
    </row>
    <row r="248" spans="2:4" x14ac:dyDescent="0.25">
      <c r="B248" s="25" t="s">
        <v>21</v>
      </c>
      <c r="C248" s="23" t="s">
        <v>116</v>
      </c>
      <c r="D248" s="29"/>
    </row>
    <row r="249" spans="2:4" x14ac:dyDescent="0.25">
      <c r="B249" s="25"/>
      <c r="D249" s="29"/>
    </row>
    <row r="250" spans="2:4" x14ac:dyDescent="0.25">
      <c r="B250" s="25" t="s">
        <v>25</v>
      </c>
      <c r="C250" s="23" t="s">
        <v>117</v>
      </c>
      <c r="D250" s="29"/>
    </row>
    <row r="251" spans="2:4" x14ac:dyDescent="0.25">
      <c r="B251" s="25" t="s">
        <v>26</v>
      </c>
      <c r="C251" s="23" t="s">
        <v>27</v>
      </c>
      <c r="D251" s="29"/>
    </row>
    <row r="252" spans="2:4" x14ac:dyDescent="0.25">
      <c r="B252" s="25" t="s">
        <v>30</v>
      </c>
      <c r="D252" s="29"/>
    </row>
    <row r="253" spans="2:4" x14ac:dyDescent="0.25">
      <c r="B253" s="25" t="s">
        <v>33</v>
      </c>
      <c r="C253" s="23" t="b">
        <v>1</v>
      </c>
      <c r="D253" s="29"/>
    </row>
    <row r="254" spans="2:4" x14ac:dyDescent="0.25">
      <c r="B254" s="25"/>
      <c r="D254" s="29"/>
    </row>
    <row r="255" spans="2:4" x14ac:dyDescent="0.25">
      <c r="B255" s="25" t="s">
        <v>25</v>
      </c>
      <c r="C255" s="23" t="s">
        <v>118</v>
      </c>
      <c r="D255" s="29"/>
    </row>
    <row r="256" spans="2:4" x14ac:dyDescent="0.25">
      <c r="B256" s="25" t="s">
        <v>26</v>
      </c>
      <c r="C256" s="23" t="s">
        <v>27</v>
      </c>
      <c r="D256" s="29"/>
    </row>
    <row r="257" spans="2:4" x14ac:dyDescent="0.25">
      <c r="B257" s="25" t="s">
        <v>30</v>
      </c>
      <c r="D257" s="29"/>
    </row>
    <row r="258" spans="2:4" x14ac:dyDescent="0.25">
      <c r="B258" s="25" t="s">
        <v>33</v>
      </c>
      <c r="C258" s="23" t="b">
        <v>1</v>
      </c>
      <c r="D258" s="29"/>
    </row>
    <row r="259" spans="2:4" x14ac:dyDescent="0.25">
      <c r="B259" s="25"/>
      <c r="D259" s="29"/>
    </row>
    <row r="260" spans="2:4" x14ac:dyDescent="0.25">
      <c r="B260" s="25" t="s">
        <v>25</v>
      </c>
      <c r="C260" s="23" t="s">
        <v>119</v>
      </c>
      <c r="D260" s="29"/>
    </row>
    <row r="261" spans="2:4" x14ac:dyDescent="0.25">
      <c r="B261" s="25" t="s">
        <v>26</v>
      </c>
      <c r="C261" s="23" t="s">
        <v>27</v>
      </c>
      <c r="D261" s="29"/>
    </row>
    <row r="262" spans="2:4" x14ac:dyDescent="0.25">
      <c r="B262" s="25" t="s">
        <v>30</v>
      </c>
      <c r="D262" s="29"/>
    </row>
    <row r="263" spans="2:4" x14ac:dyDescent="0.25">
      <c r="B263" s="25" t="s">
        <v>33</v>
      </c>
      <c r="C263" s="23" t="b">
        <v>0</v>
      </c>
      <c r="D263" s="29"/>
    </row>
    <row r="264" spans="2:4" x14ac:dyDescent="0.25">
      <c r="B264" s="25"/>
      <c r="D264" s="29"/>
    </row>
    <row r="265" spans="2:4" x14ac:dyDescent="0.25">
      <c r="B265" s="25" t="s">
        <v>25</v>
      </c>
      <c r="C265" s="23" t="s">
        <v>120</v>
      </c>
      <c r="D265" s="29"/>
    </row>
    <row r="266" spans="2:4" x14ac:dyDescent="0.25">
      <c r="B266" s="25" t="s">
        <v>26</v>
      </c>
      <c r="C266" s="23" t="s">
        <v>27</v>
      </c>
      <c r="D266" s="29"/>
    </row>
    <row r="267" spans="2:4" x14ac:dyDescent="0.25">
      <c r="B267" s="25" t="s">
        <v>30</v>
      </c>
      <c r="C267" s="23">
        <v>1</v>
      </c>
      <c r="D267" s="29"/>
    </row>
    <row r="268" spans="2:4" x14ac:dyDescent="0.25">
      <c r="B268" s="25" t="s">
        <v>33</v>
      </c>
      <c r="C268" s="23" t="b">
        <v>0</v>
      </c>
      <c r="D268" s="29"/>
    </row>
    <row r="269" spans="2:4" x14ac:dyDescent="0.25">
      <c r="B269" s="25"/>
      <c r="D269" s="29"/>
    </row>
    <row r="270" spans="2:4" x14ac:dyDescent="0.25">
      <c r="B270" s="25" t="s">
        <v>25</v>
      </c>
      <c r="C270" s="23" t="s">
        <v>121</v>
      </c>
      <c r="D270" s="29"/>
    </row>
    <row r="271" spans="2:4" x14ac:dyDescent="0.25">
      <c r="B271" s="25" t="s">
        <v>26</v>
      </c>
      <c r="C271" s="23" t="s">
        <v>27</v>
      </c>
      <c r="D271" s="29"/>
    </row>
    <row r="272" spans="2:4" x14ac:dyDescent="0.25">
      <c r="B272" s="25" t="s">
        <v>30</v>
      </c>
      <c r="C272" s="23">
        <v>1</v>
      </c>
      <c r="D272" s="29"/>
    </row>
    <row r="273" spans="2:4" ht="15.75" thickBot="1" x14ac:dyDescent="0.3">
      <c r="B273" s="26" t="s">
        <v>33</v>
      </c>
      <c r="C273" s="27" t="b">
        <v>0</v>
      </c>
      <c r="D273" s="30"/>
    </row>
    <row r="274" spans="2:4" ht="15.75" thickBot="1" x14ac:dyDescent="0.3"/>
    <row r="275" spans="2:4" ht="23.25" x14ac:dyDescent="0.35">
      <c r="B275" s="38" t="s">
        <v>6</v>
      </c>
      <c r="C275" s="3" t="s">
        <v>122</v>
      </c>
      <c r="D275" s="28"/>
    </row>
    <row r="276" spans="2:4" x14ac:dyDescent="0.25">
      <c r="B276" s="25" t="s">
        <v>9</v>
      </c>
      <c r="C276" s="23" t="s">
        <v>123</v>
      </c>
      <c r="D276" s="29"/>
    </row>
    <row r="277" spans="2:4" x14ac:dyDescent="0.25">
      <c r="B277" s="25" t="s">
        <v>12</v>
      </c>
      <c r="C277" s="23" t="b">
        <v>1</v>
      </c>
      <c r="D277" s="29"/>
    </row>
    <row r="278" spans="2:4" x14ac:dyDescent="0.25">
      <c r="B278" s="25" t="s">
        <v>15</v>
      </c>
      <c r="C278" s="23" t="s">
        <v>124</v>
      </c>
      <c r="D278" s="29"/>
    </row>
    <row r="279" spans="2:4" x14ac:dyDescent="0.25">
      <c r="B279" s="25" t="s">
        <v>19</v>
      </c>
      <c r="C279" s="23" t="b">
        <v>1</v>
      </c>
      <c r="D279" s="29"/>
    </row>
    <row r="280" spans="2:4" x14ac:dyDescent="0.25">
      <c r="B280" s="25" t="s">
        <v>21</v>
      </c>
      <c r="C280" s="23" t="s">
        <v>125</v>
      </c>
      <c r="D280" s="29"/>
    </row>
    <row r="281" spans="2:4" x14ac:dyDescent="0.25">
      <c r="B281" s="25"/>
      <c r="D281" s="29"/>
    </row>
    <row r="282" spans="2:4" x14ac:dyDescent="0.25">
      <c r="B282" s="25" t="s">
        <v>25</v>
      </c>
      <c r="C282" s="23" t="s">
        <v>155</v>
      </c>
      <c r="D282" s="29"/>
    </row>
    <row r="283" spans="2:4" x14ac:dyDescent="0.25">
      <c r="B283" s="25" t="s">
        <v>26</v>
      </c>
      <c r="C283" s="23" t="s">
        <v>27</v>
      </c>
      <c r="D283" s="29"/>
    </row>
    <row r="284" spans="2:4" x14ac:dyDescent="0.25">
      <c r="B284" s="25" t="s">
        <v>30</v>
      </c>
      <c r="D284" s="29"/>
    </row>
    <row r="285" spans="2:4" x14ac:dyDescent="0.25">
      <c r="B285" s="25" t="s">
        <v>33</v>
      </c>
      <c r="C285" s="23" t="b">
        <v>0</v>
      </c>
      <c r="D285" s="29"/>
    </row>
    <row r="286" spans="2:4" x14ac:dyDescent="0.25">
      <c r="B286" s="25"/>
      <c r="D286" s="29"/>
    </row>
    <row r="287" spans="2:4" x14ac:dyDescent="0.25">
      <c r="B287" s="25" t="s">
        <v>25</v>
      </c>
      <c r="C287" s="23" t="s">
        <v>126</v>
      </c>
      <c r="D287" s="29"/>
    </row>
    <row r="288" spans="2:4" x14ac:dyDescent="0.25">
      <c r="B288" s="25" t="s">
        <v>26</v>
      </c>
      <c r="C288" s="23" t="s">
        <v>38</v>
      </c>
      <c r="D288" s="29" t="s">
        <v>127</v>
      </c>
    </row>
    <row r="289" spans="2:4" x14ac:dyDescent="0.25">
      <c r="B289" s="25" t="s">
        <v>30</v>
      </c>
      <c r="C289" s="23" t="s">
        <v>128</v>
      </c>
      <c r="D289" s="29"/>
    </row>
    <row r="290" spans="2:4" ht="15.75" thickBot="1" x14ac:dyDescent="0.3">
      <c r="B290" s="26" t="s">
        <v>33</v>
      </c>
      <c r="C290" s="27" t="b">
        <v>0</v>
      </c>
      <c r="D290" s="30"/>
    </row>
    <row r="291" spans="2:4" ht="15.75" thickBot="1" x14ac:dyDescent="0.3"/>
    <row r="292" spans="2:4" ht="23.25" x14ac:dyDescent="0.35">
      <c r="B292" s="38" t="s">
        <v>6</v>
      </c>
      <c r="C292" s="3" t="s">
        <v>129</v>
      </c>
      <c r="D292" s="28"/>
    </row>
    <row r="293" spans="2:4" x14ac:dyDescent="0.25">
      <c r="B293" s="25" t="s">
        <v>9</v>
      </c>
      <c r="C293" s="23" t="s">
        <v>123</v>
      </c>
      <c r="D293" s="29"/>
    </row>
    <row r="294" spans="2:4" x14ac:dyDescent="0.25">
      <c r="B294" s="25" t="s">
        <v>12</v>
      </c>
      <c r="C294" s="23" t="b">
        <v>1</v>
      </c>
      <c r="D294" s="29"/>
    </row>
    <row r="295" spans="2:4" x14ac:dyDescent="0.25">
      <c r="B295" s="25" t="s">
        <v>15</v>
      </c>
      <c r="C295" s="23" t="s">
        <v>124</v>
      </c>
      <c r="D295" s="29"/>
    </row>
    <row r="296" spans="2:4" x14ac:dyDescent="0.25">
      <c r="B296" s="25" t="s">
        <v>19</v>
      </c>
      <c r="C296" s="23" t="b">
        <v>1</v>
      </c>
      <c r="D296" s="29"/>
    </row>
    <row r="297" spans="2:4" x14ac:dyDescent="0.25">
      <c r="B297" s="25" t="s">
        <v>21</v>
      </c>
      <c r="C297" s="23" t="s">
        <v>130</v>
      </c>
      <c r="D297" s="29"/>
    </row>
    <row r="298" spans="2:4" x14ac:dyDescent="0.25">
      <c r="B298" s="25"/>
      <c r="D298" s="29"/>
    </row>
    <row r="299" spans="2:4" x14ac:dyDescent="0.25">
      <c r="B299" s="25" t="s">
        <v>25</v>
      </c>
      <c r="C299" s="23" t="s">
        <v>131</v>
      </c>
      <c r="D299" s="29"/>
    </row>
    <row r="300" spans="2:4" x14ac:dyDescent="0.25">
      <c r="B300" s="25" t="s">
        <v>26</v>
      </c>
      <c r="C300" s="23" t="s">
        <v>27</v>
      </c>
      <c r="D300" s="29"/>
    </row>
    <row r="301" spans="2:4" x14ac:dyDescent="0.25">
      <c r="B301" s="25" t="s">
        <v>30</v>
      </c>
      <c r="D301" s="29"/>
    </row>
    <row r="302" spans="2:4" x14ac:dyDescent="0.25">
      <c r="B302" s="25" t="s">
        <v>33</v>
      </c>
      <c r="C302" s="23" t="b">
        <v>0</v>
      </c>
      <c r="D302" s="29"/>
    </row>
    <row r="303" spans="2:4" x14ac:dyDescent="0.25">
      <c r="B303" s="25"/>
      <c r="D303" s="29"/>
    </row>
    <row r="304" spans="2:4" x14ac:dyDescent="0.25">
      <c r="B304" s="25" t="s">
        <v>25</v>
      </c>
      <c r="C304" s="23" t="s">
        <v>126</v>
      </c>
      <c r="D304" s="29"/>
    </row>
    <row r="305" spans="2:4" x14ac:dyDescent="0.25">
      <c r="B305" s="25" t="s">
        <v>26</v>
      </c>
      <c r="C305" s="23" t="s">
        <v>38</v>
      </c>
      <c r="D305" s="29" t="s">
        <v>127</v>
      </c>
    </row>
    <row r="306" spans="2:4" x14ac:dyDescent="0.25">
      <c r="B306" s="25" t="s">
        <v>30</v>
      </c>
      <c r="C306" s="23" t="s">
        <v>128</v>
      </c>
      <c r="D306" s="29"/>
    </row>
    <row r="307" spans="2:4" ht="15.75" thickBot="1" x14ac:dyDescent="0.3">
      <c r="B307" s="26" t="s">
        <v>33</v>
      </c>
      <c r="C307" s="27" t="b">
        <v>0</v>
      </c>
      <c r="D307" s="30"/>
    </row>
    <row r="308" spans="2:4" ht="15.75" thickBot="1" x14ac:dyDescent="0.3"/>
    <row r="309" spans="2:4" ht="23.25" x14ac:dyDescent="0.35">
      <c r="B309" s="38" t="s">
        <v>6</v>
      </c>
      <c r="C309" s="3" t="s">
        <v>132</v>
      </c>
      <c r="D309" s="28"/>
    </row>
    <row r="310" spans="2:4" x14ac:dyDescent="0.25">
      <c r="B310" s="25" t="s">
        <v>9</v>
      </c>
      <c r="C310" s="23" t="s">
        <v>66</v>
      </c>
      <c r="D310" s="29"/>
    </row>
    <row r="311" spans="2:4" x14ac:dyDescent="0.25">
      <c r="B311" s="25" t="s">
        <v>12</v>
      </c>
      <c r="C311" s="23" t="b">
        <v>1</v>
      </c>
      <c r="D311" s="29"/>
    </row>
    <row r="312" spans="2:4" x14ac:dyDescent="0.25">
      <c r="B312" s="25" t="s">
        <v>15</v>
      </c>
      <c r="C312" s="23" t="s">
        <v>134</v>
      </c>
      <c r="D312" s="29"/>
    </row>
    <row r="313" spans="2:4" x14ac:dyDescent="0.25">
      <c r="B313" s="25" t="s">
        <v>19</v>
      </c>
      <c r="C313" s="23" t="b">
        <v>1</v>
      </c>
      <c r="D313" s="29"/>
    </row>
    <row r="314" spans="2:4" x14ac:dyDescent="0.25">
      <c r="B314" s="25" t="s">
        <v>21</v>
      </c>
      <c r="C314" s="23" t="s">
        <v>133</v>
      </c>
      <c r="D314" s="29"/>
    </row>
    <row r="315" spans="2:4" x14ac:dyDescent="0.25">
      <c r="B315" s="25"/>
      <c r="D315" s="29"/>
    </row>
    <row r="316" spans="2:4" x14ac:dyDescent="0.25">
      <c r="B316" s="25" t="s">
        <v>25</v>
      </c>
      <c r="C316" s="23" t="s">
        <v>69</v>
      </c>
      <c r="D316" s="29"/>
    </row>
    <row r="317" spans="2:4" x14ac:dyDescent="0.25">
      <c r="B317" s="25" t="s">
        <v>26</v>
      </c>
      <c r="C317" s="23" t="s">
        <v>27</v>
      </c>
      <c r="D317" s="29"/>
    </row>
    <row r="318" spans="2:4" x14ac:dyDescent="0.25">
      <c r="B318" s="25" t="s">
        <v>30</v>
      </c>
      <c r="D318" s="29"/>
    </row>
    <row r="319" spans="2:4" x14ac:dyDescent="0.25">
      <c r="B319" s="25" t="s">
        <v>33</v>
      </c>
      <c r="C319" s="23" t="b">
        <v>1</v>
      </c>
      <c r="D319" s="29"/>
    </row>
    <row r="320" spans="2:4" x14ac:dyDescent="0.25">
      <c r="B320" s="25"/>
      <c r="D320" s="29"/>
    </row>
    <row r="321" spans="2:4" x14ac:dyDescent="0.25">
      <c r="B321" s="25" t="s">
        <v>25</v>
      </c>
      <c r="C321" s="23" t="s">
        <v>70</v>
      </c>
      <c r="D321" s="29"/>
    </row>
    <row r="322" spans="2:4" x14ac:dyDescent="0.25">
      <c r="B322" s="25" t="s">
        <v>26</v>
      </c>
      <c r="C322" s="23" t="s">
        <v>27</v>
      </c>
      <c r="D322" s="29"/>
    </row>
    <row r="323" spans="2:4" x14ac:dyDescent="0.25">
      <c r="B323" s="25" t="s">
        <v>30</v>
      </c>
      <c r="D323" s="29"/>
    </row>
    <row r="324" spans="2:4" ht="15.75" thickBot="1" x14ac:dyDescent="0.3">
      <c r="B324" s="26" t="s">
        <v>33</v>
      </c>
      <c r="C324" s="27" t="b">
        <v>0</v>
      </c>
      <c r="D324" s="30"/>
    </row>
    <row r="325" spans="2:4" ht="15.75" thickBot="1" x14ac:dyDescent="0.3"/>
    <row r="326" spans="2:4" ht="23.25" x14ac:dyDescent="0.35">
      <c r="B326" s="38" t="s">
        <v>6</v>
      </c>
      <c r="C326" s="3" t="s">
        <v>146</v>
      </c>
      <c r="D326" s="28"/>
    </row>
    <row r="327" spans="2:4" x14ac:dyDescent="0.25">
      <c r="B327" s="25" t="s">
        <v>9</v>
      </c>
      <c r="C327" s="23" t="s">
        <v>66</v>
      </c>
      <c r="D327" s="29"/>
    </row>
    <row r="328" spans="2:4" x14ac:dyDescent="0.25">
      <c r="B328" s="25" t="s">
        <v>12</v>
      </c>
      <c r="C328" s="23" t="b">
        <v>1</v>
      </c>
      <c r="D328" s="29"/>
    </row>
    <row r="329" spans="2:4" x14ac:dyDescent="0.25">
      <c r="B329" s="25" t="s">
        <v>15</v>
      </c>
      <c r="C329" s="23" t="s">
        <v>147</v>
      </c>
      <c r="D329" s="29"/>
    </row>
    <row r="330" spans="2:4" x14ac:dyDescent="0.25">
      <c r="B330" s="25" t="s">
        <v>19</v>
      </c>
      <c r="C330" s="23" t="b">
        <v>1</v>
      </c>
      <c r="D330" s="29"/>
    </row>
    <row r="331" spans="2:4" x14ac:dyDescent="0.25">
      <c r="B331" s="25" t="s">
        <v>21</v>
      </c>
      <c r="C331" s="23" t="s">
        <v>148</v>
      </c>
      <c r="D331" s="29"/>
    </row>
    <row r="332" spans="2:4" x14ac:dyDescent="0.25">
      <c r="B332" s="25"/>
      <c r="D332" s="29"/>
    </row>
    <row r="333" spans="2:4" x14ac:dyDescent="0.25">
      <c r="B333" s="25" t="s">
        <v>25</v>
      </c>
      <c r="C333" s="23" t="s">
        <v>87</v>
      </c>
      <c r="D333" s="29"/>
    </row>
    <row r="334" spans="2:4" x14ac:dyDescent="0.25">
      <c r="B334" s="25" t="s">
        <v>26</v>
      </c>
      <c r="C334" s="23" t="s">
        <v>27</v>
      </c>
      <c r="D334" s="29"/>
    </row>
    <row r="335" spans="2:4" x14ac:dyDescent="0.25">
      <c r="B335" s="25" t="s">
        <v>30</v>
      </c>
      <c r="D335" s="29"/>
    </row>
    <row r="336" spans="2:4" ht="15.75" thickBot="1" x14ac:dyDescent="0.3">
      <c r="B336" s="26" t="s">
        <v>33</v>
      </c>
      <c r="C336" s="27" t="b">
        <v>0</v>
      </c>
      <c r="D336" s="30"/>
    </row>
    <row r="337" spans="2:4" ht="15.75" thickBot="1" x14ac:dyDescent="0.3"/>
    <row r="338" spans="2:4" ht="23.25" x14ac:dyDescent="0.35">
      <c r="B338" s="38" t="s">
        <v>6</v>
      </c>
      <c r="C338" s="3" t="s">
        <v>153</v>
      </c>
      <c r="D338" s="28"/>
    </row>
    <row r="339" spans="2:4" x14ac:dyDescent="0.25">
      <c r="B339" s="25" t="s">
        <v>9</v>
      </c>
      <c r="C339" s="23" t="s">
        <v>66</v>
      </c>
      <c r="D339" s="29"/>
    </row>
    <row r="340" spans="2:4" x14ac:dyDescent="0.25">
      <c r="B340" s="25" t="s">
        <v>12</v>
      </c>
      <c r="C340" s="23" t="b">
        <v>1</v>
      </c>
      <c r="D340" s="29"/>
    </row>
    <row r="341" spans="2:4" x14ac:dyDescent="0.25">
      <c r="B341" s="25" t="s">
        <v>15</v>
      </c>
      <c r="C341" s="23" t="s">
        <v>147</v>
      </c>
      <c r="D341" s="29"/>
    </row>
    <row r="342" spans="2:4" x14ac:dyDescent="0.25">
      <c r="B342" s="25" t="s">
        <v>19</v>
      </c>
      <c r="C342" s="23" t="b">
        <v>0</v>
      </c>
      <c r="D342" s="29"/>
    </row>
    <row r="343" spans="2:4" x14ac:dyDescent="0.25">
      <c r="B343" s="25" t="s">
        <v>21</v>
      </c>
      <c r="C343" s="23" t="s">
        <v>154</v>
      </c>
      <c r="D343" s="29"/>
    </row>
    <row r="344" spans="2:4" x14ac:dyDescent="0.25">
      <c r="B344" s="25"/>
      <c r="D344" s="29"/>
    </row>
    <row r="345" spans="2:4" x14ac:dyDescent="0.25">
      <c r="B345" s="25" t="s">
        <v>25</v>
      </c>
      <c r="C345" s="23" t="s">
        <v>69</v>
      </c>
      <c r="D345" s="29"/>
    </row>
    <row r="346" spans="2:4" x14ac:dyDescent="0.25">
      <c r="B346" s="25" t="s">
        <v>26</v>
      </c>
      <c r="C346" s="23" t="s">
        <v>27</v>
      </c>
      <c r="D346" s="29"/>
    </row>
    <row r="347" spans="2:4" x14ac:dyDescent="0.25">
      <c r="B347" s="25" t="s">
        <v>30</v>
      </c>
      <c r="D347" s="29"/>
    </row>
    <row r="348" spans="2:4" x14ac:dyDescent="0.25">
      <c r="B348" s="25" t="s">
        <v>33</v>
      </c>
      <c r="C348" s="23" t="b">
        <v>1</v>
      </c>
      <c r="D348" s="29"/>
    </row>
    <row r="349" spans="2:4" x14ac:dyDescent="0.25">
      <c r="B349" s="25"/>
      <c r="D349" s="29"/>
    </row>
    <row r="350" spans="2:4" x14ac:dyDescent="0.25">
      <c r="B350" s="25" t="s">
        <v>25</v>
      </c>
      <c r="C350" s="23" t="s">
        <v>76</v>
      </c>
      <c r="D350" s="29"/>
    </row>
    <row r="351" spans="2:4" x14ac:dyDescent="0.25">
      <c r="B351" s="25" t="s">
        <v>26</v>
      </c>
      <c r="C351" s="23" t="s">
        <v>27</v>
      </c>
      <c r="D351" s="29"/>
    </row>
    <row r="352" spans="2:4" x14ac:dyDescent="0.25">
      <c r="B352" s="25" t="s">
        <v>30</v>
      </c>
      <c r="D352" s="29"/>
    </row>
    <row r="353" spans="2:4" x14ac:dyDescent="0.25">
      <c r="B353" s="25" t="s">
        <v>33</v>
      </c>
      <c r="C353" s="23" t="b">
        <v>1</v>
      </c>
      <c r="D353" s="29"/>
    </row>
    <row r="354" spans="2:4" x14ac:dyDescent="0.25">
      <c r="B354" s="25"/>
      <c r="D354" s="29"/>
    </row>
    <row r="355" spans="2:4" x14ac:dyDescent="0.25">
      <c r="B355" s="25" t="s">
        <v>25</v>
      </c>
      <c r="C355" s="23" t="s">
        <v>77</v>
      </c>
      <c r="D355" s="29"/>
    </row>
    <row r="356" spans="2:4" x14ac:dyDescent="0.25">
      <c r="B356" s="25" t="s">
        <v>26</v>
      </c>
      <c r="C356" s="23" t="s">
        <v>27</v>
      </c>
      <c r="D356" s="29"/>
    </row>
    <row r="357" spans="2:4" x14ac:dyDescent="0.25">
      <c r="B357" s="25" t="s">
        <v>30</v>
      </c>
      <c r="D357" s="29"/>
    </row>
    <row r="358" spans="2:4" x14ac:dyDescent="0.25">
      <c r="B358" s="25" t="s">
        <v>33</v>
      </c>
      <c r="C358" s="23" t="b">
        <v>0</v>
      </c>
      <c r="D358" s="29"/>
    </row>
    <row r="359" spans="2:4" x14ac:dyDescent="0.25">
      <c r="B359" s="25"/>
      <c r="D359" s="29"/>
    </row>
    <row r="360" spans="2:4" x14ac:dyDescent="0.25">
      <c r="B360" s="25" t="s">
        <v>25</v>
      </c>
      <c r="C360" s="23" t="s">
        <v>78</v>
      </c>
      <c r="D360" s="29"/>
    </row>
    <row r="361" spans="2:4" x14ac:dyDescent="0.25">
      <c r="B361" s="25" t="s">
        <v>26</v>
      </c>
      <c r="C361" s="23" t="s">
        <v>27</v>
      </c>
      <c r="D361" s="29"/>
    </row>
    <row r="362" spans="2:4" x14ac:dyDescent="0.25">
      <c r="B362" s="25" t="s">
        <v>30</v>
      </c>
      <c r="D362" s="29"/>
    </row>
    <row r="363" spans="2:4" x14ac:dyDescent="0.25">
      <c r="B363" s="25" t="s">
        <v>33</v>
      </c>
      <c r="C363" s="23" t="b">
        <v>0</v>
      </c>
      <c r="D363" s="29"/>
    </row>
    <row r="364" spans="2:4" x14ac:dyDescent="0.25">
      <c r="B364" s="25"/>
      <c r="D364" s="29"/>
    </row>
    <row r="365" spans="2:4" x14ac:dyDescent="0.25">
      <c r="B365" s="25" t="s">
        <v>25</v>
      </c>
      <c r="C365" s="23" t="s">
        <v>79</v>
      </c>
      <c r="D365" s="29"/>
    </row>
    <row r="366" spans="2:4" x14ac:dyDescent="0.25">
      <c r="B366" s="25" t="s">
        <v>26</v>
      </c>
      <c r="C366" s="23" t="s">
        <v>27</v>
      </c>
      <c r="D366" s="29"/>
    </row>
    <row r="367" spans="2:4" x14ac:dyDescent="0.25">
      <c r="B367" s="25" t="s">
        <v>30</v>
      </c>
      <c r="D367" s="29"/>
    </row>
    <row r="368" spans="2:4" x14ac:dyDescent="0.25">
      <c r="B368" s="25" t="s">
        <v>33</v>
      </c>
      <c r="C368" s="23" t="b">
        <v>0</v>
      </c>
      <c r="D368" s="29"/>
    </row>
    <row r="369" spans="2:4" x14ac:dyDescent="0.25">
      <c r="B369" s="25"/>
      <c r="D369" s="29"/>
    </row>
    <row r="370" spans="2:4" x14ac:dyDescent="0.25">
      <c r="B370" s="25" t="s">
        <v>25</v>
      </c>
      <c r="C370" s="23" t="s">
        <v>156</v>
      </c>
      <c r="D370" s="29"/>
    </row>
    <row r="371" spans="2:4" x14ac:dyDescent="0.25">
      <c r="B371" s="25" t="s">
        <v>26</v>
      </c>
      <c r="C371" s="23" t="s">
        <v>46</v>
      </c>
      <c r="D371" s="29" t="s">
        <v>157</v>
      </c>
    </row>
    <row r="372" spans="2:4" x14ac:dyDescent="0.25">
      <c r="B372" s="25" t="s">
        <v>30</v>
      </c>
      <c r="C372" s="23" t="s">
        <v>158</v>
      </c>
      <c r="D372" s="29"/>
    </row>
    <row r="373" spans="2:4" x14ac:dyDescent="0.25">
      <c r="B373" s="25" t="s">
        <v>33</v>
      </c>
      <c r="C373" s="23" t="b">
        <v>0</v>
      </c>
      <c r="D373" s="29"/>
    </row>
    <row r="374" spans="2:4" x14ac:dyDescent="0.25">
      <c r="B374" s="25"/>
      <c r="D374" s="29"/>
    </row>
    <row r="375" spans="2:4" x14ac:dyDescent="0.25">
      <c r="B375" s="25" t="s">
        <v>25</v>
      </c>
      <c r="C375" s="23" t="s">
        <v>162</v>
      </c>
      <c r="D375" s="29"/>
    </row>
    <row r="376" spans="2:4" x14ac:dyDescent="0.25">
      <c r="B376" s="25" t="s">
        <v>26</v>
      </c>
      <c r="C376" s="23" t="s">
        <v>27</v>
      </c>
      <c r="D376" s="29"/>
    </row>
    <row r="377" spans="2:4" x14ac:dyDescent="0.25">
      <c r="B377" s="25" t="s">
        <v>30</v>
      </c>
      <c r="D377" s="29"/>
    </row>
    <row r="378" spans="2:4" x14ac:dyDescent="0.25">
      <c r="B378" s="25" t="s">
        <v>33</v>
      </c>
      <c r="C378" s="23" t="b">
        <v>0</v>
      </c>
      <c r="D378" s="29"/>
    </row>
    <row r="379" spans="2:4" x14ac:dyDescent="0.25">
      <c r="B379" s="25"/>
      <c r="D379" s="29"/>
    </row>
    <row r="380" spans="2:4" x14ac:dyDescent="0.25">
      <c r="B380" s="25" t="s">
        <v>25</v>
      </c>
      <c r="C380" s="23" t="s">
        <v>159</v>
      </c>
      <c r="D380" s="29"/>
    </row>
    <row r="381" spans="2:4" x14ac:dyDescent="0.25">
      <c r="B381" s="25" t="s">
        <v>26</v>
      </c>
      <c r="C381" s="23" t="s">
        <v>38</v>
      </c>
      <c r="D381" s="29" t="s">
        <v>160</v>
      </c>
    </row>
    <row r="382" spans="2:4" x14ac:dyDescent="0.25">
      <c r="B382" s="25" t="s">
        <v>30</v>
      </c>
      <c r="C382" s="23" t="s">
        <v>161</v>
      </c>
      <c r="D382" s="29"/>
    </row>
    <row r="383" spans="2:4" ht="15.75" thickBot="1" x14ac:dyDescent="0.3">
      <c r="B383" s="26" t="s">
        <v>33</v>
      </c>
      <c r="C383" s="27" t="b">
        <v>0</v>
      </c>
      <c r="D383" s="3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2"/>
  <sheetViews>
    <sheetView workbookViewId="0">
      <selection activeCell="D13" sqref="D13"/>
    </sheetView>
  </sheetViews>
  <sheetFormatPr defaultRowHeight="15" x14ac:dyDescent="0.25"/>
  <sheetData>
    <row r="1" spans="1:1" ht="18.75" x14ac:dyDescent="0.3">
      <c r="A1" s="21" t="s">
        <v>191</v>
      </c>
    </row>
    <row r="2" spans="1:1" x14ac:dyDescent="0.25">
      <c r="A2" t="s">
        <v>194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93"/>
  <sheetViews>
    <sheetView tabSelected="1" workbookViewId="0">
      <selection activeCell="A7" sqref="A7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4" width="31" bestFit="1" customWidth="1"/>
    <col min="5" max="5" width="20.7109375" customWidth="1"/>
    <col min="6" max="6" width="29" bestFit="1" customWidth="1"/>
    <col min="7" max="7" width="25.7109375" bestFit="1" customWidth="1"/>
    <col min="8" max="8" width="20.7109375" customWidth="1"/>
    <col min="9" max="9" width="27.5703125" bestFit="1" customWidth="1"/>
    <col min="10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163</v>
      </c>
      <c r="D1" s="1" t="s">
        <v>182</v>
      </c>
      <c r="E1" s="23" t="s">
        <v>208</v>
      </c>
      <c r="F1" s="23" t="s">
        <v>209</v>
      </c>
      <c r="G1" s="23" t="s">
        <v>210</v>
      </c>
      <c r="H1" s="23" t="s">
        <v>211</v>
      </c>
      <c r="I1" s="23" t="s">
        <v>212</v>
      </c>
      <c r="J1" s="1" t="s">
        <v>213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3" si="0">ROW() - 1</f>
        <v>1</v>
      </c>
      <c r="B2" s="1" t="s">
        <v>149</v>
      </c>
      <c r="C2" s="1">
        <v>10</v>
      </c>
      <c r="D2" s="22">
        <v>0</v>
      </c>
      <c r="E2" s="1">
        <v>300</v>
      </c>
      <c r="F2" s="1">
        <f t="shared" ref="F2:F3" si="1">E2/C2</f>
        <v>30</v>
      </c>
      <c r="G2" s="1">
        <v>30</v>
      </c>
      <c r="H2" s="1">
        <f t="shared" ref="H2:H3" si="2">IF(F2&lt;G2,0,F2-G2)</f>
        <v>0</v>
      </c>
      <c r="I2" s="1">
        <f t="shared" ref="I2:I3" si="3">264-H2</f>
        <v>264</v>
      </c>
      <c r="J2" s="1">
        <f>H2+F2</f>
        <v>30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 t="shared" si="0"/>
        <v>2</v>
      </c>
      <c r="B3" s="1" t="s">
        <v>197</v>
      </c>
      <c r="C3" s="1">
        <v>10</v>
      </c>
      <c r="D3" s="22">
        <v>0</v>
      </c>
      <c r="E3" s="1">
        <v>300</v>
      </c>
      <c r="F3" s="24">
        <f t="shared" si="1"/>
        <v>30</v>
      </c>
      <c r="G3" s="24">
        <v>31</v>
      </c>
      <c r="H3" s="24">
        <f t="shared" si="2"/>
        <v>0</v>
      </c>
      <c r="I3" s="24">
        <f t="shared" si="3"/>
        <v>264</v>
      </c>
      <c r="J3" s="24">
        <f t="shared" ref="J3" si="4">H3+F3</f>
        <v>30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opLeftCell="A143" zoomScale="80" zoomScaleNormal="80" workbookViewId="0">
      <selection activeCell="B169" sqref="B169"/>
    </sheetView>
  </sheetViews>
  <sheetFormatPr defaultRowHeight="15" x14ac:dyDescent="0.25"/>
  <cols>
    <col min="1" max="2" width="20.7109375" customWidth="1"/>
    <col min="3" max="3" width="20.7109375" style="2" customWidth="1"/>
    <col min="4" max="4" width="29.140625" bestFit="1" customWidth="1"/>
    <col min="5" max="5" width="40.7109375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41" t="s">
        <v>150</v>
      </c>
      <c r="E2" s="32"/>
      <c r="F2" s="42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39" t="s">
        <v>0</v>
      </c>
      <c r="E3" s="6" t="s">
        <v>151</v>
      </c>
      <c r="F3" s="43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40" t="s">
        <v>2</v>
      </c>
      <c r="E4" s="7" t="s">
        <v>1</v>
      </c>
      <c r="F4" s="44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152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1" t="s">
        <v>150</v>
      </c>
      <c r="E8" s="32"/>
      <c r="F8" s="4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9" t="s">
        <v>0</v>
      </c>
      <c r="E9" s="6" t="s">
        <v>192</v>
      </c>
      <c r="F9" s="4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40" t="s">
        <v>2</v>
      </c>
      <c r="E10" s="7" t="s">
        <v>1</v>
      </c>
      <c r="F10" s="44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152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47" t="s">
        <v>169</v>
      </c>
      <c r="E14" s="33"/>
      <c r="F14" s="48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45" t="s">
        <v>69</v>
      </c>
      <c r="E15" s="13" t="str">
        <f>Method!$E$3</f>
        <v>Sample</v>
      </c>
      <c r="F15" s="49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45" t="s">
        <v>70</v>
      </c>
      <c r="E16" s="13" t="str">
        <f>Worklist!$J$1</f>
        <v>Total Sample Vol</v>
      </c>
      <c r="F16" s="49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46" t="s">
        <v>71</v>
      </c>
      <c r="E17" s="14" t="s">
        <v>72</v>
      </c>
      <c r="F17" s="50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8" t="s">
        <v>152</v>
      </c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47" t="s">
        <v>169</v>
      </c>
      <c r="E21" s="33"/>
      <c r="F21" s="48" t="s">
        <v>5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45" t="s">
        <v>69</v>
      </c>
      <c r="E22" s="13" t="s">
        <v>170</v>
      </c>
      <c r="F22" s="49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x14ac:dyDescent="0.25">
      <c r="A23" s="5"/>
      <c r="B23" s="5"/>
      <c r="C23" s="5"/>
      <c r="D23" s="45" t="s">
        <v>70</v>
      </c>
      <c r="E23" s="13" t="str">
        <f>Worklist!$I$1</f>
        <v>Modified Denaturant Volume</v>
      </c>
      <c r="F23" s="49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thickBot="1" x14ac:dyDescent="0.3">
      <c r="A24" s="5"/>
      <c r="B24" s="5"/>
      <c r="C24" s="5"/>
      <c r="D24" s="46" t="s">
        <v>71</v>
      </c>
      <c r="E24" s="14" t="s">
        <v>72</v>
      </c>
      <c r="F24" s="50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8" t="s">
        <v>152</v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thickBot="1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47" t="s">
        <v>169</v>
      </c>
      <c r="E28" s="33"/>
      <c r="F28" s="48" t="s">
        <v>5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45" t="s">
        <v>69</v>
      </c>
      <c r="E29" s="13" t="s">
        <v>172</v>
      </c>
      <c r="F29" s="49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45" t="s">
        <v>70</v>
      </c>
      <c r="E30" s="13">
        <f>4/2</f>
        <v>2</v>
      </c>
      <c r="F30" s="49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thickBot="1" x14ac:dyDescent="0.3">
      <c r="A31" s="5"/>
      <c r="B31" s="5"/>
      <c r="C31" s="5"/>
      <c r="D31" s="46" t="s">
        <v>71</v>
      </c>
      <c r="E31" s="14" t="s">
        <v>72</v>
      </c>
      <c r="F31" s="50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8" t="s">
        <v>152</v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15.75" thickBot="1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3" t="s">
        <v>174</v>
      </c>
      <c r="E35" s="34"/>
      <c r="F35" s="54" t="s">
        <v>5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1" t="s">
        <v>84</v>
      </c>
      <c r="E36" s="15">
        <v>37</v>
      </c>
      <c r="F36" s="5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1" t="s">
        <v>142</v>
      </c>
      <c r="E37" s="15" t="s">
        <v>143</v>
      </c>
      <c r="F37" s="5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1" t="s">
        <v>87</v>
      </c>
      <c r="E38" s="15">
        <v>60</v>
      </c>
      <c r="F38" s="5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ht="15.75" thickBot="1" x14ac:dyDescent="0.3">
      <c r="A39" s="5"/>
      <c r="B39" s="5"/>
      <c r="C39" s="5"/>
      <c r="D39" s="52" t="s">
        <v>88</v>
      </c>
      <c r="E39" s="16">
        <v>180</v>
      </c>
      <c r="F39" s="56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20.25" x14ac:dyDescent="0.25">
      <c r="A41" s="5"/>
      <c r="B41" s="5"/>
      <c r="C41" s="5"/>
      <c r="D41" s="5"/>
      <c r="E41" s="8" t="s">
        <v>152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thickBot="1" x14ac:dyDescent="0.3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ht="15.75" customHeight="1" x14ac:dyDescent="0.25">
      <c r="A43" s="5"/>
      <c r="B43" s="5"/>
      <c r="C43" s="5"/>
      <c r="D43" s="47" t="s">
        <v>169</v>
      </c>
      <c r="E43" s="33"/>
      <c r="F43" s="48" t="s">
        <v>5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45" t="s">
        <v>69</v>
      </c>
      <c r="E44" s="13" t="s">
        <v>175</v>
      </c>
      <c r="F44" s="49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ht="15.75" customHeight="1" x14ac:dyDescent="0.25">
      <c r="A45" s="5"/>
      <c r="B45" s="5"/>
      <c r="C45" s="5"/>
      <c r="D45" s="45" t="s">
        <v>70</v>
      </c>
      <c r="E45" s="13">
        <f>12/2</f>
        <v>6</v>
      </c>
      <c r="F45" s="49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ht="15.75" customHeight="1" thickBot="1" x14ac:dyDescent="0.3">
      <c r="A46" s="5"/>
      <c r="B46" s="5"/>
      <c r="C46" s="5"/>
      <c r="D46" s="46" t="s">
        <v>71</v>
      </c>
      <c r="E46" s="14" t="s">
        <v>72</v>
      </c>
      <c r="F46" s="50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ht="20.25" x14ac:dyDescent="0.25">
      <c r="A48" s="5"/>
      <c r="B48" s="5"/>
      <c r="C48" s="5"/>
      <c r="D48" s="5"/>
      <c r="E48" s="8" t="s">
        <v>152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15.75" thickBot="1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ht="15.75" customHeight="1" x14ac:dyDescent="0.25">
      <c r="A50" s="5"/>
      <c r="B50" s="5"/>
      <c r="C50" s="5"/>
      <c r="D50" s="53" t="s">
        <v>174</v>
      </c>
      <c r="E50" s="34"/>
      <c r="F50" s="54" t="s">
        <v>5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1" t="s">
        <v>84</v>
      </c>
      <c r="E51" s="15" t="s">
        <v>86</v>
      </c>
      <c r="F51" s="5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1" t="s">
        <v>142</v>
      </c>
      <c r="E52" s="15" t="s">
        <v>143</v>
      </c>
      <c r="F52" s="5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ht="15.75" customHeight="1" x14ac:dyDescent="0.25">
      <c r="A53" s="5"/>
      <c r="B53" s="5"/>
      <c r="C53" s="5"/>
      <c r="D53" s="51" t="s">
        <v>87</v>
      </c>
      <c r="E53" s="15">
        <v>60</v>
      </c>
      <c r="F53" s="5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ht="15.75" thickBot="1" x14ac:dyDescent="0.3">
      <c r="A54" s="5"/>
      <c r="B54" s="5"/>
      <c r="C54" s="5"/>
      <c r="D54" s="52" t="s">
        <v>88</v>
      </c>
      <c r="E54" s="16">
        <v>180</v>
      </c>
      <c r="F54" s="56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ht="20.25" x14ac:dyDescent="0.25">
      <c r="A56" s="5"/>
      <c r="B56" s="5"/>
      <c r="C56" s="5"/>
      <c r="D56" s="5"/>
      <c r="E56" s="8" t="s">
        <v>152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ht="15.75" thickBot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41" t="s">
        <v>150</v>
      </c>
      <c r="E58" s="32"/>
      <c r="F58" s="42" t="s">
        <v>5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39" t="s">
        <v>0</v>
      </c>
      <c r="E59" s="6" t="s">
        <v>203</v>
      </c>
      <c r="F59" s="43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ht="15.75" customHeight="1" thickBot="1" x14ac:dyDescent="0.3">
      <c r="A60" s="5"/>
      <c r="B60" s="5"/>
      <c r="C60" s="5"/>
      <c r="D60" s="40" t="s">
        <v>2</v>
      </c>
      <c r="E60" s="7" t="s">
        <v>1</v>
      </c>
      <c r="F60" s="44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ht="15.75" customHeight="1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ht="20.25" x14ac:dyDescent="0.25">
      <c r="A62" s="5"/>
      <c r="B62" s="5"/>
      <c r="C62" s="5"/>
      <c r="D62" s="5"/>
      <c r="E62" s="8" t="s">
        <v>152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ht="15.75" thickBot="1" x14ac:dyDescent="0.3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ht="15.75" customHeight="1" x14ac:dyDescent="0.25">
      <c r="A64" s="5"/>
      <c r="B64" s="5"/>
      <c r="C64" s="5"/>
      <c r="D64" s="41" t="s">
        <v>150</v>
      </c>
      <c r="E64" s="32"/>
      <c r="F64" s="42" t="s">
        <v>5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39" t="s">
        <v>0</v>
      </c>
      <c r="E65" s="6" t="s">
        <v>202</v>
      </c>
      <c r="F65" s="43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ht="15.75" thickBot="1" x14ac:dyDescent="0.3">
      <c r="A66" s="5"/>
      <c r="B66" s="5"/>
      <c r="C66" s="5"/>
      <c r="D66" s="40" t="s">
        <v>2</v>
      </c>
      <c r="E66" s="7" t="s">
        <v>1</v>
      </c>
      <c r="F66" s="44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ht="15.75" customHeight="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ht="15.75" customHeight="1" x14ac:dyDescent="0.25">
      <c r="A68" s="5"/>
      <c r="B68" s="5"/>
      <c r="C68" s="5"/>
      <c r="D68" s="5"/>
      <c r="E68" s="8" t="s">
        <v>152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ht="15.75" thickBot="1" x14ac:dyDescent="0.3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5"/>
      <c r="C70" s="5"/>
      <c r="D70" s="41" t="s">
        <v>150</v>
      </c>
      <c r="E70" s="32"/>
      <c r="F70" s="42" t="s">
        <v>5</v>
      </c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39" t="s">
        <v>0</v>
      </c>
      <c r="E71" s="6" t="s">
        <v>183</v>
      </c>
      <c r="F71" s="43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ht="15.75" thickBot="1" x14ac:dyDescent="0.3">
      <c r="A72" s="5"/>
      <c r="B72" s="5"/>
      <c r="C72" s="5"/>
      <c r="D72" s="40" t="s">
        <v>2</v>
      </c>
      <c r="E72" s="7" t="s">
        <v>1</v>
      </c>
      <c r="F72" s="44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ht="15.75" customHeight="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8" t="s">
        <v>152</v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ht="15.75" thickBot="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5"/>
      <c r="C76" s="5"/>
      <c r="D76" s="59" t="s">
        <v>177</v>
      </c>
      <c r="E76" s="35"/>
      <c r="F76" s="60" t="s">
        <v>5</v>
      </c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7" t="s">
        <v>92</v>
      </c>
      <c r="E77" s="17" t="str">
        <f>Method!$E$9</f>
        <v>Denaturation</v>
      </c>
      <c r="F77" s="61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7" t="s">
        <v>93</v>
      </c>
      <c r="E78" s="17" t="str">
        <f>Method!$E$59</f>
        <v>Desalting Waste 1</v>
      </c>
      <c r="F78" s="61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ht="15.75" customHeight="1" x14ac:dyDescent="0.25">
      <c r="A79" s="5"/>
      <c r="B79" s="5"/>
      <c r="C79" s="5"/>
      <c r="D79" s="57" t="s">
        <v>94</v>
      </c>
      <c r="E79" s="17" t="s">
        <v>178</v>
      </c>
      <c r="F79" s="61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ht="15.75" customHeight="1" x14ac:dyDescent="0.25">
      <c r="A80" s="5"/>
      <c r="B80" s="5"/>
      <c r="C80" s="5"/>
      <c r="D80" s="57" t="s">
        <v>95</v>
      </c>
      <c r="E80" s="17">
        <v>100</v>
      </c>
      <c r="F80" s="61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ht="15.75" thickBot="1" x14ac:dyDescent="0.3">
      <c r="A81" s="5"/>
      <c r="B81" s="5"/>
      <c r="C81" s="5"/>
      <c r="D81" s="58" t="s">
        <v>97</v>
      </c>
      <c r="E81" s="18" t="s">
        <v>98</v>
      </c>
      <c r="F81" s="62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ht="20.25" x14ac:dyDescent="0.25">
      <c r="A83" s="5"/>
      <c r="B83" s="5"/>
      <c r="C83" s="5"/>
      <c r="D83" s="5"/>
      <c r="E83" s="8" t="s">
        <v>152</v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ht="15.75" thickBot="1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ht="15.75" customHeight="1" x14ac:dyDescent="0.25">
      <c r="A85" s="5"/>
      <c r="B85" s="5"/>
      <c r="C85" s="5"/>
      <c r="D85" s="59" t="s">
        <v>177</v>
      </c>
      <c r="E85" s="35"/>
      <c r="F85" s="60" t="s">
        <v>5</v>
      </c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ht="15.75" customHeight="1" x14ac:dyDescent="0.25">
      <c r="A86" s="5"/>
      <c r="B86" s="5"/>
      <c r="C86" s="5"/>
      <c r="D86" s="57" t="s">
        <v>92</v>
      </c>
      <c r="E86" s="17" t="str">
        <f>Method!$E$9</f>
        <v>Denaturation</v>
      </c>
      <c r="F86" s="61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7" t="s">
        <v>93</v>
      </c>
      <c r="E87" s="17" t="str">
        <f>Method!$E$65</f>
        <v>Desalting Waste 2</v>
      </c>
      <c r="F87" s="61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ht="15.75" customHeight="1" x14ac:dyDescent="0.25">
      <c r="A88" s="5"/>
      <c r="B88" s="5"/>
      <c r="C88" s="5"/>
      <c r="D88" s="57" t="s">
        <v>94</v>
      </c>
      <c r="E88" s="17" t="str">
        <f>Method!$E$79</f>
        <v>100mM Tris pH 8.2</v>
      </c>
      <c r="F88" s="61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ht="15.75" customHeight="1" x14ac:dyDescent="0.25">
      <c r="A89" s="5"/>
      <c r="B89" s="5"/>
      <c r="C89" s="5"/>
      <c r="D89" s="57" t="s">
        <v>95</v>
      </c>
      <c r="E89" s="17">
        <v>100</v>
      </c>
      <c r="F89" s="61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5.75" thickBot="1" x14ac:dyDescent="0.3">
      <c r="A90" s="5"/>
      <c r="B90" s="5"/>
      <c r="C90" s="5"/>
      <c r="D90" s="58" t="s">
        <v>97</v>
      </c>
      <c r="E90" s="18" t="s">
        <v>98</v>
      </c>
      <c r="F90" s="62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ht="20.25" x14ac:dyDescent="0.25">
      <c r="A92" s="5"/>
      <c r="B92" s="5"/>
      <c r="C92" s="5"/>
      <c r="D92" s="5"/>
      <c r="E92" s="8" t="s">
        <v>152</v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ht="15.75" thickBot="1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ht="15.75" customHeight="1" x14ac:dyDescent="0.25">
      <c r="A94" s="5"/>
      <c r="B94" s="5"/>
      <c r="C94" s="5"/>
      <c r="D94" s="41" t="s">
        <v>150</v>
      </c>
      <c r="E94" s="32"/>
      <c r="F94" s="42" t="s">
        <v>5</v>
      </c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ht="15.75" customHeight="1" x14ac:dyDescent="0.25">
      <c r="A95" s="5"/>
      <c r="B95" s="5"/>
      <c r="C95" s="5"/>
      <c r="D95" s="39" t="s">
        <v>0</v>
      </c>
      <c r="E95" s="6" t="s">
        <v>204</v>
      </c>
      <c r="F95" s="43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5.75" thickBot="1" x14ac:dyDescent="0.3">
      <c r="A96" s="5"/>
      <c r="B96" s="5"/>
      <c r="C96" s="5"/>
      <c r="D96" s="40" t="s">
        <v>2</v>
      </c>
      <c r="E96" s="7" t="s">
        <v>205</v>
      </c>
      <c r="F96" s="44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ht="15.75" customHeight="1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ht="15.75" customHeight="1" x14ac:dyDescent="0.25">
      <c r="A98" s="5"/>
      <c r="B98" s="5"/>
      <c r="C98" s="5"/>
      <c r="D98" s="5"/>
      <c r="E98" s="8" t="s">
        <v>152</v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ht="15.75" thickBot="1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15.75" customHeight="1" x14ac:dyDescent="0.25">
      <c r="A100" s="5"/>
      <c r="B100" s="5"/>
      <c r="C100" s="5"/>
      <c r="D100" s="47" t="s">
        <v>169</v>
      </c>
      <c r="E100" s="33"/>
      <c r="F100" s="48" t="s">
        <v>5</v>
      </c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45" t="s">
        <v>69</v>
      </c>
      <c r="E101" s="13" t="str">
        <f>Method!$E$71</f>
        <v>Desalted Sample</v>
      </c>
      <c r="F101" s="49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45" t="s">
        <v>70</v>
      </c>
      <c r="E102" s="13">
        <v>2</v>
      </c>
      <c r="F102" s="49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ht="15.75" customHeight="1" thickBot="1" x14ac:dyDescent="0.3">
      <c r="A103" s="5"/>
      <c r="B103" s="5"/>
      <c r="C103" s="5"/>
      <c r="D103" s="46" t="s">
        <v>71</v>
      </c>
      <c r="E103" s="14" t="s">
        <v>206</v>
      </c>
      <c r="F103" s="50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ht="15.75" customHeight="1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ht="15.75" customHeight="1" x14ac:dyDescent="0.25">
      <c r="A105" s="5"/>
      <c r="B105" s="5"/>
      <c r="C105" s="5"/>
      <c r="D105" s="5"/>
      <c r="E105" s="8" t="s">
        <v>152</v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thickBot="1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ht="15.75" customHeight="1" x14ac:dyDescent="0.25">
      <c r="A107" s="5"/>
      <c r="B107" s="5"/>
      <c r="C107" s="5"/>
      <c r="D107" s="65" t="s">
        <v>180</v>
      </c>
      <c r="E107" s="31"/>
      <c r="F107" s="66" t="s">
        <v>5</v>
      </c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63" t="s">
        <v>111</v>
      </c>
      <c r="E108" s="19" t="s">
        <v>62</v>
      </c>
      <c r="F108" s="67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63" t="s">
        <v>112</v>
      </c>
      <c r="E109" s="19" t="s">
        <v>181</v>
      </c>
      <c r="F109" s="67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thickBot="1" x14ac:dyDescent="0.3">
      <c r="A110" s="5"/>
      <c r="B110" s="5"/>
      <c r="C110" s="5"/>
      <c r="D110" s="64" t="s">
        <v>113</v>
      </c>
      <c r="E110" s="20" t="s">
        <v>207</v>
      </c>
      <c r="F110" s="68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20.25" x14ac:dyDescent="0.25">
      <c r="A112" s="5"/>
      <c r="B112" s="5"/>
      <c r="C112" s="5"/>
      <c r="D112" s="5"/>
      <c r="E112" s="8" t="s">
        <v>152</v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ht="60.75" customHeight="1" thickBot="1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ht="15.75" customHeight="1" x14ac:dyDescent="0.25">
      <c r="A114" s="5"/>
      <c r="B114" s="5"/>
      <c r="C114" s="5"/>
      <c r="D114" s="41" t="s">
        <v>150</v>
      </c>
      <c r="E114" s="32"/>
      <c r="F114" s="42" t="s">
        <v>5</v>
      </c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39" t="s">
        <v>0</v>
      </c>
      <c r="E115" s="6" t="s">
        <v>184</v>
      </c>
      <c r="F115" s="43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ht="15.75" customHeight="1" thickBot="1" x14ac:dyDescent="0.3">
      <c r="A116" s="5"/>
      <c r="B116" s="5"/>
      <c r="C116" s="5"/>
      <c r="D116" s="40" t="s">
        <v>2</v>
      </c>
      <c r="E116" s="7" t="s">
        <v>1</v>
      </c>
      <c r="F116" s="44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ht="15.75" customHeight="1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" customHeight="1" x14ac:dyDescent="0.25">
      <c r="A118" s="5"/>
      <c r="B118" s="5"/>
      <c r="C118" s="5"/>
      <c r="D118" s="5"/>
      <c r="E118" s="8" t="s">
        <v>152</v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ht="15.75" customHeight="1" thickBot="1" x14ac:dyDescent="0.3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ht="15.75" customHeight="1" x14ac:dyDescent="0.25">
      <c r="A120" s="5"/>
      <c r="B120" s="5"/>
      <c r="C120" s="5"/>
      <c r="D120" s="71" t="s">
        <v>164</v>
      </c>
      <c r="E120" s="36"/>
      <c r="F120" s="72" t="s">
        <v>5</v>
      </c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69" t="s">
        <v>69</v>
      </c>
      <c r="E121" s="9" t="str">
        <f>Method!$E$71</f>
        <v>Desalted Sample</v>
      </c>
      <c r="F121" s="73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69" t="s">
        <v>76</v>
      </c>
      <c r="E122" s="9" t="s">
        <v>178</v>
      </c>
      <c r="F122" s="73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ht="15.75" customHeight="1" x14ac:dyDescent="0.25">
      <c r="A123" s="5"/>
      <c r="B123" s="5"/>
      <c r="C123" s="5"/>
      <c r="D123" s="69" t="s">
        <v>77</v>
      </c>
      <c r="E123" s="9" t="str">
        <f>Worklist!$D$1</f>
        <v>Desalting Concentration (mg/mL)</v>
      </c>
      <c r="F123" s="73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ht="15.75" customHeight="1" x14ac:dyDescent="0.25">
      <c r="A124" s="5"/>
      <c r="B124" s="5"/>
      <c r="C124" s="5"/>
      <c r="D124" s="69" t="s">
        <v>78</v>
      </c>
      <c r="E124" s="9">
        <v>0.5</v>
      </c>
      <c r="F124" s="73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ht="15" customHeight="1" x14ac:dyDescent="0.25">
      <c r="A125" s="5"/>
      <c r="B125" s="5"/>
      <c r="C125" s="5"/>
      <c r="D125" s="69" t="s">
        <v>79</v>
      </c>
      <c r="E125" s="9">
        <f>700/2</f>
        <v>350</v>
      </c>
      <c r="F125" s="73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ht="15.75" customHeight="1" thickBot="1" x14ac:dyDescent="0.3">
      <c r="A126" s="5"/>
      <c r="B126" s="5"/>
      <c r="C126" s="5"/>
      <c r="D126" s="70" t="s">
        <v>80</v>
      </c>
      <c r="E126" s="10">
        <v>180</v>
      </c>
      <c r="F126" s="74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ht="20.25" x14ac:dyDescent="0.25">
      <c r="A128" s="5"/>
      <c r="B128" s="5"/>
      <c r="C128" s="5"/>
      <c r="D128" s="5"/>
      <c r="E128" s="8" t="s">
        <v>152</v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ht="15.75" thickBot="1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ht="16.5" customHeight="1" x14ac:dyDescent="0.25">
      <c r="A130" s="5"/>
      <c r="B130" s="5"/>
      <c r="C130" s="5"/>
      <c r="D130" s="41" t="s">
        <v>150</v>
      </c>
      <c r="E130" s="32"/>
      <c r="F130" s="42" t="s">
        <v>5</v>
      </c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ht="15.75" customHeight="1" x14ac:dyDescent="0.25">
      <c r="A131" s="5"/>
      <c r="B131" s="5"/>
      <c r="C131" s="5"/>
      <c r="D131" s="39" t="s">
        <v>0</v>
      </c>
      <c r="E131" s="6" t="s">
        <v>186</v>
      </c>
      <c r="F131" s="43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ht="15" customHeight="1" thickBot="1" x14ac:dyDescent="0.3">
      <c r="A132" s="5"/>
      <c r="B132" s="5"/>
      <c r="C132" s="5"/>
      <c r="D132" s="40" t="s">
        <v>2</v>
      </c>
      <c r="E132" s="7" t="s">
        <v>1</v>
      </c>
      <c r="F132" s="44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ht="15.75" customHeight="1" x14ac:dyDescent="0.25">
      <c r="A134" s="5"/>
      <c r="B134" s="5"/>
      <c r="C134" s="5"/>
      <c r="D134" s="5"/>
      <c r="E134" s="8" t="s">
        <v>152</v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ht="15.75" thickBot="1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ht="15.75" customHeight="1" x14ac:dyDescent="0.25">
      <c r="A136" s="5"/>
      <c r="B136" s="5"/>
      <c r="C136" s="5"/>
      <c r="D136" s="47" t="s">
        <v>169</v>
      </c>
      <c r="E136" s="33"/>
      <c r="F136" s="48" t="s">
        <v>5</v>
      </c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45" t="s">
        <v>69</v>
      </c>
      <c r="E137" s="13" t="str">
        <f>Method!$E$115</f>
        <v>Digestion</v>
      </c>
      <c r="F137" s="49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ht="15.75" customHeight="1" x14ac:dyDescent="0.25">
      <c r="A138" s="5"/>
      <c r="B138" s="5"/>
      <c r="C138" s="5"/>
      <c r="D138" s="45" t="s">
        <v>70</v>
      </c>
      <c r="E138" s="13">
        <v>175</v>
      </c>
      <c r="F138" s="49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ht="15.75" customHeight="1" thickBot="1" x14ac:dyDescent="0.3">
      <c r="A139" s="5"/>
      <c r="B139" s="5"/>
      <c r="C139" s="5"/>
      <c r="D139" s="46" t="s">
        <v>71</v>
      </c>
      <c r="E139" s="14" t="s">
        <v>72</v>
      </c>
      <c r="F139" s="50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ht="15.75" customHeight="1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20.25" x14ac:dyDescent="0.25">
      <c r="A141" s="5"/>
      <c r="B141" s="5"/>
      <c r="C141" s="5"/>
      <c r="D141" s="5"/>
      <c r="E141" s="8" t="s">
        <v>152</v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ht="15.75" customHeight="1" thickBot="1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ht="15.75" customHeight="1" x14ac:dyDescent="0.25">
      <c r="A143" s="5"/>
      <c r="B143" s="5"/>
      <c r="C143" s="5"/>
      <c r="D143" s="47" t="s">
        <v>169</v>
      </c>
      <c r="E143" s="33"/>
      <c r="F143" s="48" t="s">
        <v>5</v>
      </c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45" t="s">
        <v>69</v>
      </c>
      <c r="E144" s="13" t="s">
        <v>188</v>
      </c>
      <c r="F144" s="49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ht="15.75" customHeight="1" x14ac:dyDescent="0.25">
      <c r="A145" s="5"/>
      <c r="B145" s="5"/>
      <c r="C145" s="5"/>
      <c r="D145" s="45" t="s">
        <v>70</v>
      </c>
      <c r="E145" s="13">
        <v>21</v>
      </c>
      <c r="F145" s="49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ht="15.75" customHeight="1" thickBot="1" x14ac:dyDescent="0.3">
      <c r="A146" s="5"/>
      <c r="B146" s="5"/>
      <c r="C146" s="5"/>
      <c r="D146" s="46" t="s">
        <v>71</v>
      </c>
      <c r="E146" s="14" t="s">
        <v>72</v>
      </c>
      <c r="F146" s="50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6.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ht="15.75" customHeight="1" x14ac:dyDescent="0.25">
      <c r="A148" s="5"/>
      <c r="B148" s="5"/>
      <c r="C148" s="5"/>
      <c r="D148" s="5"/>
      <c r="E148" s="8" t="s">
        <v>152</v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ht="15.75" customHeight="1" thickBot="1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ht="15.75" customHeight="1" x14ac:dyDescent="0.25">
      <c r="A150" s="5"/>
      <c r="B150" s="5"/>
      <c r="C150" s="5"/>
      <c r="D150" s="53" t="s">
        <v>174</v>
      </c>
      <c r="E150" s="34"/>
      <c r="F150" s="54" t="s">
        <v>5</v>
      </c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1" t="s">
        <v>84</v>
      </c>
      <c r="E151" s="15">
        <v>37</v>
      </c>
      <c r="F151" s="5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ht="15.75" customHeight="1" x14ac:dyDescent="0.25">
      <c r="A152" s="5"/>
      <c r="B152" s="5"/>
      <c r="C152" s="5"/>
      <c r="D152" s="51" t="s">
        <v>142</v>
      </c>
      <c r="E152" s="15" t="s">
        <v>143</v>
      </c>
      <c r="F152" s="5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ht="15.75" customHeight="1" x14ac:dyDescent="0.25">
      <c r="A153" s="5"/>
      <c r="B153" s="5"/>
      <c r="C153" s="5"/>
      <c r="D153" s="51" t="s">
        <v>87</v>
      </c>
      <c r="E153" s="15">
        <v>240</v>
      </c>
      <c r="F153" s="5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ht="15.75" customHeight="1" thickBot="1" x14ac:dyDescent="0.3">
      <c r="A154" s="5"/>
      <c r="B154" s="5"/>
      <c r="C154" s="5"/>
      <c r="D154" s="52" t="s">
        <v>88</v>
      </c>
      <c r="E154" s="16">
        <v>180</v>
      </c>
      <c r="F154" s="56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ht="15.75" customHeight="1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8" t="s">
        <v>152</v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ht="15.75" thickBot="1" x14ac:dyDescent="0.3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ht="15.75" customHeight="1" x14ac:dyDescent="0.25">
      <c r="A158" s="5"/>
      <c r="B158" s="5"/>
      <c r="C158" s="5"/>
      <c r="D158" s="47" t="s">
        <v>169</v>
      </c>
      <c r="E158" s="33"/>
      <c r="F158" s="48" t="s">
        <v>5</v>
      </c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45" t="s">
        <v>69</v>
      </c>
      <c r="E159" s="13" t="s">
        <v>198</v>
      </c>
      <c r="F159" s="49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ht="15.75" customHeight="1" x14ac:dyDescent="0.25">
      <c r="A160" s="5"/>
      <c r="B160" s="5"/>
      <c r="C160" s="5"/>
      <c r="D160" s="45" t="s">
        <v>70</v>
      </c>
      <c r="E160" s="13">
        <v>5</v>
      </c>
      <c r="F160" s="49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ht="15.75" customHeight="1" thickBot="1" x14ac:dyDescent="0.3">
      <c r="A161" s="5"/>
      <c r="B161" s="5"/>
      <c r="C161" s="5"/>
      <c r="D161" s="46" t="s">
        <v>71</v>
      </c>
      <c r="E161" s="14" t="s">
        <v>72</v>
      </c>
      <c r="F161" s="50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ht="15.75" customHeight="1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ht="20.25" x14ac:dyDescent="0.25">
      <c r="A163" s="5"/>
      <c r="B163" s="5"/>
      <c r="C163" s="5"/>
      <c r="D163" s="5"/>
      <c r="E163" s="8" t="s">
        <v>152</v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ht="15.75" thickBot="1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65" t="s">
        <v>180</v>
      </c>
      <c r="E165" s="31"/>
      <c r="F165" s="66" t="s">
        <v>5</v>
      </c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63" t="s">
        <v>111</v>
      </c>
      <c r="E166" s="19" t="s">
        <v>62</v>
      </c>
      <c r="F166" s="67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63" t="s">
        <v>112</v>
      </c>
      <c r="E167" s="19" t="s">
        <v>200</v>
      </c>
      <c r="F167" s="67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ht="15.75" customHeight="1" thickBot="1" x14ac:dyDescent="0.3">
      <c r="A168" s="5"/>
      <c r="B168" s="5"/>
      <c r="C168" s="5"/>
      <c r="D168" s="64" t="s">
        <v>113</v>
      </c>
      <c r="E168" s="20" t="s">
        <v>201</v>
      </c>
      <c r="F168" s="68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ht="20.25" x14ac:dyDescent="0.25">
      <c r="A170" s="5"/>
      <c r="B170" s="5"/>
      <c r="C170" s="5"/>
      <c r="D170" s="5"/>
      <c r="E170" s="8" t="s">
        <v>152</v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ht="15.75" thickBot="1" x14ac:dyDescent="0.3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ht="15.75" customHeight="1" x14ac:dyDescent="0.25">
      <c r="A172" s="5"/>
      <c r="B172" s="5"/>
      <c r="C172" s="5"/>
      <c r="D172" s="41" t="s">
        <v>190</v>
      </c>
      <c r="E172" s="32"/>
      <c r="F172" s="42" t="s">
        <v>5</v>
      </c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ht="15.75" thickBot="1" x14ac:dyDescent="0.3">
      <c r="A173" s="5"/>
      <c r="B173" s="5"/>
      <c r="C173" s="5"/>
      <c r="D173" s="40"/>
      <c r="E173" s="7"/>
      <c r="F173" s="7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ht="15.75" customHeight="1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ht="15.75" customHeight="1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49">
    <mergeCell ref="D2:E2"/>
    <mergeCell ref="F3:F4"/>
    <mergeCell ref="D8:E8"/>
    <mergeCell ref="F9:F10"/>
    <mergeCell ref="D14:E14"/>
    <mergeCell ref="F51:F54"/>
    <mergeCell ref="D58:E58"/>
    <mergeCell ref="F59:F60"/>
    <mergeCell ref="D64:E64"/>
    <mergeCell ref="D158:E158"/>
    <mergeCell ref="D130:E130"/>
    <mergeCell ref="D120:E120"/>
    <mergeCell ref="F121:F126"/>
    <mergeCell ref="F131:F132"/>
    <mergeCell ref="D136:E136"/>
    <mergeCell ref="F65:F66"/>
    <mergeCell ref="D70:E70"/>
    <mergeCell ref="F71:F72"/>
    <mergeCell ref="D76:E76"/>
    <mergeCell ref="F77:F81"/>
    <mergeCell ref="D35:E35"/>
    <mergeCell ref="F36:F39"/>
    <mergeCell ref="D43:E43"/>
    <mergeCell ref="F44:F46"/>
    <mergeCell ref="D50:E50"/>
    <mergeCell ref="F15:F17"/>
    <mergeCell ref="D21:E21"/>
    <mergeCell ref="F22:F24"/>
    <mergeCell ref="D28:E28"/>
    <mergeCell ref="F29:F31"/>
    <mergeCell ref="D85:E85"/>
    <mergeCell ref="F86:F90"/>
    <mergeCell ref="D94:E94"/>
    <mergeCell ref="F95:F96"/>
    <mergeCell ref="D100:E100"/>
    <mergeCell ref="F101:F103"/>
    <mergeCell ref="D107:E107"/>
    <mergeCell ref="F108:F110"/>
    <mergeCell ref="D114:E114"/>
    <mergeCell ref="F115:F116"/>
    <mergeCell ref="D165:E165"/>
    <mergeCell ref="F166:F168"/>
    <mergeCell ref="D172:E172"/>
    <mergeCell ref="F137:F139"/>
    <mergeCell ref="D143:E143"/>
    <mergeCell ref="F144:F146"/>
    <mergeCell ref="D150:E150"/>
    <mergeCell ref="F151:F154"/>
    <mergeCell ref="F159:F16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32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78" t="s">
        <v>189</v>
      </c>
      <c r="C2" s="37"/>
      <c r="D2" s="79" t="s">
        <v>5</v>
      </c>
      <c r="F2" s="78" t="s">
        <v>179</v>
      </c>
      <c r="G2" s="37"/>
      <c r="H2" s="79" t="s">
        <v>5</v>
      </c>
      <c r="J2" s="78" t="s">
        <v>173</v>
      </c>
      <c r="K2" s="37"/>
      <c r="L2" s="79" t="s">
        <v>5</v>
      </c>
    </row>
    <row r="3" spans="2:12" x14ac:dyDescent="0.25">
      <c r="B3" s="76" t="s">
        <v>166</v>
      </c>
      <c r="C3" s="11" t="s">
        <v>168</v>
      </c>
      <c r="D3" s="80"/>
      <c r="F3" s="76" t="s">
        <v>166</v>
      </c>
      <c r="G3" s="11" t="s">
        <v>168</v>
      </c>
      <c r="H3" s="80"/>
      <c r="J3" s="76" t="s">
        <v>166</v>
      </c>
      <c r="K3" s="11" t="s">
        <v>168</v>
      </c>
      <c r="L3" s="80"/>
    </row>
    <row r="4" spans="2:12" x14ac:dyDescent="0.25">
      <c r="B4" s="76" t="s">
        <v>167</v>
      </c>
      <c r="C4" s="11" t="s">
        <v>196</v>
      </c>
      <c r="D4" s="80"/>
      <c r="F4" s="76" t="s">
        <v>167</v>
      </c>
      <c r="G4" s="11" t="s">
        <v>86</v>
      </c>
      <c r="H4" s="80"/>
      <c r="J4" s="76" t="s">
        <v>167</v>
      </c>
      <c r="K4" s="11" t="s">
        <v>86</v>
      </c>
      <c r="L4" s="80"/>
    </row>
    <row r="5" spans="2:12" x14ac:dyDescent="0.25">
      <c r="B5" s="76" t="s">
        <v>31</v>
      </c>
      <c r="C5" s="11" t="s">
        <v>32</v>
      </c>
      <c r="D5" s="80"/>
      <c r="F5" s="76" t="s">
        <v>31</v>
      </c>
      <c r="G5" s="11" t="s">
        <v>32</v>
      </c>
      <c r="H5" s="80"/>
      <c r="J5" s="76" t="s">
        <v>31</v>
      </c>
      <c r="K5" s="11" t="s">
        <v>32</v>
      </c>
      <c r="L5" s="80"/>
    </row>
    <row r="6" spans="2:12" x14ac:dyDescent="0.25">
      <c r="B6" s="76" t="s">
        <v>34</v>
      </c>
      <c r="C6" s="11" t="s">
        <v>35</v>
      </c>
      <c r="D6" s="80"/>
      <c r="F6" s="76" t="s">
        <v>34</v>
      </c>
      <c r="G6" s="11" t="s">
        <v>35</v>
      </c>
      <c r="H6" s="80"/>
      <c r="J6" s="76" t="s">
        <v>34</v>
      </c>
      <c r="K6" s="11" t="s">
        <v>35</v>
      </c>
      <c r="L6" s="80"/>
    </row>
    <row r="7" spans="2:12" x14ac:dyDescent="0.25">
      <c r="B7" s="76" t="s">
        <v>36</v>
      </c>
      <c r="C7" s="11" t="s">
        <v>37</v>
      </c>
      <c r="D7" s="80"/>
      <c r="F7" s="76" t="s">
        <v>36</v>
      </c>
      <c r="G7" s="11" t="s">
        <v>37</v>
      </c>
      <c r="H7" s="80"/>
      <c r="J7" s="76" t="s">
        <v>36</v>
      </c>
      <c r="K7" s="11" t="s">
        <v>37</v>
      </c>
      <c r="L7" s="80"/>
    </row>
    <row r="8" spans="2:12" ht="15.75" thickBot="1" x14ac:dyDescent="0.3">
      <c r="B8" s="77" t="s">
        <v>138</v>
      </c>
      <c r="C8" s="12" t="s">
        <v>106</v>
      </c>
      <c r="D8" s="81"/>
      <c r="F8" s="77" t="s">
        <v>138</v>
      </c>
      <c r="G8" s="12" t="s">
        <v>106</v>
      </c>
      <c r="H8" s="81"/>
      <c r="J8" s="77" t="s">
        <v>138</v>
      </c>
      <c r="K8" s="12" t="s">
        <v>106</v>
      </c>
      <c r="L8" s="81"/>
    </row>
    <row r="9" spans="2:12" ht="15.75" thickBot="1" x14ac:dyDescent="0.3"/>
    <row r="10" spans="2:12" ht="15.75" x14ac:dyDescent="0.25">
      <c r="B10" s="78" t="s">
        <v>176</v>
      </c>
      <c r="C10" s="37"/>
      <c r="D10" s="79" t="s">
        <v>5</v>
      </c>
      <c r="F10" s="78" t="s">
        <v>171</v>
      </c>
      <c r="G10" s="37"/>
      <c r="H10" s="79" t="s">
        <v>5</v>
      </c>
      <c r="J10" s="78" t="s">
        <v>193</v>
      </c>
      <c r="K10" s="37"/>
      <c r="L10" s="79" t="s">
        <v>5</v>
      </c>
    </row>
    <row r="11" spans="2:12" x14ac:dyDescent="0.25">
      <c r="B11" s="76" t="s">
        <v>166</v>
      </c>
      <c r="C11" s="11" t="s">
        <v>168</v>
      </c>
      <c r="D11" s="80"/>
      <c r="F11" s="76" t="s">
        <v>166</v>
      </c>
      <c r="G11" s="11" t="s">
        <v>168</v>
      </c>
      <c r="H11" s="80"/>
      <c r="J11" s="76" t="s">
        <v>166</v>
      </c>
      <c r="K11" s="11" t="s">
        <v>168</v>
      </c>
      <c r="L11" s="80"/>
    </row>
    <row r="12" spans="2:12" x14ac:dyDescent="0.25">
      <c r="B12" s="76" t="s">
        <v>167</v>
      </c>
      <c r="C12" s="11" t="s">
        <v>86</v>
      </c>
      <c r="D12" s="80"/>
      <c r="F12" s="76" t="s">
        <v>167</v>
      </c>
      <c r="G12" s="11" t="s">
        <v>86</v>
      </c>
      <c r="H12" s="80"/>
      <c r="J12" s="76" t="s">
        <v>167</v>
      </c>
      <c r="K12" s="11" t="s">
        <v>86</v>
      </c>
      <c r="L12" s="80"/>
    </row>
    <row r="13" spans="2:12" x14ac:dyDescent="0.25">
      <c r="B13" s="76" t="s">
        <v>31</v>
      </c>
      <c r="C13" s="11" t="s">
        <v>32</v>
      </c>
      <c r="D13" s="80"/>
      <c r="F13" s="76" t="s">
        <v>31</v>
      </c>
      <c r="G13" s="11" t="s">
        <v>32</v>
      </c>
      <c r="H13" s="80"/>
      <c r="J13" s="76" t="s">
        <v>31</v>
      </c>
      <c r="K13" s="11" t="s">
        <v>32</v>
      </c>
      <c r="L13" s="80"/>
    </row>
    <row r="14" spans="2:12" x14ac:dyDescent="0.25">
      <c r="B14" s="76" t="s">
        <v>34</v>
      </c>
      <c r="C14" s="11" t="s">
        <v>35</v>
      </c>
      <c r="D14" s="80"/>
      <c r="F14" s="76" t="s">
        <v>34</v>
      </c>
      <c r="G14" s="11" t="s">
        <v>35</v>
      </c>
      <c r="H14" s="80"/>
      <c r="J14" s="76" t="s">
        <v>34</v>
      </c>
      <c r="K14" s="11" t="s">
        <v>35</v>
      </c>
      <c r="L14" s="80"/>
    </row>
    <row r="15" spans="2:12" x14ac:dyDescent="0.25">
      <c r="B15" s="76" t="s">
        <v>36</v>
      </c>
      <c r="C15" s="11" t="s">
        <v>37</v>
      </c>
      <c r="D15" s="80"/>
      <c r="F15" s="76" t="s">
        <v>36</v>
      </c>
      <c r="G15" s="11" t="s">
        <v>37</v>
      </c>
      <c r="H15" s="80"/>
      <c r="J15" s="76" t="s">
        <v>36</v>
      </c>
      <c r="K15" s="11" t="s">
        <v>37</v>
      </c>
      <c r="L15" s="80"/>
    </row>
    <row r="16" spans="2:12" ht="15.75" thickBot="1" x14ac:dyDescent="0.3">
      <c r="B16" s="77" t="s">
        <v>138</v>
      </c>
      <c r="C16" s="12" t="s">
        <v>106</v>
      </c>
      <c r="D16" s="81"/>
      <c r="F16" s="77" t="s">
        <v>138</v>
      </c>
      <c r="G16" s="12" t="s">
        <v>106</v>
      </c>
      <c r="H16" s="81"/>
      <c r="J16" s="77" t="s">
        <v>138</v>
      </c>
      <c r="K16" s="12" t="s">
        <v>106</v>
      </c>
      <c r="L16" s="81"/>
    </row>
    <row r="17" spans="2:12" ht="15.75" thickBot="1" x14ac:dyDescent="0.3"/>
    <row r="18" spans="2:12" ht="15.75" x14ac:dyDescent="0.25">
      <c r="B18" s="78" t="s">
        <v>185</v>
      </c>
      <c r="C18" s="37"/>
      <c r="D18" s="79" t="s">
        <v>5</v>
      </c>
      <c r="F18" s="78" t="s">
        <v>195</v>
      </c>
      <c r="G18" s="37"/>
      <c r="H18" s="79" t="s">
        <v>5</v>
      </c>
      <c r="J18" s="78" t="s">
        <v>165</v>
      </c>
      <c r="K18" s="37"/>
      <c r="L18" s="79" t="s">
        <v>5</v>
      </c>
    </row>
    <row r="19" spans="2:12" x14ac:dyDescent="0.25">
      <c r="B19" s="76" t="s">
        <v>166</v>
      </c>
      <c r="C19" s="11" t="s">
        <v>168</v>
      </c>
      <c r="D19" s="80"/>
      <c r="F19" s="76" t="s">
        <v>166</v>
      </c>
      <c r="G19" s="11" t="s">
        <v>168</v>
      </c>
      <c r="H19" s="80"/>
      <c r="J19" s="76" t="s">
        <v>166</v>
      </c>
      <c r="K19" s="11" t="s">
        <v>168</v>
      </c>
      <c r="L19" s="80"/>
    </row>
    <row r="20" spans="2:12" x14ac:dyDescent="0.25">
      <c r="B20" s="76" t="s">
        <v>167</v>
      </c>
      <c r="C20" s="11" t="s">
        <v>86</v>
      </c>
      <c r="D20" s="80"/>
      <c r="F20" s="76" t="s">
        <v>167</v>
      </c>
      <c r="G20" s="11" t="s">
        <v>86</v>
      </c>
      <c r="H20" s="80"/>
      <c r="J20" s="76" t="s">
        <v>167</v>
      </c>
      <c r="K20" s="11" t="s">
        <v>86</v>
      </c>
      <c r="L20" s="80"/>
    </row>
    <row r="21" spans="2:12" x14ac:dyDescent="0.25">
      <c r="B21" s="76" t="s">
        <v>31</v>
      </c>
      <c r="C21" s="11" t="s">
        <v>32</v>
      </c>
      <c r="D21" s="80"/>
      <c r="F21" s="76" t="s">
        <v>31</v>
      </c>
      <c r="G21" s="11" t="s">
        <v>32</v>
      </c>
      <c r="H21" s="80"/>
      <c r="J21" s="76" t="s">
        <v>31</v>
      </c>
      <c r="K21" s="11" t="s">
        <v>32</v>
      </c>
      <c r="L21" s="80"/>
    </row>
    <row r="22" spans="2:12" x14ac:dyDescent="0.25">
      <c r="B22" s="76" t="s">
        <v>34</v>
      </c>
      <c r="C22" s="11" t="s">
        <v>35</v>
      </c>
      <c r="D22" s="80"/>
      <c r="F22" s="76" t="s">
        <v>34</v>
      </c>
      <c r="G22" s="11" t="s">
        <v>35</v>
      </c>
      <c r="H22" s="80"/>
      <c r="J22" s="76" t="s">
        <v>34</v>
      </c>
      <c r="K22" s="11" t="s">
        <v>35</v>
      </c>
      <c r="L22" s="80"/>
    </row>
    <row r="23" spans="2:12" x14ac:dyDescent="0.25">
      <c r="B23" s="76" t="s">
        <v>36</v>
      </c>
      <c r="C23" s="11" t="s">
        <v>37</v>
      </c>
      <c r="D23" s="80"/>
      <c r="F23" s="76" t="s">
        <v>36</v>
      </c>
      <c r="G23" s="11" t="s">
        <v>37</v>
      </c>
      <c r="H23" s="80"/>
      <c r="J23" s="76" t="s">
        <v>36</v>
      </c>
      <c r="K23" s="11" t="s">
        <v>37</v>
      </c>
      <c r="L23" s="80"/>
    </row>
    <row r="24" spans="2:12" ht="15.75" thickBot="1" x14ac:dyDescent="0.3">
      <c r="B24" s="77" t="s">
        <v>138</v>
      </c>
      <c r="C24" s="12" t="s">
        <v>106</v>
      </c>
      <c r="D24" s="81"/>
      <c r="F24" s="77" t="s">
        <v>138</v>
      </c>
      <c r="G24" s="12" t="s">
        <v>106</v>
      </c>
      <c r="H24" s="81"/>
      <c r="J24" s="77" t="s">
        <v>138</v>
      </c>
      <c r="K24" s="12" t="s">
        <v>106</v>
      </c>
      <c r="L24" s="81"/>
    </row>
    <row r="25" spans="2:12" ht="15.75" thickBot="1" x14ac:dyDescent="0.3"/>
    <row r="26" spans="2:12" ht="15.75" x14ac:dyDescent="0.25">
      <c r="B26" s="78" t="s">
        <v>199</v>
      </c>
      <c r="C26" s="37"/>
      <c r="D26" s="79" t="s">
        <v>5</v>
      </c>
    </row>
    <row r="27" spans="2:12" x14ac:dyDescent="0.25">
      <c r="B27" s="76" t="s">
        <v>166</v>
      </c>
      <c r="C27" s="11" t="s">
        <v>168</v>
      </c>
      <c r="D27" s="80"/>
    </row>
    <row r="28" spans="2:12" x14ac:dyDescent="0.25">
      <c r="B28" s="76" t="s">
        <v>167</v>
      </c>
      <c r="C28" s="11" t="s">
        <v>86</v>
      </c>
      <c r="D28" s="80"/>
    </row>
    <row r="29" spans="2:12" x14ac:dyDescent="0.25">
      <c r="B29" s="76" t="s">
        <v>31</v>
      </c>
      <c r="C29" s="11" t="s">
        <v>32</v>
      </c>
      <c r="D29" s="80"/>
    </row>
    <row r="30" spans="2:12" x14ac:dyDescent="0.25">
      <c r="B30" s="76" t="s">
        <v>34</v>
      </c>
      <c r="C30" s="11" t="s">
        <v>35</v>
      </c>
      <c r="D30" s="80"/>
    </row>
    <row r="31" spans="2:12" x14ac:dyDescent="0.25">
      <c r="B31" s="76" t="s">
        <v>36</v>
      </c>
      <c r="C31" s="11" t="s">
        <v>37</v>
      </c>
      <c r="D31" s="80"/>
    </row>
    <row r="32" spans="2:12" ht="15.75" thickBot="1" x14ac:dyDescent="0.3">
      <c r="B32" s="77" t="s">
        <v>138</v>
      </c>
      <c r="C32" s="12" t="s">
        <v>106</v>
      </c>
      <c r="D32" s="81"/>
    </row>
  </sheetData>
  <mergeCells count="20">
    <mergeCell ref="L19:L24"/>
    <mergeCell ref="B26:C26"/>
    <mergeCell ref="D27:D32"/>
    <mergeCell ref="B18:C18"/>
    <mergeCell ref="D19:D24"/>
    <mergeCell ref="F18:G18"/>
    <mergeCell ref="H19:H24"/>
    <mergeCell ref="J18:K18"/>
    <mergeCell ref="L11:L16"/>
    <mergeCell ref="B2:C2"/>
    <mergeCell ref="D3:D8"/>
    <mergeCell ref="F2:G2"/>
    <mergeCell ref="H3:H8"/>
    <mergeCell ref="J2:K2"/>
    <mergeCell ref="L3:L8"/>
    <mergeCell ref="B10:C10"/>
    <mergeCell ref="D11:D16"/>
    <mergeCell ref="F10:G10"/>
    <mergeCell ref="H11:H16"/>
    <mergeCell ref="J10:K10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2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186</v>
      </c>
    </row>
    <row r="2" spans="1:1" x14ac:dyDescent="0.25">
      <c r="A2" t="s">
        <v>187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cc16eacc-26c8-4df3-9d75-d6f43556ca3d"/>
    <ds:schemaRef ds:uri="4c8e7f9b-eac5-4ae2-b2ae-e40caed8510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2024-02-06T17:05:05Z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4791b42f-c435-42ca-9531-75a3f42aae3d_Enabled">
    <vt:lpwstr>true</vt:lpwstr>
  </property>
  <property fmtid="{D5CDD505-2E9C-101B-9397-08002B2CF9AE}" pid="4" name="MSIP_Label_4791b42f-c435-42ca-9531-75a3f42aae3d_SetDate">
    <vt:lpwstr>2024-02-06T17:04:42Z</vt:lpwstr>
  </property>
  <property fmtid="{D5CDD505-2E9C-101B-9397-08002B2CF9AE}" pid="5" name="MSIP_Label_4791b42f-c435-42ca-9531-75a3f42aae3d_Method">
    <vt:lpwstr>Privileged</vt:lpwstr>
  </property>
  <property fmtid="{D5CDD505-2E9C-101B-9397-08002B2CF9AE}" pid="6" name="MSIP_Label_4791b42f-c435-42ca-9531-75a3f42aae3d_Name">
    <vt:lpwstr>4791b42f-c435-42ca-9531-75a3f42aae3d</vt:lpwstr>
  </property>
  <property fmtid="{D5CDD505-2E9C-101B-9397-08002B2CF9AE}" pid="7" name="MSIP_Label_4791b42f-c435-42ca-9531-75a3f42aae3d_SiteId">
    <vt:lpwstr>7a916015-20ae-4ad1-9170-eefd915e9272</vt:lpwstr>
  </property>
  <property fmtid="{D5CDD505-2E9C-101B-9397-08002B2CF9AE}" pid="8" name="MSIP_Label_4791b42f-c435-42ca-9531-75a3f42aae3d_ActionId">
    <vt:lpwstr>bf9c4a64-dae9-4121-9dbe-72d43244c987</vt:lpwstr>
  </property>
  <property fmtid="{D5CDD505-2E9C-101B-9397-08002B2CF9AE}" pid="9" name="MSIP_Label_4791b42f-c435-42ca-9531-75a3f42aae3d_ContentBits">
    <vt:lpwstr>0</vt:lpwstr>
  </property>
</Properties>
</file>