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352D9DB7-FFC8-401A-830F-7D8088B5566D}" xr6:coauthVersionLast="45" xr6:coauthVersionMax="45" xr10:uidLastSave="{00000000-0000-0000-0000-000000000000}"/>
  <bookViews>
    <workbookView xWindow="-120" yWindow="-120" windowWidth="29040" windowHeight="15840" activeTab="2" xr2:uid="{132869CD-930B-4C8C-A6DF-075DCD3A8DCC}"/>
  </bookViews>
  <sheets>
    <sheet name="___Dropdown values" sheetId="4" r:id="rId1"/>
    <sheet name="Building Blocks" sheetId="1" r:id="rId2"/>
    <sheet name="Method" sheetId="2" r:id="rId3"/>
    <sheet name="Worklist" sheetId="3" r:id="rId4"/>
    <sheet name="Reagents" sheetId="6" r:id="rId5"/>
    <sheet name="Hamilton Communicat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3" l="1"/>
  <c r="A9" i="3"/>
  <c r="B9" i="3" s="1"/>
  <c r="K8" i="3"/>
  <c r="A8" i="3"/>
  <c r="B8" i="3" s="1"/>
  <c r="K7" i="3"/>
  <c r="A7" i="3"/>
  <c r="B7" i="3" s="1"/>
  <c r="K6" i="3"/>
  <c r="A6" i="3"/>
  <c r="B6" i="3" s="1"/>
  <c r="K5" i="3"/>
  <c r="A5" i="3"/>
  <c r="B5" i="3" s="1"/>
  <c r="K4" i="3"/>
  <c r="B4" i="3"/>
  <c r="A4" i="3"/>
  <c r="K3" i="3"/>
  <c r="A3" i="3"/>
  <c r="B3" i="3" s="1"/>
  <c r="A2" i="3"/>
  <c r="B2" i="3" s="1"/>
  <c r="K2" i="3"/>
  <c r="L55" i="2"/>
  <c r="L22" i="2"/>
</calcChain>
</file>

<file path=xl/sharedStrings.xml><?xml version="1.0" encoding="utf-8"?>
<sst xmlns="http://schemas.openxmlformats.org/spreadsheetml/2006/main" count="257" uniqueCount="95">
  <si>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</si>
  <si>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</si>
  <si>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</si>
  <si>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</si>
  <si>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</si>
  <si>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</si>
  <si>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</si>
  <si>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</si>
  <si>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</si>
  <si>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</si>
  <si>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</si>
  <si>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</si>
  <si>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</si>
  <si>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</si>
  <si>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</si>
  <si>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</si>
  <si>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</si>
  <si>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</si>
  <si>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</si>
  <si>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</si>
  <si>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</si>
  <si>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</si>
  <si>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</si>
  <si>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</si>
  <si>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</si>
  <si>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</si>
  <si>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</si>
  <si>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</si>
  <si>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</si>
  <si>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</si>
  <si>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</si>
  <si>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</si>
  <si>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</si>
  <si>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96 Well Plate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</si>
  <si>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</si>
  <si>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</si>
  <si>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</si>
  <si>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</si>
  <si>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</si>
  <si>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</si>
  <si>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</si>
  <si>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</si>
  <si>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</si>
  <si>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</si>
  <si>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</si>
  <si>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</si>
  <si>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</si>
  <si>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</si>
  <si>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</si>
  <si>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</si>
  <si>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</si>
  <si>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</si>
  <si>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This plate is always included. Method workflow requires the samples start in a 96well plate (For Now)</t>
  </si>
  <si>
    <t>Cooler Store</t>
  </si>
  <si>
    <t>DISABLED: Cooler Store</t>
  </si>
  <si>
    <t>Plate / Solution Name</t>
  </si>
  <si>
    <t>Deck Position</t>
  </si>
  <si>
    <t>Hard Code Reagent and Plate Locations below (Not required)</t>
  </si>
  <si>
    <t>_SampleSequence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</si>
  <si>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</si>
  <si>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</si>
  <si>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</si>
  <si>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</si>
  <si>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</si>
  <si>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</si>
  <si>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</si>
  <si>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</si>
  <si>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</si>
  <si>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</si>
  <si>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</si>
  <si>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</si>
  <si>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</si>
  <si>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</si>
  <si>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</si>
  <si>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</si>
  <si>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</si>
  <si>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</si>
  <si>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Desalting</t>
  </si>
  <si>
    <t>Denaturation Buffer</t>
  </si>
  <si>
    <t>Reductant Volume</t>
  </si>
  <si>
    <t>Alkylant Volume</t>
  </si>
  <si>
    <t>"Measure Desalted Sample"</t>
  </si>
  <si>
    <t>""</t>
  </si>
  <si>
    <t>Digestion Buffer les Met</t>
  </si>
  <si>
    <t>Digestion</t>
  </si>
  <si>
    <t>_Dconc</t>
  </si>
  <si>
    <t>1mg/mL Trypsin</t>
  </si>
  <si>
    <t>10% TFA</t>
  </si>
  <si>
    <t>Reductant Vol</t>
  </si>
  <si>
    <t>Alkylant Vol</t>
  </si>
  <si>
    <t>300mM DTT</t>
  </si>
  <si>
    <t>500mM IAA</t>
  </si>
  <si>
    <t>Desalted Concentration</t>
  </si>
  <si>
    <t>150mM DTT</t>
  </si>
  <si>
    <t>150mM IAA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</si>
</sst>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7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6" borderId="8" xfId="0" applyFont="1" applyFill="1" applyBorder="1" applyAlignment="1">
      <alignment horizontal="center" vertical="center" wrapText="1"/>
    </xf>
    <xf numFmtId="0" fontId="0" fillId="6" borderId="5" xfId="0" applyFill="1" applyBorder="1" applyAlignment="1"/>
    <xf numFmtId="0" fontId="0" fillId="6" borderId="6" xfId="0" applyFill="1" applyBorder="1" applyAlignment="1"/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8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dimension ref="B3:L21"/>
  <sheetViews>
    <sheetView workbookViewId="0">
      <selection activeCell="B18" sqref="B18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8" t="s">
        <v>32</v>
      </c>
      <c r="C3" s="48"/>
      <c r="D3" s="48" t="s">
        <v>63</v>
      </c>
      <c r="F3" s="57" t="s">
        <v>27</v>
      </c>
      <c r="G3" s="57"/>
      <c r="H3" s="57"/>
      <c r="I3" s="57"/>
      <c r="J3" s="57"/>
      <c r="K3" s="57"/>
      <c r="L3" s="57"/>
    </row>
    <row r="4" spans="2:12" x14ac:dyDescent="0.25">
      <c r="B4" t="s">
        <v>36</v>
      </c>
      <c r="D4" s="53">
        <v>100</v>
      </c>
      <c r="F4" s="48" t="s">
        <v>0</v>
      </c>
      <c r="G4" s="48" t="s">
        <v>17</v>
      </c>
      <c r="H4" s="48" t="s">
        <v>5</v>
      </c>
      <c r="I4" s="48" t="s">
        <v>22</v>
      </c>
      <c r="J4" s="48" t="s">
        <v>53</v>
      </c>
      <c r="K4" s="48" t="s">
        <v>42</v>
      </c>
      <c r="L4" s="48" t="s">
        <v>65</v>
      </c>
    </row>
    <row r="5" spans="2:12" x14ac:dyDescent="0.25">
      <c r="B5" t="s">
        <v>66</v>
      </c>
      <c r="D5" s="53">
        <v>150</v>
      </c>
      <c r="F5" t="s">
        <v>0</v>
      </c>
      <c r="G5" t="s">
        <v>17</v>
      </c>
      <c r="H5" t="s">
        <v>5</v>
      </c>
      <c r="I5" t="s">
        <v>22</v>
      </c>
      <c r="J5" t="s">
        <v>53</v>
      </c>
      <c r="K5" t="s">
        <v>42</v>
      </c>
      <c r="L5" t="s">
        <v>65</v>
      </c>
    </row>
    <row r="6" spans="2:12" x14ac:dyDescent="0.25">
      <c r="B6" t="s">
        <v>34</v>
      </c>
      <c r="D6" s="53">
        <v>200</v>
      </c>
      <c r="F6" t="s">
        <v>28</v>
      </c>
      <c r="G6" t="s">
        <v>29</v>
      </c>
      <c r="H6" t="s">
        <v>30</v>
      </c>
      <c r="I6" t="s">
        <v>31</v>
      </c>
      <c r="J6" t="s">
        <v>54</v>
      </c>
      <c r="K6" t="s">
        <v>43</v>
      </c>
      <c r="L6" t="s">
        <v>67</v>
      </c>
    </row>
    <row r="7" spans="2:12" x14ac:dyDescent="0.25">
      <c r="B7" t="s">
        <v>68</v>
      </c>
      <c r="D7" s="53">
        <v>250</v>
      </c>
    </row>
    <row r="8" spans="2:12" x14ac:dyDescent="0.25">
      <c r="D8" s="53">
        <v>300</v>
      </c>
    </row>
    <row r="9" spans="2:12" x14ac:dyDescent="0.25">
      <c r="B9" s="48" t="s">
        <v>64</v>
      </c>
    </row>
    <row r="10" spans="2:12" x14ac:dyDescent="0.25">
      <c r="B10" t="s">
        <v>71</v>
      </c>
      <c r="D10" s="37" t="s">
        <v>60</v>
      </c>
    </row>
    <row r="11" spans="2:12" x14ac:dyDescent="0.25">
      <c r="B11" t="s">
        <v>72</v>
      </c>
      <c r="D11" s="25" t="s">
        <v>46</v>
      </c>
    </row>
    <row r="12" spans="2:12" x14ac:dyDescent="0.25">
      <c r="B12" t="s">
        <v>73</v>
      </c>
      <c r="D12" s="25" t="s">
        <v>47</v>
      </c>
    </row>
    <row r="13" spans="2:12" x14ac:dyDescent="0.25">
      <c r="B13" t="s">
        <v>74</v>
      </c>
    </row>
    <row r="14" spans="2:12" x14ac:dyDescent="0.25">
      <c r="B14" t="s">
        <v>75</v>
      </c>
    </row>
    <row r="15" spans="2:12" x14ac:dyDescent="0.25">
      <c r="B15" t="s">
        <v>76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8" t="s">
        <v>62</v>
      </c>
    </row>
    <row r="20" spans="2:2" x14ac:dyDescent="0.25">
      <c r="B20" t="s">
        <v>69</v>
      </c>
    </row>
    <row r="21" spans="2:2" x14ac:dyDescent="0.25">
      <c r="B21" t="s">
        <v>70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dimension ref="C2:Q20"/>
  <sheetViews>
    <sheetView zoomScale="80" zoomScaleNormal="80" workbookViewId="0">
      <selection activeCell="P16" sqref="P16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67" t="s">
        <v>2</v>
      </c>
      <c r="D3" s="68"/>
      <c r="E3" s="26" t="s">
        <v>16</v>
      </c>
      <c r="G3" s="83" t="s">
        <v>17</v>
      </c>
      <c r="H3" s="84"/>
      <c r="I3" s="28" t="s">
        <v>16</v>
      </c>
      <c r="K3" s="87" t="s">
        <v>5</v>
      </c>
      <c r="L3" s="88"/>
      <c r="M3" s="29" t="s">
        <v>16</v>
      </c>
      <c r="O3" s="77" t="s">
        <v>42</v>
      </c>
      <c r="P3" s="78"/>
      <c r="Q3" s="30" t="s">
        <v>16</v>
      </c>
    </row>
    <row r="4" spans="3:17" x14ac:dyDescent="0.25">
      <c r="C4" s="33" t="s">
        <v>1</v>
      </c>
      <c r="D4" s="36"/>
      <c r="E4" s="69"/>
      <c r="G4" s="8" t="s">
        <v>41</v>
      </c>
      <c r="H4" s="16"/>
      <c r="I4" s="71"/>
      <c r="K4" s="6" t="s">
        <v>41</v>
      </c>
      <c r="L4" s="21"/>
      <c r="M4" s="74"/>
      <c r="O4" s="12" t="s">
        <v>13</v>
      </c>
      <c r="P4" s="23"/>
      <c r="Q4" s="64"/>
    </row>
    <row r="5" spans="3:17" ht="15.75" thickBot="1" x14ac:dyDescent="0.3">
      <c r="C5" s="1" t="s">
        <v>26</v>
      </c>
      <c r="D5" s="44"/>
      <c r="E5" s="70"/>
      <c r="G5" s="8" t="s">
        <v>3</v>
      </c>
      <c r="H5" s="16"/>
      <c r="I5" s="72"/>
      <c r="K5" s="6" t="s">
        <v>39</v>
      </c>
      <c r="L5" s="21"/>
      <c r="M5" s="75"/>
      <c r="O5" s="12" t="s">
        <v>9</v>
      </c>
      <c r="P5" s="23"/>
      <c r="Q5" s="65"/>
    </row>
    <row r="6" spans="3:17" ht="15.75" thickBot="1" x14ac:dyDescent="0.3">
      <c r="G6" s="8" t="s">
        <v>6</v>
      </c>
      <c r="H6" s="16"/>
      <c r="I6" s="72"/>
      <c r="K6" s="7" t="s">
        <v>40</v>
      </c>
      <c r="L6" s="22"/>
      <c r="M6" s="76"/>
      <c r="O6" s="13" t="s">
        <v>21</v>
      </c>
      <c r="P6" s="24"/>
      <c r="Q6" s="66"/>
    </row>
    <row r="7" spans="3:17" x14ac:dyDescent="0.25">
      <c r="G7" s="8" t="s">
        <v>7</v>
      </c>
      <c r="H7" s="16"/>
      <c r="I7" s="72"/>
    </row>
    <row r="8" spans="3:17" ht="15.75" thickBot="1" x14ac:dyDescent="0.3">
      <c r="G8" s="9" t="s">
        <v>11</v>
      </c>
      <c r="H8" s="17"/>
      <c r="I8" s="73"/>
    </row>
    <row r="9" spans="3:17" ht="15.75" thickBot="1" x14ac:dyDescent="0.3">
      <c r="C9" s="85" t="s">
        <v>4</v>
      </c>
      <c r="D9" s="86"/>
      <c r="E9" s="27" t="s">
        <v>16</v>
      </c>
      <c r="K9" s="67" t="s">
        <v>22</v>
      </c>
      <c r="L9" s="68"/>
      <c r="M9" s="50" t="s">
        <v>16</v>
      </c>
      <c r="O9" s="77" t="s">
        <v>53</v>
      </c>
      <c r="P9" s="78"/>
      <c r="Q9" s="30" t="s">
        <v>16</v>
      </c>
    </row>
    <row r="10" spans="3:17" ht="15.75" thickBot="1" x14ac:dyDescent="0.3">
      <c r="C10" s="10" t="s">
        <v>25</v>
      </c>
      <c r="D10" s="19"/>
      <c r="E10" s="89"/>
      <c r="G10" s="60" t="s">
        <v>0</v>
      </c>
      <c r="H10" s="61"/>
      <c r="I10" s="31" t="s">
        <v>16</v>
      </c>
      <c r="K10" s="33" t="s">
        <v>59</v>
      </c>
      <c r="L10" s="34"/>
      <c r="M10" s="92"/>
      <c r="O10" s="46" t="s">
        <v>13</v>
      </c>
      <c r="P10" s="47"/>
      <c r="Q10" s="45"/>
    </row>
    <row r="11" spans="3:17" ht="15.75" thickBot="1" x14ac:dyDescent="0.3">
      <c r="C11" s="10" t="s">
        <v>37</v>
      </c>
      <c r="D11" s="19"/>
      <c r="E11" s="90"/>
      <c r="G11" s="4" t="s">
        <v>1</v>
      </c>
      <c r="H11" s="14"/>
      <c r="I11" s="95"/>
      <c r="K11" s="33" t="s">
        <v>23</v>
      </c>
      <c r="L11" s="34"/>
      <c r="M11" s="93"/>
    </row>
    <row r="12" spans="3:17" ht="15.75" thickBot="1" x14ac:dyDescent="0.3">
      <c r="C12" s="11" t="s">
        <v>38</v>
      </c>
      <c r="D12" s="20"/>
      <c r="E12" s="91"/>
      <c r="G12" s="4" t="s">
        <v>64</v>
      </c>
      <c r="H12" s="14"/>
      <c r="I12" s="96"/>
      <c r="K12" s="1" t="s">
        <v>24</v>
      </c>
      <c r="L12" s="35"/>
      <c r="M12" s="94"/>
      <c r="O12" s="77" t="s">
        <v>65</v>
      </c>
      <c r="P12" s="78"/>
      <c r="Q12" s="30" t="s">
        <v>16</v>
      </c>
    </row>
    <row r="13" spans="3:17" ht="15.75" thickBot="1" x14ac:dyDescent="0.3">
      <c r="G13" s="4" t="s">
        <v>62</v>
      </c>
      <c r="H13" s="14"/>
      <c r="I13" s="96"/>
      <c r="O13" s="13" t="s">
        <v>9</v>
      </c>
      <c r="P13" s="54"/>
      <c r="Q13" s="55"/>
    </row>
    <row r="14" spans="3:17" x14ac:dyDescent="0.25">
      <c r="C14" s="67" t="s">
        <v>61</v>
      </c>
      <c r="D14" s="68"/>
      <c r="E14" s="49" t="s">
        <v>16</v>
      </c>
      <c r="G14" s="4" t="s">
        <v>12</v>
      </c>
      <c r="H14" s="14"/>
      <c r="I14" s="96"/>
    </row>
    <row r="15" spans="3:17" ht="15.75" thickBot="1" x14ac:dyDescent="0.3">
      <c r="C15" s="79"/>
      <c r="D15" s="80"/>
      <c r="E15" s="69"/>
      <c r="G15" s="5" t="s">
        <v>44</v>
      </c>
      <c r="H15" s="15" t="s">
        <v>46</v>
      </c>
      <c r="I15" s="97"/>
    </row>
    <row r="16" spans="3:17" ht="15.75" thickBot="1" x14ac:dyDescent="0.3">
      <c r="C16" s="81"/>
      <c r="D16" s="82"/>
      <c r="E16" s="70"/>
    </row>
    <row r="17" spans="7:9" ht="15.75" thickBot="1" x14ac:dyDescent="0.3"/>
    <row r="18" spans="7:9" x14ac:dyDescent="0.25">
      <c r="G18" s="62" t="s">
        <v>48</v>
      </c>
      <c r="H18" s="63"/>
      <c r="I18" s="39" t="s">
        <v>16</v>
      </c>
    </row>
    <row r="19" spans="7:9" x14ac:dyDescent="0.25">
      <c r="G19" s="40" t="s">
        <v>49</v>
      </c>
      <c r="H19" s="41"/>
      <c r="I19" s="58"/>
    </row>
    <row r="20" spans="7:9" ht="15.75" thickBot="1" x14ac:dyDescent="0.3">
      <c r="G20" s="42" t="s">
        <v>45</v>
      </c>
      <c r="H20" s="43"/>
      <c r="I20" s="59"/>
    </row>
  </sheetData>
  <mergeCells count="21">
    <mergeCell ref="E15:E16"/>
    <mergeCell ref="C15:D16"/>
    <mergeCell ref="O3:P3"/>
    <mergeCell ref="C3:D3"/>
    <mergeCell ref="G3:H3"/>
    <mergeCell ref="C9:D9"/>
    <mergeCell ref="K3:L3"/>
    <mergeCell ref="E10:E12"/>
    <mergeCell ref="M10:M12"/>
    <mergeCell ref="I11:I15"/>
    <mergeCell ref="O12:P12"/>
    <mergeCell ref="E4:E5"/>
    <mergeCell ref="I4:I8"/>
    <mergeCell ref="M4:M6"/>
    <mergeCell ref="O9:P9"/>
    <mergeCell ref="C14:D14"/>
    <mergeCell ref="I19:I20"/>
    <mergeCell ref="G10:H10"/>
    <mergeCell ref="G18:H18"/>
    <mergeCell ref="Q4:Q6"/>
    <mergeCell ref="K9:L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E7645E4E-872C-4E8C-8EEB-143E5653EDC7}">
          <x14:formula1>
            <xm:f>'___Dropdown values'!$B$4:$B$6</xm:f>
          </x14:formula1>
          <xm:sqref>D5</xm:sqref>
        </x14:dataValidation>
        <x14:dataValidation type="list" allowBlank="1" showInputMessage="1" showErrorMessage="1" xr:uid="{0EB2AB26-95FB-457C-BC05-2F40488B0593}">
          <x14:formula1>
            <xm:f>'___Dropdown values'!$D$11:$D$12</xm:f>
          </x14:formula1>
          <xm:sqref>H15 L10</xm:sqref>
        </x14:dataValidation>
        <x14:dataValidation type="list" allowBlank="1" showInputMessage="1" showErrorMessage="1" xr:uid="{61B6BB6A-CAE4-4761-AB1C-8903D83CF016}">
          <x14:formula1>
            <xm:f>'___Dropdown values'!$J$5:$J$6</xm:f>
          </x14:formula1>
          <xm:sqref>O9:P9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O12:P12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values'!$D$4:$D$8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dimension ref="A1:V92"/>
  <sheetViews>
    <sheetView tabSelected="1" topLeftCell="D1" zoomScale="90" zoomScaleNormal="90" workbookViewId="0">
      <selection activeCell="J16" sqref="J16"/>
    </sheetView>
  </sheetViews>
  <sheetFormatPr defaultRowHeight="15" x14ac:dyDescent="0.25"/>
  <cols>
    <col min="1" max="1" width="26.7109375" bestFit="1" customWidth="1"/>
    <col min="2" max="2" width="17.42578125" style="2" bestFit="1" customWidth="1"/>
    <col min="3" max="3" width="14.28515625" bestFit="1" customWidth="1"/>
    <col min="4" max="4" width="20" customWidth="1"/>
    <col min="5" max="5" width="10.5703125" bestFit="1" customWidth="1"/>
    <col min="7" max="7" width="11.85546875" bestFit="1" customWidth="1"/>
    <col min="8" max="8" width="19.28515625" customWidth="1"/>
    <col min="9" max="9" width="16.42578125" customWidth="1"/>
    <col min="10" max="10" width="43" bestFit="1" customWidth="1"/>
    <col min="11" max="11" width="31.140625" bestFit="1" customWidth="1"/>
    <col min="12" max="12" width="30.140625" bestFit="1" customWidth="1"/>
    <col min="13" max="13" width="55.140625" customWidth="1"/>
    <col min="14" max="14" width="43" bestFit="1" customWidth="1"/>
    <col min="15" max="15" width="17.5703125" customWidth="1"/>
    <col min="17" max="17" width="13.42578125" bestFit="1" customWidth="1"/>
    <col min="21" max="21" width="9.5703125" style="25" customWidth="1"/>
    <col min="22" max="22" width="9.140625" style="25"/>
  </cols>
  <sheetData>
    <row r="1" spans="1:13" ht="15.75" thickBot="1" x14ac:dyDescent="0.3">
      <c r="A1" s="98" t="s">
        <v>57</v>
      </c>
      <c r="B1" s="99"/>
    </row>
    <row r="2" spans="1:13" x14ac:dyDescent="0.25">
      <c r="A2" s="98"/>
      <c r="B2" s="99"/>
      <c r="K2" s="67" t="s">
        <v>2</v>
      </c>
      <c r="L2" s="68"/>
      <c r="M2" s="32" t="s">
        <v>16</v>
      </c>
    </row>
    <row r="3" spans="1:13" x14ac:dyDescent="0.25">
      <c r="A3" s="98"/>
      <c r="B3" s="99"/>
      <c r="K3" s="33" t="s">
        <v>1</v>
      </c>
      <c r="L3" s="36" t="s">
        <v>14</v>
      </c>
      <c r="M3" s="69" t="s">
        <v>52</v>
      </c>
    </row>
    <row r="4" spans="1:13" ht="15.75" thickBot="1" x14ac:dyDescent="0.3">
      <c r="A4" s="98"/>
      <c r="B4" s="99"/>
      <c r="K4" s="1" t="s">
        <v>26</v>
      </c>
      <c r="L4" s="18" t="s">
        <v>33</v>
      </c>
      <c r="M4" s="70"/>
    </row>
    <row r="5" spans="1:13" x14ac:dyDescent="0.25">
      <c r="A5" s="98"/>
      <c r="B5" s="99"/>
    </row>
    <row r="6" spans="1:13" s="3" customFormat="1" ht="15.75" thickBot="1" x14ac:dyDescent="0.3">
      <c r="A6" s="100"/>
      <c r="B6" s="101"/>
      <c r="K6" s="102" t="s">
        <v>8</v>
      </c>
      <c r="L6" s="102"/>
    </row>
    <row r="7" spans="1:13" ht="15.75" thickBot="1" x14ac:dyDescent="0.3">
      <c r="A7" s="48" t="s">
        <v>55</v>
      </c>
      <c r="B7" s="38" t="s">
        <v>56</v>
      </c>
    </row>
    <row r="8" spans="1:13" x14ac:dyDescent="0.25">
      <c r="K8" s="67" t="s">
        <v>2</v>
      </c>
      <c r="L8" s="68"/>
      <c r="M8" s="56" t="s">
        <v>16</v>
      </c>
    </row>
    <row r="9" spans="1:13" x14ac:dyDescent="0.25">
      <c r="K9" s="33" t="s">
        <v>1</v>
      </c>
      <c r="L9" s="36" t="s">
        <v>50</v>
      </c>
      <c r="M9" s="69"/>
    </row>
    <row r="10" spans="1:13" ht="15.75" thickBot="1" x14ac:dyDescent="0.3">
      <c r="K10" s="1" t="s">
        <v>26</v>
      </c>
      <c r="L10" s="44" t="s">
        <v>36</v>
      </c>
      <c r="M10" s="70"/>
    </row>
    <row r="11" spans="1:13" ht="15.75" thickBot="1" x14ac:dyDescent="0.3"/>
    <row r="12" spans="1:13" x14ac:dyDescent="0.25">
      <c r="K12" s="60" t="s">
        <v>0</v>
      </c>
      <c r="L12" s="61"/>
      <c r="M12" s="52" t="s">
        <v>16</v>
      </c>
    </row>
    <row r="13" spans="1:13" x14ac:dyDescent="0.25">
      <c r="K13" s="4" t="s">
        <v>1</v>
      </c>
      <c r="L13" s="14" t="s">
        <v>78</v>
      </c>
      <c r="M13" s="95"/>
    </row>
    <row r="14" spans="1:13" x14ac:dyDescent="0.25">
      <c r="K14" s="4" t="s">
        <v>64</v>
      </c>
      <c r="L14" s="14" t="s">
        <v>76</v>
      </c>
      <c r="M14" s="96"/>
    </row>
    <row r="15" spans="1:13" x14ac:dyDescent="0.25">
      <c r="K15" s="4" t="s">
        <v>62</v>
      </c>
      <c r="L15" s="14" t="s">
        <v>69</v>
      </c>
      <c r="M15" s="96"/>
    </row>
    <row r="16" spans="1:13" x14ac:dyDescent="0.25">
      <c r="K16" s="4" t="s">
        <v>12</v>
      </c>
      <c r="L16" s="14">
        <v>103.2</v>
      </c>
      <c r="M16" s="96"/>
    </row>
    <row r="17" spans="11:13" ht="15.75" thickBot="1" x14ac:dyDescent="0.3">
      <c r="K17" s="5" t="s">
        <v>44</v>
      </c>
      <c r="L17" s="15" t="s">
        <v>47</v>
      </c>
      <c r="M17" s="97"/>
    </row>
    <row r="18" spans="11:13" ht="15.75" thickBot="1" x14ac:dyDescent="0.3"/>
    <row r="19" spans="11:13" x14ac:dyDescent="0.25">
      <c r="K19" s="83" t="s">
        <v>17</v>
      </c>
      <c r="L19" s="84"/>
      <c r="M19" s="28" t="s">
        <v>16</v>
      </c>
    </row>
    <row r="20" spans="11:13" x14ac:dyDescent="0.25">
      <c r="K20" s="8" t="s">
        <v>41</v>
      </c>
      <c r="L20" s="16" t="s">
        <v>14</v>
      </c>
      <c r="M20" s="71"/>
    </row>
    <row r="21" spans="11:13" x14ac:dyDescent="0.25">
      <c r="K21" s="8" t="s">
        <v>3</v>
      </c>
      <c r="L21" s="16" t="s">
        <v>10</v>
      </c>
      <c r="M21" s="72"/>
    </row>
    <row r="22" spans="11:13" x14ac:dyDescent="0.25">
      <c r="K22" s="8" t="s">
        <v>6</v>
      </c>
      <c r="L22" s="16" t="str">
        <f>Worklist!E1</f>
        <v>_Conc</v>
      </c>
      <c r="M22" s="72"/>
    </row>
    <row r="23" spans="11:13" x14ac:dyDescent="0.25">
      <c r="K23" s="8" t="s">
        <v>7</v>
      </c>
      <c r="L23" s="16">
        <v>7.14</v>
      </c>
      <c r="M23" s="72"/>
    </row>
    <row r="24" spans="11:13" ht="15.75" thickBot="1" x14ac:dyDescent="0.3">
      <c r="K24" s="9" t="s">
        <v>11</v>
      </c>
      <c r="L24" s="17">
        <v>14</v>
      </c>
      <c r="M24" s="73"/>
    </row>
    <row r="25" spans="11:13" ht="15.75" thickBot="1" x14ac:dyDescent="0.3"/>
    <row r="26" spans="11:13" x14ac:dyDescent="0.25">
      <c r="K26" s="60" t="s">
        <v>0</v>
      </c>
      <c r="L26" s="61"/>
      <c r="M26" s="52" t="s">
        <v>16</v>
      </c>
    </row>
    <row r="27" spans="11:13" x14ac:dyDescent="0.25">
      <c r="K27" s="4" t="s">
        <v>1</v>
      </c>
      <c r="L27" s="14" t="s">
        <v>72</v>
      </c>
      <c r="M27" s="95"/>
    </row>
    <row r="28" spans="11:13" x14ac:dyDescent="0.25">
      <c r="K28" s="4" t="s">
        <v>64</v>
      </c>
      <c r="L28" s="14" t="s">
        <v>72</v>
      </c>
      <c r="M28" s="96"/>
    </row>
    <row r="29" spans="11:13" x14ac:dyDescent="0.25">
      <c r="K29" s="4" t="s">
        <v>62</v>
      </c>
      <c r="L29" s="14" t="s">
        <v>69</v>
      </c>
      <c r="M29" s="96"/>
    </row>
    <row r="30" spans="11:13" x14ac:dyDescent="0.25">
      <c r="K30" s="4" t="s">
        <v>12</v>
      </c>
      <c r="L30" s="14" t="s">
        <v>79</v>
      </c>
      <c r="M30" s="96"/>
    </row>
    <row r="31" spans="11:13" ht="15.75" thickBot="1" x14ac:dyDescent="0.3">
      <c r="K31" s="5" t="s">
        <v>44</v>
      </c>
      <c r="L31" s="15" t="s">
        <v>46</v>
      </c>
      <c r="M31" s="97"/>
    </row>
    <row r="32" spans="11:13" ht="15.75" thickBot="1" x14ac:dyDescent="0.3"/>
    <row r="33" spans="11:13" x14ac:dyDescent="0.25">
      <c r="K33" s="77" t="s">
        <v>42</v>
      </c>
      <c r="L33" s="78"/>
      <c r="M33" s="30" t="s">
        <v>16</v>
      </c>
    </row>
    <row r="34" spans="11:13" x14ac:dyDescent="0.25">
      <c r="K34" s="12" t="s">
        <v>13</v>
      </c>
      <c r="L34" s="23">
        <v>30</v>
      </c>
      <c r="M34" s="64"/>
    </row>
    <row r="35" spans="11:13" x14ac:dyDescent="0.25">
      <c r="K35" s="12" t="s">
        <v>9</v>
      </c>
      <c r="L35" s="23">
        <v>30</v>
      </c>
      <c r="M35" s="65"/>
    </row>
    <row r="36" spans="11:13" ht="15.75" thickBot="1" x14ac:dyDescent="0.3">
      <c r="K36" s="13" t="s">
        <v>21</v>
      </c>
      <c r="L36" s="24">
        <v>0</v>
      </c>
      <c r="M36" s="66"/>
    </row>
    <row r="37" spans="11:13" ht="15.75" thickBot="1" x14ac:dyDescent="0.3"/>
    <row r="38" spans="11:13" x14ac:dyDescent="0.25">
      <c r="K38" s="60" t="s">
        <v>0</v>
      </c>
      <c r="L38" s="61"/>
      <c r="M38" s="52" t="s">
        <v>16</v>
      </c>
    </row>
    <row r="39" spans="11:13" x14ac:dyDescent="0.25">
      <c r="K39" s="4" t="s">
        <v>1</v>
      </c>
      <c r="L39" s="14" t="s">
        <v>73</v>
      </c>
      <c r="M39" s="95"/>
    </row>
    <row r="40" spans="11:13" x14ac:dyDescent="0.25">
      <c r="K40" s="4" t="s">
        <v>64</v>
      </c>
      <c r="L40" s="14" t="s">
        <v>73</v>
      </c>
      <c r="M40" s="96"/>
    </row>
    <row r="41" spans="11:13" x14ac:dyDescent="0.25">
      <c r="K41" s="4" t="s">
        <v>62</v>
      </c>
      <c r="L41" s="14" t="s">
        <v>69</v>
      </c>
      <c r="M41" s="96"/>
    </row>
    <row r="42" spans="11:13" x14ac:dyDescent="0.25">
      <c r="K42" s="4" t="s">
        <v>12</v>
      </c>
      <c r="L42" s="14" t="s">
        <v>80</v>
      </c>
      <c r="M42" s="96"/>
    </row>
    <row r="43" spans="11:13" ht="15.75" thickBot="1" x14ac:dyDescent="0.3">
      <c r="K43" s="5" t="s">
        <v>44</v>
      </c>
      <c r="L43" s="15" t="s">
        <v>46</v>
      </c>
      <c r="M43" s="97"/>
    </row>
    <row r="44" spans="11:13" ht="15.75" thickBot="1" x14ac:dyDescent="0.3"/>
    <row r="45" spans="11:13" x14ac:dyDescent="0.25">
      <c r="K45" s="77" t="s">
        <v>42</v>
      </c>
      <c r="L45" s="78"/>
      <c r="M45" s="30" t="s">
        <v>16</v>
      </c>
    </row>
    <row r="46" spans="11:13" x14ac:dyDescent="0.25">
      <c r="K46" s="12" t="s">
        <v>13</v>
      </c>
      <c r="L46" s="23">
        <v>25</v>
      </c>
      <c r="M46" s="64"/>
    </row>
    <row r="47" spans="11:13" x14ac:dyDescent="0.25">
      <c r="K47" s="12" t="s">
        <v>9</v>
      </c>
      <c r="L47" s="23">
        <v>30</v>
      </c>
      <c r="M47" s="65"/>
    </row>
    <row r="48" spans="11:13" ht="15.75" thickBot="1" x14ac:dyDescent="0.3">
      <c r="K48" s="13" t="s">
        <v>21</v>
      </c>
      <c r="L48" s="24">
        <v>0</v>
      </c>
      <c r="M48" s="66"/>
    </row>
    <row r="49" spans="11:22" ht="15.75" thickBot="1" x14ac:dyDescent="0.3"/>
    <row r="50" spans="11:22" x14ac:dyDescent="0.25">
      <c r="K50" s="67" t="s">
        <v>2</v>
      </c>
      <c r="L50" s="68"/>
      <c r="M50" s="56" t="s">
        <v>16</v>
      </c>
      <c r="R50" s="25"/>
      <c r="S50" s="25"/>
      <c r="U50"/>
      <c r="V50"/>
    </row>
    <row r="51" spans="11:22" x14ac:dyDescent="0.25">
      <c r="K51" s="33" t="s">
        <v>1</v>
      </c>
      <c r="L51" s="36" t="s">
        <v>77</v>
      </c>
      <c r="M51" s="69"/>
      <c r="R51" s="25"/>
      <c r="S51" s="25"/>
      <c r="U51"/>
      <c r="V51"/>
    </row>
    <row r="52" spans="11:22" ht="15.75" thickBot="1" x14ac:dyDescent="0.3">
      <c r="K52" s="1" t="s">
        <v>26</v>
      </c>
      <c r="L52" s="44" t="s">
        <v>36</v>
      </c>
      <c r="M52" s="70"/>
      <c r="R52" s="25"/>
      <c r="S52" s="25"/>
      <c r="U52"/>
      <c r="V52"/>
    </row>
    <row r="53" spans="11:22" ht="15.75" thickBot="1" x14ac:dyDescent="0.3">
      <c r="R53" s="25"/>
      <c r="S53" s="25"/>
      <c r="U53"/>
      <c r="V53"/>
    </row>
    <row r="54" spans="11:22" x14ac:dyDescent="0.25">
      <c r="K54" s="87" t="s">
        <v>30</v>
      </c>
      <c r="L54" s="88"/>
      <c r="M54" s="51" t="s">
        <v>16</v>
      </c>
      <c r="R54" s="25"/>
      <c r="S54" s="25"/>
      <c r="U54"/>
      <c r="V54"/>
    </row>
    <row r="55" spans="11:22" x14ac:dyDescent="0.25">
      <c r="K55" s="6" t="s">
        <v>41</v>
      </c>
      <c r="L55" s="21" t="str">
        <f>L9</f>
        <v>Denaturation</v>
      </c>
      <c r="M55" s="74"/>
      <c r="R55" s="25"/>
      <c r="S55" s="25"/>
      <c r="U55"/>
      <c r="V55"/>
    </row>
    <row r="56" spans="11:22" x14ac:dyDescent="0.25">
      <c r="K56" s="6" t="s">
        <v>39</v>
      </c>
      <c r="L56" s="21" t="s">
        <v>83</v>
      </c>
      <c r="M56" s="75"/>
    </row>
    <row r="57" spans="11:22" ht="15.75" thickBot="1" x14ac:dyDescent="0.3">
      <c r="K57" s="7" t="s">
        <v>40</v>
      </c>
      <c r="L57" s="22">
        <v>100</v>
      </c>
      <c r="M57" s="76"/>
    </row>
    <row r="58" spans="11:22" ht="15.75" thickBot="1" x14ac:dyDescent="0.3"/>
    <row r="59" spans="11:22" x14ac:dyDescent="0.25">
      <c r="K59" s="67" t="s">
        <v>22</v>
      </c>
      <c r="L59" s="68"/>
      <c r="M59" s="50" t="s">
        <v>16</v>
      </c>
    </row>
    <row r="60" spans="11:22" x14ac:dyDescent="0.25">
      <c r="K60" s="33" t="s">
        <v>59</v>
      </c>
      <c r="L60" s="34" t="s">
        <v>46</v>
      </c>
      <c r="M60" s="92"/>
    </row>
    <row r="61" spans="11:22" x14ac:dyDescent="0.25">
      <c r="K61" s="33" t="s">
        <v>23</v>
      </c>
      <c r="L61" s="34" t="s">
        <v>81</v>
      </c>
      <c r="M61" s="93"/>
    </row>
    <row r="62" spans="11:22" ht="15.75" thickBot="1" x14ac:dyDescent="0.3">
      <c r="K62" s="1" t="s">
        <v>24</v>
      </c>
      <c r="L62" s="35" t="s">
        <v>82</v>
      </c>
      <c r="M62" s="94"/>
    </row>
    <row r="63" spans="11:22" ht="15.75" thickBot="1" x14ac:dyDescent="0.3"/>
    <row r="64" spans="11:22" x14ac:dyDescent="0.25">
      <c r="K64" s="67" t="s">
        <v>2</v>
      </c>
      <c r="L64" s="68"/>
      <c r="M64" s="56" t="s">
        <v>16</v>
      </c>
    </row>
    <row r="65" spans="11:13" x14ac:dyDescent="0.25">
      <c r="K65" s="33" t="s">
        <v>1</v>
      </c>
      <c r="L65" s="36" t="s">
        <v>84</v>
      </c>
      <c r="M65" s="69"/>
    </row>
    <row r="66" spans="11:13" ht="15.75" thickBot="1" x14ac:dyDescent="0.3">
      <c r="K66" s="1" t="s">
        <v>26</v>
      </c>
      <c r="L66" s="44" t="s">
        <v>36</v>
      </c>
      <c r="M66" s="70"/>
    </row>
    <row r="67" spans="11:13" ht="15.75" thickBot="1" x14ac:dyDescent="0.3"/>
    <row r="68" spans="11:13" x14ac:dyDescent="0.25">
      <c r="K68" s="83" t="s">
        <v>17</v>
      </c>
      <c r="L68" s="84"/>
      <c r="M68" s="28" t="s">
        <v>16</v>
      </c>
    </row>
    <row r="69" spans="11:13" x14ac:dyDescent="0.25">
      <c r="K69" s="8" t="s">
        <v>41</v>
      </c>
      <c r="L69" s="16" t="s">
        <v>77</v>
      </c>
      <c r="M69" s="71"/>
    </row>
    <row r="70" spans="11:13" x14ac:dyDescent="0.25">
      <c r="K70" s="8" t="s">
        <v>3</v>
      </c>
      <c r="L70" s="16" t="s">
        <v>83</v>
      </c>
      <c r="M70" s="72"/>
    </row>
    <row r="71" spans="11:13" x14ac:dyDescent="0.25">
      <c r="K71" s="8" t="s">
        <v>6</v>
      </c>
      <c r="L71" s="16" t="s">
        <v>85</v>
      </c>
      <c r="M71" s="72"/>
    </row>
    <row r="72" spans="11:13" x14ac:dyDescent="0.25">
      <c r="K72" s="8" t="s">
        <v>7</v>
      </c>
      <c r="L72" s="16">
        <v>0.5</v>
      </c>
      <c r="M72" s="72"/>
    </row>
    <row r="73" spans="11:13" ht="15.75" thickBot="1" x14ac:dyDescent="0.3">
      <c r="K73" s="9" t="s">
        <v>11</v>
      </c>
      <c r="L73" s="17">
        <v>100</v>
      </c>
      <c r="M73" s="73"/>
    </row>
    <row r="74" spans="11:13" ht="15.75" thickBot="1" x14ac:dyDescent="0.3"/>
    <row r="75" spans="11:13" x14ac:dyDescent="0.25">
      <c r="K75" s="60" t="s">
        <v>0</v>
      </c>
      <c r="L75" s="61"/>
      <c r="M75" s="52" t="s">
        <v>16</v>
      </c>
    </row>
    <row r="76" spans="11:13" x14ac:dyDescent="0.25">
      <c r="K76" s="4" t="s">
        <v>1</v>
      </c>
      <c r="L76" s="14" t="s">
        <v>86</v>
      </c>
      <c r="M76" s="95"/>
    </row>
    <row r="77" spans="11:13" x14ac:dyDescent="0.25">
      <c r="K77" s="4" t="s">
        <v>64</v>
      </c>
      <c r="L77" s="14" t="s">
        <v>15</v>
      </c>
      <c r="M77" s="96"/>
    </row>
    <row r="78" spans="11:13" x14ac:dyDescent="0.25">
      <c r="K78" s="4" t="s">
        <v>62</v>
      </c>
      <c r="L78" s="14" t="s">
        <v>70</v>
      </c>
      <c r="M78" s="96"/>
    </row>
    <row r="79" spans="11:13" x14ac:dyDescent="0.25">
      <c r="K79" s="4" t="s">
        <v>12</v>
      </c>
      <c r="L79" s="14">
        <v>5</v>
      </c>
      <c r="M79" s="96"/>
    </row>
    <row r="80" spans="11:13" ht="15.75" thickBot="1" x14ac:dyDescent="0.3">
      <c r="K80" s="5" t="s">
        <v>44</v>
      </c>
      <c r="L80" s="15" t="s">
        <v>46</v>
      </c>
      <c r="M80" s="97"/>
    </row>
    <row r="81" spans="11:13" ht="15.75" thickBot="1" x14ac:dyDescent="0.3"/>
    <row r="82" spans="11:13" x14ac:dyDescent="0.25">
      <c r="K82" s="77" t="s">
        <v>42</v>
      </c>
      <c r="L82" s="78"/>
      <c r="M82" s="30" t="s">
        <v>16</v>
      </c>
    </row>
    <row r="83" spans="11:13" x14ac:dyDescent="0.25">
      <c r="K83" s="12" t="s">
        <v>13</v>
      </c>
      <c r="L83" s="23">
        <v>37</v>
      </c>
      <c r="M83" s="64"/>
    </row>
    <row r="84" spans="11:13" x14ac:dyDescent="0.25">
      <c r="K84" s="12" t="s">
        <v>9</v>
      </c>
      <c r="L84" s="23">
        <v>60</v>
      </c>
      <c r="M84" s="65"/>
    </row>
    <row r="85" spans="11:13" ht="15.75" thickBot="1" x14ac:dyDescent="0.3">
      <c r="K85" s="13" t="s">
        <v>21</v>
      </c>
      <c r="L85" s="24">
        <v>0</v>
      </c>
      <c r="M85" s="66"/>
    </row>
    <row r="86" spans="11:13" ht="15.75" thickBot="1" x14ac:dyDescent="0.3"/>
    <row r="87" spans="11:13" x14ac:dyDescent="0.25">
      <c r="K87" s="60" t="s">
        <v>0</v>
      </c>
      <c r="L87" s="61"/>
      <c r="M87" s="52" t="s">
        <v>16</v>
      </c>
    </row>
    <row r="88" spans="11:13" x14ac:dyDescent="0.25">
      <c r="K88" s="4" t="s">
        <v>1</v>
      </c>
      <c r="L88" s="14" t="s">
        <v>87</v>
      </c>
      <c r="M88" s="95"/>
    </row>
    <row r="89" spans="11:13" x14ac:dyDescent="0.25">
      <c r="K89" s="4" t="s">
        <v>64</v>
      </c>
      <c r="L89" s="14" t="s">
        <v>74</v>
      </c>
      <c r="M89" s="96"/>
    </row>
    <row r="90" spans="11:13" x14ac:dyDescent="0.25">
      <c r="K90" s="4" t="s">
        <v>62</v>
      </c>
      <c r="L90" s="14" t="s">
        <v>69</v>
      </c>
      <c r="M90" s="96"/>
    </row>
    <row r="91" spans="11:13" x14ac:dyDescent="0.25">
      <c r="K91" s="4" t="s">
        <v>12</v>
      </c>
      <c r="L91" s="14">
        <v>2</v>
      </c>
      <c r="M91" s="96"/>
    </row>
    <row r="92" spans="11:13" ht="15.75" thickBot="1" x14ac:dyDescent="0.3">
      <c r="K92" s="5" t="s">
        <v>44</v>
      </c>
      <c r="L92" s="15" t="s">
        <v>46</v>
      </c>
      <c r="M92" s="97"/>
    </row>
  </sheetData>
  <mergeCells count="34">
    <mergeCell ref="K87:L87"/>
    <mergeCell ref="M88:M92"/>
    <mergeCell ref="K59:L59"/>
    <mergeCell ref="K64:L64"/>
    <mergeCell ref="M65:M66"/>
    <mergeCell ref="K68:L68"/>
    <mergeCell ref="M69:M73"/>
    <mergeCell ref="M76:M80"/>
    <mergeCell ref="K82:L82"/>
    <mergeCell ref="M83:M85"/>
    <mergeCell ref="K75:L75"/>
    <mergeCell ref="K38:L38"/>
    <mergeCell ref="K45:L45"/>
    <mergeCell ref="M46:M48"/>
    <mergeCell ref="K50:L50"/>
    <mergeCell ref="M51:M52"/>
    <mergeCell ref="K54:L54"/>
    <mergeCell ref="M55:M57"/>
    <mergeCell ref="M60:M62"/>
    <mergeCell ref="A1:B6"/>
    <mergeCell ref="K2:L2"/>
    <mergeCell ref="M3:M4"/>
    <mergeCell ref="M9:M10"/>
    <mergeCell ref="K8:L8"/>
    <mergeCell ref="K6:L6"/>
    <mergeCell ref="M39:M43"/>
    <mergeCell ref="K19:L19"/>
    <mergeCell ref="M20:M24"/>
    <mergeCell ref="K12:L12"/>
    <mergeCell ref="M13:M17"/>
    <mergeCell ref="K26:L26"/>
    <mergeCell ref="M27:M31"/>
    <mergeCell ref="K33:L33"/>
    <mergeCell ref="M34:M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F3BF063-FCC1-43B0-AFB1-C6F9111B94FE}">
          <x14:formula1>
            <xm:f>'___Dropdown values'!$B$4:$B$6</xm:f>
          </x14:formula1>
          <xm:sqref>L4 L10 L52 L66</xm:sqref>
        </x14:dataValidation>
        <x14:dataValidation type="list" allowBlank="1" showInputMessage="1" showErrorMessage="1" xr:uid="{259C03F5-B66A-4872-9004-140FB2283F36}">
          <x14:formula1>
            <xm:f>'___Dropdown values'!$B$10:$B$17</xm:f>
          </x14:formula1>
          <xm:sqref>L14 L28 L40 L77 L89</xm:sqref>
        </x14:dataValidation>
        <x14:dataValidation type="list" allowBlank="1" showInputMessage="1" showErrorMessage="1" xr:uid="{722FE5C7-12EC-4CE6-B100-17350705AA08}">
          <x14:formula1>
            <xm:f>'___Dropdown values'!$G$5:$G$6</xm:f>
          </x14:formula1>
          <xm:sqref>K19:L19 K68:L68</xm:sqref>
        </x14:dataValidation>
        <x14:dataValidation type="list" allowBlank="1" showInputMessage="1" showErrorMessage="1" xr:uid="{162D7CE6-167F-4E4C-919E-7C1258BB821F}">
          <x14:formula1>
            <xm:f>'___Dropdown values'!$F$5:$F$6</xm:f>
          </x14:formula1>
          <xm:sqref>K12:L12 K26:L26 K38:L38 K75:L75 K87:L87</xm:sqref>
        </x14:dataValidation>
        <x14:dataValidation type="list" allowBlank="1" showInputMessage="1" showErrorMessage="1" xr:uid="{121D254D-F67B-472D-BCAB-B510135323D9}">
          <x14:formula1>
            <xm:f>'___Dropdown values'!$D$11:$D$12</xm:f>
          </x14:formula1>
          <xm:sqref>L17 L31 L43 L60 L80 L92</xm:sqref>
        </x14:dataValidation>
        <x14:dataValidation type="list" allowBlank="1" showInputMessage="1" showErrorMessage="1" xr:uid="{E5969122-A816-43A3-8716-6212722AF1A3}">
          <x14:formula1>
            <xm:f>'___Dropdown values'!$B$20:$B$21</xm:f>
          </x14:formula1>
          <xm:sqref>L15 L29 L41 L78 L90</xm:sqref>
        </x14:dataValidation>
        <x14:dataValidation type="list" allowBlank="1" showInputMessage="1" showErrorMessage="1" xr:uid="{67C3A71C-17EA-45AE-991C-67A17CCC6058}">
          <x14:formula1>
            <xm:f>'___Dropdown values'!$K$5:$K$6</xm:f>
          </x14:formula1>
          <xm:sqref>K33:L33 K45:L45 K82:L82</xm:sqref>
        </x14:dataValidation>
        <x14:dataValidation type="list" allowBlank="1" showInputMessage="1" showErrorMessage="1" xr:uid="{7D47C165-00D0-4F79-9688-4B1CFFB915DE}">
          <x14:formula1>
            <xm:f>'___Dropdown values'!$D$4:$D$8</xm:f>
          </x14:formula1>
          <xm:sqref>L57</xm:sqref>
        </x14:dataValidation>
        <x14:dataValidation type="list" allowBlank="1" showInputMessage="1" showErrorMessage="1" xr:uid="{B64F963C-BE82-4B33-9B2B-92BCC805791B}">
          <x14:formula1>
            <xm:f>'___Dropdown values'!$H$5:$H$6</xm:f>
          </x14:formula1>
          <xm:sqref>K54:L54</xm:sqref>
        </x14:dataValidation>
        <x14:dataValidation type="list" allowBlank="1" showInputMessage="1" showErrorMessage="1" xr:uid="{CAFE168D-EE92-445F-A71D-98D4287A080F}">
          <x14:formula1>
            <xm:f>'___Dropdown values'!$I$5:$I$6</xm:f>
          </x14:formula1>
          <xm:sqref>K59:L59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dimension ref="A1:K9"/>
  <sheetViews>
    <sheetView workbookViewId="0">
      <selection activeCell="F6" sqref="F6:F9"/>
    </sheetView>
  </sheetViews>
  <sheetFormatPr defaultRowHeight="15" x14ac:dyDescent="0.25"/>
  <cols>
    <col min="1" max="1" width="9" bestFit="1" customWidth="1"/>
    <col min="2" max="2" width="10.85546875" hidden="1" customWidth="1"/>
    <col min="3" max="3" width="11.140625" bestFit="1" customWidth="1"/>
    <col min="4" max="4" width="13.7109375" bestFit="1" customWidth="1"/>
    <col min="5" max="5" width="9.140625" hidden="1" customWidth="1"/>
    <col min="6" max="6" width="17.7109375" bestFit="1" customWidth="1"/>
    <col min="7" max="7" width="13.5703125" bestFit="1" customWidth="1"/>
    <col min="8" max="8" width="11" bestFit="1" customWidth="1"/>
    <col min="9" max="9" width="11.7109375" bestFit="1" customWidth="1"/>
    <col min="10" max="10" width="22.28515625" bestFit="1" customWidth="1"/>
    <col min="11" max="11" width="11.140625" hidden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11" x14ac:dyDescent="0.25">
      <c r="A1" t="s">
        <v>35</v>
      </c>
      <c r="B1" t="s">
        <v>58</v>
      </c>
      <c r="C1" t="s">
        <v>18</v>
      </c>
      <c r="D1" t="s">
        <v>19</v>
      </c>
      <c r="E1" t="s">
        <v>51</v>
      </c>
      <c r="F1" t="s">
        <v>72</v>
      </c>
      <c r="G1" t="s">
        <v>88</v>
      </c>
      <c r="H1" t="s">
        <v>73</v>
      </c>
      <c r="I1" t="s">
        <v>89</v>
      </c>
      <c r="J1" t="s">
        <v>92</v>
      </c>
      <c r="K1" t="s">
        <v>85</v>
      </c>
    </row>
    <row r="2" spans="1:11" x14ac:dyDescent="0.25">
      <c r="A2">
        <f>ROW(A1)</f>
        <v>1</v>
      </c>
      <c r="B2">
        <f>A2</f>
        <v>1</v>
      </c>
      <c r="C2" t="s">
        <v>20</v>
      </c>
      <c r="D2">
        <v>10</v>
      </c>
      <c r="E2">
        <v>10</v>
      </c>
      <c r="F2" t="s">
        <v>90</v>
      </c>
      <c r="G2">
        <v>4</v>
      </c>
      <c r="H2" t="s">
        <v>91</v>
      </c>
      <c r="I2">
        <v>6</v>
      </c>
      <c r="K2">
        <f>J2</f>
        <v>0</v>
      </c>
    </row>
    <row r="3" spans="1:11" x14ac:dyDescent="0.25">
      <c r="A3">
        <f>ROW(A2)</f>
        <v>2</v>
      </c>
      <c r="B3">
        <f>A3</f>
        <v>2</v>
      </c>
      <c r="C3" t="s">
        <v>20</v>
      </c>
      <c r="D3">
        <v>10</v>
      </c>
      <c r="E3">
        <v>10</v>
      </c>
      <c r="F3" t="s">
        <v>90</v>
      </c>
      <c r="G3">
        <v>4</v>
      </c>
      <c r="H3" t="s">
        <v>91</v>
      </c>
      <c r="I3">
        <v>6</v>
      </c>
      <c r="K3">
        <f>J3</f>
        <v>0</v>
      </c>
    </row>
    <row r="4" spans="1:11" x14ac:dyDescent="0.25">
      <c r="A4">
        <f>ROW(A3)</f>
        <v>3</v>
      </c>
      <c r="B4">
        <f>A4</f>
        <v>3</v>
      </c>
      <c r="C4">
        <v>1</v>
      </c>
      <c r="D4">
        <v>10</v>
      </c>
      <c r="E4">
        <v>10</v>
      </c>
      <c r="F4" t="s">
        <v>90</v>
      </c>
      <c r="G4">
        <v>4</v>
      </c>
      <c r="H4" t="s">
        <v>91</v>
      </c>
      <c r="I4">
        <v>6</v>
      </c>
      <c r="K4">
        <f>J4</f>
        <v>0</v>
      </c>
    </row>
    <row r="5" spans="1:11" x14ac:dyDescent="0.25">
      <c r="A5">
        <f>ROW(A4)</f>
        <v>4</v>
      </c>
      <c r="B5">
        <f>A5</f>
        <v>4</v>
      </c>
      <c r="C5">
        <v>2</v>
      </c>
      <c r="D5">
        <v>10</v>
      </c>
      <c r="E5">
        <v>10</v>
      </c>
      <c r="F5" t="s">
        <v>90</v>
      </c>
      <c r="G5">
        <v>4</v>
      </c>
      <c r="H5" t="s">
        <v>91</v>
      </c>
      <c r="I5">
        <v>6</v>
      </c>
      <c r="K5">
        <f>J5</f>
        <v>0</v>
      </c>
    </row>
    <row r="6" spans="1:11" x14ac:dyDescent="0.25">
      <c r="A6">
        <f>ROW(A5)</f>
        <v>5</v>
      </c>
      <c r="B6">
        <f>A6</f>
        <v>5</v>
      </c>
      <c r="C6">
        <v>3</v>
      </c>
      <c r="D6">
        <v>10</v>
      </c>
      <c r="E6">
        <v>10</v>
      </c>
      <c r="F6" t="s">
        <v>93</v>
      </c>
      <c r="G6">
        <v>4</v>
      </c>
      <c r="H6" t="s">
        <v>91</v>
      </c>
      <c r="I6">
        <v>3</v>
      </c>
      <c r="K6">
        <f>J6</f>
        <v>0</v>
      </c>
    </row>
    <row r="7" spans="1:11" x14ac:dyDescent="0.25">
      <c r="A7">
        <f>ROW(A6)</f>
        <v>6</v>
      </c>
      <c r="B7">
        <f>A7</f>
        <v>6</v>
      </c>
      <c r="C7">
        <v>4</v>
      </c>
      <c r="D7">
        <v>10</v>
      </c>
      <c r="E7">
        <v>10</v>
      </c>
      <c r="F7" t="s">
        <v>93</v>
      </c>
      <c r="G7">
        <v>4</v>
      </c>
      <c r="H7" t="s">
        <v>91</v>
      </c>
      <c r="I7">
        <v>3</v>
      </c>
      <c r="K7">
        <f>J7</f>
        <v>0</v>
      </c>
    </row>
    <row r="8" spans="1:11" x14ac:dyDescent="0.25">
      <c r="A8">
        <f>ROW(A7)</f>
        <v>7</v>
      </c>
      <c r="B8">
        <f>A8</f>
        <v>7</v>
      </c>
      <c r="C8">
        <v>5</v>
      </c>
      <c r="D8">
        <v>10</v>
      </c>
      <c r="E8">
        <v>10</v>
      </c>
      <c r="F8" t="s">
        <v>93</v>
      </c>
      <c r="G8">
        <v>4</v>
      </c>
      <c r="H8" t="s">
        <v>94</v>
      </c>
      <c r="I8">
        <v>6</v>
      </c>
      <c r="K8">
        <f>J8</f>
        <v>0</v>
      </c>
    </row>
    <row r="9" spans="1:11" x14ac:dyDescent="0.25">
      <c r="A9">
        <f>ROW(A8)</f>
        <v>8</v>
      </c>
      <c r="B9">
        <f>A9</f>
        <v>8</v>
      </c>
      <c r="C9">
        <v>6</v>
      </c>
      <c r="D9">
        <v>10</v>
      </c>
      <c r="E9">
        <v>10</v>
      </c>
      <c r="F9" t="s">
        <v>93</v>
      </c>
      <c r="G9">
        <v>4</v>
      </c>
      <c r="H9" t="s">
        <v>94</v>
      </c>
      <c r="I9">
        <v>6</v>
      </c>
      <c r="K9">
        <f>J9</f>
        <v>0</v>
      </c>
    </row>
  </sheetData>
  <conditionalFormatting sqref="D2">
    <cfRule type="expression" dxfId="25" priority="26">
      <formula>IF($D$2&lt;10,TRUE,IF($D$2&gt;50,TRUE,FALSE))</formula>
    </cfRule>
  </conditionalFormatting>
  <conditionalFormatting sqref="E2">
    <cfRule type="expression" dxfId="22" priority="23">
      <formula>IF($D$2&lt;10,TRUE,IF($D$2&gt;50,TRUE,FALSE))</formula>
    </cfRule>
  </conditionalFormatting>
  <conditionalFormatting sqref="D3">
    <cfRule type="expression" dxfId="13" priority="14">
      <formula>IF($D$2&lt;10,TRUE,IF($D$2&gt;50,TRUE,FALSE))</formula>
    </cfRule>
  </conditionalFormatting>
  <conditionalFormatting sqref="E3">
    <cfRule type="expression" dxfId="12" priority="13">
      <formula>IF($D$2&lt;10,TRUE,IF($D$2&gt;50,TRUE,FALSE))</formula>
    </cfRule>
  </conditionalFormatting>
  <conditionalFormatting sqref="D4">
    <cfRule type="expression" dxfId="11" priority="12">
      <formula>IF($D$2&lt;10,TRUE,IF($D$2&gt;50,TRUE,FALSE))</formula>
    </cfRule>
  </conditionalFormatting>
  <conditionalFormatting sqref="E4">
    <cfRule type="expression" dxfId="10" priority="11">
      <formula>IF($D$2&lt;10,TRUE,IF($D$2&gt;50,TRUE,FALSE))</formula>
    </cfRule>
  </conditionalFormatting>
  <conditionalFormatting sqref="D5">
    <cfRule type="expression" dxfId="9" priority="10">
      <formula>IF($D$2&lt;10,TRUE,IF($D$2&gt;50,TRUE,FALSE))</formula>
    </cfRule>
  </conditionalFormatting>
  <conditionalFormatting sqref="E5">
    <cfRule type="expression" dxfId="8" priority="9">
      <formula>IF($D$2&lt;10,TRUE,IF($D$2&gt;50,TRUE,FALSE))</formula>
    </cfRule>
  </conditionalFormatting>
  <conditionalFormatting sqref="D6">
    <cfRule type="expression" dxfId="7" priority="8">
      <formula>IF($D$2&lt;10,TRUE,IF($D$2&gt;50,TRUE,FALSE))</formula>
    </cfRule>
  </conditionalFormatting>
  <conditionalFormatting sqref="E6">
    <cfRule type="expression" dxfId="6" priority="7">
      <formula>IF($D$2&lt;10,TRUE,IF($D$2&gt;50,TRUE,FALSE))</formula>
    </cfRule>
  </conditionalFormatting>
  <conditionalFormatting sqref="D7">
    <cfRule type="expression" dxfId="5" priority="6">
      <formula>IF($D$2&lt;10,TRUE,IF($D$2&gt;50,TRUE,FALSE))</formula>
    </cfRule>
  </conditionalFormatting>
  <conditionalFormatting sqref="E7">
    <cfRule type="expression" dxfId="4" priority="5">
      <formula>IF($D$2&lt;10,TRUE,IF($D$2&gt;50,TRUE,FALSE))</formula>
    </cfRule>
  </conditionalFormatting>
  <conditionalFormatting sqref="D8">
    <cfRule type="expression" dxfId="3" priority="4">
      <formula>IF($D$2&lt;10,TRUE,IF($D$2&gt;50,TRUE,FALSE))</formula>
    </cfRule>
  </conditionalFormatting>
  <conditionalFormatting sqref="E8">
    <cfRule type="expression" dxfId="2" priority="3">
      <formula>IF($D$2&lt;10,TRUE,IF($D$2&gt;50,TRUE,FALSE))</formula>
    </cfRule>
  </conditionalFormatting>
  <conditionalFormatting sqref="D9">
    <cfRule type="expression" dxfId="1" priority="2">
      <formula>IF($D$2&lt;10,TRUE,IF($D$2&gt;50,TRUE,FALSE))</formula>
    </cfRule>
  </conditionalFormatting>
  <conditionalFormatting sqref="E9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76C3-AB3F-46B9-9C00-A7365D9E53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ACD1-F77B-4500-8E05-6A22A91C22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___Dropdown values</vt:lpstr>
      <vt:lpstr>Building Blocks</vt:lpstr>
      <vt:lpstr>Method</vt:lpstr>
      <vt:lpstr>Worklist</vt:lpstr>
      <vt:lpstr>Reagents</vt:lpstr>
      <vt:lpstr>Hamilton Communication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2021-03-25T21:36:36Z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