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35A21F8C-28B5-4B3B-A9AF-B1EF47FFF630}" xr6:coauthVersionLast="45" xr6:coauthVersionMax="45" xr10:uidLastSave="{00000000-0000-0000-0000-000000000000}"/>
  <bookViews>
    <workbookView xWindow="15750" yWindow="-15870" windowWidth="25440" windowHeight="15390" activeTab="2" xr2:uid="{132869CD-930B-4C8C-A6DF-075DCD3A8DCC}"/>
  </bookViews>
  <sheets>
    <sheet name="___Dropdown values" sheetId="4" r:id="rId1"/>
    <sheet name="Building Blocks" sheetId="1" r:id="rId2"/>
    <sheet name="Method" sheetId="2" r:id="rId3"/>
    <sheet name="Worklist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3" i="3"/>
  <c r="A2" i="3"/>
  <c r="E22" i="2" l="1"/>
  <c r="C97" i="2" l="1"/>
  <c r="C85" i="2"/>
  <c r="E61" i="2"/>
  <c r="B3" i="3" l="1"/>
  <c r="B4" i="3"/>
</calcChain>
</file>

<file path=xl/sharedStrings.xml><?xml version="1.0" encoding="utf-8"?>
<sst xmlns="http://schemas.openxmlformats.org/spreadsheetml/2006/main" count="302" uniqueCount="84">
  <si>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</si>
  <si>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</si>
  <si>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</si>
  <si>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</si>
  <si>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</si>
  <si>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</si>
  <si>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</si>
  <si>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</si>
  <si>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</si>
  <si>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</si>
  <si>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</si>
  <si>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</si>
  <si>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</si>
  <si>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</si>
  <si>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</si>
  <si>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</si>
  <si>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</si>
  <si>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</si>
  <si>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</si>
  <si>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</si>
  <si>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</si>
  <si>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</si>
  <si>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</si>
  <si>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</si>
  <si>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</si>
  <si>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SVA</t>
  </si>
  <si>
    <t>HCP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</si>
  <si>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</si>
  <si>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</si>
  <si>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</si>
  <si>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</si>
  <si>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</si>
  <si>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</si>
  <si>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</si>
  <si>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</si>
  <si>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</si>
  <si>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</si>
  <si>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</si>
  <si>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</si>
  <si>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</si>
  <si>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</si>
  <si>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</si>
  <si>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</si>
  <si>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</si>
  <si>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</si>
  <si>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</si>
  <si>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</si>
  <si>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</si>
  <si>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</si>
  <si>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</si>
  <si>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</si>
  <si>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</si>
  <si>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</si>
  <si>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1M IAA</t>
  </si>
  <si>
    <t>Digestion Pathway</t>
  </si>
  <si>
    <t>PNGaseF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</si>
  <si>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</si>
  <si>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</si>
  <si>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</si>
  <si>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</si>
  <si>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1, 9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</si>
  <si>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</si>
  <si>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</si>
  <si>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</si>
  <si>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</si>
  <si>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</si>
  <si>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</si>
  <si>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</si>
  <si>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</si>
  <si>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</si>
  <si>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</si>
  <si>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</si>
  <si>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</si>
  <si>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</si>
  <si>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</si>
  <si>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</si>
  <si>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</si>
  <si>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</si>
  <si>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7M GnHCl in 100mM Tris pH8.2</t>
  </si>
  <si>
    <t>Denaturant</t>
  </si>
  <si>
    <t>100mM Tris pH8.2</t>
  </si>
  <si>
    <t>Desalting</t>
  </si>
  <si>
    <t>0.2 mg/mL Trypsin in 100mM Tris pH8.2</t>
  </si>
  <si>
    <t>50% TFA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</si>
</sst>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6" borderId="7" xfId="0" applyFont="1" applyFill="1" applyBorder="1" applyAlignment="1">
      <alignment horizontal="center" vertical="center" wrapText="1"/>
    </xf>
    <xf numFmtId="0" fontId="0" fillId="6" borderId="5" xfId="0" applyFill="1" applyBorder="1" applyAlignment="1"/>
    <xf numFmtId="0" fontId="0" fillId="6" borderId="6" xfId="0" applyFill="1" applyBorder="1" applyAlignment="1"/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B4" sqref="B4:B7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6" t="s">
        <v>34</v>
      </c>
      <c r="C3" s="46"/>
      <c r="D3" s="46" t="s">
        <v>65</v>
      </c>
      <c r="F3" s="60" t="s">
        <v>29</v>
      </c>
      <c r="G3" s="60"/>
      <c r="H3" s="60"/>
      <c r="I3" s="60"/>
      <c r="J3" s="60"/>
      <c r="K3" s="60"/>
      <c r="L3" s="60"/>
    </row>
    <row r="4" spans="2:12" x14ac:dyDescent="0.25">
      <c r="B4" t="s">
        <v>37</v>
      </c>
      <c r="D4" s="52">
        <v>100</v>
      </c>
      <c r="F4" s="46" t="s">
        <v>0</v>
      </c>
      <c r="G4" s="46" t="s">
        <v>17</v>
      </c>
      <c r="H4" s="46" t="s">
        <v>5</v>
      </c>
      <c r="I4" s="46" t="s">
        <v>22</v>
      </c>
      <c r="J4" s="46" t="s">
        <v>57</v>
      </c>
      <c r="K4" s="46" t="s">
        <v>43</v>
      </c>
      <c r="L4" s="46" t="s">
        <v>67</v>
      </c>
    </row>
    <row r="5" spans="2:12" x14ac:dyDescent="0.25">
      <c r="B5" t="s">
        <v>68</v>
      </c>
      <c r="D5" s="52">
        <v>150</v>
      </c>
      <c r="F5" t="s">
        <v>0</v>
      </c>
      <c r="G5" t="s">
        <v>17</v>
      </c>
      <c r="H5" t="s">
        <v>5</v>
      </c>
      <c r="I5" t="s">
        <v>22</v>
      </c>
      <c r="J5" t="s">
        <v>57</v>
      </c>
      <c r="K5" t="s">
        <v>43</v>
      </c>
      <c r="L5" t="s">
        <v>67</v>
      </c>
    </row>
    <row r="6" spans="2:12" x14ac:dyDescent="0.25">
      <c r="B6" t="s">
        <v>35</v>
      </c>
      <c r="D6" s="52">
        <v>200</v>
      </c>
      <c r="F6" t="s">
        <v>30</v>
      </c>
      <c r="G6" t="s">
        <v>31</v>
      </c>
      <c r="H6" t="s">
        <v>32</v>
      </c>
      <c r="I6" t="s">
        <v>33</v>
      </c>
      <c r="J6" t="s">
        <v>58</v>
      </c>
      <c r="K6" t="s">
        <v>44</v>
      </c>
      <c r="L6" t="s">
        <v>69</v>
      </c>
    </row>
    <row r="7" spans="2:12" x14ac:dyDescent="0.25">
      <c r="B7" t="s">
        <v>70</v>
      </c>
      <c r="D7" s="52">
        <v>250</v>
      </c>
    </row>
    <row r="8" spans="2:12" x14ac:dyDescent="0.25">
      <c r="D8" s="52">
        <v>300</v>
      </c>
    </row>
    <row r="9" spans="2:12" x14ac:dyDescent="0.25">
      <c r="B9" s="46" t="s">
        <v>66</v>
      </c>
    </row>
    <row r="10" spans="2:12" x14ac:dyDescent="0.25">
      <c r="B10" t="s">
        <v>73</v>
      </c>
      <c r="D10" s="35" t="s">
        <v>62</v>
      </c>
    </row>
    <row r="11" spans="2:12" x14ac:dyDescent="0.25">
      <c r="B11" t="s">
        <v>74</v>
      </c>
      <c r="D11" s="24" t="s">
        <v>47</v>
      </c>
    </row>
    <row r="12" spans="2:12" x14ac:dyDescent="0.25">
      <c r="B12" t="s">
        <v>75</v>
      </c>
      <c r="D12" s="24" t="s">
        <v>48</v>
      </c>
    </row>
    <row r="13" spans="2:12" x14ac:dyDescent="0.25">
      <c r="B13" t="s">
        <v>76</v>
      </c>
    </row>
    <row r="14" spans="2:12" x14ac:dyDescent="0.25">
      <c r="B14" t="s">
        <v>77</v>
      </c>
    </row>
    <row r="15" spans="2:12" x14ac:dyDescent="0.25">
      <c r="B15" t="s">
        <v>79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6" t="s">
        <v>64</v>
      </c>
    </row>
    <row r="20" spans="2:2" x14ac:dyDescent="0.25">
      <c r="B20" t="s">
        <v>71</v>
      </c>
    </row>
    <row r="21" spans="2:2" x14ac:dyDescent="0.25">
      <c r="B21" t="s">
        <v>72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0"/>
  <sheetViews>
    <sheetView zoomScale="80" zoomScaleNormal="80" workbookViewId="0">
      <selection activeCell="D18" sqref="D18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70" t="s">
        <v>2</v>
      </c>
      <c r="D3" s="71"/>
      <c r="E3" s="58" t="s">
        <v>16</v>
      </c>
      <c r="G3" s="80" t="s">
        <v>17</v>
      </c>
      <c r="H3" s="81"/>
      <c r="I3" s="26" t="s">
        <v>16</v>
      </c>
      <c r="K3" s="84" t="s">
        <v>5</v>
      </c>
      <c r="L3" s="85"/>
      <c r="M3" s="27" t="s">
        <v>16</v>
      </c>
      <c r="O3" s="78" t="s">
        <v>43</v>
      </c>
      <c r="P3" s="79"/>
      <c r="Q3" s="28" t="s">
        <v>16</v>
      </c>
    </row>
    <row r="4" spans="3:17" x14ac:dyDescent="0.25">
      <c r="C4" s="31" t="s">
        <v>1</v>
      </c>
      <c r="D4" s="34"/>
      <c r="E4" s="72"/>
      <c r="G4" s="7" t="s">
        <v>42</v>
      </c>
      <c r="H4" s="15"/>
      <c r="I4" s="95"/>
      <c r="K4" s="5" t="s">
        <v>42</v>
      </c>
      <c r="L4" s="20"/>
      <c r="M4" s="98"/>
      <c r="O4" s="11" t="s">
        <v>13</v>
      </c>
      <c r="P4" s="22"/>
      <c r="Q4" s="67"/>
    </row>
    <row r="5" spans="3:17" ht="15.75" thickBot="1" x14ac:dyDescent="0.3">
      <c r="C5" s="59" t="s">
        <v>28</v>
      </c>
      <c r="D5" s="33"/>
      <c r="E5" s="73"/>
      <c r="G5" s="7" t="s">
        <v>3</v>
      </c>
      <c r="H5" s="15"/>
      <c r="I5" s="96"/>
      <c r="K5" s="5" t="s">
        <v>40</v>
      </c>
      <c r="L5" s="20"/>
      <c r="M5" s="99"/>
      <c r="O5" s="11" t="s">
        <v>9</v>
      </c>
      <c r="P5" s="22"/>
      <c r="Q5" s="68"/>
    </row>
    <row r="6" spans="3:17" ht="15.75" thickBot="1" x14ac:dyDescent="0.3">
      <c r="G6" s="7" t="s">
        <v>6</v>
      </c>
      <c r="H6" s="15"/>
      <c r="I6" s="96"/>
      <c r="K6" s="6" t="s">
        <v>41</v>
      </c>
      <c r="L6" s="21"/>
      <c r="M6" s="100"/>
      <c r="O6" s="12" t="s">
        <v>21</v>
      </c>
      <c r="P6" s="23"/>
      <c r="Q6" s="69"/>
    </row>
    <row r="7" spans="3:17" ht="15.75" thickBot="1" x14ac:dyDescent="0.3">
      <c r="G7" s="7" t="s">
        <v>7</v>
      </c>
      <c r="H7" s="15"/>
      <c r="I7" s="96"/>
    </row>
    <row r="8" spans="3:17" ht="15.75" thickBot="1" x14ac:dyDescent="0.3">
      <c r="C8" s="82" t="s">
        <v>4</v>
      </c>
      <c r="D8" s="83"/>
      <c r="E8" s="25" t="s">
        <v>16</v>
      </c>
      <c r="G8" s="8" t="s">
        <v>11</v>
      </c>
      <c r="H8" s="16"/>
      <c r="I8" s="97"/>
    </row>
    <row r="9" spans="3:17" ht="15.75" thickBot="1" x14ac:dyDescent="0.3">
      <c r="C9" s="9" t="s">
        <v>27</v>
      </c>
      <c r="D9" s="18"/>
      <c r="E9" s="86"/>
      <c r="K9" s="70" t="s">
        <v>22</v>
      </c>
      <c r="L9" s="71"/>
      <c r="M9" s="48" t="s">
        <v>16</v>
      </c>
      <c r="O9" s="78" t="s">
        <v>57</v>
      </c>
      <c r="P9" s="79"/>
      <c r="Q9" s="28" t="s">
        <v>16</v>
      </c>
    </row>
    <row r="10" spans="3:17" ht="15.75" thickBot="1" x14ac:dyDescent="0.3">
      <c r="C10" s="9" t="s">
        <v>38</v>
      </c>
      <c r="D10" s="18"/>
      <c r="E10" s="87"/>
      <c r="G10" s="63" t="s">
        <v>0</v>
      </c>
      <c r="H10" s="64"/>
      <c r="I10" s="29" t="s">
        <v>16</v>
      </c>
      <c r="K10" s="31" t="s">
        <v>61</v>
      </c>
      <c r="L10" s="32"/>
      <c r="M10" s="89"/>
      <c r="O10" s="44" t="s">
        <v>13</v>
      </c>
      <c r="P10" s="45"/>
      <c r="Q10" s="43"/>
    </row>
    <row r="11" spans="3:17" ht="15.75" thickBot="1" x14ac:dyDescent="0.3">
      <c r="C11" s="10" t="s">
        <v>39</v>
      </c>
      <c r="D11" s="19"/>
      <c r="E11" s="88"/>
      <c r="G11" s="3" t="s">
        <v>1</v>
      </c>
      <c r="H11" s="13"/>
      <c r="I11" s="92"/>
      <c r="K11" s="31" t="s">
        <v>23</v>
      </c>
      <c r="L11" s="32"/>
      <c r="M11" s="90"/>
    </row>
    <row r="12" spans="3:17" ht="15.75" thickBot="1" x14ac:dyDescent="0.3">
      <c r="G12" s="3" t="s">
        <v>66</v>
      </c>
      <c r="H12" s="13"/>
      <c r="I12" s="93"/>
      <c r="K12" s="1" t="s">
        <v>24</v>
      </c>
      <c r="L12" s="33"/>
      <c r="M12" s="91"/>
      <c r="O12" s="78" t="s">
        <v>67</v>
      </c>
      <c r="P12" s="79"/>
      <c r="Q12" s="28" t="s">
        <v>16</v>
      </c>
    </row>
    <row r="13" spans="3:17" ht="15.75" thickBot="1" x14ac:dyDescent="0.3">
      <c r="C13" s="70" t="s">
        <v>63</v>
      </c>
      <c r="D13" s="71"/>
      <c r="E13" s="47" t="s">
        <v>16</v>
      </c>
      <c r="G13" s="3" t="s">
        <v>64</v>
      </c>
      <c r="H13" s="13"/>
      <c r="I13" s="93"/>
      <c r="O13" s="12" t="s">
        <v>9</v>
      </c>
      <c r="P13" s="53"/>
      <c r="Q13" s="54"/>
    </row>
    <row r="14" spans="3:17" x14ac:dyDescent="0.25">
      <c r="C14" s="74"/>
      <c r="D14" s="75"/>
      <c r="E14" s="72"/>
      <c r="G14" s="3" t="s">
        <v>12</v>
      </c>
      <c r="H14" s="13"/>
      <c r="I14" s="93"/>
    </row>
    <row r="15" spans="3:17" ht="15.75" thickBot="1" x14ac:dyDescent="0.3">
      <c r="C15" s="76"/>
      <c r="D15" s="77"/>
      <c r="E15" s="73"/>
      <c r="G15" s="4" t="s">
        <v>45</v>
      </c>
      <c r="H15" s="14" t="s">
        <v>47</v>
      </c>
      <c r="I15" s="94"/>
    </row>
    <row r="17" spans="7:9" ht="15.75" thickBot="1" x14ac:dyDescent="0.3"/>
    <row r="18" spans="7:9" x14ac:dyDescent="0.25">
      <c r="G18" s="65" t="s">
        <v>49</v>
      </c>
      <c r="H18" s="66"/>
      <c r="I18" s="36" t="s">
        <v>16</v>
      </c>
    </row>
    <row r="19" spans="7:9" x14ac:dyDescent="0.25">
      <c r="G19" s="37" t="s">
        <v>50</v>
      </c>
      <c r="H19" s="38"/>
      <c r="I19" s="61"/>
    </row>
    <row r="20" spans="7:9" ht="15.75" thickBot="1" x14ac:dyDescent="0.3">
      <c r="G20" s="39" t="s">
        <v>46</v>
      </c>
      <c r="H20" s="40"/>
      <c r="I20" s="62"/>
    </row>
  </sheetData>
  <mergeCells count="21"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O12:P12"/>
    <mergeCell ref="I4:I8"/>
    <mergeCell ref="M4:M6"/>
    <mergeCell ref="O9:P9"/>
    <mergeCell ref="C13:D13"/>
    <mergeCell ref="I19:I20"/>
    <mergeCell ref="G10:H10"/>
    <mergeCell ref="G18:H18"/>
    <mergeCell ref="Q4:Q6"/>
    <mergeCell ref="K9:L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values'!$D$11:$D$12</xm:f>
          </x14:formula1>
          <xm:sqref>H15 L10</xm:sqref>
        </x14:dataValidation>
        <x14:dataValidation type="list" allowBlank="1" showInputMessage="1" showErrorMessage="1" xr:uid="{61B6BB6A-CAE4-4761-AB1C-8903D83CF016}">
          <x14:formula1>
            <xm:f>'___Dropdown values'!$J$5:$J$6</xm:f>
          </x14:formula1>
          <xm:sqref>O9:P9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O12:P12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values'!$D$4:$D$8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B1:O116"/>
  <sheetViews>
    <sheetView tabSelected="1" topLeftCell="A4" zoomScale="90" zoomScaleNormal="90" workbookViewId="0">
      <selection activeCell="D19" sqref="D19:E19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0.140625" bestFit="1" customWidth="1"/>
    <col min="6" max="6" width="55.140625" customWidth="1"/>
    <col min="7" max="7" width="43" bestFit="1" customWidth="1"/>
    <col min="8" max="8" width="17.5703125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70" t="s">
        <v>2</v>
      </c>
      <c r="E2" s="71"/>
      <c r="F2" s="30" t="s">
        <v>16</v>
      </c>
    </row>
    <row r="3" spans="4:15" x14ac:dyDescent="0.25">
      <c r="D3" s="31" t="s">
        <v>1</v>
      </c>
      <c r="E3" s="34" t="s">
        <v>14</v>
      </c>
      <c r="F3" s="72" t="s">
        <v>56</v>
      </c>
    </row>
    <row r="4" spans="4:15" ht="15.75" thickBot="1" x14ac:dyDescent="0.3">
      <c r="D4" s="1" t="s">
        <v>28</v>
      </c>
      <c r="E4" s="17" t="s">
        <v>37</v>
      </c>
      <c r="F4" s="73"/>
    </row>
    <row r="6" spans="4:15" s="2" customFormat="1" ht="15.75" thickBot="1" x14ac:dyDescent="0.3">
      <c r="D6" s="109" t="s">
        <v>8</v>
      </c>
      <c r="E6" s="109"/>
    </row>
    <row r="7" spans="4:15" ht="15.75" thickBot="1" x14ac:dyDescent="0.3"/>
    <row r="8" spans="4:15" x14ac:dyDescent="0.25">
      <c r="D8" s="107" t="s">
        <v>2</v>
      </c>
      <c r="E8" s="108"/>
      <c r="F8" s="41" t="s">
        <v>16</v>
      </c>
    </row>
    <row r="9" spans="4:15" x14ac:dyDescent="0.25">
      <c r="D9" s="31" t="s">
        <v>1</v>
      </c>
      <c r="E9" s="34" t="s">
        <v>51</v>
      </c>
      <c r="F9" s="105"/>
    </row>
    <row r="10" spans="4:15" ht="15.75" thickBot="1" x14ac:dyDescent="0.3">
      <c r="D10" s="1" t="s">
        <v>28</v>
      </c>
      <c r="E10" s="17" t="s">
        <v>37</v>
      </c>
      <c r="F10" s="106"/>
    </row>
    <row r="11" spans="4:15" ht="15.75" thickBot="1" x14ac:dyDescent="0.3">
      <c r="I11" s="24"/>
      <c r="J11" s="24"/>
      <c r="N11"/>
      <c r="O11"/>
    </row>
    <row r="12" spans="4:15" x14ac:dyDescent="0.25">
      <c r="D12" s="103" t="s">
        <v>0</v>
      </c>
      <c r="E12" s="104"/>
      <c r="F12" s="50" t="s">
        <v>16</v>
      </c>
      <c r="N12"/>
      <c r="O12"/>
    </row>
    <row r="13" spans="4:15" x14ac:dyDescent="0.25">
      <c r="D13" s="3" t="s">
        <v>1</v>
      </c>
      <c r="E13" s="13" t="s">
        <v>78</v>
      </c>
      <c r="F13" s="92"/>
      <c r="N13"/>
      <c r="O13"/>
    </row>
    <row r="14" spans="4:15" x14ac:dyDescent="0.25">
      <c r="D14" s="3" t="s">
        <v>66</v>
      </c>
      <c r="E14" s="13" t="s">
        <v>79</v>
      </c>
      <c r="F14" s="93"/>
      <c r="K14" s="24"/>
      <c r="L14" s="24"/>
      <c r="N14"/>
      <c r="O14"/>
    </row>
    <row r="15" spans="4:15" x14ac:dyDescent="0.25">
      <c r="D15" s="3" t="s">
        <v>64</v>
      </c>
      <c r="E15" s="13" t="s">
        <v>71</v>
      </c>
      <c r="F15" s="93"/>
      <c r="K15" s="24"/>
      <c r="L15" s="24"/>
      <c r="N15"/>
      <c r="O15"/>
    </row>
    <row r="16" spans="4:15" x14ac:dyDescent="0.25">
      <c r="D16" s="3" t="s">
        <v>12</v>
      </c>
      <c r="E16" s="13">
        <v>600</v>
      </c>
      <c r="F16" s="93"/>
      <c r="K16" s="24"/>
      <c r="L16" s="24"/>
      <c r="N16"/>
      <c r="O16"/>
    </row>
    <row r="17" spans="4:15" ht="15.75" thickBot="1" x14ac:dyDescent="0.3">
      <c r="D17" s="4" t="s">
        <v>45</v>
      </c>
      <c r="E17" s="14" t="s">
        <v>47</v>
      </c>
      <c r="F17" s="94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80" t="s">
        <v>17</v>
      </c>
      <c r="E19" s="81"/>
      <c r="F19" s="26" t="s">
        <v>16</v>
      </c>
      <c r="K19" s="24"/>
      <c r="L19" s="24"/>
      <c r="N19"/>
      <c r="O19"/>
    </row>
    <row r="20" spans="4:15" x14ac:dyDescent="0.25">
      <c r="D20" s="7" t="s">
        <v>42</v>
      </c>
      <c r="E20" s="15" t="s">
        <v>14</v>
      </c>
      <c r="F20" s="95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96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96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96"/>
      <c r="K23" s="24"/>
      <c r="L23" s="24"/>
      <c r="N23"/>
      <c r="O23"/>
    </row>
    <row r="24" spans="4:15" ht="15.75" thickBot="1" x14ac:dyDescent="0.3">
      <c r="D24" s="8" t="s">
        <v>11</v>
      </c>
      <c r="E24" s="16">
        <v>50</v>
      </c>
      <c r="F24" s="97"/>
      <c r="K24" s="24"/>
      <c r="L24" s="24"/>
      <c r="N24"/>
      <c r="O24"/>
    </row>
    <row r="25" spans="4:15" x14ac:dyDescent="0.25">
      <c r="K25" s="24"/>
      <c r="L25" s="24"/>
      <c r="N25"/>
      <c r="O25"/>
    </row>
    <row r="26" spans="4:15" ht="15.75" thickBot="1" x14ac:dyDescent="0.3"/>
    <row r="27" spans="4:15" x14ac:dyDescent="0.25">
      <c r="D27" s="103" t="s">
        <v>0</v>
      </c>
      <c r="E27" s="104"/>
      <c r="F27" s="50" t="s">
        <v>16</v>
      </c>
    </row>
    <row r="28" spans="4:15" x14ac:dyDescent="0.25">
      <c r="D28" s="3" t="s">
        <v>1</v>
      </c>
      <c r="E28" s="20" t="s">
        <v>80</v>
      </c>
      <c r="F28" s="92"/>
    </row>
    <row r="29" spans="4:15" x14ac:dyDescent="0.25">
      <c r="D29" s="3" t="s">
        <v>66</v>
      </c>
      <c r="E29" s="13" t="s">
        <v>74</v>
      </c>
      <c r="F29" s="93"/>
    </row>
    <row r="30" spans="4:15" x14ac:dyDescent="0.25">
      <c r="D30" s="3" t="s">
        <v>64</v>
      </c>
      <c r="E30" s="13" t="s">
        <v>71</v>
      </c>
      <c r="F30" s="93"/>
    </row>
    <row r="31" spans="4:15" x14ac:dyDescent="0.25">
      <c r="D31" s="3" t="s">
        <v>12</v>
      </c>
      <c r="E31" s="13">
        <v>5</v>
      </c>
      <c r="F31" s="93"/>
    </row>
    <row r="32" spans="4:15" ht="15.75" thickBot="1" x14ac:dyDescent="0.3">
      <c r="D32" s="4" t="s">
        <v>45</v>
      </c>
      <c r="E32" s="14" t="s">
        <v>47</v>
      </c>
      <c r="F32" s="94"/>
    </row>
    <row r="33" spans="4:6" ht="15.75" thickBot="1" x14ac:dyDescent="0.3"/>
    <row r="34" spans="4:6" x14ac:dyDescent="0.25">
      <c r="D34" s="101" t="s">
        <v>43</v>
      </c>
      <c r="E34" s="102"/>
      <c r="F34" s="28" t="s">
        <v>16</v>
      </c>
    </row>
    <row r="35" spans="4:6" x14ac:dyDescent="0.25">
      <c r="D35" s="11" t="s">
        <v>13</v>
      </c>
      <c r="E35" s="22">
        <v>37</v>
      </c>
      <c r="F35" s="67"/>
    </row>
    <row r="36" spans="4:6" x14ac:dyDescent="0.25">
      <c r="D36" s="11" t="s">
        <v>9</v>
      </c>
      <c r="E36" s="22">
        <v>60</v>
      </c>
      <c r="F36" s="68"/>
    </row>
    <row r="37" spans="4:6" ht="15.75" thickBot="1" x14ac:dyDescent="0.3">
      <c r="D37" s="12" t="s">
        <v>21</v>
      </c>
      <c r="E37" s="23">
        <v>0</v>
      </c>
      <c r="F37" s="69"/>
    </row>
    <row r="38" spans="4:6" ht="15.75" thickBot="1" x14ac:dyDescent="0.3"/>
    <row r="39" spans="4:6" x14ac:dyDescent="0.25">
      <c r="D39" s="103" t="s">
        <v>0</v>
      </c>
      <c r="E39" s="104"/>
      <c r="F39" s="50" t="s">
        <v>16</v>
      </c>
    </row>
    <row r="40" spans="4:6" x14ac:dyDescent="0.25">
      <c r="D40" s="3" t="s">
        <v>1</v>
      </c>
      <c r="E40" s="13" t="s">
        <v>53</v>
      </c>
      <c r="F40" s="92"/>
    </row>
    <row r="41" spans="4:6" x14ac:dyDescent="0.25">
      <c r="D41" s="3" t="s">
        <v>66</v>
      </c>
      <c r="E41" s="13" t="s">
        <v>75</v>
      </c>
      <c r="F41" s="93"/>
    </row>
    <row r="42" spans="4:6" x14ac:dyDescent="0.25">
      <c r="D42" s="3" t="s">
        <v>64</v>
      </c>
      <c r="E42" s="13" t="s">
        <v>71</v>
      </c>
      <c r="F42" s="93"/>
    </row>
    <row r="43" spans="4:6" x14ac:dyDescent="0.25">
      <c r="D43" s="3" t="s">
        <v>12</v>
      </c>
      <c r="E43" s="13">
        <v>6</v>
      </c>
      <c r="F43" s="93"/>
    </row>
    <row r="44" spans="4:6" ht="15.75" thickBot="1" x14ac:dyDescent="0.3">
      <c r="D44" s="4" t="s">
        <v>45</v>
      </c>
      <c r="E44" s="14" t="s">
        <v>47</v>
      </c>
      <c r="F44" s="94"/>
    </row>
    <row r="45" spans="4:6" ht="15.75" thickBot="1" x14ac:dyDescent="0.3"/>
    <row r="46" spans="4:6" x14ac:dyDescent="0.25">
      <c r="D46" s="101" t="s">
        <v>43</v>
      </c>
      <c r="E46" s="102"/>
      <c r="F46" s="28" t="s">
        <v>16</v>
      </c>
    </row>
    <row r="47" spans="4:6" x14ac:dyDescent="0.25">
      <c r="D47" s="11" t="s">
        <v>13</v>
      </c>
      <c r="E47" s="22" t="s">
        <v>71</v>
      </c>
      <c r="F47" s="67"/>
    </row>
    <row r="48" spans="4:6" x14ac:dyDescent="0.25">
      <c r="D48" s="11" t="s">
        <v>9</v>
      </c>
      <c r="E48" s="22">
        <v>60</v>
      </c>
      <c r="F48" s="68"/>
    </row>
    <row r="49" spans="4:6" ht="15.75" thickBot="1" x14ac:dyDescent="0.3">
      <c r="D49" s="12" t="s">
        <v>21</v>
      </c>
      <c r="E49" s="23">
        <v>0</v>
      </c>
      <c r="F49" s="69"/>
    </row>
    <row r="50" spans="4:6" ht="15.75" thickBot="1" x14ac:dyDescent="0.3"/>
    <row r="51" spans="4:6" x14ac:dyDescent="0.25">
      <c r="D51" s="107" t="s">
        <v>2</v>
      </c>
      <c r="E51" s="108"/>
      <c r="F51" s="51" t="s">
        <v>16</v>
      </c>
    </row>
    <row r="52" spans="4:6" x14ac:dyDescent="0.25">
      <c r="D52" s="31" t="s">
        <v>1</v>
      </c>
      <c r="E52" s="34" t="s">
        <v>81</v>
      </c>
      <c r="F52" s="72"/>
    </row>
    <row r="53" spans="4:6" ht="15.75" thickBot="1" x14ac:dyDescent="0.3">
      <c r="D53" s="1" t="s">
        <v>28</v>
      </c>
      <c r="E53" s="42" t="s">
        <v>37</v>
      </c>
      <c r="F53" s="73"/>
    </row>
    <row r="54" spans="4:6" ht="15.75" thickBot="1" x14ac:dyDescent="0.3"/>
    <row r="55" spans="4:6" x14ac:dyDescent="0.25">
      <c r="D55" s="110" t="s">
        <v>5</v>
      </c>
      <c r="E55" s="111"/>
      <c r="F55" s="49" t="s">
        <v>16</v>
      </c>
    </row>
    <row r="56" spans="4:6" x14ac:dyDescent="0.25">
      <c r="D56" s="5" t="s">
        <v>42</v>
      </c>
      <c r="E56" s="20" t="s">
        <v>51</v>
      </c>
      <c r="F56" s="98"/>
    </row>
    <row r="57" spans="4:6" x14ac:dyDescent="0.25">
      <c r="D57" s="5" t="s">
        <v>40</v>
      </c>
      <c r="E57" s="20" t="s">
        <v>80</v>
      </c>
      <c r="F57" s="99"/>
    </row>
    <row r="58" spans="4:6" ht="15.75" thickBot="1" x14ac:dyDescent="0.3">
      <c r="D58" s="6" t="s">
        <v>41</v>
      </c>
      <c r="E58" s="21">
        <v>300</v>
      </c>
      <c r="F58" s="100"/>
    </row>
    <row r="59" spans="4:6" ht="15.75" thickBot="1" x14ac:dyDescent="0.3"/>
    <row r="60" spans="4:6" x14ac:dyDescent="0.25">
      <c r="D60" s="112" t="s">
        <v>4</v>
      </c>
      <c r="E60" s="113"/>
      <c r="F60" s="25" t="s">
        <v>16</v>
      </c>
    </row>
    <row r="61" spans="4:6" x14ac:dyDescent="0.25">
      <c r="D61" s="9" t="s">
        <v>27</v>
      </c>
      <c r="E61" s="18" t="str">
        <f>Worklist!F1</f>
        <v>Digestion Pathway</v>
      </c>
      <c r="F61" s="86"/>
    </row>
    <row r="62" spans="4:6" x14ac:dyDescent="0.25">
      <c r="D62" s="9" t="s">
        <v>38</v>
      </c>
      <c r="E62" s="18" t="s">
        <v>26</v>
      </c>
      <c r="F62" s="87"/>
    </row>
    <row r="63" spans="4:6" ht="15.75" thickBot="1" x14ac:dyDescent="0.3">
      <c r="D63" s="10" t="s">
        <v>39</v>
      </c>
      <c r="E63" s="19" t="s">
        <v>25</v>
      </c>
      <c r="F63" s="88"/>
    </row>
    <row r="64" spans="4:6" ht="15.75" thickBot="1" x14ac:dyDescent="0.3"/>
    <row r="65" spans="2:8" x14ac:dyDescent="0.25">
      <c r="B65" s="70" t="s">
        <v>2</v>
      </c>
      <c r="C65" s="71"/>
      <c r="D65" s="51" t="s">
        <v>16</v>
      </c>
      <c r="F65" s="107" t="s">
        <v>2</v>
      </c>
      <c r="G65" s="108"/>
      <c r="H65" s="51" t="s">
        <v>16</v>
      </c>
    </row>
    <row r="66" spans="2:8" x14ac:dyDescent="0.25">
      <c r="B66" s="31" t="s">
        <v>1</v>
      </c>
      <c r="C66" s="34" t="s">
        <v>25</v>
      </c>
      <c r="D66" s="72"/>
      <c r="F66" s="31" t="s">
        <v>1</v>
      </c>
      <c r="G66" s="34" t="s">
        <v>26</v>
      </c>
      <c r="H66" s="72"/>
    </row>
    <row r="67" spans="2:8" ht="15.75" thickBot="1" x14ac:dyDescent="0.3">
      <c r="B67" s="1" t="s">
        <v>28</v>
      </c>
      <c r="C67" s="42" t="s">
        <v>37</v>
      </c>
      <c r="D67" s="73"/>
      <c r="F67" s="1" t="s">
        <v>28</v>
      </c>
      <c r="G67" s="42" t="s">
        <v>37</v>
      </c>
      <c r="H67" s="73"/>
    </row>
    <row r="68" spans="2:8" ht="15.75" thickBot="1" x14ac:dyDescent="0.3">
      <c r="B68" s="24"/>
      <c r="C68" s="56"/>
      <c r="D68" s="57"/>
      <c r="F68" s="24"/>
      <c r="G68" s="56"/>
      <c r="H68" s="57"/>
    </row>
    <row r="69" spans="2:8" x14ac:dyDescent="0.25">
      <c r="B69" s="63" t="s">
        <v>0</v>
      </c>
      <c r="C69" s="64"/>
      <c r="D69" s="50" t="s">
        <v>16</v>
      </c>
      <c r="F69" s="103" t="s">
        <v>0</v>
      </c>
      <c r="G69" s="104"/>
      <c r="H69" s="50" t="s">
        <v>16</v>
      </c>
    </row>
    <row r="70" spans="2:8" x14ac:dyDescent="0.25">
      <c r="B70" s="3" t="s">
        <v>1</v>
      </c>
      <c r="C70" s="13" t="s">
        <v>81</v>
      </c>
      <c r="D70" s="92"/>
      <c r="F70" s="3" t="s">
        <v>1</v>
      </c>
      <c r="G70" s="13" t="s">
        <v>81</v>
      </c>
      <c r="H70" s="92"/>
    </row>
    <row r="71" spans="2:8" x14ac:dyDescent="0.25">
      <c r="B71" s="3" t="s">
        <v>66</v>
      </c>
      <c r="C71" s="13" t="s">
        <v>2</v>
      </c>
      <c r="D71" s="93"/>
      <c r="F71" s="3" t="s">
        <v>66</v>
      </c>
      <c r="G71" s="13" t="s">
        <v>2</v>
      </c>
      <c r="H71" s="93"/>
    </row>
    <row r="72" spans="2:8" x14ac:dyDescent="0.25">
      <c r="B72" s="3" t="s">
        <v>64</v>
      </c>
      <c r="C72" s="13" t="s">
        <v>71</v>
      </c>
      <c r="D72" s="93"/>
      <c r="F72" s="3" t="s">
        <v>64</v>
      </c>
      <c r="G72" s="13" t="s">
        <v>71</v>
      </c>
      <c r="H72" s="93"/>
    </row>
    <row r="73" spans="2:8" x14ac:dyDescent="0.25">
      <c r="B73" s="3" t="s">
        <v>12</v>
      </c>
      <c r="C73" s="13">
        <v>250</v>
      </c>
      <c r="D73" s="93"/>
      <c r="F73" s="3" t="s">
        <v>12</v>
      </c>
      <c r="G73" s="13">
        <v>250</v>
      </c>
      <c r="H73" s="93"/>
    </row>
    <row r="74" spans="2:8" ht="15.75" thickBot="1" x14ac:dyDescent="0.3">
      <c r="B74" s="4" t="s">
        <v>45</v>
      </c>
      <c r="C74" s="14" t="s">
        <v>48</v>
      </c>
      <c r="D74" s="94"/>
      <c r="F74" s="4" t="s">
        <v>45</v>
      </c>
      <c r="G74" s="14" t="s">
        <v>48</v>
      </c>
      <c r="H74" s="94"/>
    </row>
    <row r="75" spans="2:8" ht="15.75" thickBot="1" x14ac:dyDescent="0.3"/>
    <row r="76" spans="2:8" x14ac:dyDescent="0.25">
      <c r="B76" s="63" t="s">
        <v>0</v>
      </c>
      <c r="C76" s="64"/>
      <c r="D76" s="50" t="s">
        <v>16</v>
      </c>
      <c r="F76" s="103" t="s">
        <v>0</v>
      </c>
      <c r="G76" s="104"/>
      <c r="H76" s="50" t="s">
        <v>16</v>
      </c>
    </row>
    <row r="77" spans="2:8" x14ac:dyDescent="0.25">
      <c r="B77" s="3" t="s">
        <v>1</v>
      </c>
      <c r="C77" s="13" t="s">
        <v>55</v>
      </c>
      <c r="D77" s="92"/>
      <c r="F77" s="3" t="s">
        <v>1</v>
      </c>
      <c r="G77" s="13" t="s">
        <v>82</v>
      </c>
      <c r="H77" s="92"/>
    </row>
    <row r="78" spans="2:8" x14ac:dyDescent="0.25">
      <c r="B78" s="3" t="s">
        <v>66</v>
      </c>
      <c r="C78" s="13" t="s">
        <v>15</v>
      </c>
      <c r="D78" s="93"/>
      <c r="F78" s="3" t="s">
        <v>66</v>
      </c>
      <c r="G78" s="13" t="s">
        <v>15</v>
      </c>
      <c r="H78" s="93"/>
    </row>
    <row r="79" spans="2:8" x14ac:dyDescent="0.25">
      <c r="B79" s="3" t="s">
        <v>64</v>
      </c>
      <c r="C79" s="13" t="s">
        <v>72</v>
      </c>
      <c r="D79" s="93"/>
      <c r="F79" s="3" t="s">
        <v>64</v>
      </c>
      <c r="G79" s="13" t="s">
        <v>72</v>
      </c>
      <c r="H79" s="93"/>
    </row>
    <row r="80" spans="2:8" x14ac:dyDescent="0.25">
      <c r="B80" s="3" t="s">
        <v>12</v>
      </c>
      <c r="C80" s="13">
        <v>3.6</v>
      </c>
      <c r="D80" s="93"/>
      <c r="F80" s="3" t="s">
        <v>12</v>
      </c>
      <c r="G80" s="13">
        <v>30</v>
      </c>
      <c r="H80" s="93"/>
    </row>
    <row r="81" spans="2:8" ht="15.75" thickBot="1" x14ac:dyDescent="0.3">
      <c r="B81" s="4" t="s">
        <v>45</v>
      </c>
      <c r="C81" s="14" t="s">
        <v>47</v>
      </c>
      <c r="D81" s="94"/>
      <c r="F81" s="4" t="s">
        <v>45</v>
      </c>
      <c r="G81" s="14" t="s">
        <v>47</v>
      </c>
      <c r="H81" s="94"/>
    </row>
    <row r="82" spans="2:8" ht="15.75" thickBot="1" x14ac:dyDescent="0.3"/>
    <row r="83" spans="2:8" x14ac:dyDescent="0.25">
      <c r="B83" s="78" t="s">
        <v>43</v>
      </c>
      <c r="C83" s="79"/>
      <c r="D83" s="28" t="s">
        <v>16</v>
      </c>
      <c r="F83" s="101" t="s">
        <v>43</v>
      </c>
      <c r="G83" s="102"/>
      <c r="H83" s="28" t="s">
        <v>16</v>
      </c>
    </row>
    <row r="84" spans="2:8" x14ac:dyDescent="0.25">
      <c r="B84" s="11" t="s">
        <v>13</v>
      </c>
      <c r="C84" s="22">
        <v>37</v>
      </c>
      <c r="D84" s="67"/>
      <c r="F84" s="11" t="s">
        <v>13</v>
      </c>
      <c r="G84" s="22">
        <v>37</v>
      </c>
      <c r="H84" s="67"/>
    </row>
    <row r="85" spans="2:8" x14ac:dyDescent="0.25">
      <c r="B85" s="11" t="s">
        <v>9</v>
      </c>
      <c r="C85" s="22">
        <f>18*60</f>
        <v>1080</v>
      </c>
      <c r="D85" s="68"/>
      <c r="F85" s="11" t="s">
        <v>9</v>
      </c>
      <c r="G85" s="22">
        <v>5000</v>
      </c>
      <c r="H85" s="68"/>
    </row>
    <row r="86" spans="2:8" ht="15.75" thickBot="1" x14ac:dyDescent="0.3">
      <c r="B86" s="12" t="s">
        <v>21</v>
      </c>
      <c r="C86" s="23">
        <v>0</v>
      </c>
      <c r="D86" s="69"/>
      <c r="F86" s="12" t="s">
        <v>21</v>
      </c>
      <c r="G86" s="23">
        <v>0</v>
      </c>
      <c r="H86" s="69"/>
    </row>
    <row r="87" spans="2:8" ht="15.75" thickBot="1" x14ac:dyDescent="0.3"/>
    <row r="88" spans="2:8" x14ac:dyDescent="0.25">
      <c r="B88" s="63" t="s">
        <v>0</v>
      </c>
      <c r="C88" s="64"/>
      <c r="D88" s="50" t="s">
        <v>16</v>
      </c>
      <c r="F88" s="103" t="s">
        <v>0</v>
      </c>
      <c r="G88" s="104"/>
      <c r="H88" s="50" t="s">
        <v>16</v>
      </c>
    </row>
    <row r="89" spans="2:8" x14ac:dyDescent="0.25">
      <c r="B89" s="3" t="s">
        <v>1</v>
      </c>
      <c r="C89" s="13" t="s">
        <v>82</v>
      </c>
      <c r="D89" s="92"/>
      <c r="F89" s="3" t="s">
        <v>1</v>
      </c>
      <c r="G89" s="13" t="s">
        <v>83</v>
      </c>
      <c r="H89" s="92"/>
    </row>
    <row r="90" spans="2:8" x14ac:dyDescent="0.25">
      <c r="B90" s="3" t="s">
        <v>66</v>
      </c>
      <c r="C90" s="13" t="s">
        <v>15</v>
      </c>
      <c r="D90" s="93"/>
      <c r="F90" s="3" t="s">
        <v>66</v>
      </c>
      <c r="G90" s="13" t="s">
        <v>76</v>
      </c>
      <c r="H90" s="93"/>
    </row>
    <row r="91" spans="2:8" x14ac:dyDescent="0.25">
      <c r="B91" s="3" t="s">
        <v>64</v>
      </c>
      <c r="C91" s="13" t="s">
        <v>72</v>
      </c>
      <c r="D91" s="93"/>
      <c r="F91" s="3" t="s">
        <v>64</v>
      </c>
      <c r="G91" s="13" t="s">
        <v>71</v>
      </c>
      <c r="H91" s="93"/>
    </row>
    <row r="92" spans="2:8" x14ac:dyDescent="0.25">
      <c r="B92" s="3" t="s">
        <v>12</v>
      </c>
      <c r="C92" s="55">
        <v>30</v>
      </c>
      <c r="D92" s="93"/>
      <c r="F92" s="3" t="s">
        <v>12</v>
      </c>
      <c r="G92" s="13">
        <v>14.2</v>
      </c>
      <c r="H92" s="93"/>
    </row>
    <row r="93" spans="2:8" ht="15.75" thickBot="1" x14ac:dyDescent="0.3">
      <c r="B93" s="4" t="s">
        <v>45</v>
      </c>
      <c r="C93" s="14" t="s">
        <v>47</v>
      </c>
      <c r="D93" s="94"/>
      <c r="F93" s="4" t="s">
        <v>45</v>
      </c>
      <c r="G93" s="14" t="s">
        <v>47</v>
      </c>
      <c r="H93" s="94"/>
    </row>
    <row r="94" spans="2:8" ht="15.75" thickBot="1" x14ac:dyDescent="0.3"/>
    <row r="95" spans="2:8" x14ac:dyDescent="0.25">
      <c r="B95" s="78" t="s">
        <v>43</v>
      </c>
      <c r="C95" s="79"/>
      <c r="D95" s="28" t="s">
        <v>16</v>
      </c>
      <c r="F95" s="107" t="s">
        <v>63</v>
      </c>
      <c r="G95" s="108"/>
      <c r="H95" s="51" t="s">
        <v>16</v>
      </c>
    </row>
    <row r="96" spans="2:8" x14ac:dyDescent="0.25">
      <c r="B96" s="11" t="s">
        <v>13</v>
      </c>
      <c r="C96" s="22">
        <v>37</v>
      </c>
      <c r="D96" s="67"/>
      <c r="F96" s="74"/>
      <c r="G96" s="75"/>
      <c r="H96" s="72"/>
    </row>
    <row r="97" spans="2:15" ht="15.75" thickBot="1" x14ac:dyDescent="0.3">
      <c r="B97" s="11" t="s">
        <v>9</v>
      </c>
      <c r="C97" s="22">
        <f>60*4</f>
        <v>240</v>
      </c>
      <c r="D97" s="68"/>
      <c r="F97" s="76"/>
      <c r="G97" s="77"/>
      <c r="H97" s="73"/>
    </row>
    <row r="98" spans="2:15" ht="15.75" thickBot="1" x14ac:dyDescent="0.3">
      <c r="B98" s="12" t="s">
        <v>21</v>
      </c>
      <c r="C98" s="23">
        <v>0</v>
      </c>
      <c r="D98" s="69"/>
    </row>
    <row r="99" spans="2:15" ht="15.75" thickBot="1" x14ac:dyDescent="0.3"/>
    <row r="100" spans="2:15" x14ac:dyDescent="0.25">
      <c r="B100" s="63" t="s">
        <v>0</v>
      </c>
      <c r="C100" s="64"/>
      <c r="D100" s="50" t="s">
        <v>16</v>
      </c>
    </row>
    <row r="101" spans="2:15" x14ac:dyDescent="0.25">
      <c r="B101" s="3" t="s">
        <v>1</v>
      </c>
      <c r="C101" s="13" t="s">
        <v>83</v>
      </c>
      <c r="D101" s="92"/>
    </row>
    <row r="102" spans="2:15" x14ac:dyDescent="0.25">
      <c r="B102" s="3" t="s">
        <v>66</v>
      </c>
      <c r="C102" s="13" t="s">
        <v>76</v>
      </c>
      <c r="D102" s="93"/>
    </row>
    <row r="103" spans="2:15" x14ac:dyDescent="0.25">
      <c r="B103" s="3" t="s">
        <v>64</v>
      </c>
      <c r="C103" s="13" t="s">
        <v>71</v>
      </c>
      <c r="D103" s="93"/>
    </row>
    <row r="104" spans="2:15" x14ac:dyDescent="0.25">
      <c r="B104" s="3" t="s">
        <v>12</v>
      </c>
      <c r="C104" s="13">
        <v>14.2</v>
      </c>
      <c r="D104" s="93"/>
    </row>
    <row r="105" spans="2:15" ht="15.75" thickBot="1" x14ac:dyDescent="0.3">
      <c r="B105" s="4" t="s">
        <v>45</v>
      </c>
      <c r="C105" s="14" t="s">
        <v>47</v>
      </c>
      <c r="D105" s="94"/>
    </row>
    <row r="106" spans="2:15" ht="15.75" thickBot="1" x14ac:dyDescent="0.3"/>
    <row r="107" spans="2:15" x14ac:dyDescent="0.25">
      <c r="B107" s="107" t="s">
        <v>63</v>
      </c>
      <c r="C107" s="108"/>
      <c r="D107" s="58" t="s">
        <v>16</v>
      </c>
    </row>
    <row r="108" spans="2:15" x14ac:dyDescent="0.25">
      <c r="B108" s="74"/>
      <c r="C108" s="75"/>
      <c r="D108" s="72"/>
    </row>
    <row r="109" spans="2:15" ht="15.75" thickBot="1" x14ac:dyDescent="0.3">
      <c r="B109" s="76"/>
      <c r="C109" s="77"/>
      <c r="D109" s="73"/>
    </row>
    <row r="111" spans="2:15" x14ac:dyDescent="0.25">
      <c r="K111" s="24"/>
      <c r="L111" s="24"/>
      <c r="N111"/>
      <c r="O111"/>
    </row>
    <row r="112" spans="2:15" x14ac:dyDescent="0.25">
      <c r="K112" s="24"/>
      <c r="L112" s="24"/>
      <c r="N112"/>
      <c r="O112"/>
    </row>
    <row r="113" spans="11:15" x14ac:dyDescent="0.25">
      <c r="K113" s="24"/>
      <c r="L113" s="24"/>
      <c r="N113"/>
      <c r="O113"/>
    </row>
    <row r="114" spans="11:15" x14ac:dyDescent="0.25">
      <c r="K114" s="24"/>
      <c r="L114" s="24"/>
      <c r="N114"/>
      <c r="O114"/>
    </row>
    <row r="115" spans="11:15" x14ac:dyDescent="0.25">
      <c r="K115" s="24"/>
      <c r="L115" s="24"/>
      <c r="N115"/>
      <c r="O115"/>
    </row>
    <row r="116" spans="11:15" x14ac:dyDescent="0.25">
      <c r="K116" s="24"/>
      <c r="L116" s="24"/>
      <c r="N116"/>
      <c r="O116"/>
    </row>
  </sheetData>
  <mergeCells count="53">
    <mergeCell ref="H89:H93"/>
    <mergeCell ref="B107:C107"/>
    <mergeCell ref="H84:H86"/>
    <mergeCell ref="B88:C88"/>
    <mergeCell ref="D89:D93"/>
    <mergeCell ref="B95:C95"/>
    <mergeCell ref="F95:G95"/>
    <mergeCell ref="B108:C109"/>
    <mergeCell ref="D108:D109"/>
    <mergeCell ref="F96:G97"/>
    <mergeCell ref="H96:H97"/>
    <mergeCell ref="B100:C100"/>
    <mergeCell ref="D101:D105"/>
    <mergeCell ref="D96:D98"/>
    <mergeCell ref="D77:D81"/>
    <mergeCell ref="B83:C83"/>
    <mergeCell ref="D84:D86"/>
    <mergeCell ref="F88:G88"/>
    <mergeCell ref="H77:H81"/>
    <mergeCell ref="F83:G83"/>
    <mergeCell ref="B76:C76"/>
    <mergeCell ref="B69:C69"/>
    <mergeCell ref="D70:D74"/>
    <mergeCell ref="F76:G76"/>
    <mergeCell ref="F69:G69"/>
    <mergeCell ref="H70:H74"/>
    <mergeCell ref="D39:E39"/>
    <mergeCell ref="B65:C65"/>
    <mergeCell ref="D66:D67"/>
    <mergeCell ref="F65:G65"/>
    <mergeCell ref="H66:H67"/>
    <mergeCell ref="D46:E46"/>
    <mergeCell ref="F47:F49"/>
    <mergeCell ref="D55:E55"/>
    <mergeCell ref="F56:F58"/>
    <mergeCell ref="D60:E60"/>
    <mergeCell ref="D51:E51"/>
    <mergeCell ref="F52:F53"/>
    <mergeCell ref="F61:F63"/>
    <mergeCell ref="F40:F44"/>
    <mergeCell ref="D2:E2"/>
    <mergeCell ref="F3:F4"/>
    <mergeCell ref="F9:F10"/>
    <mergeCell ref="D8:E8"/>
    <mergeCell ref="D6:E6"/>
    <mergeCell ref="F28:F32"/>
    <mergeCell ref="D34:E34"/>
    <mergeCell ref="F35:F37"/>
    <mergeCell ref="D12:E12"/>
    <mergeCell ref="F13:F17"/>
    <mergeCell ref="D19:E19"/>
    <mergeCell ref="F20:F24"/>
    <mergeCell ref="D27:E2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E53 C67:C68 G67:G68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E29 E41 C78 G78 C90 C102 G90 C71 G71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D27:E27 D39:E39 B76:C76 F76:G76 B88:C88 B100:C100 F88:G88 B69:C69 F69:G69</xm:sqref>
        </x14:dataValidation>
        <x14:dataValidation type="list" allowBlank="1" showInputMessage="1" showErrorMessage="1" xr:uid="{C1EA7122-9BB0-47F3-A320-6D1AE93FB4E0}">
          <x14:formula1>
            <xm:f>'___Dropdown values'!$D$11:$D$12</xm:f>
          </x14:formula1>
          <xm:sqref>E17 E32 E44 C81 G81 C93 C105 G93 C74 G74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C72 G91 C103 C91 G79 E30 E42 C79 G72</xm:sqref>
        </x14:dataValidation>
        <x14:dataValidation type="list" allowBlank="1" showInputMessage="1" showErrorMessage="1" xr:uid="{F317EFE0-6C20-4FA6-8CE8-F5ABF95CC729}">
          <x14:formula1>
            <xm:f>'___Dropdown values'!$K$5:$K$6</xm:f>
          </x14:formula1>
          <xm:sqref>D34:E34 D46:E46 B83:C83 F83:G83 B95:C95</xm:sqref>
        </x14:dataValidation>
        <x14:dataValidation type="list" allowBlank="1" showInputMessage="1" showErrorMessage="1" xr:uid="{C124AD9A-B163-4E82-86EB-DE4F7DADE970}">
          <x14:formula1>
            <xm:f>'___Dropdown values'!$D$4:$D$8</xm:f>
          </x14:formula1>
          <xm:sqref>E58</xm:sqref>
        </x14:dataValidation>
        <x14:dataValidation type="list" allowBlank="1" showInputMessage="1" showErrorMessage="1" xr:uid="{345D99D0-6529-4A67-8275-A029C65E5115}">
          <x14:formula1>
            <xm:f>'___Dropdown values'!$H$5:$H$6</xm:f>
          </x14:formula1>
          <xm:sqref>D55:E55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F4"/>
  <sheetViews>
    <sheetView workbookViewId="0">
      <selection activeCell="F4" sqref="F4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customWidth="1"/>
    <col min="6" max="6" width="17.7109375" bestFit="1" customWidth="1"/>
    <col min="11" max="11" width="11.140625" bestFit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6" x14ac:dyDescent="0.25">
      <c r="A1" t="s">
        <v>36</v>
      </c>
      <c r="B1" t="s">
        <v>59</v>
      </c>
      <c r="C1" t="s">
        <v>18</v>
      </c>
      <c r="D1" t="s">
        <v>19</v>
      </c>
      <c r="E1" t="s">
        <v>52</v>
      </c>
      <c r="F1" t="s">
        <v>54</v>
      </c>
    </row>
    <row r="2" spans="1:6" x14ac:dyDescent="0.25">
      <c r="A2">
        <f>ROW(A1)</f>
        <v>1</v>
      </c>
      <c r="B2" t="s">
        <v>60</v>
      </c>
      <c r="C2" t="s">
        <v>20</v>
      </c>
      <c r="D2">
        <v>10</v>
      </c>
      <c r="E2">
        <v>20</v>
      </c>
      <c r="F2" t="s">
        <v>26</v>
      </c>
    </row>
    <row r="3" spans="1:6" x14ac:dyDescent="0.25">
      <c r="A3">
        <f>ROW(A2)</f>
        <v>2</v>
      </c>
      <c r="B3">
        <f>A3</f>
        <v>2</v>
      </c>
      <c r="C3" t="s">
        <v>20</v>
      </c>
      <c r="D3">
        <v>10</v>
      </c>
      <c r="E3">
        <v>20</v>
      </c>
      <c r="F3" t="s">
        <v>26</v>
      </c>
    </row>
    <row r="4" spans="1:6" x14ac:dyDescent="0.25">
      <c r="A4">
        <f>ROW(A3)</f>
        <v>3</v>
      </c>
      <c r="B4">
        <f>A4</f>
        <v>3</v>
      </c>
      <c r="C4" t="s">
        <v>20</v>
      </c>
      <c r="D4">
        <v>10</v>
      </c>
      <c r="E4">
        <v>20</v>
      </c>
      <c r="F4" t="s">
        <v>26</v>
      </c>
    </row>
  </sheetData>
  <conditionalFormatting sqref="D2">
    <cfRule type="expression" dxfId="5" priority="6">
      <formula>IF($D$2&lt;10,TRUE,IF($D$2&gt;50,TRUE,FALSE))</formula>
    </cfRule>
  </conditionalFormatting>
  <conditionalFormatting sqref="D3">
    <cfRule type="expression" dxfId="4" priority="5">
      <formula>IF($D$2&lt;10,TRUE,IF($D$2&gt;50,TRUE,FALSE))</formula>
    </cfRule>
  </conditionalFormatting>
  <conditionalFormatting sqref="D4">
    <cfRule type="expression" dxfId="3" priority="4">
      <formula>IF($D$2&lt;10,TRUE,IF($D$2&gt;50,TRUE,FALSE))</formula>
    </cfRule>
  </conditionalFormatting>
  <conditionalFormatting sqref="E2">
    <cfRule type="expression" dxfId="2" priority="3">
      <formula>IF($D$2&lt;10,TRUE,IF($D$2&gt;50,TRUE,FALSE))</formula>
    </cfRule>
  </conditionalFormatting>
  <conditionalFormatting sqref="E3">
    <cfRule type="expression" dxfId="1" priority="2">
      <formula>IF($D$2&lt;10,TRUE,IF($D$2&gt;50,TRUE,FALSE))</formula>
    </cfRule>
  </conditionalFormatting>
  <conditionalFormatting sqref="E4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___Dropdown values</vt:lpstr>
      <vt:lpstr>Building Blocks</vt:lpstr>
      <vt:lpstr>Method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2021-06-04T18:19:00Z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