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6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<sst xmlns="http://schemas.openxmlformats.org/spreadsheetml/2006/main" count="58" uniqueCount="28">
  <si>
    <t xml:space="preserve">Time</t>
  </si>
  <si>
    <t xml:space="preserve">Gflops</t>
  </si>
  <si>
    <t xml:space="preserve">Gbytes</t>
  </si>
  <si>
    <t xml:space="preserve">Input=500</t>
  </si>
  <si>
    <t xml:space="preserve">Input=1000</t>
  </si>
  <si>
    <t xml:space="preserve">Input=2000</t>
  </si>
  <si>
    <t xml:space="preserve">Vecadd00 – Average</t>
  </si>
  <si>
    <t xml:space="preserve">Vecadd01 – Average</t>
  </si>
  <si>
    <t xml:space="preserve">Nflops</t>
  </si>
  <si>
    <t xml:space="preserve">GFlops</t>
  </si>
  <si>
    <t xml:space="preserve">matmult00 256x256</t>
  </si>
  <si>
    <t xml:space="preserve">matmult00 512x512</t>
  </si>
  <si>
    <t xml:space="preserve">matmult00 1024x1024</t>
  </si>
  <si>
    <t xml:space="preserve">Average</t>
  </si>
  <si>
    <t xml:space="preserve">matmult01 256x256</t>
  </si>
  <si>
    <t xml:space="preserve">matmult01 512x512</t>
  </si>
  <si>
    <t xml:space="preserve">matmult01 1024x1024</t>
  </si>
  <si>
    <t xml:space="preserve">Vecadd00</t>
  </si>
  <si>
    <t xml:space="preserve">Vecadd01</t>
  </si>
  <si>
    <t xml:space="preserve">Matmult00</t>
  </si>
  <si>
    <t xml:space="preserve">Matmult01</t>
  </si>
  <si>
    <t xml:space="preserve">256x256</t>
  </si>
  <si>
    <t xml:space="preserve">512x512</t>
  </si>
  <si>
    <t xml:space="preserve">1024x1024</t>
  </si>
  <si>
    <t xml:space="preserve">GFLOPS</t>
  </si>
  <si>
    <t xml:space="preserve">Peak Performance GTX 980</t>
  </si>
  <si>
    <t xml:space="preserve">Result for (4096x4096)</t>
  </si>
  <si>
    <t xml:space="preserve">Rated peak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</si>
</sst>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3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  <fill>
      <patternFill patternType="solid">
        <fgColor rgb="FF66FF99"/>
        <bgColor rgb="FF99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99"/>
      <rgbColor rgb="FF99CC00"/>
      <rgbColor rgb="FFFFD320"/>
      <rgbColor rgb="FFFF9900"/>
      <rgbColor rgb="FFDD4814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Average Execution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Sheet1!$B$41</c:f>
              <c:strCache>
                <c:ptCount val="1"/>
                <c:pt idx="0">
                  <c:v>Vecadd00</c:v>
                </c:pt>
              </c:strCache>
            </c:strRef>
          </c:tx>
          <c:spPr>
            <a:solidFill>
              <a:srgbClr val="660066"/>
            </a:solidFill>
            <a:ln w="28800">
              <a:solidFill>
                <a:srgbClr val="660066"/>
              </a:solidFill>
              <a:round/>
            </a:ln>
          </c:spPr>
          <c:marker>
            <c:symbol val="square"/>
            <c:size val="8"/>
            <c:spPr>
              <a:solidFill>
                <a:srgbClr val="66006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Sheet1!$A$42:$A$44</c:f>
              <c:strCache>
                <c:ptCount val="3"/>
                <c:pt idx="0">
                  <c:v>Input=500</c:v>
                </c:pt>
                <c:pt idx="1">
                  <c:v>Input=1000</c:v>
                </c:pt>
                <c:pt idx="2">
                  <c:v>Input=2000</c:v>
                </c:pt>
              </c:strCache>
            </c:strRef>
          </c:cat>
          <c:val>
            <c:numRef>
              <c:f>Sheet1!$B$42:$B$44</c:f>
              <c:numCache>
                <c:formatCode>General</c:formatCode>
                <c:ptCount val="3"/>
                <c:pt idx="0">
                  <c:v>0.0048558</c:v>
                </c:pt>
                <c:pt idx="1">
                  <c:v>0.0098722</c:v>
                </c:pt>
                <c:pt idx="2">
                  <c:v>0.0197966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Vecadd01</c:v>
                </c:pt>
              </c:strCache>
            </c:strRef>
          </c:tx>
          <c:spPr>
            <a:solidFill>
              <a:srgbClr val="dd4814"/>
            </a:solidFill>
            <a:ln w="28800">
              <a:solidFill>
                <a:srgbClr val="dd4814"/>
              </a:solidFill>
              <a:round/>
            </a:ln>
          </c:spPr>
          <c:marker>
            <c:symbol val="diamond"/>
            <c:size val="8"/>
            <c:spPr>
              <a:solidFill>
                <a:srgbClr val="dd481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Sheet1!$A$42:$A$44</c:f>
              <c:strCache>
                <c:ptCount val="3"/>
                <c:pt idx="0">
                  <c:v>Input=500</c:v>
                </c:pt>
                <c:pt idx="1">
                  <c:v>Input=1000</c:v>
                </c:pt>
                <c:pt idx="2">
                  <c:v>Input=2000</c:v>
                </c:pt>
              </c:strCache>
            </c:strRef>
          </c:cat>
          <c:val>
            <c:numRef>
              <c:f>Sheet1!$C$42:$C$44</c:f>
              <c:numCache>
                <c:formatCode>General</c:formatCode>
                <c:ptCount val="3"/>
                <c:pt idx="0">
                  <c:v>0.0003142</c:v>
                </c:pt>
                <c:pt idx="1">
                  <c:v>0.0006136</c:v>
                </c:pt>
                <c:pt idx="2">
                  <c:v>0.0012166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977181"/>
        <c:axId val="782336"/>
      </c:lineChart>
      <c:catAx>
        <c:axId val="949771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2336"/>
        <c:crosses val="autoZero"/>
        <c:auto val="1"/>
        <c:lblAlgn val="ctr"/>
        <c:lblOffset val="100"/>
      </c:catAx>
      <c:valAx>
        <c:axId val="7823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9771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Average Execution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Sheet1!$G$41</c:f>
              <c:strCache>
                <c:ptCount val="1"/>
                <c:pt idx="0">
                  <c:v>Matmult00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square"/>
            <c:size val="8"/>
            <c:spPr>
              <a:solidFill>
                <a:srgbClr val="000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Sheet1!$F$42:$F$44</c:f>
              <c:strCache>
                <c:ptCount val="3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</c:strCache>
            </c:strRef>
          </c:cat>
          <c:val>
            <c:numRef>
              <c:f>Sheet1!$G$42:$G$44</c:f>
              <c:numCache>
                <c:formatCode>General</c:formatCode>
                <c:ptCount val="3"/>
                <c:pt idx="0">
                  <c:v>6.64E-005</c:v>
                </c:pt>
                <c:pt idx="1">
                  <c:v>0.0004478</c:v>
                </c:pt>
                <c:pt idx="2">
                  <c:v>0.0035064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Sheet1!$H$41</c:f>
              <c:strCache>
                <c:ptCount val="1"/>
                <c:pt idx="0">
                  <c:v>Matmult01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diamond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Sheet1!$F$42:$F$44</c:f>
              <c:strCache>
                <c:ptCount val="3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</c:strCache>
            </c:strRef>
          </c:cat>
          <c:val>
            <c:numRef>
              <c:f>Sheet1!$H$42:$H$44</c:f>
              <c:numCache>
                <c:formatCode>General</c:formatCode>
                <c:ptCount val="3"/>
                <c:pt idx="0">
                  <c:v>3.84E-005</c:v>
                </c:pt>
                <c:pt idx="1">
                  <c:v>0.0002278</c:v>
                </c:pt>
                <c:pt idx="2">
                  <c:v>0.0017228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076252"/>
        <c:axId val="18461891"/>
      </c:lineChart>
      <c:catAx>
        <c:axId val="240762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461891"/>
        <c:crosses val="autoZero"/>
        <c:auto val="1"/>
        <c:lblAlgn val="ctr"/>
        <c:lblOffset val="100"/>
      </c:catAx>
      <c:valAx>
        <c:axId val="184618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0762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GFLOPS Comparison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Sheet1!$K$41</c:f>
              <c:strCache>
                <c:ptCount val="1"/>
                <c:pt idx="0">
                  <c:v>Matmult00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square"/>
            <c:size val="8"/>
            <c:spPr>
              <a:solidFill>
                <a:srgbClr val="000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Sheet1!$J$42:$J$44</c:f>
              <c:strCache>
                <c:ptCount val="3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</c:strCache>
            </c:strRef>
          </c:cat>
          <c:val>
            <c:numRef>
              <c:f>Sheet1!$K$42:$K$44</c:f>
              <c:numCache>
                <c:formatCode>General</c:formatCode>
                <c:ptCount val="3"/>
                <c:pt idx="0">
                  <c:v>505.5527788</c:v>
                </c:pt>
                <c:pt idx="1">
                  <c:v>599.5213978</c:v>
                </c:pt>
                <c:pt idx="2">
                  <c:v>612.4431792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Sheet1!$L$41</c:f>
              <c:strCache>
                <c:ptCount val="1"/>
                <c:pt idx="0">
                  <c:v>Matmult01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diamond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Sheet1!$J$42:$J$44</c:f>
              <c:strCache>
                <c:ptCount val="3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</c:strCache>
            </c:strRef>
          </c:cat>
          <c:val>
            <c:numRef>
              <c:f>Sheet1!$L$42:$L$44</c:f>
              <c:numCache>
                <c:formatCode>General</c:formatCode>
                <c:ptCount val="3"/>
                <c:pt idx="0">
                  <c:v>873.1871262</c:v>
                </c:pt>
                <c:pt idx="1">
                  <c:v>1178.7092482</c:v>
                </c:pt>
                <c:pt idx="2">
                  <c:v>1246.4990522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88984"/>
        <c:axId val="22713359"/>
      </c:lineChart>
      <c:catAx>
        <c:axId val="458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713359"/>
        <c:crosses val="autoZero"/>
        <c:auto val="1"/>
        <c:lblAlgn val="ctr"/>
        <c:lblOffset val="100"/>
      </c:catAx>
      <c:valAx>
        <c:axId val="227133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GFLOPS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889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Peak Performance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GFLOPS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Sheet1!$A$47:$A$48</c:f>
              <c:strCache>
                <c:ptCount val="2"/>
                <c:pt idx="0">
                  <c:v>Result for (4096x4096)</c:v>
                </c:pt>
                <c:pt idx="1">
                  <c:v>Rated peak</c:v>
                </c:pt>
              </c:strCache>
            </c:strRef>
          </c:cat>
          <c:val>
            <c:numRef>
              <c:f>Sheet1!$B$47:$B$48</c:f>
              <c:numCache>
                <c:formatCode>General</c:formatCode>
                <c:ptCount val="2"/>
                <c:pt idx="0">
                  <c:v>1423.001497</c:v>
                </c:pt>
                <c:pt idx="1">
                  <c:v>4612</c:v>
                </c:pt>
              </c:numCache>
            </c:numRef>
          </c:val>
        </c:ser>
        <c:gapWidth val="100"/>
        <c:overlap val="0"/>
        <c:axId val="93846813"/>
        <c:axId val="83421530"/>
      </c:barChart>
      <c:catAx>
        <c:axId val="938468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421530"/>
        <c:crosses val="autoZero"/>
        <c:auto val="1"/>
        <c:lblAlgn val="ctr"/>
        <c:lblOffset val="100"/>
      </c:catAx>
      <c:valAx>
        <c:axId val="834215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8468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Matmult01 vs Peak Performance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Sheet1!$F$46</c:f>
              <c:strCache>
                <c:ptCount val="1"/>
                <c:pt idx="0">
                  <c:v>Matmult01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Sheet1!$E$47:$E$49</c:f>
              <c:strCache>
                <c:ptCount val="3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</c:strCache>
            </c:strRef>
          </c:cat>
          <c:val>
            <c:numRef>
              <c:f>Sheet1!$F$47:$F$49</c:f>
              <c:numCache>
                <c:formatCode>General</c:formatCode>
                <c:ptCount val="3"/>
                <c:pt idx="0">
                  <c:v>3.84E-005</c:v>
                </c:pt>
                <c:pt idx="1">
                  <c:v>0.0002278</c:v>
                </c:pt>
                <c:pt idx="2">
                  <c:v>0.0017228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Sheet1!$G$46</c:f>
              <c:strCache>
                <c:ptCount val="1"/>
                <c:pt idx="0">
                  <c:v>Peak Performance GTX 980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diamond"/>
            <c:size val="8"/>
            <c:spPr>
              <a:solidFill>
                <a:srgbClr val="0066c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Sheet1!$E$47:$E$49</c:f>
              <c:strCache>
                <c:ptCount val="3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</c:strCache>
            </c:strRef>
          </c:cat>
          <c:val>
            <c:numRef>
              <c:f>Sheet1!$G$47:$G$49</c:f>
              <c:numCache>
                <c:formatCode>General</c:formatCode>
                <c:ptCount val="3"/>
                <c:pt idx="0">
                  <c:v>7.27546227233305E-006</c:v>
                </c:pt>
                <c:pt idx="1">
                  <c:v>5.82036981786644E-005</c:v>
                </c:pt>
                <c:pt idx="2">
                  <c:v>0.000465629585429315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617782"/>
        <c:axId val="3677778"/>
      </c:lineChart>
      <c:catAx>
        <c:axId val="276177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77778"/>
        <c:crosses val="autoZero"/>
        <c:auto val="1"/>
        <c:lblAlgn val="ctr"/>
        <c:lblOffset val="100"/>
      </c:catAx>
      <c:valAx>
        <c:axId val="36777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6177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5" Type="http://schemas.openxmlformats.org/officeDocument/2006/relationships/chart" Target="../charts/chart4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53</xdr:row>
      <xdr:rowOff>84960</xdr:rowOff>
    </xdr:from>
    <xdr:to>
      <xdr:col>6</xdr:col>
      <xdr:colOff>127080</xdr:colOff>
      <xdr:row>73</xdr:row>
      <xdr:rowOff>69480</xdr:rowOff>
    </xdr:to>
    <xdr:graphicFrame>
      <xdr:nvGraphicFramePr>
        <xdr:cNvPr id="0" name=""/>
        <xdr:cNvGraphicFramePr/>
      </xdr:nvGraphicFramePr>
      <xdr:xfrm>
        <a:off x="0" y="8700480"/>
        <a:ext cx="576180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119160</xdr:colOff>
      <xdr:row>53</xdr:row>
      <xdr:rowOff>92880</xdr:rowOff>
    </xdr:from>
    <xdr:to>
      <xdr:col>12</xdr:col>
      <xdr:colOff>487440</xdr:colOff>
      <xdr:row>73</xdr:row>
      <xdr:rowOff>77040</xdr:rowOff>
    </xdr:to>
    <xdr:graphicFrame>
      <xdr:nvGraphicFramePr>
        <xdr:cNvPr id="1" name=""/>
        <xdr:cNvGraphicFramePr/>
      </xdr:nvGraphicFramePr>
      <xdr:xfrm>
        <a:off x="5753880" y="8708400"/>
        <a:ext cx="576144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96120</xdr:colOff>
      <xdr:row>73</xdr:row>
      <xdr:rowOff>15120</xdr:rowOff>
    </xdr:from>
    <xdr:to>
      <xdr:col>12</xdr:col>
      <xdr:colOff>464400</xdr:colOff>
      <xdr:row>92</xdr:row>
      <xdr:rowOff>162000</xdr:rowOff>
    </xdr:to>
    <xdr:graphicFrame>
      <xdr:nvGraphicFramePr>
        <xdr:cNvPr id="2" name=""/>
        <xdr:cNvGraphicFramePr/>
      </xdr:nvGraphicFramePr>
      <xdr:xfrm>
        <a:off x="5730840" y="11881800"/>
        <a:ext cx="576144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7560</xdr:colOff>
      <xdr:row>73</xdr:row>
      <xdr:rowOff>92520</xdr:rowOff>
    </xdr:from>
    <xdr:to>
      <xdr:col>6</xdr:col>
      <xdr:colOff>134640</xdr:colOff>
      <xdr:row>93</xdr:row>
      <xdr:rowOff>77040</xdr:rowOff>
    </xdr:to>
    <xdr:graphicFrame>
      <xdr:nvGraphicFramePr>
        <xdr:cNvPr id="3" name=""/>
        <xdr:cNvGraphicFramePr/>
      </xdr:nvGraphicFramePr>
      <xdr:xfrm>
        <a:off x="7560" y="11959200"/>
        <a:ext cx="576180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15120</xdr:colOff>
      <xdr:row>93</xdr:row>
      <xdr:rowOff>69480</xdr:rowOff>
    </xdr:from>
    <xdr:to>
      <xdr:col>6</xdr:col>
      <xdr:colOff>141840</xdr:colOff>
      <xdr:row>113</xdr:row>
      <xdr:rowOff>54000</xdr:rowOff>
    </xdr:to>
    <xdr:graphicFrame>
      <xdr:nvGraphicFramePr>
        <xdr:cNvPr id="4" name=""/>
        <xdr:cNvGraphicFramePr/>
      </xdr:nvGraphicFramePr>
      <xdr:xfrm>
        <a:off x="15120" y="15187320"/>
        <a:ext cx="576144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6" activeCellId="0" sqref="K116"/>
    </sheetView>
  </sheetViews>
  <sheetFormatPr defaultRowHeight="12.8"/>
  <cols>
    <col collapsed="false" hidden="false" max="1" min="1" style="0" width="17.2142857142857"/>
    <col collapsed="false" hidden="false" max="5" min="2" style="0" width="11.5204081632653"/>
    <col collapsed="false" hidden="false" max="6" min="6" style="0" width="16.5663265306122"/>
    <col collapsed="false" hidden="false" max="10" min="7" style="0" width="11.5204081632653"/>
    <col collapsed="false" hidden="false" max="11" min="11" style="0" width="18.8367346938776"/>
    <col collapsed="false" hidden="false" max="1025" min="12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G1" s="0" t="s">
        <v>0</v>
      </c>
      <c r="H1" s="0" t="s">
        <v>1</v>
      </c>
      <c r="I1" s="0" t="s">
        <v>2</v>
      </c>
      <c r="L1" s="0" t="s">
        <v>0</v>
      </c>
      <c r="M1" s="0" t="s">
        <v>1</v>
      </c>
      <c r="N1" s="0" t="s">
        <v>2</v>
      </c>
    </row>
    <row r="3" customFormat="false" ht="12.8" hidden="false" customHeight="false" outlineLevel="0" collapsed="false">
      <c r="A3" s="0" t="s">
        <v>3</v>
      </c>
      <c r="B3" s="0" t="n">
        <v>0.004851</v>
      </c>
      <c r="C3" s="0" t="n">
        <v>0.791611</v>
      </c>
      <c r="D3" s="0" t="n">
        <v>9.499338</v>
      </c>
      <c r="F3" s="0" t="s">
        <v>4</v>
      </c>
      <c r="G3" s="0" t="n">
        <v>0.009857</v>
      </c>
      <c r="H3" s="0" t="n">
        <v>0.779128</v>
      </c>
      <c r="I3" s="0" t="n">
        <v>9.349532</v>
      </c>
      <c r="K3" s="0" t="s">
        <v>5</v>
      </c>
      <c r="L3" s="0" t="n">
        <v>0.0198</v>
      </c>
      <c r="M3" s="0" t="n">
        <v>0.77576</v>
      </c>
      <c r="N3" s="0" t="n">
        <v>9.309115</v>
      </c>
    </row>
    <row r="4" customFormat="false" ht="12.8" hidden="false" customHeight="false" outlineLevel="0" collapsed="false">
      <c r="B4" s="0" t="n">
        <v>0.004851</v>
      </c>
      <c r="C4" s="0" t="n">
        <v>0.791573</v>
      </c>
      <c r="D4" s="0" t="n">
        <v>9.498871</v>
      </c>
      <c r="G4" s="0" t="n">
        <v>0.009889</v>
      </c>
      <c r="H4" s="0" t="n">
        <v>0.776629</v>
      </c>
      <c r="I4" s="0" t="n">
        <v>9.319552</v>
      </c>
      <c r="L4" s="0" t="n">
        <v>0.01982</v>
      </c>
      <c r="M4" s="0" t="n">
        <v>0.774976</v>
      </c>
      <c r="N4" s="0" t="n">
        <v>9.299709</v>
      </c>
    </row>
    <row r="5" customFormat="false" ht="12.8" hidden="false" customHeight="false" outlineLevel="0" collapsed="false">
      <c r="B5" s="0" t="n">
        <v>0.004871</v>
      </c>
      <c r="C5" s="0" t="n">
        <v>0.788357</v>
      </c>
      <c r="D5" s="0" t="n">
        <v>9.46028</v>
      </c>
      <c r="G5" s="0" t="n">
        <v>0.009881</v>
      </c>
      <c r="H5" s="0" t="n">
        <v>0.777248</v>
      </c>
      <c r="I5" s="0" t="n">
        <v>9.326973</v>
      </c>
      <c r="L5" s="0" t="n">
        <v>0.019799</v>
      </c>
      <c r="M5" s="0" t="n">
        <v>0.775797</v>
      </c>
      <c r="N5" s="0" t="n">
        <v>9.309564</v>
      </c>
    </row>
    <row r="6" customFormat="false" ht="12.8" hidden="false" customHeight="false" outlineLevel="0" collapsed="false">
      <c r="B6" s="0" t="n">
        <v>0.004853</v>
      </c>
      <c r="C6" s="0" t="n">
        <v>0.791261</v>
      </c>
      <c r="D6" s="0" t="n">
        <v>9.495138</v>
      </c>
      <c r="G6" s="0" t="n">
        <v>0.009887</v>
      </c>
      <c r="H6" s="0" t="n">
        <v>0.776779</v>
      </c>
      <c r="I6" s="0" t="n">
        <v>9.32135</v>
      </c>
      <c r="L6" s="0" t="n">
        <v>0.019796</v>
      </c>
      <c r="M6" s="0" t="n">
        <v>0.775918</v>
      </c>
      <c r="N6" s="0" t="n">
        <v>9.311021</v>
      </c>
    </row>
    <row r="7" customFormat="false" ht="12.8" hidden="false" customHeight="false" outlineLevel="0" collapsed="false">
      <c r="B7" s="0" t="n">
        <v>0.004853</v>
      </c>
      <c r="C7" s="0" t="n">
        <v>0.791261</v>
      </c>
      <c r="D7" s="0" t="n">
        <v>9.495138</v>
      </c>
      <c r="G7" s="0" t="n">
        <v>0.009847</v>
      </c>
      <c r="H7" s="0" t="n">
        <v>0.77992</v>
      </c>
      <c r="I7" s="0" t="n">
        <v>9.35904</v>
      </c>
      <c r="L7" s="0" t="n">
        <v>0.019768</v>
      </c>
      <c r="M7" s="0" t="n">
        <v>0.777013</v>
      </c>
      <c r="N7" s="0" t="n">
        <v>9.32416</v>
      </c>
    </row>
    <row r="8" customFormat="false" ht="12.8" hidden="false" customHeight="false" outlineLevel="0" collapsed="false">
      <c r="A8" s="1" t="s">
        <v>6</v>
      </c>
      <c r="B8" s="1" t="n">
        <f aca="false">AVERAGE(B3:B7)</f>
        <v>0.0048558</v>
      </c>
      <c r="C8" s="1" t="n">
        <f aca="false">AVERAGE(C3:C7)</f>
        <v>0.7908126</v>
      </c>
      <c r="D8" s="1" t="n">
        <f aca="false">AVERAGE(D3:D7)</f>
        <v>9.489753</v>
      </c>
      <c r="E8" s="1"/>
      <c r="F8" s="1"/>
      <c r="G8" s="1" t="n">
        <f aca="false">AVERAGE(G3:G7)</f>
        <v>0.0098722</v>
      </c>
      <c r="H8" s="1" t="n">
        <f aca="false">AVERAGE(H3:H7)</f>
        <v>0.7779408</v>
      </c>
      <c r="I8" s="1" t="n">
        <f aca="false">AVERAGE(I3:I7)</f>
        <v>9.3352894</v>
      </c>
      <c r="J8" s="1"/>
      <c r="K8" s="1"/>
      <c r="L8" s="1" t="n">
        <f aca="false">AVERAGE(L3:L7)</f>
        <v>0.0197966</v>
      </c>
      <c r="M8" s="1" t="n">
        <f aca="false">AVERAGE(M3:M7)</f>
        <v>0.7758928</v>
      </c>
      <c r="N8" s="1" t="n">
        <f aca="false">AVERAGE(N3:N7)</f>
        <v>9.3107138</v>
      </c>
    </row>
    <row r="11" customFormat="false" ht="12.8" hidden="false" customHeight="false" outlineLevel="0" collapsed="false">
      <c r="A11" s="0" t="s">
        <v>3</v>
      </c>
      <c r="B11" s="0" t="n">
        <v>0.000314</v>
      </c>
      <c r="C11" s="0" t="n">
        <v>12.229406</v>
      </c>
      <c r="D11" s="0" t="n">
        <v>146.752869</v>
      </c>
      <c r="F11" s="0" t="s">
        <v>4</v>
      </c>
      <c r="G11" s="0" t="n">
        <v>0.000617</v>
      </c>
      <c r="H11" s="0" t="n">
        <v>12.446775</v>
      </c>
      <c r="I11" s="0" t="n">
        <v>149.361305</v>
      </c>
      <c r="K11" s="0" t="s">
        <v>5</v>
      </c>
      <c r="L11" s="0" t="n">
        <v>0.00121</v>
      </c>
      <c r="M11" s="0" t="n">
        <v>12.694485</v>
      </c>
      <c r="N11" s="0" t="n">
        <v>152.333815</v>
      </c>
    </row>
    <row r="12" customFormat="false" ht="12.8" hidden="false" customHeight="false" outlineLevel="0" collapsed="false">
      <c r="B12" s="0" t="n">
        <v>0.000314</v>
      </c>
      <c r="C12" s="0" t="n">
        <v>12.229406</v>
      </c>
      <c r="D12" s="0" t="n">
        <v>146.752869</v>
      </c>
      <c r="G12" s="0" t="n">
        <v>0.000612</v>
      </c>
      <c r="H12" s="0" t="n">
        <v>12.548599</v>
      </c>
      <c r="I12" s="0" t="n">
        <v>150.583193</v>
      </c>
      <c r="L12" s="0" t="n">
        <v>0.001219</v>
      </c>
      <c r="M12" s="0" t="n">
        <v>12.600139</v>
      </c>
      <c r="N12" s="0" t="n">
        <v>151.201665</v>
      </c>
    </row>
    <row r="13" customFormat="false" ht="12.8" hidden="false" customHeight="false" outlineLevel="0" collapsed="false">
      <c r="B13" s="0" t="n">
        <v>0.000314</v>
      </c>
      <c r="C13" s="0" t="n">
        <v>12.229406</v>
      </c>
      <c r="D13" s="0" t="n">
        <v>146.752869</v>
      </c>
      <c r="G13" s="0" t="n">
        <v>0.000614</v>
      </c>
      <c r="H13" s="0" t="n">
        <v>12.509613</v>
      </c>
      <c r="I13" s="0" t="n">
        <v>150.115362</v>
      </c>
      <c r="L13" s="0" t="n">
        <v>0.001218</v>
      </c>
      <c r="M13" s="0" t="n">
        <v>12.610004</v>
      </c>
      <c r="N13" s="0" t="n">
        <v>151.320046</v>
      </c>
    </row>
    <row r="14" customFormat="false" ht="12.8" hidden="false" customHeight="false" outlineLevel="0" collapsed="false">
      <c r="B14" s="0" t="n">
        <v>0.000316</v>
      </c>
      <c r="C14" s="0" t="n">
        <v>12.155568</v>
      </c>
      <c r="D14" s="0" t="n">
        <v>145.866814</v>
      </c>
      <c r="G14" s="0" t="n">
        <v>0.000614</v>
      </c>
      <c r="H14" s="0" t="n">
        <v>12.509613</v>
      </c>
      <c r="I14" s="0" t="n">
        <v>150.115362</v>
      </c>
      <c r="L14" s="0" t="n">
        <v>0.001223</v>
      </c>
      <c r="M14" s="0" t="n">
        <v>12.560832</v>
      </c>
      <c r="N14" s="0" t="n">
        <v>150.729989</v>
      </c>
    </row>
    <row r="15" customFormat="false" ht="12.8" hidden="false" customHeight="false" outlineLevel="0" collapsed="false">
      <c r="B15" s="0" t="n">
        <v>0.000313</v>
      </c>
      <c r="C15" s="0" t="n">
        <v>12.266662</v>
      </c>
      <c r="D15" s="0" t="n">
        <v>147.199945</v>
      </c>
      <c r="G15" s="0" t="n">
        <v>0.000611</v>
      </c>
      <c r="H15" s="0" t="n">
        <v>12.568184</v>
      </c>
      <c r="I15" s="0" t="n">
        <v>150.818204</v>
      </c>
      <c r="L15" s="0" t="n">
        <v>0.001213</v>
      </c>
      <c r="M15" s="0" t="n">
        <v>12.66205</v>
      </c>
      <c r="N15" s="0" t="n">
        <v>151.944598</v>
      </c>
    </row>
    <row r="16" customFormat="false" ht="12.8" hidden="false" customHeight="false" outlineLevel="0" collapsed="false">
      <c r="A16" s="2" t="s">
        <v>7</v>
      </c>
      <c r="B16" s="2" t="n">
        <f aca="false">AVERAGE(B11:B15)</f>
        <v>0.0003142</v>
      </c>
      <c r="C16" s="2" t="n">
        <f aca="false">AVERAGE(C11:C15)</f>
        <v>12.2220896</v>
      </c>
      <c r="D16" s="2" t="n">
        <f aca="false">AVERAGE(D11:D15)</f>
        <v>146.6650732</v>
      </c>
      <c r="E16" s="2"/>
      <c r="F16" s="2"/>
      <c r="G16" s="2" t="n">
        <f aca="false">AVERAGE(G11:G15)</f>
        <v>0.0006136</v>
      </c>
      <c r="H16" s="2" t="n">
        <f aca="false">AVERAGE(H11:H15)</f>
        <v>12.5165568</v>
      </c>
      <c r="I16" s="2" t="n">
        <f aca="false">AVERAGE(I11:I15)</f>
        <v>150.1986852</v>
      </c>
      <c r="J16" s="2"/>
      <c r="K16" s="2"/>
      <c r="L16" s="2" t="n">
        <f aca="false">AVERAGE(L11:L15)</f>
        <v>0.0012166</v>
      </c>
      <c r="M16" s="2" t="n">
        <f aca="false">AVERAGE(M11:M15)</f>
        <v>12.625502</v>
      </c>
      <c r="N16" s="2" t="n">
        <f aca="false">AVERAGE(N11:N15)</f>
        <v>151.5060226</v>
      </c>
    </row>
    <row r="20" customFormat="false" ht="12.8" hidden="false" customHeight="false" outlineLevel="0" collapsed="false">
      <c r="B20" s="0" t="s">
        <v>0</v>
      </c>
      <c r="C20" s="0" t="s">
        <v>8</v>
      </c>
      <c r="D20" s="0" t="s">
        <v>9</v>
      </c>
      <c r="G20" s="0" t="s">
        <v>0</v>
      </c>
      <c r="H20" s="0" t="s">
        <v>8</v>
      </c>
      <c r="I20" s="0" t="s">
        <v>9</v>
      </c>
      <c r="L20" s="0" t="s">
        <v>0</v>
      </c>
      <c r="M20" s="0" t="s">
        <v>8</v>
      </c>
      <c r="N20" s="0" t="s">
        <v>9</v>
      </c>
    </row>
    <row r="22" customFormat="false" ht="12.8" hidden="false" customHeight="false" outlineLevel="0" collapsed="false">
      <c r="A22" s="0" t="s">
        <v>10</v>
      </c>
      <c r="B22" s="0" t="n">
        <v>6.6E-005</v>
      </c>
      <c r="C22" s="0" t="n">
        <v>33554432</v>
      </c>
      <c r="D22" s="0" t="n">
        <v>509.918436</v>
      </c>
      <c r="F22" s="0" t="s">
        <v>11</v>
      </c>
      <c r="G22" s="0" t="n">
        <v>0.000447</v>
      </c>
      <c r="H22" s="0" t="n">
        <v>268435456</v>
      </c>
      <c r="I22" s="0" t="n">
        <v>600.800377</v>
      </c>
      <c r="K22" s="0" t="s">
        <v>12</v>
      </c>
      <c r="L22" s="0" t="n">
        <v>0.003505</v>
      </c>
      <c r="M22" s="0" t="n">
        <v>2147483648</v>
      </c>
      <c r="N22" s="0" t="n">
        <v>612.692963</v>
      </c>
    </row>
    <row r="23" customFormat="false" ht="12.8" hidden="false" customHeight="false" outlineLevel="0" collapsed="false">
      <c r="B23" s="0" t="n">
        <v>6.6E-005</v>
      </c>
      <c r="C23" s="0" t="n">
        <v>33554432</v>
      </c>
      <c r="D23" s="0" t="n">
        <v>508.077575</v>
      </c>
      <c r="G23" s="0" t="n">
        <v>0.000448</v>
      </c>
      <c r="H23" s="0" t="n">
        <v>268435456</v>
      </c>
      <c r="I23" s="0" t="n">
        <v>599.201653</v>
      </c>
      <c r="L23" s="0" t="n">
        <v>0.003509</v>
      </c>
      <c r="M23" s="0" t="n">
        <v>2147483648</v>
      </c>
      <c r="N23" s="0" t="n">
        <v>611.985273</v>
      </c>
    </row>
    <row r="24" customFormat="false" ht="12.8" hidden="false" customHeight="false" outlineLevel="0" collapsed="false">
      <c r="B24" s="0" t="n">
        <v>6.7E-005</v>
      </c>
      <c r="C24" s="0" t="n">
        <v>33554432</v>
      </c>
      <c r="D24" s="0" t="n">
        <v>500.845154</v>
      </c>
      <c r="G24" s="0" t="n">
        <v>0.000448</v>
      </c>
      <c r="H24" s="0" t="n">
        <v>268435456</v>
      </c>
      <c r="I24" s="0" t="n">
        <v>599.201653</v>
      </c>
      <c r="L24" s="0" t="n">
        <v>0.003508</v>
      </c>
      <c r="M24" s="0" t="n">
        <v>2147483648</v>
      </c>
      <c r="N24" s="0" t="n">
        <v>612.151642</v>
      </c>
    </row>
    <row r="25" customFormat="false" ht="12.8" hidden="false" customHeight="false" outlineLevel="0" collapsed="false">
      <c r="B25" s="0" t="n">
        <v>6.6E-005</v>
      </c>
      <c r="C25" s="0" t="n">
        <v>33554432</v>
      </c>
      <c r="D25" s="0" t="n">
        <v>508.077575</v>
      </c>
      <c r="G25" s="0" t="n">
        <v>0.000448</v>
      </c>
      <c r="H25" s="0" t="n">
        <v>268435456</v>
      </c>
      <c r="I25" s="0" t="n">
        <v>599.201653</v>
      </c>
      <c r="L25" s="0" t="n">
        <v>0.003504</v>
      </c>
      <c r="M25" s="0" t="n">
        <v>2147483648</v>
      </c>
      <c r="N25" s="0" t="n">
        <v>612.859717</v>
      </c>
    </row>
    <row r="26" customFormat="false" ht="12.8" hidden="false" customHeight="false" outlineLevel="0" collapsed="false">
      <c r="B26" s="0" t="n">
        <v>6.7E-005</v>
      </c>
      <c r="C26" s="0" t="n">
        <v>33554432</v>
      </c>
      <c r="D26" s="0" t="n">
        <v>500.845154</v>
      </c>
      <c r="G26" s="0" t="n">
        <v>0.000448</v>
      </c>
      <c r="H26" s="0" t="n">
        <v>268435456</v>
      </c>
      <c r="I26" s="0" t="n">
        <v>599.201653</v>
      </c>
      <c r="L26" s="0" t="n">
        <v>0.003506</v>
      </c>
      <c r="M26" s="0" t="n">
        <v>2147483648</v>
      </c>
      <c r="N26" s="0" t="n">
        <v>612.526301</v>
      </c>
    </row>
    <row r="27" customFormat="false" ht="12.8" hidden="false" customHeight="false" outlineLevel="0" collapsed="false">
      <c r="A27" s="1" t="s">
        <v>13</v>
      </c>
      <c r="B27" s="1" t="n">
        <f aca="false">AVERAGE(B22:B26)</f>
        <v>6.64E-005</v>
      </c>
      <c r="C27" s="1" t="n">
        <f aca="false">AVERAGE(C22:C26)</f>
        <v>33554432</v>
      </c>
      <c r="D27" s="1" t="n">
        <f aca="false">AVERAGE(D22:D26)</f>
        <v>505.5527788</v>
      </c>
      <c r="E27" s="1"/>
      <c r="F27" s="1"/>
      <c r="G27" s="1" t="n">
        <f aca="false">AVERAGE(G22:G26)</f>
        <v>0.0004478</v>
      </c>
      <c r="H27" s="1" t="n">
        <f aca="false">AVERAGE(H22:H26)</f>
        <v>268435456</v>
      </c>
      <c r="I27" s="1" t="n">
        <f aca="false">AVERAGE(I22:I26)</f>
        <v>599.5213978</v>
      </c>
      <c r="J27" s="1"/>
      <c r="K27" s="1"/>
      <c r="L27" s="1" t="n">
        <f aca="false">AVERAGE(L22:L26)</f>
        <v>0.0035064</v>
      </c>
      <c r="M27" s="1" t="n">
        <f aca="false">AVERAGE(M22:M26)</f>
        <v>2147483648</v>
      </c>
      <c r="N27" s="1" t="n">
        <f aca="false">AVERAGE(N22:N26)</f>
        <v>612.4431792</v>
      </c>
    </row>
    <row r="30" customFormat="false" ht="12.8" hidden="false" customHeight="false" outlineLevel="0" collapsed="false">
      <c r="A30" s="0" t="s">
        <v>14</v>
      </c>
      <c r="B30" s="0" t="n">
        <v>3.9E-005</v>
      </c>
      <c r="C30" s="0" t="n">
        <v>33554432</v>
      </c>
      <c r="D30" s="0" t="n">
        <v>863.420174</v>
      </c>
      <c r="F30" s="0" t="s">
        <v>15</v>
      </c>
      <c r="G30" s="0" t="n">
        <v>0.000227</v>
      </c>
      <c r="H30" s="0" t="n">
        <v>268435456</v>
      </c>
      <c r="I30" s="0" t="n">
        <v>1182.667969</v>
      </c>
      <c r="K30" s="0" t="s">
        <v>16</v>
      </c>
      <c r="L30" s="0" t="n">
        <v>0.001724</v>
      </c>
      <c r="M30" s="0" t="n">
        <v>2147483648</v>
      </c>
      <c r="N30" s="0" t="n">
        <v>1245.636738</v>
      </c>
    </row>
    <row r="31" customFormat="false" ht="12.8" hidden="false" customHeight="false" outlineLevel="0" collapsed="false">
      <c r="B31" s="0" t="n">
        <v>3.9E-005</v>
      </c>
      <c r="C31" s="0" t="n">
        <v>33554432</v>
      </c>
      <c r="D31" s="0" t="n">
        <v>858.155417</v>
      </c>
      <c r="G31" s="0" t="n">
        <v>0.000228</v>
      </c>
      <c r="H31" s="0" t="n">
        <v>268435456</v>
      </c>
      <c r="I31" s="0" t="n">
        <v>1177.719568</v>
      </c>
      <c r="L31" s="0" t="n">
        <v>0.001722</v>
      </c>
      <c r="M31" s="0" t="n">
        <v>2147483648</v>
      </c>
      <c r="N31" s="0" t="n">
        <v>1247.016372</v>
      </c>
    </row>
    <row r="32" customFormat="false" ht="12.8" hidden="false" customHeight="false" outlineLevel="0" collapsed="false">
      <c r="B32" s="0" t="n">
        <v>3.8E-005</v>
      </c>
      <c r="C32" s="0" t="n">
        <v>33554432</v>
      </c>
      <c r="D32" s="0" t="n">
        <v>879.609302</v>
      </c>
      <c r="G32" s="0" t="n">
        <v>0.000228</v>
      </c>
      <c r="H32" s="0" t="n">
        <v>268435456</v>
      </c>
      <c r="I32" s="0" t="n">
        <v>1177.719568</v>
      </c>
      <c r="L32" s="0" t="n">
        <v>0.001722</v>
      </c>
      <c r="M32" s="0" t="n">
        <v>2147483648</v>
      </c>
      <c r="N32" s="0" t="n">
        <v>1247.189041</v>
      </c>
    </row>
    <row r="33" customFormat="false" ht="12.8" hidden="false" customHeight="false" outlineLevel="0" collapsed="false">
      <c r="B33" s="0" t="n">
        <v>3.8E-005</v>
      </c>
      <c r="C33" s="0" t="n">
        <v>33554432</v>
      </c>
      <c r="D33" s="0" t="n">
        <v>885.141436</v>
      </c>
      <c r="G33" s="0" t="n">
        <v>0.000228</v>
      </c>
      <c r="H33" s="0" t="n">
        <v>268435456</v>
      </c>
      <c r="I33" s="0" t="n">
        <v>1177.719568</v>
      </c>
      <c r="L33" s="0" t="n">
        <v>0.001724</v>
      </c>
      <c r="M33" s="0" t="n">
        <v>2147483648</v>
      </c>
      <c r="N33" s="0" t="n">
        <v>1245.636738</v>
      </c>
    </row>
    <row r="34" customFormat="false" ht="12.8" hidden="false" customHeight="false" outlineLevel="0" collapsed="false">
      <c r="B34" s="0" t="n">
        <v>3.8E-005</v>
      </c>
      <c r="C34" s="0" t="n">
        <v>33554432</v>
      </c>
      <c r="D34" s="0" t="n">
        <v>879.609302</v>
      </c>
      <c r="G34" s="0" t="n">
        <v>0.000228</v>
      </c>
      <c r="H34" s="0" t="n">
        <v>268435456</v>
      </c>
      <c r="I34" s="0" t="n">
        <v>1177.719568</v>
      </c>
      <c r="L34" s="0" t="n">
        <v>0.001722</v>
      </c>
      <c r="M34" s="0" t="n">
        <v>2147483648</v>
      </c>
      <c r="N34" s="0" t="n">
        <v>1247.016372</v>
      </c>
    </row>
    <row r="35" customFormat="false" ht="12.8" hidden="false" customHeight="false" outlineLevel="0" collapsed="false">
      <c r="A35" s="2" t="s">
        <v>13</v>
      </c>
      <c r="B35" s="2" t="n">
        <f aca="false">AVERAGE(B30:B34)</f>
        <v>3.84E-005</v>
      </c>
      <c r="C35" s="2" t="n">
        <f aca="false">AVERAGE(C30:C34)</f>
        <v>33554432</v>
      </c>
      <c r="D35" s="2" t="n">
        <f aca="false">AVERAGE(D30:D34)</f>
        <v>873.1871262</v>
      </c>
      <c r="E35" s="2"/>
      <c r="F35" s="2"/>
      <c r="G35" s="2" t="n">
        <f aca="false">AVERAGE(G30:G34)</f>
        <v>0.0002278</v>
      </c>
      <c r="H35" s="2" t="n">
        <f aca="false">AVERAGE(H30:H34)</f>
        <v>268435456</v>
      </c>
      <c r="I35" s="2" t="n">
        <f aca="false">AVERAGE(I30:I34)</f>
        <v>1178.7092482</v>
      </c>
      <c r="J35" s="2"/>
      <c r="K35" s="2"/>
      <c r="L35" s="2" t="n">
        <f aca="false">AVERAGE(L30:L34)</f>
        <v>0.0017228</v>
      </c>
      <c r="M35" s="2" t="n">
        <f aca="false">AVERAGE(M30:M34)</f>
        <v>2147483648</v>
      </c>
      <c r="N35" s="2" t="n">
        <f aca="false">AVERAGE(N30:N34)</f>
        <v>1246.4990522</v>
      </c>
    </row>
    <row r="41" customFormat="false" ht="12.8" hidden="false" customHeight="false" outlineLevel="0" collapsed="false">
      <c r="B41" s="0" t="s">
        <v>17</v>
      </c>
      <c r="C41" s="0" t="s">
        <v>18</v>
      </c>
      <c r="G41" s="0" t="s">
        <v>19</v>
      </c>
      <c r="H41" s="0" t="s">
        <v>20</v>
      </c>
      <c r="K41" s="0" t="s">
        <v>19</v>
      </c>
      <c r="L41" s="0" t="s">
        <v>20</v>
      </c>
    </row>
    <row r="42" customFormat="false" ht="12.8" hidden="false" customHeight="false" outlineLevel="0" collapsed="false">
      <c r="A42" s="0" t="s">
        <v>3</v>
      </c>
      <c r="B42" s="0" t="n">
        <f aca="false">B8</f>
        <v>0.0048558</v>
      </c>
      <c r="C42" s="0" t="n">
        <f aca="false">B16</f>
        <v>0.0003142</v>
      </c>
      <c r="F42" s="0" t="s">
        <v>21</v>
      </c>
      <c r="G42" s="0" t="n">
        <f aca="false">B27</f>
        <v>6.64E-005</v>
      </c>
      <c r="H42" s="0" t="n">
        <f aca="false">B35</f>
        <v>3.84E-005</v>
      </c>
      <c r="J42" s="0" t="s">
        <v>21</v>
      </c>
      <c r="K42" s="0" t="n">
        <f aca="false">D27</f>
        <v>505.5527788</v>
      </c>
      <c r="L42" s="0" t="n">
        <f aca="false">D35</f>
        <v>873.1871262</v>
      </c>
    </row>
    <row r="43" customFormat="false" ht="12.8" hidden="false" customHeight="false" outlineLevel="0" collapsed="false">
      <c r="A43" s="0" t="s">
        <v>4</v>
      </c>
      <c r="B43" s="0" t="n">
        <f aca="false">G8</f>
        <v>0.0098722</v>
      </c>
      <c r="C43" s="0" t="n">
        <f aca="false">G16</f>
        <v>0.0006136</v>
      </c>
      <c r="F43" s="0" t="s">
        <v>22</v>
      </c>
      <c r="G43" s="0" t="n">
        <f aca="false">G27</f>
        <v>0.0004478</v>
      </c>
      <c r="H43" s="0" t="n">
        <f aca="false">G35</f>
        <v>0.0002278</v>
      </c>
      <c r="J43" s="0" t="s">
        <v>22</v>
      </c>
      <c r="K43" s="0" t="n">
        <f aca="false">I27</f>
        <v>599.5213978</v>
      </c>
      <c r="L43" s="0" t="n">
        <f aca="false">I35</f>
        <v>1178.7092482</v>
      </c>
    </row>
    <row r="44" customFormat="false" ht="12.8" hidden="false" customHeight="false" outlineLevel="0" collapsed="false">
      <c r="A44" s="0" t="s">
        <v>5</v>
      </c>
      <c r="B44" s="0" t="n">
        <f aca="false">L8</f>
        <v>0.0197966</v>
      </c>
      <c r="C44" s="0" t="n">
        <f aca="false">L16</f>
        <v>0.0012166</v>
      </c>
      <c r="F44" s="0" t="s">
        <v>23</v>
      </c>
      <c r="G44" s="0" t="n">
        <f aca="false">L27</f>
        <v>0.0035064</v>
      </c>
      <c r="H44" s="0" t="n">
        <f aca="false">L35</f>
        <v>0.0017228</v>
      </c>
      <c r="J44" s="0" t="s">
        <v>23</v>
      </c>
      <c r="K44" s="0" t="n">
        <f aca="false">N27</f>
        <v>612.4431792</v>
      </c>
      <c r="L44" s="0" t="n">
        <f aca="false">N35</f>
        <v>1246.4990522</v>
      </c>
    </row>
    <row r="46" customFormat="false" ht="12.8" hidden="false" customHeight="false" outlineLevel="0" collapsed="false">
      <c r="B46" s="0" t="s">
        <v>24</v>
      </c>
      <c r="C46" s="0" t="s">
        <v>0</v>
      </c>
      <c r="F46" s="0" t="s">
        <v>20</v>
      </c>
      <c r="G46" s="0" t="s">
        <v>25</v>
      </c>
    </row>
    <row r="47" customFormat="false" ht="12.8" hidden="false" customHeight="false" outlineLevel="0" collapsed="false">
      <c r="A47" s="0" t="s">
        <v>26</v>
      </c>
      <c r="B47" s="0" t="n">
        <v>1423.001497</v>
      </c>
      <c r="C47" s="0" t="n">
        <v>0.096584</v>
      </c>
      <c r="E47" s="0" t="s">
        <v>21</v>
      </c>
      <c r="F47" s="0" t="n">
        <f aca="false">H42</f>
        <v>3.84E-005</v>
      </c>
      <c r="G47" s="0" t="n">
        <f aca="false">33554432 / (4612000000000)</f>
        <v>7.27546227233305E-006</v>
      </c>
    </row>
    <row r="48" customFormat="false" ht="12.8" hidden="false" customHeight="false" outlineLevel="0" collapsed="false">
      <c r="A48" s="0" t="s">
        <v>27</v>
      </c>
      <c r="B48" s="3" t="n">
        <v>4612</v>
      </c>
      <c r="C48" s="0" t="n">
        <v>0.0298002</v>
      </c>
      <c r="E48" s="0" t="s">
        <v>22</v>
      </c>
      <c r="F48" s="0" t="n">
        <f aca="false">H43</f>
        <v>0.0002278</v>
      </c>
      <c r="G48" s="0" t="n">
        <f aca="false">268435456 / (4612000000000)</f>
        <v>5.82036981786644E-005</v>
      </c>
    </row>
    <row r="49" customFormat="false" ht="12.8" hidden="false" customHeight="false" outlineLevel="0" collapsed="false">
      <c r="E49" s="0" t="s">
        <v>23</v>
      </c>
      <c r="F49" s="0" t="n">
        <f aca="false">H44</f>
        <v>0.0017228</v>
      </c>
      <c r="G49" s="0" t="n">
        <f aca="false">2147483648/ (4612000000000)</f>
        <v>0.000465629585429315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2016-11-15T15:54:16Z</dcterms:created>
  <dc:creator/>
  <dc:description/>
  <dc:language>en-US</dc:language>
  <cp:lastModifiedBy/>
  <dcterms:modified xsi:type="dcterms:W3CDTF">2016-11-15T21:18:34Z</dcterms:modified>
  <cp:revision>9</cp:revision>
  <dc:subject/>
  <dc:title/>
</cp:coreProperties>
</file>