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2011\rozwiazania\"/>
    </mc:Choice>
  </mc:AlternateContent>
  <xr:revisionPtr revIDLastSave="0" documentId="13_ncr:1_{F2797152-21F1-4798-BAEE-900311489DDE}" xr6:coauthVersionLast="47" xr6:coauthVersionMax="47" xr10:uidLastSave="{00000000-0000-0000-0000-000000000000}"/>
  <bookViews>
    <workbookView xWindow="-120" yWindow="480" windowWidth="38640" windowHeight="21240" activeTab="1" xr2:uid="{00000000-000D-0000-FFFF-FFFF00000000}"/>
  </bookViews>
  <sheets>
    <sheet name="Arkusz1" sheetId="1" r:id="rId1"/>
    <sheet name="Arkusz6" sheetId="8" r:id="rId2"/>
    <sheet name="Arkusz3" sheetId="3" r:id="rId3"/>
    <sheet name="b3" sheetId="2" r:id="rId4"/>
  </sheet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E2" i="3" s="1"/>
  <c r="B3" i="3" s="1"/>
  <c r="C2" i="2"/>
  <c r="D2" i="2" s="1"/>
  <c r="E2" i="2" s="1"/>
  <c r="B3" i="2" s="1"/>
  <c r="C3" i="2" s="1"/>
  <c r="C2" i="1"/>
  <c r="D2" i="1" s="1"/>
  <c r="E2" i="1" s="1"/>
  <c r="B3" i="1" s="1"/>
  <c r="C3" i="1" s="1"/>
  <c r="D3" i="1" s="1"/>
  <c r="E3" i="1" s="1"/>
  <c r="B4" i="1" s="1"/>
  <c r="C4" i="1" s="1"/>
  <c r="D4" i="1" s="1"/>
  <c r="E4" i="1" s="1"/>
  <c r="B5" i="1" s="1"/>
  <c r="C5" i="1" s="1"/>
  <c r="D5" i="1" s="1"/>
  <c r="E5" i="1" s="1"/>
  <c r="B6" i="1" s="1"/>
  <c r="C6" i="1" s="1"/>
  <c r="D6" i="1" s="1"/>
  <c r="E6" i="1" s="1"/>
  <c r="B7" i="1" s="1"/>
  <c r="C7" i="1" s="1"/>
  <c r="D7" i="1" s="1"/>
  <c r="E7" i="1" s="1"/>
  <c r="B8" i="1" s="1"/>
  <c r="C8" i="1" s="1"/>
  <c r="D8" i="1" s="1"/>
  <c r="E8" i="1" s="1"/>
  <c r="B9" i="1" s="1"/>
  <c r="C9" i="1" s="1"/>
  <c r="D9" i="1" s="1"/>
  <c r="E9" i="1" s="1"/>
  <c r="B10" i="1" s="1"/>
  <c r="C10" i="1" s="1"/>
  <c r="D10" i="1" s="1"/>
  <c r="E10" i="1" s="1"/>
  <c r="B11" i="1" s="1"/>
  <c r="C11" i="1" s="1"/>
  <c r="D11" i="1" s="1"/>
  <c r="E11" i="1" s="1"/>
  <c r="B12" i="1" s="1"/>
  <c r="C12" i="1" s="1"/>
  <c r="D12" i="1" s="1"/>
  <c r="E12" i="1" s="1"/>
  <c r="B13" i="1" s="1"/>
  <c r="C13" i="1" s="1"/>
  <c r="D13" i="1" s="1"/>
  <c r="E13" i="1" s="1"/>
  <c r="B14" i="1" s="1"/>
  <c r="C14" i="1" s="1"/>
  <c r="D14" i="1" s="1"/>
  <c r="E14" i="1" s="1"/>
  <c r="B15" i="1" s="1"/>
  <c r="C15" i="1" s="1"/>
  <c r="D15" i="1" s="1"/>
  <c r="E15" i="1" s="1"/>
  <c r="B16" i="1" s="1"/>
  <c r="C16" i="1" s="1"/>
  <c r="D16" i="1" s="1"/>
  <c r="E16" i="1" s="1"/>
  <c r="B17" i="1" s="1"/>
  <c r="C17" i="1" s="1"/>
  <c r="D17" i="1" s="1"/>
  <c r="E17" i="1" s="1"/>
  <c r="B18" i="1" s="1"/>
  <c r="C18" i="1" s="1"/>
  <c r="D18" i="1" s="1"/>
  <c r="E18" i="1" s="1"/>
  <c r="B19" i="1" s="1"/>
  <c r="C19" i="1" s="1"/>
  <c r="D19" i="1" s="1"/>
  <c r="E19" i="1" s="1"/>
  <c r="B20" i="1" s="1"/>
  <c r="C20" i="1" s="1"/>
  <c r="D20" i="1" s="1"/>
  <c r="E20" i="1" s="1"/>
  <c r="B21" i="1" s="1"/>
  <c r="C21" i="1" s="1"/>
  <c r="D21" i="1" s="1"/>
  <c r="E21" i="1" s="1"/>
  <c r="B22" i="1" s="1"/>
  <c r="C22" i="1" s="1"/>
  <c r="D22" i="1" s="1"/>
  <c r="E22" i="1" s="1"/>
  <c r="B23" i="1" s="1"/>
  <c r="C23" i="1" s="1"/>
  <c r="D23" i="1" s="1"/>
  <c r="E23" i="1" s="1"/>
  <c r="B24" i="1" s="1"/>
  <c r="C24" i="1" s="1"/>
  <c r="D24" i="1" s="1"/>
  <c r="E24" i="1" s="1"/>
  <c r="B25" i="1" s="1"/>
  <c r="C25" i="1" s="1"/>
  <c r="D25" i="1" s="1"/>
  <c r="E25" i="1" s="1"/>
  <c r="B26" i="1" s="1"/>
  <c r="C26" i="1" s="1"/>
  <c r="D26" i="1" s="1"/>
  <c r="E26" i="1" s="1"/>
  <c r="B27" i="1" s="1"/>
  <c r="C27" i="1" s="1"/>
  <c r="D27" i="1" s="1"/>
  <c r="E27" i="1" s="1"/>
  <c r="B28" i="1" s="1"/>
  <c r="C28" i="1" s="1"/>
  <c r="D28" i="1" s="1"/>
  <c r="E28" i="1" s="1"/>
  <c r="B29" i="1" s="1"/>
  <c r="C29" i="1" s="1"/>
  <c r="D29" i="1" s="1"/>
  <c r="E29" i="1" s="1"/>
  <c r="B30" i="1" s="1"/>
  <c r="C30" i="1" s="1"/>
  <c r="D30" i="1" s="1"/>
  <c r="E30" i="1" s="1"/>
  <c r="B31" i="1" s="1"/>
  <c r="C31" i="1" s="1"/>
  <c r="D31" i="1" s="1"/>
  <c r="E31" i="1" s="1"/>
  <c r="B32" i="1" s="1"/>
  <c r="C32" i="1" s="1"/>
  <c r="D32" i="1" s="1"/>
  <c r="E32" i="1" s="1"/>
  <c r="B33" i="1" s="1"/>
  <c r="C33" i="1" s="1"/>
  <c r="D33" i="1" s="1"/>
  <c r="E33" i="1" s="1"/>
  <c r="B34" i="1" s="1"/>
  <c r="C34" i="1" s="1"/>
  <c r="D34" i="1" s="1"/>
  <c r="E34" i="1" s="1"/>
  <c r="B35" i="1" s="1"/>
  <c r="C35" i="1" s="1"/>
  <c r="D35" i="1" s="1"/>
  <c r="E35" i="1" s="1"/>
  <c r="B36" i="1" s="1"/>
  <c r="C36" i="1" s="1"/>
  <c r="D36" i="1" s="1"/>
  <c r="E36" i="1" s="1"/>
  <c r="B37" i="1" s="1"/>
  <c r="C37" i="1" s="1"/>
  <c r="D37" i="1" s="1"/>
  <c r="E37" i="1" s="1"/>
  <c r="B38" i="1" s="1"/>
  <c r="C38" i="1" s="1"/>
  <c r="D38" i="1" s="1"/>
  <c r="E38" i="1" s="1"/>
  <c r="B39" i="1" s="1"/>
  <c r="C39" i="1" s="1"/>
  <c r="D39" i="1" s="1"/>
  <c r="E39" i="1" s="1"/>
  <c r="B40" i="1" s="1"/>
  <c r="C40" i="1" s="1"/>
  <c r="D40" i="1" s="1"/>
  <c r="E40" i="1" s="1"/>
  <c r="B41" i="1" s="1"/>
  <c r="C41" i="1" s="1"/>
  <c r="D41" i="1" s="1"/>
  <c r="E41" i="1" s="1"/>
  <c r="B42" i="1" s="1"/>
  <c r="C42" i="1" s="1"/>
  <c r="D42" i="1" s="1"/>
  <c r="E42" i="1" s="1"/>
  <c r="B43" i="1" s="1"/>
  <c r="C43" i="1" s="1"/>
  <c r="D43" i="1" s="1"/>
  <c r="E43" i="1" s="1"/>
  <c r="B44" i="1" s="1"/>
  <c r="C44" i="1" s="1"/>
  <c r="D44" i="1" s="1"/>
  <c r="E44" i="1" s="1"/>
  <c r="B45" i="1" s="1"/>
  <c r="C45" i="1" s="1"/>
  <c r="D45" i="1" s="1"/>
  <c r="E45" i="1" s="1"/>
  <c r="B46" i="1" s="1"/>
  <c r="C46" i="1" s="1"/>
  <c r="D46" i="1" s="1"/>
  <c r="E46" i="1" s="1"/>
  <c r="B47" i="1" s="1"/>
  <c r="C47" i="1" s="1"/>
  <c r="D47" i="1" s="1"/>
  <c r="E47" i="1" s="1"/>
  <c r="B48" i="1" s="1"/>
  <c r="C48" i="1" s="1"/>
  <c r="D48" i="1" s="1"/>
  <c r="E48" i="1" s="1"/>
  <c r="B49" i="1" s="1"/>
  <c r="C49" i="1" s="1"/>
  <c r="D49" i="1" s="1"/>
  <c r="E49" i="1" s="1"/>
  <c r="B50" i="1" s="1"/>
  <c r="C50" i="1" s="1"/>
  <c r="D50" i="1" s="1"/>
  <c r="E50" i="1" s="1"/>
  <c r="B51" i="1" s="1"/>
  <c r="C51" i="1" s="1"/>
  <c r="D51" i="1" s="1"/>
  <c r="E51" i="1" s="1"/>
  <c r="B52" i="1" s="1"/>
  <c r="C52" i="1" s="1"/>
  <c r="D52" i="1" s="1"/>
  <c r="E52" i="1" s="1"/>
  <c r="B53" i="1" s="1"/>
  <c r="C53" i="1" s="1"/>
  <c r="D53" i="1" s="1"/>
  <c r="E53" i="1" s="1"/>
  <c r="B54" i="1" s="1"/>
  <c r="C54" i="1" s="1"/>
  <c r="D54" i="1" s="1"/>
  <c r="E54" i="1" s="1"/>
  <c r="B55" i="1" s="1"/>
  <c r="C55" i="1" s="1"/>
  <c r="D55" i="1" s="1"/>
  <c r="E55" i="1" s="1"/>
  <c r="B56" i="1" s="1"/>
  <c r="C56" i="1" s="1"/>
  <c r="D56" i="1" s="1"/>
  <c r="E56" i="1" s="1"/>
  <c r="B57" i="1" s="1"/>
  <c r="C57" i="1" s="1"/>
  <c r="D57" i="1" s="1"/>
  <c r="E57" i="1" s="1"/>
  <c r="B58" i="1" s="1"/>
  <c r="C58" i="1" s="1"/>
  <c r="D58" i="1" s="1"/>
  <c r="E58" i="1" s="1"/>
  <c r="B59" i="1" s="1"/>
  <c r="C59" i="1" s="1"/>
  <c r="D59" i="1" s="1"/>
  <c r="E59" i="1" s="1"/>
  <c r="B60" i="1" s="1"/>
  <c r="C60" i="1" s="1"/>
  <c r="D60" i="1" s="1"/>
  <c r="E60" i="1" s="1"/>
  <c r="B61" i="1" s="1"/>
  <c r="C61" i="1" s="1"/>
  <c r="D61" i="1" s="1"/>
  <c r="E61" i="1" s="1"/>
  <c r="B62" i="1" s="1"/>
  <c r="C62" i="1" s="1"/>
  <c r="D62" i="1" s="1"/>
  <c r="E62" i="1" s="1"/>
  <c r="B63" i="1" s="1"/>
  <c r="C63" i="1" s="1"/>
  <c r="D63" i="1" s="1"/>
  <c r="E63" i="1" s="1"/>
  <c r="B64" i="1" s="1"/>
  <c r="C64" i="1" s="1"/>
  <c r="D64" i="1" s="1"/>
  <c r="E64" i="1" s="1"/>
  <c r="B65" i="1" s="1"/>
  <c r="C65" i="1" s="1"/>
  <c r="D65" i="1" s="1"/>
  <c r="E65" i="1" s="1"/>
  <c r="B66" i="1" s="1"/>
  <c r="C66" i="1" s="1"/>
  <c r="D66" i="1" s="1"/>
  <c r="E66" i="1" s="1"/>
  <c r="B67" i="1" s="1"/>
  <c r="C67" i="1" s="1"/>
  <c r="D67" i="1" s="1"/>
  <c r="E67" i="1" s="1"/>
  <c r="B68" i="1" s="1"/>
  <c r="C68" i="1" s="1"/>
  <c r="D68" i="1" s="1"/>
  <c r="E68" i="1" s="1"/>
  <c r="B69" i="1" s="1"/>
  <c r="C69" i="1" s="1"/>
  <c r="D69" i="1" s="1"/>
  <c r="E69" i="1" s="1"/>
  <c r="B70" i="1" s="1"/>
  <c r="C70" i="1" s="1"/>
  <c r="D70" i="1" s="1"/>
  <c r="E70" i="1" s="1"/>
  <c r="B71" i="1" s="1"/>
  <c r="C71" i="1" s="1"/>
  <c r="D71" i="1" s="1"/>
  <c r="E71" i="1" s="1"/>
  <c r="B72" i="1" s="1"/>
  <c r="C72" i="1" s="1"/>
  <c r="D72" i="1" s="1"/>
  <c r="E72" i="1" s="1"/>
  <c r="B73" i="1" s="1"/>
  <c r="C73" i="1" s="1"/>
  <c r="D73" i="1" s="1"/>
  <c r="E73" i="1" s="1"/>
  <c r="B74" i="1" s="1"/>
  <c r="C74" i="1" s="1"/>
  <c r="D74" i="1" s="1"/>
  <c r="E74" i="1" s="1"/>
  <c r="B75" i="1" s="1"/>
  <c r="C75" i="1" s="1"/>
  <c r="D75" i="1" s="1"/>
  <c r="E75" i="1" s="1"/>
  <c r="B76" i="1" s="1"/>
  <c r="C76" i="1" s="1"/>
  <c r="D76" i="1" s="1"/>
  <c r="E76" i="1" s="1"/>
  <c r="B77" i="1" s="1"/>
  <c r="C77" i="1" s="1"/>
  <c r="D77" i="1" s="1"/>
  <c r="E77" i="1" s="1"/>
  <c r="B78" i="1" s="1"/>
  <c r="C78" i="1" s="1"/>
  <c r="D78" i="1" s="1"/>
  <c r="E78" i="1" s="1"/>
  <c r="B79" i="1" s="1"/>
  <c r="C79" i="1" s="1"/>
  <c r="D79" i="1" s="1"/>
  <c r="E79" i="1" s="1"/>
  <c r="B80" i="1" s="1"/>
  <c r="C80" i="1" s="1"/>
  <c r="D80" i="1" s="1"/>
  <c r="E80" i="1" s="1"/>
  <c r="B81" i="1" s="1"/>
  <c r="C81" i="1" s="1"/>
  <c r="D81" i="1" s="1"/>
  <c r="E81" i="1" s="1"/>
  <c r="B82" i="1" s="1"/>
  <c r="C82" i="1" s="1"/>
  <c r="D82" i="1" s="1"/>
  <c r="E82" i="1" s="1"/>
  <c r="B83" i="1" s="1"/>
  <c r="C83" i="1" s="1"/>
  <c r="D83" i="1" s="1"/>
  <c r="E83" i="1" s="1"/>
  <c r="B84" i="1" s="1"/>
  <c r="C84" i="1" s="1"/>
  <c r="D84" i="1" s="1"/>
  <c r="E84" i="1" s="1"/>
  <c r="B85" i="1" s="1"/>
  <c r="C85" i="1" s="1"/>
  <c r="D85" i="1" s="1"/>
  <c r="E85" i="1" s="1"/>
  <c r="B86" i="1" s="1"/>
  <c r="C86" i="1" s="1"/>
  <c r="D86" i="1" s="1"/>
  <c r="E86" i="1" s="1"/>
  <c r="B87" i="1" s="1"/>
  <c r="C87" i="1" s="1"/>
  <c r="D87" i="1" s="1"/>
  <c r="E87" i="1" s="1"/>
  <c r="B88" i="1" s="1"/>
  <c r="C88" i="1" s="1"/>
  <c r="D88" i="1" s="1"/>
  <c r="E88" i="1" s="1"/>
  <c r="B89" i="1" s="1"/>
  <c r="C89" i="1" s="1"/>
  <c r="D89" i="1" s="1"/>
  <c r="E89" i="1" s="1"/>
  <c r="B90" i="1" s="1"/>
  <c r="C90" i="1" s="1"/>
  <c r="D90" i="1" s="1"/>
  <c r="E90" i="1" s="1"/>
  <c r="B91" i="1" s="1"/>
  <c r="C91" i="1" s="1"/>
  <c r="D91" i="1" s="1"/>
  <c r="E91" i="1" s="1"/>
  <c r="B92" i="1" s="1"/>
  <c r="C92" i="1" s="1"/>
  <c r="D92" i="1" s="1"/>
  <c r="E92" i="1" s="1"/>
  <c r="B93" i="1" s="1"/>
  <c r="C93" i="1" s="1"/>
  <c r="D93" i="1" s="1"/>
  <c r="E93" i="1" s="1"/>
  <c r="B94" i="1" s="1"/>
  <c r="C94" i="1" s="1"/>
  <c r="D94" i="1" s="1"/>
  <c r="E94" i="1" s="1"/>
  <c r="B95" i="1" s="1"/>
  <c r="C95" i="1" s="1"/>
  <c r="D95" i="1" s="1"/>
  <c r="E95" i="1" s="1"/>
  <c r="B96" i="1" s="1"/>
  <c r="C96" i="1" s="1"/>
  <c r="D96" i="1" s="1"/>
  <c r="E96" i="1" s="1"/>
  <c r="B97" i="1" s="1"/>
  <c r="C97" i="1" s="1"/>
  <c r="D97" i="1" s="1"/>
  <c r="E97" i="1" s="1"/>
  <c r="B98" i="1" s="1"/>
  <c r="C98" i="1" s="1"/>
  <c r="D98" i="1" s="1"/>
  <c r="E98" i="1" s="1"/>
  <c r="B99" i="1" s="1"/>
  <c r="C99" i="1" s="1"/>
  <c r="D99" i="1" s="1"/>
  <c r="E99" i="1" s="1"/>
  <c r="B100" i="1" s="1"/>
  <c r="C100" i="1" s="1"/>
  <c r="D100" i="1" s="1"/>
  <c r="E100" i="1" s="1"/>
  <c r="B101" i="1" s="1"/>
  <c r="C101" i="1" s="1"/>
  <c r="D101" i="1" s="1"/>
  <c r="E101" i="1" s="1"/>
  <c r="B102" i="1" s="1"/>
  <c r="C102" i="1" s="1"/>
  <c r="D102" i="1" s="1"/>
  <c r="E102" i="1" s="1"/>
  <c r="B103" i="1" s="1"/>
  <c r="C103" i="1" s="1"/>
  <c r="D103" i="1" s="1"/>
  <c r="E103" i="1" s="1"/>
  <c r="B104" i="1" s="1"/>
  <c r="C104" i="1" s="1"/>
  <c r="D104" i="1" s="1"/>
  <c r="E104" i="1" s="1"/>
  <c r="B105" i="1" s="1"/>
  <c r="C105" i="1" s="1"/>
  <c r="D105" i="1" s="1"/>
  <c r="E105" i="1" s="1"/>
  <c r="B106" i="1" s="1"/>
  <c r="C106" i="1" s="1"/>
  <c r="D106" i="1" s="1"/>
  <c r="E106" i="1" s="1"/>
  <c r="B107" i="1" s="1"/>
  <c r="C107" i="1" s="1"/>
  <c r="D107" i="1" s="1"/>
  <c r="E107" i="1" s="1"/>
  <c r="B108" i="1" s="1"/>
  <c r="C108" i="1" s="1"/>
  <c r="D108" i="1" s="1"/>
  <c r="E108" i="1" s="1"/>
  <c r="B109" i="1" s="1"/>
  <c r="C109" i="1" s="1"/>
  <c r="D109" i="1" s="1"/>
  <c r="E109" i="1" s="1"/>
  <c r="B110" i="1" s="1"/>
  <c r="C110" i="1" s="1"/>
  <c r="D110" i="1" s="1"/>
  <c r="E110" i="1" s="1"/>
  <c r="B111" i="1" s="1"/>
  <c r="C111" i="1" s="1"/>
  <c r="D111" i="1" s="1"/>
  <c r="E111" i="1" s="1"/>
  <c r="B112" i="1" s="1"/>
  <c r="C112" i="1" s="1"/>
  <c r="D112" i="1" s="1"/>
  <c r="E112" i="1" s="1"/>
  <c r="B113" i="1" s="1"/>
  <c r="C113" i="1" s="1"/>
  <c r="D113" i="1" s="1"/>
  <c r="E113" i="1" s="1"/>
  <c r="B114" i="1" s="1"/>
  <c r="C114" i="1" s="1"/>
  <c r="D114" i="1" s="1"/>
  <c r="E114" i="1" s="1"/>
  <c r="B115" i="1" s="1"/>
  <c r="C115" i="1" s="1"/>
  <c r="D115" i="1" s="1"/>
  <c r="E115" i="1" s="1"/>
  <c r="B116" i="1" s="1"/>
  <c r="C116" i="1" s="1"/>
  <c r="D116" i="1" s="1"/>
  <c r="E116" i="1" s="1"/>
  <c r="B117" i="1" s="1"/>
  <c r="C117" i="1" s="1"/>
  <c r="D117" i="1" s="1"/>
  <c r="E117" i="1" s="1"/>
  <c r="B118" i="1" s="1"/>
  <c r="C118" i="1" s="1"/>
  <c r="D118" i="1" s="1"/>
  <c r="E118" i="1" s="1"/>
  <c r="B119" i="1" s="1"/>
  <c r="C119" i="1" s="1"/>
  <c r="D119" i="1" s="1"/>
  <c r="E119" i="1" s="1"/>
  <c r="B120" i="1" s="1"/>
  <c r="C120" i="1" s="1"/>
  <c r="D120" i="1" s="1"/>
  <c r="E120" i="1" s="1"/>
  <c r="B121" i="1" s="1"/>
  <c r="C121" i="1" s="1"/>
  <c r="D121" i="1" s="1"/>
  <c r="E121" i="1" s="1"/>
  <c r="B122" i="1" s="1"/>
  <c r="C122" i="1" s="1"/>
  <c r="D122" i="1" s="1"/>
  <c r="E122" i="1" s="1"/>
  <c r="B123" i="1" s="1"/>
  <c r="C123" i="1" s="1"/>
  <c r="D123" i="1" s="1"/>
  <c r="E123" i="1" s="1"/>
  <c r="B124" i="1" s="1"/>
  <c r="C124" i="1" s="1"/>
  <c r="D124" i="1" s="1"/>
  <c r="E124" i="1" s="1"/>
  <c r="B125" i="1" s="1"/>
  <c r="C125" i="1" s="1"/>
  <c r="D125" i="1" s="1"/>
  <c r="E125" i="1" s="1"/>
  <c r="B126" i="1" s="1"/>
  <c r="C126" i="1" s="1"/>
  <c r="D126" i="1" s="1"/>
  <c r="E126" i="1" s="1"/>
  <c r="B127" i="1" s="1"/>
  <c r="C127" i="1" s="1"/>
  <c r="D127" i="1" s="1"/>
  <c r="E127" i="1" s="1"/>
  <c r="B128" i="1" s="1"/>
  <c r="C128" i="1" s="1"/>
  <c r="D128" i="1" s="1"/>
  <c r="E128" i="1" s="1"/>
  <c r="B129" i="1" s="1"/>
  <c r="C129" i="1" s="1"/>
  <c r="D129" i="1" s="1"/>
  <c r="E129" i="1" s="1"/>
  <c r="B130" i="1" s="1"/>
  <c r="C130" i="1" s="1"/>
  <c r="D130" i="1" s="1"/>
  <c r="E130" i="1" s="1"/>
  <c r="B131" i="1" s="1"/>
  <c r="C131" i="1" s="1"/>
  <c r="D131" i="1" s="1"/>
  <c r="E131" i="1" s="1"/>
  <c r="B132" i="1" s="1"/>
  <c r="C132" i="1" s="1"/>
  <c r="D132" i="1" s="1"/>
  <c r="E132" i="1" s="1"/>
  <c r="B133" i="1" s="1"/>
  <c r="C133" i="1" s="1"/>
  <c r="D133" i="1" s="1"/>
  <c r="E133" i="1" s="1"/>
  <c r="B134" i="1" s="1"/>
  <c r="C134" i="1" s="1"/>
  <c r="D134" i="1" s="1"/>
  <c r="E134" i="1" s="1"/>
  <c r="B135" i="1" s="1"/>
  <c r="C135" i="1" s="1"/>
  <c r="D135" i="1" s="1"/>
  <c r="E135" i="1" s="1"/>
  <c r="B136" i="1" s="1"/>
  <c r="C136" i="1" s="1"/>
  <c r="D136" i="1" s="1"/>
  <c r="E136" i="1" s="1"/>
  <c r="B137" i="1" s="1"/>
  <c r="C137" i="1" s="1"/>
  <c r="D137" i="1" s="1"/>
  <c r="E137" i="1" s="1"/>
  <c r="B138" i="1" s="1"/>
  <c r="C138" i="1" s="1"/>
  <c r="D138" i="1" s="1"/>
  <c r="E138" i="1" s="1"/>
  <c r="B139" i="1" s="1"/>
  <c r="C139" i="1" s="1"/>
  <c r="D139" i="1" s="1"/>
  <c r="E139" i="1" s="1"/>
  <c r="B140" i="1" s="1"/>
  <c r="C140" i="1" s="1"/>
  <c r="D140" i="1" s="1"/>
  <c r="E140" i="1" s="1"/>
  <c r="B141" i="1" s="1"/>
  <c r="C141" i="1" s="1"/>
  <c r="D141" i="1" s="1"/>
  <c r="E141" i="1" s="1"/>
  <c r="B142" i="1" s="1"/>
  <c r="C142" i="1" s="1"/>
  <c r="D142" i="1" s="1"/>
  <c r="E142" i="1" s="1"/>
  <c r="B143" i="1" s="1"/>
  <c r="C143" i="1" s="1"/>
  <c r="D143" i="1" s="1"/>
  <c r="E143" i="1" s="1"/>
  <c r="B144" i="1" s="1"/>
  <c r="C144" i="1" s="1"/>
  <c r="D144" i="1" s="1"/>
  <c r="E144" i="1" s="1"/>
  <c r="B145" i="1" s="1"/>
  <c r="C145" i="1" s="1"/>
  <c r="D145" i="1" s="1"/>
  <c r="E145" i="1" s="1"/>
  <c r="B146" i="1" s="1"/>
  <c r="C146" i="1" s="1"/>
  <c r="D146" i="1" s="1"/>
  <c r="E146" i="1" s="1"/>
  <c r="B147" i="1" s="1"/>
  <c r="C147" i="1" s="1"/>
  <c r="D147" i="1" s="1"/>
  <c r="E147" i="1" s="1"/>
  <c r="B148" i="1" s="1"/>
  <c r="C148" i="1" s="1"/>
  <c r="D148" i="1" s="1"/>
  <c r="E148" i="1" s="1"/>
  <c r="B149" i="1" s="1"/>
  <c r="C149" i="1" s="1"/>
  <c r="D149" i="1" s="1"/>
  <c r="E149" i="1" s="1"/>
  <c r="B150" i="1" s="1"/>
  <c r="C150" i="1" s="1"/>
  <c r="D150" i="1" s="1"/>
  <c r="E150" i="1" s="1"/>
  <c r="B151" i="1" s="1"/>
  <c r="C151" i="1" s="1"/>
  <c r="D151" i="1" s="1"/>
  <c r="E151" i="1" s="1"/>
  <c r="B152" i="1" s="1"/>
  <c r="C152" i="1" s="1"/>
  <c r="D152" i="1" s="1"/>
  <c r="E152" i="1" s="1"/>
  <c r="B153" i="1" s="1"/>
  <c r="C153" i="1" s="1"/>
  <c r="D153" i="1" s="1"/>
  <c r="E153" i="1" s="1"/>
  <c r="B154" i="1" s="1"/>
  <c r="C154" i="1" s="1"/>
  <c r="D154" i="1" s="1"/>
  <c r="E154" i="1" s="1"/>
  <c r="B155" i="1" s="1"/>
  <c r="C155" i="1" s="1"/>
  <c r="D155" i="1" s="1"/>
  <c r="E155" i="1" s="1"/>
  <c r="B156" i="1" s="1"/>
  <c r="C156" i="1" s="1"/>
  <c r="D156" i="1" s="1"/>
  <c r="E156" i="1" s="1"/>
  <c r="B157" i="1" s="1"/>
  <c r="C157" i="1" s="1"/>
  <c r="D157" i="1" s="1"/>
  <c r="E157" i="1" s="1"/>
  <c r="B158" i="1" s="1"/>
  <c r="C158" i="1" s="1"/>
  <c r="D158" i="1" s="1"/>
  <c r="E158" i="1" s="1"/>
  <c r="B159" i="1" s="1"/>
  <c r="C159" i="1" s="1"/>
  <c r="D159" i="1" s="1"/>
  <c r="E159" i="1" s="1"/>
  <c r="B160" i="1" s="1"/>
  <c r="C160" i="1" s="1"/>
  <c r="D160" i="1" s="1"/>
  <c r="E160" i="1" s="1"/>
  <c r="B161" i="1" s="1"/>
  <c r="C161" i="1" s="1"/>
  <c r="D161" i="1" s="1"/>
  <c r="E161" i="1" s="1"/>
  <c r="B162" i="1" s="1"/>
  <c r="C162" i="1" s="1"/>
  <c r="D162" i="1" s="1"/>
  <c r="E162" i="1" s="1"/>
  <c r="B163" i="1" s="1"/>
  <c r="C163" i="1" s="1"/>
  <c r="D163" i="1" s="1"/>
  <c r="E163" i="1" s="1"/>
  <c r="B164" i="1" s="1"/>
  <c r="C164" i="1" s="1"/>
  <c r="D164" i="1" s="1"/>
  <c r="E164" i="1" s="1"/>
  <c r="B165" i="1" s="1"/>
  <c r="C165" i="1" s="1"/>
  <c r="D165" i="1" s="1"/>
  <c r="E165" i="1" s="1"/>
  <c r="B166" i="1" s="1"/>
  <c r="C166" i="1" s="1"/>
  <c r="D166" i="1" s="1"/>
  <c r="E166" i="1" s="1"/>
  <c r="B167" i="1" s="1"/>
  <c r="C167" i="1" s="1"/>
  <c r="D167" i="1" s="1"/>
  <c r="E167" i="1" s="1"/>
  <c r="B168" i="1" s="1"/>
  <c r="C168" i="1" s="1"/>
  <c r="D168" i="1" s="1"/>
  <c r="E168" i="1" s="1"/>
  <c r="B169" i="1" s="1"/>
  <c r="C169" i="1" s="1"/>
  <c r="D169" i="1" s="1"/>
  <c r="E169" i="1" s="1"/>
  <c r="B170" i="1" s="1"/>
  <c r="C170" i="1" s="1"/>
  <c r="D170" i="1" s="1"/>
  <c r="E170" i="1" s="1"/>
  <c r="B171" i="1" s="1"/>
  <c r="C171" i="1" s="1"/>
  <c r="D171" i="1" s="1"/>
  <c r="E171" i="1" s="1"/>
  <c r="B172" i="1" s="1"/>
  <c r="C172" i="1" s="1"/>
  <c r="D172" i="1" s="1"/>
  <c r="E172" i="1" s="1"/>
  <c r="B173" i="1" s="1"/>
  <c r="C173" i="1" s="1"/>
  <c r="D173" i="1" s="1"/>
  <c r="E173" i="1" s="1"/>
  <c r="B174" i="1" s="1"/>
  <c r="C174" i="1" s="1"/>
  <c r="D174" i="1" s="1"/>
  <c r="E174" i="1" s="1"/>
  <c r="B175" i="1" s="1"/>
  <c r="C175" i="1" s="1"/>
  <c r="D175" i="1" s="1"/>
  <c r="E175" i="1" s="1"/>
  <c r="B176" i="1" s="1"/>
  <c r="C176" i="1" s="1"/>
  <c r="D176" i="1" s="1"/>
  <c r="E176" i="1" s="1"/>
  <c r="B177" i="1" s="1"/>
  <c r="C177" i="1" s="1"/>
  <c r="D177" i="1" s="1"/>
  <c r="E177" i="1" s="1"/>
  <c r="B178" i="1" s="1"/>
  <c r="C178" i="1" s="1"/>
  <c r="D178" i="1" s="1"/>
  <c r="E178" i="1" s="1"/>
  <c r="B179" i="1" s="1"/>
  <c r="C179" i="1" s="1"/>
  <c r="D179" i="1" s="1"/>
  <c r="E179" i="1" s="1"/>
  <c r="B180" i="1" s="1"/>
  <c r="C180" i="1" s="1"/>
  <c r="D180" i="1" s="1"/>
  <c r="E180" i="1" s="1"/>
  <c r="B181" i="1" s="1"/>
  <c r="C181" i="1" s="1"/>
  <c r="D181" i="1" s="1"/>
  <c r="E181" i="1" s="1"/>
  <c r="B182" i="1" s="1"/>
  <c r="C182" i="1" s="1"/>
  <c r="D182" i="1" s="1"/>
  <c r="E182" i="1" s="1"/>
  <c r="B183" i="1" s="1"/>
  <c r="C183" i="1" s="1"/>
  <c r="D183" i="1" s="1"/>
  <c r="E183" i="1" s="1"/>
  <c r="B184" i="1" s="1"/>
  <c r="C184" i="1" s="1"/>
  <c r="D184" i="1" s="1"/>
  <c r="E184" i="1" s="1"/>
  <c r="B185" i="1" s="1"/>
  <c r="C185" i="1" s="1"/>
  <c r="D185" i="1" s="1"/>
  <c r="E185" i="1" s="1"/>
  <c r="B186" i="1" s="1"/>
  <c r="C186" i="1" s="1"/>
  <c r="D186" i="1" s="1"/>
  <c r="E186" i="1" s="1"/>
  <c r="B187" i="1" s="1"/>
  <c r="C187" i="1" s="1"/>
  <c r="D187" i="1" s="1"/>
  <c r="E187" i="1" s="1"/>
  <c r="B188" i="1" s="1"/>
  <c r="C188" i="1" s="1"/>
  <c r="D188" i="1" s="1"/>
  <c r="E188" i="1" s="1"/>
  <c r="B189" i="1" s="1"/>
  <c r="C189" i="1" s="1"/>
  <c r="D189" i="1" s="1"/>
  <c r="E189" i="1" s="1"/>
  <c r="B190" i="1" s="1"/>
  <c r="C190" i="1" s="1"/>
  <c r="D190" i="1" s="1"/>
  <c r="E190" i="1" s="1"/>
  <c r="B191" i="1" s="1"/>
  <c r="C191" i="1" s="1"/>
  <c r="D191" i="1" s="1"/>
  <c r="E191" i="1" s="1"/>
  <c r="B192" i="1" s="1"/>
  <c r="C192" i="1" s="1"/>
  <c r="D192" i="1" s="1"/>
  <c r="E192" i="1" s="1"/>
  <c r="B193" i="1" s="1"/>
  <c r="C193" i="1" s="1"/>
  <c r="D193" i="1" s="1"/>
  <c r="E193" i="1" s="1"/>
  <c r="B194" i="1" s="1"/>
  <c r="C194" i="1" s="1"/>
  <c r="D194" i="1" s="1"/>
  <c r="E194" i="1" s="1"/>
  <c r="B195" i="1" s="1"/>
  <c r="C195" i="1" s="1"/>
  <c r="D195" i="1" s="1"/>
  <c r="E195" i="1" s="1"/>
  <c r="B196" i="1" s="1"/>
  <c r="C196" i="1" s="1"/>
  <c r="D196" i="1" s="1"/>
  <c r="E196" i="1" s="1"/>
  <c r="B197" i="1" s="1"/>
  <c r="C197" i="1" s="1"/>
  <c r="D197" i="1" s="1"/>
  <c r="E197" i="1" s="1"/>
  <c r="B198" i="1" s="1"/>
  <c r="C198" i="1" s="1"/>
  <c r="D198" i="1" s="1"/>
  <c r="E198" i="1" s="1"/>
  <c r="B199" i="1" s="1"/>
  <c r="C199" i="1" s="1"/>
  <c r="D199" i="1" s="1"/>
  <c r="E199" i="1" s="1"/>
  <c r="B200" i="1" s="1"/>
  <c r="C200" i="1" s="1"/>
  <c r="D200" i="1" s="1"/>
  <c r="E200" i="1" s="1"/>
  <c r="B201" i="1" s="1"/>
  <c r="C201" i="1" s="1"/>
  <c r="D201" i="1" s="1"/>
  <c r="E201" i="1" s="1"/>
  <c r="B202" i="1" s="1"/>
  <c r="C202" i="1" s="1"/>
  <c r="D202" i="1" s="1"/>
  <c r="E202" i="1" s="1"/>
  <c r="B203" i="1" s="1"/>
  <c r="C203" i="1" s="1"/>
  <c r="D203" i="1" s="1"/>
  <c r="E203" i="1" s="1"/>
  <c r="B204" i="1" s="1"/>
  <c r="C204" i="1" s="1"/>
  <c r="D204" i="1" s="1"/>
  <c r="E204" i="1" s="1"/>
  <c r="B205" i="1" s="1"/>
  <c r="C205" i="1" s="1"/>
  <c r="D205" i="1" s="1"/>
  <c r="E205" i="1" s="1"/>
  <c r="B206" i="1" s="1"/>
  <c r="C206" i="1" s="1"/>
  <c r="D206" i="1" s="1"/>
  <c r="E206" i="1" s="1"/>
  <c r="B207" i="1" s="1"/>
  <c r="C207" i="1" s="1"/>
  <c r="D207" i="1" s="1"/>
  <c r="E207" i="1" s="1"/>
  <c r="B208" i="1" s="1"/>
  <c r="C208" i="1" s="1"/>
  <c r="D208" i="1" s="1"/>
  <c r="E208" i="1" s="1"/>
  <c r="B209" i="1" s="1"/>
  <c r="C209" i="1" s="1"/>
  <c r="D209" i="1" s="1"/>
  <c r="E209" i="1" s="1"/>
  <c r="B210" i="1" s="1"/>
  <c r="C210" i="1" s="1"/>
  <c r="D210" i="1" s="1"/>
  <c r="E210" i="1" s="1"/>
  <c r="B211" i="1" s="1"/>
  <c r="C211" i="1" s="1"/>
  <c r="D211" i="1" s="1"/>
  <c r="E211" i="1" s="1"/>
  <c r="B212" i="1" s="1"/>
  <c r="C212" i="1" s="1"/>
  <c r="D212" i="1" s="1"/>
  <c r="E212" i="1" s="1"/>
  <c r="B213" i="1" s="1"/>
  <c r="C213" i="1" s="1"/>
  <c r="D213" i="1" s="1"/>
  <c r="E213" i="1" s="1"/>
  <c r="B214" i="1" s="1"/>
  <c r="C214" i="1" s="1"/>
  <c r="D214" i="1" s="1"/>
  <c r="E214" i="1" s="1"/>
  <c r="F3" i="3" l="1"/>
  <c r="G3" i="3"/>
  <c r="C3" i="3"/>
  <c r="D3" i="3" s="1"/>
  <c r="E3" i="3" s="1"/>
  <c r="B4" i="3" s="1"/>
  <c r="F4" i="3" s="1"/>
  <c r="G3" i="2"/>
  <c r="F3" i="2"/>
  <c r="D3" i="2"/>
  <c r="E3" i="2" s="1"/>
  <c r="B4" i="2" s="1"/>
  <c r="C4" i="2" s="1"/>
  <c r="G105" i="1"/>
  <c r="G25" i="1"/>
  <c r="G136" i="1"/>
  <c r="G24" i="1"/>
  <c r="G183" i="1"/>
  <c r="G135" i="1"/>
  <c r="G87" i="1"/>
  <c r="G55" i="1"/>
  <c r="G7" i="1"/>
  <c r="G182" i="1"/>
  <c r="G166" i="1"/>
  <c r="G118" i="1"/>
  <c r="G86" i="1"/>
  <c r="G54" i="1"/>
  <c r="G6" i="1"/>
  <c r="G197" i="1"/>
  <c r="G149" i="1"/>
  <c r="G101" i="1"/>
  <c r="G53" i="1"/>
  <c r="G21" i="1"/>
  <c r="G212" i="1"/>
  <c r="G180" i="1"/>
  <c r="G148" i="1"/>
  <c r="G132" i="1"/>
  <c r="G116" i="1"/>
  <c r="G100" i="1"/>
  <c r="G68" i="1"/>
  <c r="G52" i="1"/>
  <c r="G36" i="1"/>
  <c r="G20" i="1"/>
  <c r="G4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169" i="1"/>
  <c r="G41" i="1"/>
  <c r="G152" i="1"/>
  <c r="G40" i="1"/>
  <c r="G199" i="1"/>
  <c r="G151" i="1"/>
  <c r="G119" i="1"/>
  <c r="G71" i="1"/>
  <c r="G23" i="1"/>
  <c r="G214" i="1"/>
  <c r="G150" i="1"/>
  <c r="G102" i="1"/>
  <c r="G38" i="1"/>
  <c r="G213" i="1"/>
  <c r="G165" i="1"/>
  <c r="G117" i="1"/>
  <c r="G69" i="1"/>
  <c r="G37" i="1"/>
  <c r="G5" i="1"/>
  <c r="G196" i="1"/>
  <c r="G164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G209" i="1"/>
  <c r="G193" i="1"/>
  <c r="G177" i="1"/>
  <c r="G161" i="1"/>
  <c r="G145" i="1"/>
  <c r="G129" i="1"/>
  <c r="G113" i="1"/>
  <c r="G97" i="1"/>
  <c r="G81" i="1"/>
  <c r="G65" i="1"/>
  <c r="G49" i="1"/>
  <c r="G33" i="1"/>
  <c r="G17" i="1"/>
  <c r="G201" i="1"/>
  <c r="G153" i="1"/>
  <c r="G89" i="1"/>
  <c r="G73" i="1"/>
  <c r="G184" i="1"/>
  <c r="G56" i="1"/>
  <c r="G176" i="1"/>
  <c r="G128" i="1"/>
  <c r="G48" i="1"/>
  <c r="G207" i="1"/>
  <c r="G159" i="1"/>
  <c r="G127" i="1"/>
  <c r="G95" i="1"/>
  <c r="G31" i="1"/>
  <c r="G174" i="1"/>
  <c r="G110" i="1"/>
  <c r="G46" i="1"/>
  <c r="G109" i="1"/>
  <c r="G137" i="1"/>
  <c r="G9" i="1"/>
  <c r="G168" i="1"/>
  <c r="G8" i="1"/>
  <c r="G208" i="1"/>
  <c r="G160" i="1"/>
  <c r="G96" i="1"/>
  <c r="G64" i="1"/>
  <c r="G16" i="1"/>
  <c r="G175" i="1"/>
  <c r="G111" i="1"/>
  <c r="G63" i="1"/>
  <c r="G15" i="1"/>
  <c r="G190" i="1"/>
  <c r="G142" i="1"/>
  <c r="G94" i="1"/>
  <c r="G62" i="1"/>
  <c r="G30" i="1"/>
  <c r="G205" i="1"/>
  <c r="G173" i="1"/>
  <c r="G141" i="1"/>
  <c r="G93" i="1"/>
  <c r="G61" i="1"/>
  <c r="G45" i="1"/>
  <c r="G13" i="1"/>
  <c r="G188" i="1"/>
  <c r="G156" i="1"/>
  <c r="G124" i="1"/>
  <c r="G92" i="1"/>
  <c r="G60" i="1"/>
  <c r="G44" i="1"/>
  <c r="G12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104" i="1"/>
  <c r="G72" i="1"/>
  <c r="G192" i="1"/>
  <c r="G144" i="1"/>
  <c r="G112" i="1"/>
  <c r="G80" i="1"/>
  <c r="G32" i="1"/>
  <c r="G191" i="1"/>
  <c r="G143" i="1"/>
  <c r="G79" i="1"/>
  <c r="G47" i="1"/>
  <c r="G206" i="1"/>
  <c r="G158" i="1"/>
  <c r="G126" i="1"/>
  <c r="G78" i="1"/>
  <c r="G14" i="1"/>
  <c r="G189" i="1"/>
  <c r="G157" i="1"/>
  <c r="G125" i="1"/>
  <c r="G77" i="1"/>
  <c r="G29" i="1"/>
  <c r="G204" i="1"/>
  <c r="G172" i="1"/>
  <c r="G140" i="1"/>
  <c r="G108" i="1"/>
  <c r="G76" i="1"/>
  <c r="G2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185" i="1"/>
  <c r="G121" i="1"/>
  <c r="G57" i="1"/>
  <c r="G200" i="1"/>
  <c r="G120" i="1"/>
  <c r="G88" i="1"/>
  <c r="G3" i="1"/>
  <c r="G167" i="1"/>
  <c r="G103" i="1"/>
  <c r="G39" i="1"/>
  <c r="G198" i="1"/>
  <c r="G134" i="1"/>
  <c r="G70" i="1"/>
  <c r="G22" i="1"/>
  <c r="G181" i="1"/>
  <c r="G133" i="1"/>
  <c r="G85" i="1"/>
  <c r="G84" i="1"/>
  <c r="F185" i="1"/>
  <c r="F89" i="1"/>
  <c r="F41" i="1"/>
  <c r="F120" i="1"/>
  <c r="F8" i="1"/>
  <c r="F135" i="1"/>
  <c r="F71" i="1"/>
  <c r="F166" i="1"/>
  <c r="F54" i="1"/>
  <c r="F163" i="1"/>
  <c r="F83" i="1"/>
  <c r="F35" i="1"/>
  <c r="F194" i="1"/>
  <c r="F146" i="1"/>
  <c r="F114" i="1"/>
  <c r="F50" i="1"/>
  <c r="F18" i="1"/>
  <c r="F209" i="1"/>
  <c r="F193" i="1"/>
  <c r="F177" i="1"/>
  <c r="F161" i="1"/>
  <c r="F145" i="1"/>
  <c r="F129" i="1"/>
  <c r="F113" i="1"/>
  <c r="F97" i="1"/>
  <c r="F81" i="1"/>
  <c r="F65" i="1"/>
  <c r="F49" i="1"/>
  <c r="F33" i="1"/>
  <c r="F17" i="1"/>
  <c r="F208" i="1"/>
  <c r="F192" i="1"/>
  <c r="F176" i="1"/>
  <c r="F160" i="1"/>
  <c r="F144" i="1"/>
  <c r="F128" i="1"/>
  <c r="F112" i="1"/>
  <c r="F96" i="1"/>
  <c r="F80" i="1"/>
  <c r="F64" i="1"/>
  <c r="F48" i="1"/>
  <c r="F32" i="1"/>
  <c r="F16" i="1"/>
  <c r="F121" i="1"/>
  <c r="F25" i="1"/>
  <c r="F200" i="1"/>
  <c r="F136" i="1"/>
  <c r="F88" i="1"/>
  <c r="F183" i="1"/>
  <c r="F7" i="1"/>
  <c r="F150" i="1"/>
  <c r="F118" i="1"/>
  <c r="F211" i="1"/>
  <c r="F115" i="1"/>
  <c r="F210" i="1"/>
  <c r="F66" i="1"/>
  <c r="F207" i="1"/>
  <c r="F127" i="1"/>
  <c r="F47" i="1"/>
  <c r="F206" i="1"/>
  <c r="F174" i="1"/>
  <c r="F110" i="1"/>
  <c r="F78" i="1"/>
  <c r="F30" i="1"/>
  <c r="F14" i="1"/>
  <c r="F201" i="1"/>
  <c r="F137" i="1"/>
  <c r="F73" i="1"/>
  <c r="F168" i="1"/>
  <c r="F56" i="1"/>
  <c r="F3" i="1"/>
  <c r="F119" i="1"/>
  <c r="F55" i="1"/>
  <c r="F86" i="1"/>
  <c r="F195" i="1"/>
  <c r="F131" i="1"/>
  <c r="F67" i="1"/>
  <c r="F178" i="1"/>
  <c r="F82" i="1"/>
  <c r="F191" i="1"/>
  <c r="F143" i="1"/>
  <c r="F79" i="1"/>
  <c r="F15" i="1"/>
  <c r="F190" i="1"/>
  <c r="F142" i="1"/>
  <c r="F94" i="1"/>
  <c r="F205" i="1"/>
  <c r="F141" i="1"/>
  <c r="F77" i="1"/>
  <c r="F156" i="1"/>
  <c r="F12" i="1"/>
  <c r="F104" i="1"/>
  <c r="F24" i="1"/>
  <c r="F199" i="1"/>
  <c r="F103" i="1"/>
  <c r="F87" i="1"/>
  <c r="F198" i="1"/>
  <c r="F38" i="1"/>
  <c r="F179" i="1"/>
  <c r="F99" i="1"/>
  <c r="F19" i="1"/>
  <c r="F130" i="1"/>
  <c r="F34" i="1"/>
  <c r="F159" i="1"/>
  <c r="F95" i="1"/>
  <c r="F63" i="1"/>
  <c r="F126" i="1"/>
  <c r="F46" i="1"/>
  <c r="F189" i="1"/>
  <c r="F157" i="1"/>
  <c r="F109" i="1"/>
  <c r="F61" i="1"/>
  <c r="F45" i="1"/>
  <c r="F13" i="1"/>
  <c r="F188" i="1"/>
  <c r="F124" i="1"/>
  <c r="F92" i="1"/>
  <c r="F60" i="1"/>
  <c r="F28" i="1"/>
  <c r="F203" i="1"/>
  <c r="F187" i="1"/>
  <c r="F171" i="1"/>
  <c r="F155" i="1"/>
  <c r="F139" i="1"/>
  <c r="F123" i="1"/>
  <c r="F107" i="1"/>
  <c r="F91" i="1"/>
  <c r="F75" i="1"/>
  <c r="F59" i="1"/>
  <c r="F43" i="1"/>
  <c r="F27" i="1"/>
  <c r="F11" i="1"/>
  <c r="F153" i="1"/>
  <c r="F9" i="1"/>
  <c r="F152" i="1"/>
  <c r="F72" i="1"/>
  <c r="F151" i="1"/>
  <c r="F23" i="1"/>
  <c r="F182" i="1"/>
  <c r="F102" i="1"/>
  <c r="F147" i="1"/>
  <c r="F51" i="1"/>
  <c r="F162" i="1"/>
  <c r="F98" i="1"/>
  <c r="F175" i="1"/>
  <c r="F111" i="1"/>
  <c r="F31" i="1"/>
  <c r="F158" i="1"/>
  <c r="F62" i="1"/>
  <c r="F173" i="1"/>
  <c r="F125" i="1"/>
  <c r="F93" i="1"/>
  <c r="F29" i="1"/>
  <c r="F204" i="1"/>
  <c r="F172" i="1"/>
  <c r="F140" i="1"/>
  <c r="F108" i="1"/>
  <c r="F76" i="1"/>
  <c r="F44" i="1"/>
  <c r="F202" i="1"/>
  <c r="F186" i="1"/>
  <c r="F170" i="1"/>
  <c r="F154" i="1"/>
  <c r="F138" i="1"/>
  <c r="F122" i="1"/>
  <c r="F106" i="1"/>
  <c r="F90" i="1"/>
  <c r="F74" i="1"/>
  <c r="F58" i="1"/>
  <c r="F42" i="1"/>
  <c r="F26" i="1"/>
  <c r="F10" i="1"/>
  <c r="F169" i="1"/>
  <c r="F105" i="1"/>
  <c r="F57" i="1"/>
  <c r="F184" i="1"/>
  <c r="F40" i="1"/>
  <c r="F167" i="1"/>
  <c r="F39" i="1"/>
  <c r="F214" i="1"/>
  <c r="F134" i="1"/>
  <c r="F70" i="1"/>
  <c r="F22" i="1"/>
  <c r="F6" i="1"/>
  <c r="F213" i="1"/>
  <c r="F197" i="1"/>
  <c r="F181" i="1"/>
  <c r="F165" i="1"/>
  <c r="F149" i="1"/>
  <c r="F133" i="1"/>
  <c r="F117" i="1"/>
  <c r="F101" i="1"/>
  <c r="F85" i="1"/>
  <c r="F69" i="1"/>
  <c r="F53" i="1"/>
  <c r="F37" i="1"/>
  <c r="F21" i="1"/>
  <c r="F5" i="1"/>
  <c r="F212" i="1"/>
  <c r="F196" i="1"/>
  <c r="F180" i="1"/>
  <c r="F164" i="1"/>
  <c r="F148" i="1"/>
  <c r="F132" i="1"/>
  <c r="F116" i="1"/>
  <c r="F100" i="1"/>
  <c r="F84" i="1"/>
  <c r="F68" i="1"/>
  <c r="F52" i="1"/>
  <c r="F36" i="1"/>
  <c r="F20" i="1"/>
  <c r="F4" i="1"/>
  <c r="O1" i="1"/>
  <c r="C4" i="3" l="1"/>
  <c r="D4" i="3" s="1"/>
  <c r="E4" i="3" s="1"/>
  <c r="B5" i="3" s="1"/>
  <c r="G5" i="3" s="1"/>
  <c r="G4" i="3"/>
  <c r="G4" i="2"/>
  <c r="F4" i="2"/>
  <c r="D4" i="2"/>
  <c r="E4" i="2" s="1"/>
  <c r="B5" i="2" s="1"/>
  <c r="C5" i="2" s="1"/>
  <c r="F5" i="3" l="1"/>
  <c r="C5" i="3"/>
  <c r="D5" i="3" s="1"/>
  <c r="E5" i="3" s="1"/>
  <c r="B6" i="3" s="1"/>
  <c r="F6" i="3" s="1"/>
  <c r="F5" i="2"/>
  <c r="D5" i="2"/>
  <c r="E5" i="2" s="1"/>
  <c r="B6" i="2" s="1"/>
  <c r="C6" i="2" s="1"/>
  <c r="G5" i="2"/>
  <c r="C6" i="3" l="1"/>
  <c r="D6" i="3" s="1"/>
  <c r="E6" i="3" s="1"/>
  <c r="B7" i="3" s="1"/>
  <c r="G6" i="3"/>
  <c r="F6" i="2"/>
  <c r="D6" i="2"/>
  <c r="E6" i="2" s="1"/>
  <c r="B7" i="2" s="1"/>
  <c r="C7" i="2" s="1"/>
  <c r="G6" i="2"/>
  <c r="C7" i="3" l="1"/>
  <c r="D7" i="3" s="1"/>
  <c r="E7" i="3" s="1"/>
  <c r="B8" i="3" s="1"/>
  <c r="G8" i="3" s="1"/>
  <c r="G7" i="3"/>
  <c r="F7" i="3"/>
  <c r="F7" i="2"/>
  <c r="G7" i="2"/>
  <c r="D7" i="2"/>
  <c r="E7" i="2" s="1"/>
  <c r="B8" i="2" s="1"/>
  <c r="C8" i="2" s="1"/>
  <c r="C8" i="3" l="1"/>
  <c r="D8" i="3" s="1"/>
  <c r="E8" i="3" s="1"/>
  <c r="B9" i="3" s="1"/>
  <c r="F8" i="3"/>
  <c r="D8" i="2"/>
  <c r="E8" i="2" s="1"/>
  <c r="B9" i="2" s="1"/>
  <c r="C9" i="2" s="1"/>
  <c r="F8" i="2"/>
  <c r="G8" i="2"/>
  <c r="C9" i="3" l="1"/>
  <c r="D9" i="3" s="1"/>
  <c r="E9" i="3" s="1"/>
  <c r="B10" i="3" s="1"/>
  <c r="G10" i="3" s="1"/>
  <c r="G9" i="3"/>
  <c r="F9" i="3"/>
  <c r="F9" i="2"/>
  <c r="G9" i="2"/>
  <c r="D9" i="2"/>
  <c r="E9" i="2" s="1"/>
  <c r="B10" i="2" s="1"/>
  <c r="C10" i="2" s="1"/>
  <c r="F10" i="3" l="1"/>
  <c r="C10" i="3"/>
  <c r="D10" i="3" s="1"/>
  <c r="E10" i="3" s="1"/>
  <c r="B11" i="3" s="1"/>
  <c r="G11" i="3" s="1"/>
  <c r="G10" i="2"/>
  <c r="D10" i="2"/>
  <c r="E10" i="2" s="1"/>
  <c r="B11" i="2" s="1"/>
  <c r="C11" i="2" s="1"/>
  <c r="F10" i="2"/>
  <c r="F11" i="3" l="1"/>
  <c r="C11" i="3"/>
  <c r="D11" i="3" s="1"/>
  <c r="E11" i="3" s="1"/>
  <c r="B12" i="3" s="1"/>
  <c r="F12" i="3" s="1"/>
  <c r="F11" i="2"/>
  <c r="D11" i="2"/>
  <c r="E11" i="2" s="1"/>
  <c r="B12" i="2" s="1"/>
  <c r="C12" i="2" s="1"/>
  <c r="G11" i="2"/>
  <c r="C12" i="3" l="1"/>
  <c r="D12" i="3" s="1"/>
  <c r="E12" i="3" s="1"/>
  <c r="B13" i="3" s="1"/>
  <c r="F13" i="3" s="1"/>
  <c r="G12" i="3"/>
  <c r="G12" i="2"/>
  <c r="F12" i="2"/>
  <c r="D12" i="2"/>
  <c r="E12" i="2" s="1"/>
  <c r="B13" i="2" s="1"/>
  <c r="C13" i="2" s="1"/>
  <c r="G13" i="3" l="1"/>
  <c r="C13" i="3"/>
  <c r="D13" i="3" s="1"/>
  <c r="E13" i="3" s="1"/>
  <c r="B14" i="3" s="1"/>
  <c r="F14" i="3" s="1"/>
  <c r="F13" i="2"/>
  <c r="G13" i="2"/>
  <c r="D13" i="2"/>
  <c r="E13" i="2" s="1"/>
  <c r="B14" i="2" s="1"/>
  <c r="C14" i="2" s="1"/>
  <c r="G14" i="3" l="1"/>
  <c r="C14" i="3"/>
  <c r="D14" i="3" s="1"/>
  <c r="E14" i="3" s="1"/>
  <c r="B15" i="3" s="1"/>
  <c r="F15" i="3" s="1"/>
  <c r="D14" i="2"/>
  <c r="E14" i="2" s="1"/>
  <c r="B15" i="2" s="1"/>
  <c r="C15" i="2" s="1"/>
  <c r="F14" i="2"/>
  <c r="G14" i="2"/>
  <c r="C15" i="3" l="1"/>
  <c r="D15" i="3" s="1"/>
  <c r="E15" i="3" s="1"/>
  <c r="B16" i="3" s="1"/>
  <c r="G15" i="3"/>
  <c r="F15" i="2"/>
  <c r="G15" i="2"/>
  <c r="D15" i="2"/>
  <c r="E15" i="2" s="1"/>
  <c r="B16" i="2" s="1"/>
  <c r="C16" i="2" s="1"/>
  <c r="C16" i="3" l="1"/>
  <c r="D16" i="3" s="1"/>
  <c r="E16" i="3" s="1"/>
  <c r="B17" i="3" s="1"/>
  <c r="G17" i="3" s="1"/>
  <c r="G16" i="3"/>
  <c r="F16" i="3"/>
  <c r="D16" i="2"/>
  <c r="E16" i="2" s="1"/>
  <c r="B17" i="2" s="1"/>
  <c r="C17" i="2" s="1"/>
  <c r="F16" i="2"/>
  <c r="G16" i="2"/>
  <c r="C17" i="3" l="1"/>
  <c r="D17" i="3" s="1"/>
  <c r="E17" i="3" s="1"/>
  <c r="B18" i="3" s="1"/>
  <c r="F18" i="3" s="1"/>
  <c r="F17" i="3"/>
  <c r="F17" i="2"/>
  <c r="G17" i="2"/>
  <c r="D17" i="2"/>
  <c r="E17" i="2" s="1"/>
  <c r="B18" i="2" s="1"/>
  <c r="C18" i="2" s="1"/>
  <c r="C18" i="3" l="1"/>
  <c r="D18" i="3" s="1"/>
  <c r="E18" i="3" s="1"/>
  <c r="B19" i="3" s="1"/>
  <c r="G19" i="3" s="1"/>
  <c r="G18" i="3"/>
  <c r="G18" i="2"/>
  <c r="F18" i="2"/>
  <c r="D18" i="2"/>
  <c r="E18" i="2" s="1"/>
  <c r="B19" i="2" s="1"/>
  <c r="C19" i="2" s="1"/>
  <c r="F19" i="3" l="1"/>
  <c r="C19" i="3"/>
  <c r="D19" i="3" s="1"/>
  <c r="E19" i="3" s="1"/>
  <c r="B20" i="3" s="1"/>
  <c r="G20" i="3" s="1"/>
  <c r="D19" i="2"/>
  <c r="E19" i="2" s="1"/>
  <c r="B20" i="2" s="1"/>
  <c r="C20" i="2" s="1"/>
  <c r="F19" i="2"/>
  <c r="G19" i="2"/>
  <c r="F20" i="3" l="1"/>
  <c r="C20" i="3"/>
  <c r="D20" i="3" s="1"/>
  <c r="E20" i="3" s="1"/>
  <c r="B21" i="3" s="1"/>
  <c r="G21" i="3" s="1"/>
  <c r="F20" i="2"/>
  <c r="G20" i="2"/>
  <c r="D20" i="2"/>
  <c r="E20" i="2" s="1"/>
  <c r="B21" i="2" s="1"/>
  <c r="C21" i="2" s="1"/>
  <c r="F21" i="3" l="1"/>
  <c r="C21" i="3"/>
  <c r="D21" i="3" s="1"/>
  <c r="E21" i="3" s="1"/>
  <c r="B22" i="3" s="1"/>
  <c r="F22" i="3" s="1"/>
  <c r="F21" i="2"/>
  <c r="G21" i="2"/>
  <c r="D21" i="2"/>
  <c r="E21" i="2" s="1"/>
  <c r="B22" i="2" s="1"/>
  <c r="C22" i="2" s="1"/>
  <c r="C22" i="3" l="1"/>
  <c r="D22" i="3" s="1"/>
  <c r="E22" i="3" s="1"/>
  <c r="B23" i="3" s="1"/>
  <c r="G23" i="3" s="1"/>
  <c r="G22" i="3"/>
  <c r="D22" i="2"/>
  <c r="E22" i="2" s="1"/>
  <c r="B23" i="2" s="1"/>
  <c r="C23" i="2" s="1"/>
  <c r="F22" i="2"/>
  <c r="G22" i="2"/>
  <c r="F23" i="3" l="1"/>
  <c r="C23" i="3"/>
  <c r="D23" i="3" s="1"/>
  <c r="E23" i="3" s="1"/>
  <c r="B24" i="3" s="1"/>
  <c r="F23" i="2"/>
  <c r="G23" i="2"/>
  <c r="D23" i="2"/>
  <c r="E23" i="2" s="1"/>
  <c r="B24" i="2" s="1"/>
  <c r="C24" i="2" s="1"/>
  <c r="C24" i="3" l="1"/>
  <c r="D24" i="3" s="1"/>
  <c r="E24" i="3" s="1"/>
  <c r="B25" i="3" s="1"/>
  <c r="G25" i="3" s="1"/>
  <c r="F24" i="3"/>
  <c r="G24" i="3"/>
  <c r="D24" i="2"/>
  <c r="E24" i="2" s="1"/>
  <c r="B25" i="2" s="1"/>
  <c r="C25" i="2" s="1"/>
  <c r="F24" i="2"/>
  <c r="G24" i="2"/>
  <c r="F25" i="3" l="1"/>
  <c r="C25" i="3"/>
  <c r="D25" i="3" s="1"/>
  <c r="E25" i="3" s="1"/>
  <c r="B26" i="3" s="1"/>
  <c r="G26" i="3" s="1"/>
  <c r="F25" i="2"/>
  <c r="G25" i="2"/>
  <c r="D25" i="2"/>
  <c r="E25" i="2" s="1"/>
  <c r="B26" i="2" s="1"/>
  <c r="C26" i="2" s="1"/>
  <c r="C26" i="3" l="1"/>
  <c r="D26" i="3" s="1"/>
  <c r="E26" i="3" s="1"/>
  <c r="B27" i="3" s="1"/>
  <c r="G27" i="3" s="1"/>
  <c r="F26" i="3"/>
  <c r="F26" i="2"/>
  <c r="G26" i="2"/>
  <c r="D26" i="2"/>
  <c r="E26" i="2" s="1"/>
  <c r="B27" i="2" s="1"/>
  <c r="C27" i="2" s="1"/>
  <c r="C27" i="3" l="1"/>
  <c r="D27" i="3" s="1"/>
  <c r="E27" i="3" s="1"/>
  <c r="B28" i="3" s="1"/>
  <c r="F27" i="3"/>
  <c r="D27" i="2"/>
  <c r="E27" i="2" s="1"/>
  <c r="B28" i="2" s="1"/>
  <c r="C28" i="2" s="1"/>
  <c r="F27" i="2"/>
  <c r="G27" i="2"/>
  <c r="C28" i="3" l="1"/>
  <c r="D28" i="3" s="1"/>
  <c r="E28" i="3" s="1"/>
  <c r="B29" i="3" s="1"/>
  <c r="G29" i="3" s="1"/>
  <c r="F28" i="3"/>
  <c r="G28" i="3"/>
  <c r="F28" i="2"/>
  <c r="G28" i="2"/>
  <c r="D28" i="2"/>
  <c r="E28" i="2" s="1"/>
  <c r="B29" i="2" s="1"/>
  <c r="C29" i="2" s="1"/>
  <c r="F29" i="3" l="1"/>
  <c r="C29" i="3"/>
  <c r="D29" i="3" s="1"/>
  <c r="E29" i="3" s="1"/>
  <c r="B30" i="3" s="1"/>
  <c r="F30" i="3" s="1"/>
  <c r="F29" i="2"/>
  <c r="G29" i="2"/>
  <c r="D29" i="2"/>
  <c r="E29" i="2" s="1"/>
  <c r="B30" i="2" s="1"/>
  <c r="C30" i="2" s="1"/>
  <c r="C30" i="3" l="1"/>
  <c r="D30" i="3" s="1"/>
  <c r="E30" i="3" s="1"/>
  <c r="B31" i="3" s="1"/>
  <c r="G31" i="3" s="1"/>
  <c r="G30" i="3"/>
  <c r="D30" i="2"/>
  <c r="E30" i="2" s="1"/>
  <c r="B31" i="2" s="1"/>
  <c r="C31" i="2" s="1"/>
  <c r="F30" i="2"/>
  <c r="G30" i="2"/>
  <c r="F31" i="3" l="1"/>
  <c r="C31" i="3"/>
  <c r="D31" i="3" s="1"/>
  <c r="E31" i="3" s="1"/>
  <c r="B32" i="3" s="1"/>
  <c r="F31" i="2"/>
  <c r="G31" i="2"/>
  <c r="D31" i="2"/>
  <c r="E31" i="2" s="1"/>
  <c r="B32" i="2" s="1"/>
  <c r="C32" i="2" s="1"/>
  <c r="C32" i="3" l="1"/>
  <c r="D32" i="3" s="1"/>
  <c r="E32" i="3" s="1"/>
  <c r="B33" i="3" s="1"/>
  <c r="F32" i="3"/>
  <c r="G32" i="3"/>
  <c r="D32" i="2"/>
  <c r="E32" i="2" s="1"/>
  <c r="B33" i="2" s="1"/>
  <c r="C33" i="2" s="1"/>
  <c r="F32" i="2"/>
  <c r="G32" i="2"/>
  <c r="C33" i="3" l="1"/>
  <c r="D33" i="3" s="1"/>
  <c r="E33" i="3" s="1"/>
  <c r="B34" i="3" s="1"/>
  <c r="F33" i="3"/>
  <c r="G33" i="3"/>
  <c r="F33" i="2"/>
  <c r="G33" i="2"/>
  <c r="D33" i="2"/>
  <c r="E33" i="2" s="1"/>
  <c r="B34" i="2" s="1"/>
  <c r="C34" i="2" s="1"/>
  <c r="C34" i="3" l="1"/>
  <c r="D34" i="3" s="1"/>
  <c r="E34" i="3" s="1"/>
  <c r="B35" i="3" s="1"/>
  <c r="G35" i="3" s="1"/>
  <c r="G34" i="3"/>
  <c r="F34" i="3"/>
  <c r="F34" i="2"/>
  <c r="G34" i="2"/>
  <c r="D34" i="2"/>
  <c r="E34" i="2" s="1"/>
  <c r="B35" i="2" s="1"/>
  <c r="C35" i="2" s="1"/>
  <c r="C35" i="3" l="1"/>
  <c r="D35" i="3" s="1"/>
  <c r="E35" i="3" s="1"/>
  <c r="B36" i="3" s="1"/>
  <c r="G36" i="3" s="1"/>
  <c r="F35" i="3"/>
  <c r="D35" i="2"/>
  <c r="E35" i="2" s="1"/>
  <c r="B36" i="2" s="1"/>
  <c r="C36" i="2" s="1"/>
  <c r="F35" i="2"/>
  <c r="G35" i="2"/>
  <c r="F36" i="3" l="1"/>
  <c r="C36" i="3"/>
  <c r="D36" i="3" s="1"/>
  <c r="E36" i="3" s="1"/>
  <c r="B37" i="3" s="1"/>
  <c r="G37" i="3" s="1"/>
  <c r="F36" i="2"/>
  <c r="G36" i="2"/>
  <c r="D36" i="2"/>
  <c r="E36" i="2" s="1"/>
  <c r="B37" i="2" s="1"/>
  <c r="C37" i="2" s="1"/>
  <c r="F37" i="3" l="1"/>
  <c r="C37" i="3"/>
  <c r="D37" i="3" s="1"/>
  <c r="E37" i="3" s="1"/>
  <c r="B38" i="3" s="1"/>
  <c r="F38" i="3" s="1"/>
  <c r="F37" i="2"/>
  <c r="G37" i="2"/>
  <c r="D37" i="2"/>
  <c r="E37" i="2" s="1"/>
  <c r="B38" i="2" s="1"/>
  <c r="C38" i="2" s="1"/>
  <c r="C38" i="3" l="1"/>
  <c r="D38" i="3" s="1"/>
  <c r="E38" i="3" s="1"/>
  <c r="B39" i="3" s="1"/>
  <c r="G39" i="3" s="1"/>
  <c r="G38" i="3"/>
  <c r="D38" i="2"/>
  <c r="E38" i="2" s="1"/>
  <c r="B39" i="2" s="1"/>
  <c r="C39" i="2" s="1"/>
  <c r="F38" i="2"/>
  <c r="G38" i="2"/>
  <c r="F39" i="3" l="1"/>
  <c r="C39" i="3"/>
  <c r="D39" i="3" s="1"/>
  <c r="E39" i="3" s="1"/>
  <c r="B40" i="3" s="1"/>
  <c r="F40" i="3" s="1"/>
  <c r="F39" i="2"/>
  <c r="G39" i="2"/>
  <c r="D39" i="2"/>
  <c r="E39" i="2" s="1"/>
  <c r="B40" i="2" s="1"/>
  <c r="C40" i="2" s="1"/>
  <c r="C40" i="3" l="1"/>
  <c r="D40" i="3" s="1"/>
  <c r="E40" i="3" s="1"/>
  <c r="B41" i="3" s="1"/>
  <c r="G40" i="3"/>
  <c r="D40" i="2"/>
  <c r="E40" i="2" s="1"/>
  <c r="B41" i="2" s="1"/>
  <c r="C41" i="2" s="1"/>
  <c r="F40" i="2"/>
  <c r="G40" i="2"/>
  <c r="C41" i="3" l="1"/>
  <c r="D41" i="3" s="1"/>
  <c r="E41" i="3" s="1"/>
  <c r="B42" i="3" s="1"/>
  <c r="F41" i="3"/>
  <c r="G41" i="3"/>
  <c r="F41" i="2"/>
  <c r="G41" i="2"/>
  <c r="D41" i="2"/>
  <c r="E41" i="2" s="1"/>
  <c r="B42" i="2" s="1"/>
  <c r="C42" i="2" s="1"/>
  <c r="C42" i="3" l="1"/>
  <c r="D42" i="3" s="1"/>
  <c r="E42" i="3" s="1"/>
  <c r="B43" i="3" s="1"/>
  <c r="G43" i="3" s="1"/>
  <c r="F42" i="3"/>
  <c r="G42" i="3"/>
  <c r="F42" i="2"/>
  <c r="G42" i="2"/>
  <c r="D42" i="2"/>
  <c r="E42" i="2" s="1"/>
  <c r="B43" i="2" s="1"/>
  <c r="C43" i="2" s="1"/>
  <c r="C43" i="3" l="1"/>
  <c r="D43" i="3" s="1"/>
  <c r="E43" i="3" s="1"/>
  <c r="B44" i="3" s="1"/>
  <c r="G44" i="3" s="1"/>
  <c r="F43" i="3"/>
  <c r="D43" i="2"/>
  <c r="E43" i="2" s="1"/>
  <c r="B44" i="2" s="1"/>
  <c r="C44" i="2" s="1"/>
  <c r="F43" i="2"/>
  <c r="G43" i="2"/>
  <c r="F44" i="3" l="1"/>
  <c r="C44" i="3"/>
  <c r="D44" i="3" s="1"/>
  <c r="E44" i="3" s="1"/>
  <c r="B45" i="3" s="1"/>
  <c r="G45" i="3" s="1"/>
  <c r="F44" i="2"/>
  <c r="G44" i="2"/>
  <c r="D44" i="2"/>
  <c r="E44" i="2" s="1"/>
  <c r="B45" i="2" s="1"/>
  <c r="C45" i="2" s="1"/>
  <c r="F45" i="3" l="1"/>
  <c r="C45" i="3"/>
  <c r="D45" i="3" s="1"/>
  <c r="E45" i="3" s="1"/>
  <c r="B46" i="3" s="1"/>
  <c r="F46" i="3" s="1"/>
  <c r="F45" i="2"/>
  <c r="G45" i="2"/>
  <c r="D45" i="2"/>
  <c r="E45" i="2" s="1"/>
  <c r="B46" i="2" s="1"/>
  <c r="C46" i="2" s="1"/>
  <c r="C46" i="3" l="1"/>
  <c r="D46" i="3" s="1"/>
  <c r="E46" i="3" s="1"/>
  <c r="B47" i="3" s="1"/>
  <c r="G47" i="3" s="1"/>
  <c r="G46" i="3"/>
  <c r="D46" i="2"/>
  <c r="E46" i="2" s="1"/>
  <c r="B47" i="2" s="1"/>
  <c r="C47" i="2" s="1"/>
  <c r="F47" i="2"/>
  <c r="F46" i="2"/>
  <c r="G46" i="2"/>
  <c r="F47" i="3" l="1"/>
  <c r="C47" i="3"/>
  <c r="D47" i="3" s="1"/>
  <c r="E47" i="3" s="1"/>
  <c r="B48" i="3" s="1"/>
  <c r="G47" i="2"/>
  <c r="D47" i="2"/>
  <c r="E47" i="2" s="1"/>
  <c r="B48" i="2" s="1"/>
  <c r="C48" i="2" s="1"/>
  <c r="C48" i="3" l="1"/>
  <c r="D48" i="3" s="1"/>
  <c r="E48" i="3" s="1"/>
  <c r="B49" i="3" s="1"/>
  <c r="F49" i="3" s="1"/>
  <c r="F48" i="3"/>
  <c r="G48" i="3"/>
  <c r="D48" i="2"/>
  <c r="E48" i="2" s="1"/>
  <c r="B49" i="2" s="1"/>
  <c r="C49" i="2" s="1"/>
  <c r="G49" i="2"/>
  <c r="F49" i="2"/>
  <c r="F48" i="2"/>
  <c r="G48" i="2"/>
  <c r="G49" i="3" l="1"/>
  <c r="C49" i="3"/>
  <c r="D49" i="3" s="1"/>
  <c r="E49" i="3" s="1"/>
  <c r="B50" i="3" s="1"/>
  <c r="D49" i="2"/>
  <c r="E49" i="2" s="1"/>
  <c r="B50" i="2" s="1"/>
  <c r="C50" i="2" s="1"/>
  <c r="C50" i="3" l="1"/>
  <c r="D50" i="3" s="1"/>
  <c r="E50" i="3" s="1"/>
  <c r="B51" i="3" s="1"/>
  <c r="G51" i="3" s="1"/>
  <c r="F50" i="3"/>
  <c r="G50" i="3"/>
  <c r="F50" i="2"/>
  <c r="G50" i="2"/>
  <c r="D50" i="2"/>
  <c r="E50" i="2" s="1"/>
  <c r="B51" i="2" s="1"/>
  <c r="C51" i="2" s="1"/>
  <c r="C51" i="3" l="1"/>
  <c r="D51" i="3" s="1"/>
  <c r="E51" i="3" s="1"/>
  <c r="B52" i="3" s="1"/>
  <c r="G52" i="3" s="1"/>
  <c r="F52" i="3"/>
  <c r="F51" i="3"/>
  <c r="D51" i="2"/>
  <c r="E51" i="2" s="1"/>
  <c r="B52" i="2" s="1"/>
  <c r="C52" i="2" s="1"/>
  <c r="F51" i="2"/>
  <c r="G51" i="2"/>
  <c r="C52" i="3" l="1"/>
  <c r="D52" i="3" s="1"/>
  <c r="E52" i="3" s="1"/>
  <c r="B53" i="3" s="1"/>
  <c r="G53" i="3" s="1"/>
  <c r="F53" i="3"/>
  <c r="F52" i="2"/>
  <c r="G52" i="2"/>
  <c r="D52" i="2"/>
  <c r="E52" i="2" s="1"/>
  <c r="B53" i="2" s="1"/>
  <c r="C53" i="2" s="1"/>
  <c r="C53" i="3" l="1"/>
  <c r="D53" i="3" s="1"/>
  <c r="E53" i="3" s="1"/>
  <c r="B54" i="3" s="1"/>
  <c r="F54" i="3" s="1"/>
  <c r="F53" i="2"/>
  <c r="G53" i="2"/>
  <c r="D53" i="2"/>
  <c r="E53" i="2" s="1"/>
  <c r="B54" i="2" s="1"/>
  <c r="C54" i="2" s="1"/>
  <c r="C54" i="3" l="1"/>
  <c r="D54" i="3" s="1"/>
  <c r="E54" i="3" s="1"/>
  <c r="B55" i="3" s="1"/>
  <c r="G55" i="3" s="1"/>
  <c r="F55" i="3"/>
  <c r="G54" i="3"/>
  <c r="D54" i="2"/>
  <c r="E54" i="2" s="1"/>
  <c r="B55" i="2" s="1"/>
  <c r="C55" i="2" s="1"/>
  <c r="F54" i="2"/>
  <c r="G54" i="2"/>
  <c r="C55" i="3" l="1"/>
  <c r="D55" i="3" s="1"/>
  <c r="E55" i="3" s="1"/>
  <c r="B56" i="3" s="1"/>
  <c r="F55" i="2"/>
  <c r="G55" i="2"/>
  <c r="D55" i="2"/>
  <c r="E55" i="2" s="1"/>
  <c r="B56" i="2" s="1"/>
  <c r="C56" i="2" s="1"/>
  <c r="C56" i="3" l="1"/>
  <c r="D56" i="3" s="1"/>
  <c r="E56" i="3" s="1"/>
  <c r="B57" i="3" s="1"/>
  <c r="G57" i="3" s="1"/>
  <c r="F57" i="3"/>
  <c r="F56" i="3"/>
  <c r="G56" i="3"/>
  <c r="D56" i="2"/>
  <c r="E56" i="2" s="1"/>
  <c r="B57" i="2" s="1"/>
  <c r="C57" i="2" s="1"/>
  <c r="F56" i="2"/>
  <c r="G56" i="2"/>
  <c r="C57" i="3" l="1"/>
  <c r="D57" i="3" s="1"/>
  <c r="E57" i="3" s="1"/>
  <c r="B58" i="3" s="1"/>
  <c r="F57" i="2"/>
  <c r="G57" i="2"/>
  <c r="D57" i="2"/>
  <c r="E57" i="2" s="1"/>
  <c r="B58" i="2" s="1"/>
  <c r="C58" i="2" s="1"/>
  <c r="C58" i="3" l="1"/>
  <c r="D58" i="3" s="1"/>
  <c r="E58" i="3" s="1"/>
  <c r="B59" i="3" s="1"/>
  <c r="G59" i="3" s="1"/>
  <c r="F58" i="3"/>
  <c r="G58" i="3"/>
  <c r="F58" i="2"/>
  <c r="G58" i="2"/>
  <c r="D58" i="2"/>
  <c r="E58" i="2" s="1"/>
  <c r="B59" i="2" s="1"/>
  <c r="C59" i="2" s="1"/>
  <c r="C59" i="3" l="1"/>
  <c r="D59" i="3" s="1"/>
  <c r="E59" i="3" s="1"/>
  <c r="B60" i="3" s="1"/>
  <c r="G60" i="3"/>
  <c r="F60" i="3"/>
  <c r="F59" i="3"/>
  <c r="D59" i="2"/>
  <c r="E59" i="2" s="1"/>
  <c r="B60" i="2" s="1"/>
  <c r="C60" i="2" s="1"/>
  <c r="F59" i="2"/>
  <c r="G59" i="2"/>
  <c r="C60" i="3" l="1"/>
  <c r="D60" i="3" s="1"/>
  <c r="E60" i="3" s="1"/>
  <c r="B61" i="3" s="1"/>
  <c r="G61" i="3" s="1"/>
  <c r="F60" i="2"/>
  <c r="G60" i="2"/>
  <c r="D60" i="2"/>
  <c r="E60" i="2" s="1"/>
  <c r="B61" i="2" s="1"/>
  <c r="C61" i="2" s="1"/>
  <c r="F61" i="3" l="1"/>
  <c r="C61" i="3"/>
  <c r="D61" i="3" s="1"/>
  <c r="E61" i="3" s="1"/>
  <c r="B62" i="3" s="1"/>
  <c r="F62" i="3" s="1"/>
  <c r="F61" i="2"/>
  <c r="G61" i="2"/>
  <c r="D61" i="2"/>
  <c r="E61" i="2" s="1"/>
  <c r="B62" i="2" s="1"/>
  <c r="C62" i="2" s="1"/>
  <c r="C62" i="3" l="1"/>
  <c r="D62" i="3" s="1"/>
  <c r="E62" i="3" s="1"/>
  <c r="B63" i="3" s="1"/>
  <c r="G63" i="3" s="1"/>
  <c r="G62" i="3"/>
  <c r="D62" i="2"/>
  <c r="E62" i="2" s="1"/>
  <c r="B63" i="2" s="1"/>
  <c r="C63" i="2" s="1"/>
  <c r="F62" i="2"/>
  <c r="G62" i="2"/>
  <c r="F63" i="3" l="1"/>
  <c r="C63" i="3"/>
  <c r="D63" i="3" s="1"/>
  <c r="E63" i="3" s="1"/>
  <c r="B64" i="3" s="1"/>
  <c r="F63" i="2"/>
  <c r="G63" i="2"/>
  <c r="D63" i="2"/>
  <c r="E63" i="2" s="1"/>
  <c r="B64" i="2" s="1"/>
  <c r="C64" i="2" s="1"/>
  <c r="C64" i="3" l="1"/>
  <c r="D64" i="3" s="1"/>
  <c r="E64" i="3" s="1"/>
  <c r="B65" i="3" s="1"/>
  <c r="G65" i="3" s="1"/>
  <c r="F65" i="3"/>
  <c r="F64" i="3"/>
  <c r="G64" i="3"/>
  <c r="D64" i="2"/>
  <c r="E64" i="2" s="1"/>
  <c r="B65" i="2" s="1"/>
  <c r="C65" i="2" s="1"/>
  <c r="F64" i="2"/>
  <c r="G64" i="2"/>
  <c r="C65" i="3" l="1"/>
  <c r="D65" i="3" s="1"/>
  <c r="E65" i="3" s="1"/>
  <c r="B66" i="3" s="1"/>
  <c r="F65" i="2"/>
  <c r="G65" i="2"/>
  <c r="D65" i="2"/>
  <c r="E65" i="2" s="1"/>
  <c r="B66" i="2" s="1"/>
  <c r="C66" i="2" s="1"/>
  <c r="C66" i="3" l="1"/>
  <c r="D66" i="3" s="1"/>
  <c r="E66" i="3" s="1"/>
  <c r="B67" i="3" s="1"/>
  <c r="G67" i="3" s="1"/>
  <c r="F66" i="3"/>
  <c r="G66" i="3"/>
  <c r="F66" i="2"/>
  <c r="G66" i="2"/>
  <c r="D66" i="2"/>
  <c r="E66" i="2" s="1"/>
  <c r="B67" i="2" s="1"/>
  <c r="C67" i="2" s="1"/>
  <c r="C67" i="3" l="1"/>
  <c r="D67" i="3" s="1"/>
  <c r="E67" i="3" s="1"/>
  <c r="B68" i="3" s="1"/>
  <c r="G68" i="3" s="1"/>
  <c r="F67" i="3"/>
  <c r="D67" i="2"/>
  <c r="E67" i="2" s="1"/>
  <c r="B68" i="2" s="1"/>
  <c r="C68" i="2" s="1"/>
  <c r="F67" i="2"/>
  <c r="G67" i="2"/>
  <c r="F68" i="3" l="1"/>
  <c r="C68" i="3"/>
  <c r="D68" i="3" s="1"/>
  <c r="E68" i="3" s="1"/>
  <c r="B69" i="3" s="1"/>
  <c r="G69" i="3" s="1"/>
  <c r="F68" i="2"/>
  <c r="G68" i="2"/>
  <c r="D68" i="2"/>
  <c r="E68" i="2" s="1"/>
  <c r="B69" i="2" s="1"/>
  <c r="C69" i="2" s="1"/>
  <c r="C69" i="3" l="1"/>
  <c r="D69" i="3" s="1"/>
  <c r="E69" i="3" s="1"/>
  <c r="B70" i="3" s="1"/>
  <c r="F70" i="3" s="1"/>
  <c r="F69" i="3"/>
  <c r="F69" i="2"/>
  <c r="G69" i="2"/>
  <c r="D69" i="2"/>
  <c r="E69" i="2" s="1"/>
  <c r="B70" i="2" s="1"/>
  <c r="C70" i="2" s="1"/>
  <c r="C70" i="3" l="1"/>
  <c r="D70" i="3" s="1"/>
  <c r="E70" i="3" s="1"/>
  <c r="B71" i="3" s="1"/>
  <c r="G71" i="3"/>
  <c r="F71" i="3"/>
  <c r="G70" i="3"/>
  <c r="D70" i="2"/>
  <c r="E70" i="2" s="1"/>
  <c r="B71" i="2" s="1"/>
  <c r="C71" i="2" s="1"/>
  <c r="G71" i="2"/>
  <c r="F71" i="2"/>
  <c r="F70" i="2"/>
  <c r="G70" i="2"/>
  <c r="C71" i="3" l="1"/>
  <c r="D71" i="3" s="1"/>
  <c r="E71" i="3" s="1"/>
  <c r="B72" i="3" s="1"/>
  <c r="F72" i="3" s="1"/>
  <c r="D71" i="2"/>
  <c r="E71" i="2" s="1"/>
  <c r="B72" i="2" s="1"/>
  <c r="C72" i="2" s="1"/>
  <c r="C72" i="3" l="1"/>
  <c r="D72" i="3" s="1"/>
  <c r="E72" i="3" s="1"/>
  <c r="B73" i="3" s="1"/>
  <c r="G73" i="3" s="1"/>
  <c r="F73" i="3"/>
  <c r="G72" i="3"/>
  <c r="D72" i="2"/>
  <c r="E72" i="2" s="1"/>
  <c r="B73" i="2" s="1"/>
  <c r="C73" i="2" s="1"/>
  <c r="F73" i="2"/>
  <c r="F72" i="2"/>
  <c r="G72" i="2"/>
  <c r="C73" i="3" l="1"/>
  <c r="D73" i="3" s="1"/>
  <c r="E73" i="3" s="1"/>
  <c r="B74" i="3" s="1"/>
  <c r="G73" i="2"/>
  <c r="D73" i="2"/>
  <c r="E73" i="2" s="1"/>
  <c r="B74" i="2" s="1"/>
  <c r="C74" i="2" s="1"/>
  <c r="C74" i="3" l="1"/>
  <c r="D74" i="3" s="1"/>
  <c r="E74" i="3" s="1"/>
  <c r="B75" i="3" s="1"/>
  <c r="G75" i="3" s="1"/>
  <c r="F74" i="3"/>
  <c r="G74" i="3"/>
  <c r="F74" i="2"/>
  <c r="G74" i="2"/>
  <c r="D74" i="2"/>
  <c r="E74" i="2" s="1"/>
  <c r="B75" i="2" s="1"/>
  <c r="C75" i="2" s="1"/>
  <c r="C75" i="3" l="1"/>
  <c r="D75" i="3" s="1"/>
  <c r="E75" i="3" s="1"/>
  <c r="B76" i="3" s="1"/>
  <c r="G76" i="3" s="1"/>
  <c r="F75" i="3"/>
  <c r="D75" i="2"/>
  <c r="E75" i="2" s="1"/>
  <c r="B76" i="2" s="1"/>
  <c r="C76" i="2" s="1"/>
  <c r="G76" i="2"/>
  <c r="F76" i="2"/>
  <c r="F75" i="2"/>
  <c r="G75" i="2"/>
  <c r="F76" i="3" l="1"/>
  <c r="C76" i="3"/>
  <c r="D76" i="3" s="1"/>
  <c r="E76" i="3" s="1"/>
  <c r="B77" i="3" s="1"/>
  <c r="G77" i="3" s="1"/>
  <c r="D76" i="2"/>
  <c r="E76" i="2" s="1"/>
  <c r="B77" i="2" s="1"/>
  <c r="C77" i="2" s="1"/>
  <c r="F77" i="2"/>
  <c r="F77" i="3" l="1"/>
  <c r="C77" i="3"/>
  <c r="D77" i="3" s="1"/>
  <c r="E77" i="3" s="1"/>
  <c r="B78" i="3" s="1"/>
  <c r="F78" i="3" s="1"/>
  <c r="G77" i="2"/>
  <c r="D77" i="2"/>
  <c r="E77" i="2" s="1"/>
  <c r="B78" i="2" s="1"/>
  <c r="C78" i="2" s="1"/>
  <c r="C78" i="3" l="1"/>
  <c r="D78" i="3" s="1"/>
  <c r="E78" i="3" s="1"/>
  <c r="B79" i="3" s="1"/>
  <c r="G79" i="3" s="1"/>
  <c r="F79" i="3"/>
  <c r="G78" i="3"/>
  <c r="D78" i="2"/>
  <c r="E78" i="2" s="1"/>
  <c r="B79" i="2" s="1"/>
  <c r="C79" i="2" s="1"/>
  <c r="G79" i="2"/>
  <c r="F79" i="2"/>
  <c r="F78" i="2"/>
  <c r="G78" i="2"/>
  <c r="C79" i="3" l="1"/>
  <c r="D79" i="3" s="1"/>
  <c r="E79" i="3" s="1"/>
  <c r="B80" i="3" s="1"/>
  <c r="D79" i="2"/>
  <c r="E79" i="2" s="1"/>
  <c r="B80" i="2" s="1"/>
  <c r="C80" i="2" s="1"/>
  <c r="C80" i="3" l="1"/>
  <c r="D80" i="3" s="1"/>
  <c r="E80" i="3" s="1"/>
  <c r="B81" i="3" s="1"/>
  <c r="F81" i="3"/>
  <c r="G81" i="3"/>
  <c r="F80" i="3"/>
  <c r="G80" i="3"/>
  <c r="D80" i="2"/>
  <c r="E80" i="2" s="1"/>
  <c r="B81" i="2" s="1"/>
  <c r="C81" i="2" s="1"/>
  <c r="G81" i="2"/>
  <c r="F81" i="2"/>
  <c r="F80" i="2"/>
  <c r="G80" i="2"/>
  <c r="C81" i="3" l="1"/>
  <c r="D81" i="3" s="1"/>
  <c r="E81" i="3" s="1"/>
  <c r="B82" i="3" s="1"/>
  <c r="D81" i="2"/>
  <c r="E81" i="2" s="1"/>
  <c r="B82" i="2" s="1"/>
  <c r="C82" i="2" s="1"/>
  <c r="G82" i="2"/>
  <c r="F82" i="2"/>
  <c r="C82" i="3" l="1"/>
  <c r="D82" i="3" s="1"/>
  <c r="E82" i="3" s="1"/>
  <c r="B83" i="3" s="1"/>
  <c r="G83" i="3" s="1"/>
  <c r="F82" i="3"/>
  <c r="G82" i="3"/>
  <c r="D82" i="2"/>
  <c r="E82" i="2" s="1"/>
  <c r="B83" i="2" s="1"/>
  <c r="C83" i="2" s="1"/>
  <c r="C83" i="3" l="1"/>
  <c r="D83" i="3" s="1"/>
  <c r="E83" i="3" s="1"/>
  <c r="B84" i="3" s="1"/>
  <c r="G84" i="3" s="1"/>
  <c r="F84" i="3"/>
  <c r="F83" i="3"/>
  <c r="D83" i="2"/>
  <c r="E83" i="2" s="1"/>
  <c r="B84" i="2" s="1"/>
  <c r="C84" i="2" s="1"/>
  <c r="G84" i="2"/>
  <c r="F84" i="2"/>
  <c r="F83" i="2"/>
  <c r="G83" i="2"/>
  <c r="C84" i="3" l="1"/>
  <c r="D84" i="3" s="1"/>
  <c r="E84" i="3" s="1"/>
  <c r="B85" i="3" s="1"/>
  <c r="G85" i="3" s="1"/>
  <c r="D84" i="2"/>
  <c r="E84" i="2" s="1"/>
  <c r="B85" i="2" s="1"/>
  <c r="C85" i="2" s="1"/>
  <c r="F85" i="3" l="1"/>
  <c r="C85" i="3"/>
  <c r="D85" i="3" s="1"/>
  <c r="E85" i="3" s="1"/>
  <c r="B86" i="3" s="1"/>
  <c r="F86" i="3" s="1"/>
  <c r="F85" i="2"/>
  <c r="G85" i="2"/>
  <c r="D85" i="2"/>
  <c r="E85" i="2" s="1"/>
  <c r="B86" i="2" s="1"/>
  <c r="C86" i="2" s="1"/>
  <c r="C86" i="3" l="1"/>
  <c r="D86" i="3" s="1"/>
  <c r="E86" i="3" s="1"/>
  <c r="B87" i="3" s="1"/>
  <c r="G87" i="3"/>
  <c r="F87" i="3"/>
  <c r="G86" i="3"/>
  <c r="D86" i="2"/>
  <c r="E86" i="2" s="1"/>
  <c r="B87" i="2" s="1"/>
  <c r="C87" i="2" s="1"/>
  <c r="G87" i="2"/>
  <c r="F87" i="2"/>
  <c r="F86" i="2"/>
  <c r="G86" i="2"/>
  <c r="C87" i="3" l="1"/>
  <c r="D87" i="3" s="1"/>
  <c r="E87" i="3" s="1"/>
  <c r="B88" i="3" s="1"/>
  <c r="D87" i="2"/>
  <c r="E87" i="2" s="1"/>
  <c r="B88" i="2" s="1"/>
  <c r="C88" i="2" s="1"/>
  <c r="C88" i="3" l="1"/>
  <c r="D88" i="3" s="1"/>
  <c r="E88" i="3" s="1"/>
  <c r="B89" i="3" s="1"/>
  <c r="G89" i="3"/>
  <c r="F89" i="3"/>
  <c r="F88" i="3"/>
  <c r="G88" i="3"/>
  <c r="F88" i="2"/>
  <c r="D88" i="2"/>
  <c r="E88" i="2" s="1"/>
  <c r="B89" i="2" s="1"/>
  <c r="C89" i="2" s="1"/>
  <c r="G88" i="2"/>
  <c r="C89" i="3" l="1"/>
  <c r="D89" i="3" s="1"/>
  <c r="E89" i="3" s="1"/>
  <c r="B90" i="3" s="1"/>
  <c r="F89" i="2"/>
  <c r="G89" i="2"/>
  <c r="D89" i="2"/>
  <c r="E89" i="2" s="1"/>
  <c r="B90" i="2" s="1"/>
  <c r="C90" i="2" s="1"/>
  <c r="C90" i="3" l="1"/>
  <c r="D90" i="3" s="1"/>
  <c r="E90" i="3" s="1"/>
  <c r="B91" i="3" s="1"/>
  <c r="G91" i="3" s="1"/>
  <c r="F90" i="3"/>
  <c r="G90" i="3"/>
  <c r="F90" i="2"/>
  <c r="G90" i="2"/>
  <c r="D90" i="2"/>
  <c r="E90" i="2" s="1"/>
  <c r="B91" i="2" s="1"/>
  <c r="C91" i="2" s="1"/>
  <c r="C91" i="3" l="1"/>
  <c r="D91" i="3" s="1"/>
  <c r="E91" i="3" s="1"/>
  <c r="B92" i="3" s="1"/>
  <c r="G92" i="3" s="1"/>
  <c r="F91" i="3"/>
  <c r="D91" i="2"/>
  <c r="E91" i="2" s="1"/>
  <c r="B92" i="2" s="1"/>
  <c r="C92" i="2" s="1"/>
  <c r="F91" i="2"/>
  <c r="G91" i="2"/>
  <c r="F92" i="3" l="1"/>
  <c r="C92" i="3"/>
  <c r="D92" i="3" s="1"/>
  <c r="E92" i="3" s="1"/>
  <c r="B93" i="3" s="1"/>
  <c r="G93" i="3" s="1"/>
  <c r="G92" i="2"/>
  <c r="F92" i="2"/>
  <c r="D92" i="2"/>
  <c r="E92" i="2" s="1"/>
  <c r="B93" i="2" s="1"/>
  <c r="C93" i="2" s="1"/>
  <c r="F93" i="3" l="1"/>
  <c r="C93" i="3"/>
  <c r="D93" i="3" s="1"/>
  <c r="E93" i="3" s="1"/>
  <c r="B94" i="3" s="1"/>
  <c r="G93" i="2"/>
  <c r="F93" i="2"/>
  <c r="D93" i="2"/>
  <c r="E93" i="2" s="1"/>
  <c r="B94" i="2" s="1"/>
  <c r="C94" i="2" s="1"/>
  <c r="C94" i="3" l="1"/>
  <c r="D94" i="3" s="1"/>
  <c r="E94" i="3" s="1"/>
  <c r="B95" i="3" s="1"/>
  <c r="G95" i="3" s="1"/>
  <c r="F94" i="3"/>
  <c r="G94" i="3"/>
  <c r="D94" i="2"/>
  <c r="E94" i="2" s="1"/>
  <c r="B95" i="2" s="1"/>
  <c r="C95" i="2" s="1"/>
  <c r="G95" i="2"/>
  <c r="F95" i="2"/>
  <c r="F94" i="2"/>
  <c r="G94" i="2"/>
  <c r="F95" i="3" l="1"/>
  <c r="C95" i="3"/>
  <c r="D95" i="3" s="1"/>
  <c r="E95" i="3" s="1"/>
  <c r="B96" i="3" s="1"/>
  <c r="D95" i="2"/>
  <c r="E95" i="2" s="1"/>
  <c r="B96" i="2" s="1"/>
  <c r="C96" i="2" s="1"/>
  <c r="C96" i="3" l="1"/>
  <c r="D96" i="3" s="1"/>
  <c r="E96" i="3" s="1"/>
  <c r="B97" i="3" s="1"/>
  <c r="G97" i="3" s="1"/>
  <c r="F97" i="3"/>
  <c r="F96" i="3"/>
  <c r="G96" i="3"/>
  <c r="D96" i="2"/>
  <c r="E96" i="2" s="1"/>
  <c r="B97" i="2" s="1"/>
  <c r="C97" i="2" s="1"/>
  <c r="G97" i="2"/>
  <c r="F97" i="2"/>
  <c r="F96" i="2"/>
  <c r="G96" i="2"/>
  <c r="C97" i="3" l="1"/>
  <c r="D97" i="3" s="1"/>
  <c r="E97" i="3" s="1"/>
  <c r="B98" i="3" s="1"/>
  <c r="D97" i="2"/>
  <c r="E97" i="2" s="1"/>
  <c r="B98" i="2" s="1"/>
  <c r="C98" i="2" s="1"/>
  <c r="F98" i="2"/>
  <c r="C98" i="3" l="1"/>
  <c r="D98" i="3" s="1"/>
  <c r="E98" i="3" s="1"/>
  <c r="B99" i="3" s="1"/>
  <c r="G99" i="3"/>
  <c r="F98" i="3"/>
  <c r="G98" i="3"/>
  <c r="G98" i="2"/>
  <c r="D98" i="2"/>
  <c r="E98" i="2" s="1"/>
  <c r="B99" i="2" s="1"/>
  <c r="C99" i="2" s="1"/>
  <c r="C99" i="3" l="1"/>
  <c r="D99" i="3" s="1"/>
  <c r="E99" i="3" s="1"/>
  <c r="B100" i="3" s="1"/>
  <c r="G100" i="3" s="1"/>
  <c r="F100" i="3"/>
  <c r="F99" i="3"/>
  <c r="D99" i="2"/>
  <c r="E99" i="2" s="1"/>
  <c r="B100" i="2" s="1"/>
  <c r="C100" i="2" s="1"/>
  <c r="G100" i="2"/>
  <c r="F100" i="2"/>
  <c r="F99" i="2"/>
  <c r="G99" i="2"/>
  <c r="C100" i="3" l="1"/>
  <c r="D100" i="3" s="1"/>
  <c r="E100" i="3" s="1"/>
  <c r="B101" i="3" s="1"/>
  <c r="G101" i="3" s="1"/>
  <c r="D100" i="2"/>
  <c r="E100" i="2" s="1"/>
  <c r="B101" i="2" s="1"/>
  <c r="C101" i="2" s="1"/>
  <c r="F101" i="3" l="1"/>
  <c r="C101" i="3"/>
  <c r="D101" i="3" s="1"/>
  <c r="E101" i="3" s="1"/>
  <c r="B102" i="3" s="1"/>
  <c r="F102" i="3" s="1"/>
  <c r="F101" i="2"/>
  <c r="G101" i="2"/>
  <c r="D101" i="2"/>
  <c r="E101" i="2" s="1"/>
  <c r="B102" i="2" s="1"/>
  <c r="C102" i="2" s="1"/>
  <c r="C102" i="3" l="1"/>
  <c r="D102" i="3" s="1"/>
  <c r="E102" i="3" s="1"/>
  <c r="B103" i="3" s="1"/>
  <c r="G103" i="3" s="1"/>
  <c r="F103" i="3"/>
  <c r="G102" i="3"/>
  <c r="D102" i="2"/>
  <c r="E102" i="2" s="1"/>
  <c r="B103" i="2" s="1"/>
  <c r="C103" i="2" s="1"/>
  <c r="F103" i="2"/>
  <c r="F102" i="2"/>
  <c r="G102" i="2"/>
  <c r="C103" i="3" l="1"/>
  <c r="D103" i="3" s="1"/>
  <c r="E103" i="3" s="1"/>
  <c r="B104" i="3" s="1"/>
  <c r="F104" i="3" s="1"/>
  <c r="G103" i="2"/>
  <c r="D103" i="2"/>
  <c r="E103" i="2" s="1"/>
  <c r="B104" i="2" s="1"/>
  <c r="C104" i="2" s="1"/>
  <c r="C104" i="3" l="1"/>
  <c r="D104" i="3" s="1"/>
  <c r="E104" i="3" s="1"/>
  <c r="B105" i="3" s="1"/>
  <c r="G105" i="3" s="1"/>
  <c r="F105" i="3"/>
  <c r="G104" i="3"/>
  <c r="D104" i="2"/>
  <c r="E104" i="2" s="1"/>
  <c r="B105" i="2" s="1"/>
  <c r="C105" i="2" s="1"/>
  <c r="G105" i="2"/>
  <c r="F105" i="2"/>
  <c r="F104" i="2"/>
  <c r="G104" i="2"/>
  <c r="C105" i="3" l="1"/>
  <c r="D105" i="3" s="1"/>
  <c r="E105" i="3" s="1"/>
  <c r="B106" i="3" s="1"/>
  <c r="D105" i="2"/>
  <c r="E105" i="2" s="1"/>
  <c r="B106" i="2" s="1"/>
  <c r="C106" i="2" s="1"/>
  <c r="F106" i="2"/>
  <c r="C106" i="3" l="1"/>
  <c r="D106" i="3" s="1"/>
  <c r="E106" i="3" s="1"/>
  <c r="B107" i="3" s="1"/>
  <c r="G107" i="3" s="1"/>
  <c r="F106" i="3"/>
  <c r="G106" i="3"/>
  <c r="G106" i="2"/>
  <c r="D106" i="2"/>
  <c r="E106" i="2" s="1"/>
  <c r="B107" i="2" s="1"/>
  <c r="C107" i="2" s="1"/>
  <c r="C107" i="3" l="1"/>
  <c r="D107" i="3" s="1"/>
  <c r="E107" i="3" s="1"/>
  <c r="B108" i="3" s="1"/>
  <c r="G108" i="3" s="1"/>
  <c r="F107" i="3"/>
  <c r="D107" i="2"/>
  <c r="E107" i="2" s="1"/>
  <c r="B108" i="2" s="1"/>
  <c r="C108" i="2" s="1"/>
  <c r="F107" i="2"/>
  <c r="G107" i="2"/>
  <c r="F108" i="3" l="1"/>
  <c r="C108" i="3"/>
  <c r="D108" i="3" s="1"/>
  <c r="E108" i="3" s="1"/>
  <c r="B109" i="3" s="1"/>
  <c r="G109" i="3" s="1"/>
  <c r="F108" i="2"/>
  <c r="G108" i="2"/>
  <c r="D108" i="2"/>
  <c r="E108" i="2" s="1"/>
  <c r="B109" i="2" s="1"/>
  <c r="C109" i="2" s="1"/>
  <c r="F109" i="3" l="1"/>
  <c r="C109" i="3"/>
  <c r="D109" i="3" s="1"/>
  <c r="E109" i="3" s="1"/>
  <c r="B110" i="3" s="1"/>
  <c r="F110" i="3" s="1"/>
  <c r="F109" i="2"/>
  <c r="G109" i="2"/>
  <c r="D109" i="2"/>
  <c r="E109" i="2" s="1"/>
  <c r="B110" i="2" s="1"/>
  <c r="C110" i="2" s="1"/>
  <c r="C110" i="3" l="1"/>
  <c r="D110" i="3" s="1"/>
  <c r="E110" i="3" s="1"/>
  <c r="B111" i="3" s="1"/>
  <c r="G111" i="3" s="1"/>
  <c r="G110" i="3"/>
  <c r="D110" i="2"/>
  <c r="E110" i="2" s="1"/>
  <c r="B111" i="2" s="1"/>
  <c r="C111" i="2" s="1"/>
  <c r="G111" i="2"/>
  <c r="F111" i="2"/>
  <c r="F110" i="2"/>
  <c r="G110" i="2"/>
  <c r="F111" i="3" l="1"/>
  <c r="C111" i="3"/>
  <c r="D111" i="3" s="1"/>
  <c r="E111" i="3" s="1"/>
  <c r="B112" i="3" s="1"/>
  <c r="D111" i="2"/>
  <c r="E111" i="2" s="1"/>
  <c r="B112" i="2" s="1"/>
  <c r="C112" i="2" s="1"/>
  <c r="C112" i="3" l="1"/>
  <c r="D112" i="3" s="1"/>
  <c r="E112" i="3" s="1"/>
  <c r="B113" i="3" s="1"/>
  <c r="F113" i="3"/>
  <c r="G113" i="3"/>
  <c r="F112" i="3"/>
  <c r="G112" i="3"/>
  <c r="D112" i="2"/>
  <c r="E112" i="2" s="1"/>
  <c r="B113" i="2" s="1"/>
  <c r="C113" i="2" s="1"/>
  <c r="G113" i="2"/>
  <c r="F113" i="2"/>
  <c r="F112" i="2"/>
  <c r="G112" i="2"/>
  <c r="C113" i="3" l="1"/>
  <c r="D113" i="3" s="1"/>
  <c r="E113" i="3" s="1"/>
  <c r="B114" i="3" s="1"/>
  <c r="D113" i="2"/>
  <c r="E113" i="2" s="1"/>
  <c r="B114" i="2" s="1"/>
  <c r="C114" i="2" s="1"/>
  <c r="G114" i="2"/>
  <c r="F114" i="2"/>
  <c r="C114" i="3" l="1"/>
  <c r="D114" i="3" s="1"/>
  <c r="E114" i="3" s="1"/>
  <c r="B115" i="3" s="1"/>
  <c r="G115" i="3" s="1"/>
  <c r="F114" i="3"/>
  <c r="G114" i="3"/>
  <c r="D114" i="2"/>
  <c r="E114" i="2" s="1"/>
  <c r="B115" i="2" s="1"/>
  <c r="C115" i="2" s="1"/>
  <c r="C115" i="3" l="1"/>
  <c r="D115" i="3" s="1"/>
  <c r="E115" i="3" s="1"/>
  <c r="B116" i="3" s="1"/>
  <c r="G116" i="3"/>
  <c r="F116" i="3"/>
  <c r="F115" i="3"/>
  <c r="D115" i="2"/>
  <c r="E115" i="2" s="1"/>
  <c r="B116" i="2" s="1"/>
  <c r="C116" i="2" s="1"/>
  <c r="F116" i="2"/>
  <c r="F115" i="2"/>
  <c r="G115" i="2"/>
  <c r="C116" i="3" l="1"/>
  <c r="D116" i="3" s="1"/>
  <c r="E116" i="3" s="1"/>
  <c r="B117" i="3" s="1"/>
  <c r="G117" i="3" s="1"/>
  <c r="G116" i="2"/>
  <c r="D116" i="2"/>
  <c r="E116" i="2" s="1"/>
  <c r="B117" i="2" s="1"/>
  <c r="C117" i="2" s="1"/>
  <c r="F117" i="3" l="1"/>
  <c r="C117" i="3"/>
  <c r="D117" i="3" s="1"/>
  <c r="E117" i="3" s="1"/>
  <c r="B118" i="3" s="1"/>
  <c r="F118" i="3" s="1"/>
  <c r="F117" i="2"/>
  <c r="G117" i="2"/>
  <c r="D117" i="2"/>
  <c r="E117" i="2" s="1"/>
  <c r="B118" i="2" s="1"/>
  <c r="C118" i="2" s="1"/>
  <c r="C118" i="3" l="1"/>
  <c r="D118" i="3" s="1"/>
  <c r="E118" i="3" s="1"/>
  <c r="B119" i="3" s="1"/>
  <c r="G119" i="3"/>
  <c r="F119" i="3"/>
  <c r="G118" i="3"/>
  <c r="F118" i="2"/>
  <c r="D118" i="2"/>
  <c r="E118" i="2" s="1"/>
  <c r="B119" i="2" s="1"/>
  <c r="C119" i="2" s="1"/>
  <c r="G118" i="2"/>
  <c r="C119" i="3" l="1"/>
  <c r="D119" i="3" s="1"/>
  <c r="E119" i="3" s="1"/>
  <c r="B120" i="3" s="1"/>
  <c r="G119" i="2"/>
  <c r="F119" i="2"/>
  <c r="D119" i="2"/>
  <c r="E119" i="2" s="1"/>
  <c r="B120" i="2" s="1"/>
  <c r="C120" i="2" s="1"/>
  <c r="C120" i="3" l="1"/>
  <c r="D120" i="3" s="1"/>
  <c r="E120" i="3" s="1"/>
  <c r="B121" i="3" s="1"/>
  <c r="G121" i="3"/>
  <c r="F121" i="3"/>
  <c r="F120" i="3"/>
  <c r="G120" i="3"/>
  <c r="D120" i="2"/>
  <c r="E120" i="2" s="1"/>
  <c r="B121" i="2" s="1"/>
  <c r="C121" i="2" s="1"/>
  <c r="F121" i="2"/>
  <c r="F120" i="2"/>
  <c r="G120" i="2"/>
  <c r="C121" i="3" l="1"/>
  <c r="D121" i="3" s="1"/>
  <c r="E121" i="3" s="1"/>
  <c r="B122" i="3" s="1"/>
  <c r="G121" i="2"/>
  <c r="D121" i="2"/>
  <c r="E121" i="2" s="1"/>
  <c r="B122" i="2" s="1"/>
  <c r="C122" i="2" s="1"/>
  <c r="C122" i="3" l="1"/>
  <c r="D122" i="3" s="1"/>
  <c r="E122" i="3" s="1"/>
  <c r="B123" i="3" s="1"/>
  <c r="G123" i="3" s="1"/>
  <c r="F122" i="3"/>
  <c r="G122" i="3"/>
  <c r="F122" i="2"/>
  <c r="G122" i="2"/>
  <c r="D122" i="2"/>
  <c r="E122" i="2" s="1"/>
  <c r="B123" i="2" s="1"/>
  <c r="C123" i="2" s="1"/>
  <c r="C123" i="3" l="1"/>
  <c r="D123" i="3" s="1"/>
  <c r="E123" i="3" s="1"/>
  <c r="B124" i="3" s="1"/>
  <c r="G124" i="3" s="1"/>
  <c r="F123" i="3"/>
  <c r="D123" i="2"/>
  <c r="E123" i="2" s="1"/>
  <c r="B124" i="2" s="1"/>
  <c r="C124" i="2" s="1"/>
  <c r="G124" i="2"/>
  <c r="F124" i="2"/>
  <c r="F123" i="2"/>
  <c r="G123" i="2"/>
  <c r="F124" i="3" l="1"/>
  <c r="C124" i="3"/>
  <c r="D124" i="3" s="1"/>
  <c r="E124" i="3" s="1"/>
  <c r="B125" i="3" s="1"/>
  <c r="G125" i="3" s="1"/>
  <c r="D124" i="2"/>
  <c r="E124" i="2" s="1"/>
  <c r="B125" i="2" s="1"/>
  <c r="C125" i="2" s="1"/>
  <c r="F125" i="2"/>
  <c r="F125" i="3" l="1"/>
  <c r="C125" i="3"/>
  <c r="D125" i="3" s="1"/>
  <c r="E125" i="3" s="1"/>
  <c r="B126" i="3" s="1"/>
  <c r="F126" i="3" s="1"/>
  <c r="G125" i="2"/>
  <c r="D125" i="2"/>
  <c r="E125" i="2" s="1"/>
  <c r="B126" i="2" s="1"/>
  <c r="C126" i="2" s="1"/>
  <c r="C126" i="3" l="1"/>
  <c r="D126" i="3" s="1"/>
  <c r="E126" i="3" s="1"/>
  <c r="B127" i="3" s="1"/>
  <c r="G127" i="3"/>
  <c r="F127" i="3"/>
  <c r="G126" i="3"/>
  <c r="D126" i="2"/>
  <c r="E126" i="2" s="1"/>
  <c r="B127" i="2" s="1"/>
  <c r="C127" i="2" s="1"/>
  <c r="G127" i="2"/>
  <c r="F127" i="2"/>
  <c r="F126" i="2"/>
  <c r="G126" i="2"/>
  <c r="C127" i="3" l="1"/>
  <c r="D127" i="3" s="1"/>
  <c r="E127" i="3" s="1"/>
  <c r="B128" i="3" s="1"/>
  <c r="D127" i="2"/>
  <c r="E127" i="2" s="1"/>
  <c r="B128" i="2" s="1"/>
  <c r="C128" i="2" s="1"/>
  <c r="C128" i="3" l="1"/>
  <c r="D128" i="3" s="1"/>
  <c r="E128" i="3" s="1"/>
  <c r="B129" i="3" s="1"/>
  <c r="F129" i="3" s="1"/>
  <c r="F128" i="3"/>
  <c r="G128" i="3"/>
  <c r="D128" i="2"/>
  <c r="E128" i="2" s="1"/>
  <c r="B129" i="2" s="1"/>
  <c r="C129" i="2" s="1"/>
  <c r="F129" i="2"/>
  <c r="F128" i="2"/>
  <c r="G128" i="2"/>
  <c r="G129" i="3" l="1"/>
  <c r="C129" i="3"/>
  <c r="D129" i="3" s="1"/>
  <c r="E129" i="3" s="1"/>
  <c r="B130" i="3" s="1"/>
  <c r="G129" i="2"/>
  <c r="D129" i="2"/>
  <c r="E129" i="2" s="1"/>
  <c r="B130" i="2" s="1"/>
  <c r="C130" i="2" s="1"/>
  <c r="C130" i="3" l="1"/>
  <c r="D130" i="3" s="1"/>
  <c r="E130" i="3" s="1"/>
  <c r="B131" i="3" s="1"/>
  <c r="G131" i="3" s="1"/>
  <c r="G130" i="3"/>
  <c r="F130" i="3"/>
  <c r="G130" i="2"/>
  <c r="F130" i="2"/>
  <c r="D130" i="2"/>
  <c r="E130" i="2" s="1"/>
  <c r="B131" i="2" s="1"/>
  <c r="C131" i="2" s="1"/>
  <c r="C131" i="3" l="1"/>
  <c r="D131" i="3" s="1"/>
  <c r="E131" i="3" s="1"/>
  <c r="B132" i="3" s="1"/>
  <c r="G132" i="3" s="1"/>
  <c r="F131" i="3"/>
  <c r="F131" i="2"/>
  <c r="D131" i="2"/>
  <c r="E131" i="2" s="1"/>
  <c r="B132" i="2" s="1"/>
  <c r="C132" i="2" s="1"/>
  <c r="G131" i="2"/>
  <c r="F132" i="3" l="1"/>
  <c r="C132" i="3"/>
  <c r="D132" i="3" s="1"/>
  <c r="E132" i="3" s="1"/>
  <c r="B133" i="3" s="1"/>
  <c r="G133" i="3" s="1"/>
  <c r="F132" i="2"/>
  <c r="G132" i="2"/>
  <c r="D132" i="2"/>
  <c r="E132" i="2" s="1"/>
  <c r="B133" i="2" s="1"/>
  <c r="C133" i="2" s="1"/>
  <c r="F133" i="3" l="1"/>
  <c r="C133" i="3"/>
  <c r="D133" i="3" s="1"/>
  <c r="E133" i="3" s="1"/>
  <c r="B134" i="3" s="1"/>
  <c r="F133" i="2"/>
  <c r="G133" i="2"/>
  <c r="D133" i="2"/>
  <c r="E133" i="2" s="1"/>
  <c r="B134" i="2" s="1"/>
  <c r="C134" i="2" s="1"/>
  <c r="C134" i="3" l="1"/>
  <c r="D134" i="3" s="1"/>
  <c r="E134" i="3" s="1"/>
  <c r="B135" i="3" s="1"/>
  <c r="G135" i="3"/>
  <c r="F135" i="3"/>
  <c r="F134" i="3"/>
  <c r="G134" i="3"/>
  <c r="D134" i="2"/>
  <c r="E134" i="2" s="1"/>
  <c r="B135" i="2" s="1"/>
  <c r="C135" i="2" s="1"/>
  <c r="F134" i="2"/>
  <c r="G134" i="2"/>
  <c r="C135" i="3" l="1"/>
  <c r="D135" i="3" s="1"/>
  <c r="E135" i="3" s="1"/>
  <c r="B136" i="3" s="1"/>
  <c r="F135" i="2"/>
  <c r="G135" i="2"/>
  <c r="D135" i="2"/>
  <c r="E135" i="2" s="1"/>
  <c r="B136" i="2" s="1"/>
  <c r="C136" i="2" s="1"/>
  <c r="C136" i="3" l="1"/>
  <c r="D136" i="3" s="1"/>
  <c r="E136" i="3" s="1"/>
  <c r="B137" i="3" s="1"/>
  <c r="G137" i="3"/>
  <c r="F137" i="3"/>
  <c r="F136" i="3"/>
  <c r="G136" i="3"/>
  <c r="D136" i="2"/>
  <c r="E136" i="2" s="1"/>
  <c r="B137" i="2" s="1"/>
  <c r="C137" i="2" s="1"/>
  <c r="F136" i="2"/>
  <c r="G136" i="2"/>
  <c r="C137" i="3" l="1"/>
  <c r="D137" i="3" s="1"/>
  <c r="E137" i="3" s="1"/>
  <c r="B138" i="3" s="1"/>
  <c r="F137" i="2"/>
  <c r="G137" i="2"/>
  <c r="D137" i="2"/>
  <c r="E137" i="2" s="1"/>
  <c r="B138" i="2" s="1"/>
  <c r="C138" i="2" s="1"/>
  <c r="C138" i="3" l="1"/>
  <c r="D138" i="3" s="1"/>
  <c r="E138" i="3" s="1"/>
  <c r="B139" i="3" s="1"/>
  <c r="G139" i="3" s="1"/>
  <c r="F138" i="3"/>
  <c r="G138" i="3"/>
  <c r="F138" i="2"/>
  <c r="G138" i="2"/>
  <c r="D138" i="2"/>
  <c r="E138" i="2" s="1"/>
  <c r="B139" i="2" s="1"/>
  <c r="C139" i="2" s="1"/>
  <c r="C139" i="3" l="1"/>
  <c r="D139" i="3" s="1"/>
  <c r="E139" i="3" s="1"/>
  <c r="B140" i="3" s="1"/>
  <c r="G140" i="3" s="1"/>
  <c r="F140" i="3"/>
  <c r="F139" i="3"/>
  <c r="D139" i="2"/>
  <c r="E139" i="2" s="1"/>
  <c r="B140" i="2" s="1"/>
  <c r="C140" i="2" s="1"/>
  <c r="F140" i="2"/>
  <c r="F139" i="2"/>
  <c r="G139" i="2"/>
  <c r="C140" i="3" l="1"/>
  <c r="D140" i="3" s="1"/>
  <c r="E140" i="3" s="1"/>
  <c r="B141" i="3" s="1"/>
  <c r="G141" i="3" s="1"/>
  <c r="F141" i="3"/>
  <c r="G140" i="2"/>
  <c r="D140" i="2"/>
  <c r="E140" i="2" s="1"/>
  <c r="B141" i="2" s="1"/>
  <c r="C141" i="2" s="1"/>
  <c r="C141" i="3" l="1"/>
  <c r="D141" i="3" s="1"/>
  <c r="E141" i="3" s="1"/>
  <c r="B142" i="3" s="1"/>
  <c r="F142" i="3" s="1"/>
  <c r="G141" i="2"/>
  <c r="F141" i="2"/>
  <c r="D141" i="2"/>
  <c r="E141" i="2" s="1"/>
  <c r="B142" i="2" s="1"/>
  <c r="C142" i="2" s="1"/>
  <c r="C142" i="3" l="1"/>
  <c r="D142" i="3" s="1"/>
  <c r="E142" i="3" s="1"/>
  <c r="B143" i="3" s="1"/>
  <c r="G143" i="3" s="1"/>
  <c r="G142" i="3"/>
  <c r="F142" i="2"/>
  <c r="D142" i="2"/>
  <c r="E142" i="2" s="1"/>
  <c r="B143" i="2" s="1"/>
  <c r="C143" i="2" s="1"/>
  <c r="G142" i="2"/>
  <c r="F143" i="3" l="1"/>
  <c r="C143" i="3"/>
  <c r="D143" i="3" s="1"/>
  <c r="E143" i="3" s="1"/>
  <c r="B144" i="3" s="1"/>
  <c r="G143" i="2"/>
  <c r="F143" i="2"/>
  <c r="D143" i="2"/>
  <c r="E143" i="2" s="1"/>
  <c r="B144" i="2" s="1"/>
  <c r="C144" i="2" s="1"/>
  <c r="C144" i="3" l="1"/>
  <c r="D144" i="3" s="1"/>
  <c r="E144" i="3" s="1"/>
  <c r="B145" i="3" s="1"/>
  <c r="G145" i="3" s="1"/>
  <c r="F145" i="3"/>
  <c r="F144" i="3"/>
  <c r="G144" i="3"/>
  <c r="F144" i="2"/>
  <c r="D144" i="2"/>
  <c r="E144" i="2" s="1"/>
  <c r="B145" i="2" s="1"/>
  <c r="C145" i="2" s="1"/>
  <c r="G144" i="2"/>
  <c r="C145" i="3" l="1"/>
  <c r="D145" i="3" s="1"/>
  <c r="E145" i="3" s="1"/>
  <c r="B146" i="3" s="1"/>
  <c r="G145" i="2"/>
  <c r="F145" i="2"/>
  <c r="D145" i="2"/>
  <c r="E145" i="2" s="1"/>
  <c r="B146" i="2" s="1"/>
  <c r="C146" i="2" s="1"/>
  <c r="C146" i="3" l="1"/>
  <c r="D146" i="3" s="1"/>
  <c r="E146" i="3" s="1"/>
  <c r="B147" i="3" s="1"/>
  <c r="G147" i="3" s="1"/>
  <c r="F146" i="3"/>
  <c r="G146" i="3"/>
  <c r="F146" i="2"/>
  <c r="G146" i="2"/>
  <c r="D146" i="2"/>
  <c r="E146" i="2" s="1"/>
  <c r="B147" i="2" s="1"/>
  <c r="C147" i="2" s="1"/>
  <c r="C147" i="3" l="1"/>
  <c r="D147" i="3" s="1"/>
  <c r="E147" i="3" s="1"/>
  <c r="B148" i="3" s="1"/>
  <c r="G148" i="3" s="1"/>
  <c r="F147" i="3"/>
  <c r="D147" i="2"/>
  <c r="E147" i="2" s="1"/>
  <c r="B148" i="2" s="1"/>
  <c r="C148" i="2" s="1"/>
  <c r="G148" i="2"/>
  <c r="F148" i="2"/>
  <c r="F147" i="2"/>
  <c r="G147" i="2"/>
  <c r="F148" i="3" l="1"/>
  <c r="C148" i="3"/>
  <c r="D148" i="3" s="1"/>
  <c r="E148" i="3" s="1"/>
  <c r="B149" i="3" s="1"/>
  <c r="G149" i="3" s="1"/>
  <c r="D148" i="2"/>
  <c r="E148" i="2" s="1"/>
  <c r="B149" i="2" s="1"/>
  <c r="C149" i="2" s="1"/>
  <c r="G149" i="2"/>
  <c r="F149" i="2"/>
  <c r="F149" i="3" l="1"/>
  <c r="C149" i="3"/>
  <c r="D149" i="3" s="1"/>
  <c r="E149" i="3" s="1"/>
  <c r="B150" i="3" s="1"/>
  <c r="D149" i="2"/>
  <c r="E149" i="2" s="1"/>
  <c r="B150" i="2" s="1"/>
  <c r="C150" i="2" s="1"/>
  <c r="C150" i="3" l="1"/>
  <c r="D150" i="3" s="1"/>
  <c r="E150" i="3" s="1"/>
  <c r="B151" i="3" s="1"/>
  <c r="G151" i="3" s="1"/>
  <c r="F150" i="3"/>
  <c r="G150" i="3"/>
  <c r="D150" i="2"/>
  <c r="E150" i="2" s="1"/>
  <c r="B151" i="2" s="1"/>
  <c r="C151" i="2" s="1"/>
  <c r="F151" i="2"/>
  <c r="F150" i="2"/>
  <c r="G150" i="2"/>
  <c r="F151" i="3" l="1"/>
  <c r="C151" i="3"/>
  <c r="D151" i="3" s="1"/>
  <c r="E151" i="3" s="1"/>
  <c r="B152" i="3" s="1"/>
  <c r="G151" i="2"/>
  <c r="D151" i="2"/>
  <c r="E151" i="2" s="1"/>
  <c r="B152" i="2" s="1"/>
  <c r="C152" i="2" s="1"/>
  <c r="C152" i="3" l="1"/>
  <c r="D152" i="3" s="1"/>
  <c r="E152" i="3" s="1"/>
  <c r="B153" i="3" s="1"/>
  <c r="G153" i="3" s="1"/>
  <c r="F152" i="3"/>
  <c r="G152" i="3"/>
  <c r="D152" i="2"/>
  <c r="E152" i="2" s="1"/>
  <c r="B153" i="2" s="1"/>
  <c r="C153" i="2" s="1"/>
  <c r="F153" i="2"/>
  <c r="G153" i="2"/>
  <c r="F152" i="2"/>
  <c r="G152" i="2"/>
  <c r="F153" i="3" l="1"/>
  <c r="C153" i="3"/>
  <c r="D153" i="3" s="1"/>
  <c r="E153" i="3" s="1"/>
  <c r="B154" i="3" s="1"/>
  <c r="G154" i="3" s="1"/>
  <c r="D153" i="2"/>
  <c r="E153" i="2" s="1"/>
  <c r="B154" i="2" s="1"/>
  <c r="C154" i="2" s="1"/>
  <c r="F154" i="3" l="1"/>
  <c r="C154" i="3"/>
  <c r="D154" i="3" s="1"/>
  <c r="E154" i="3" s="1"/>
  <c r="B155" i="3" s="1"/>
  <c r="F154" i="2"/>
  <c r="G154" i="2"/>
  <c r="D154" i="2"/>
  <c r="E154" i="2" s="1"/>
  <c r="B155" i="2" s="1"/>
  <c r="C155" i="2" s="1"/>
  <c r="C155" i="3" l="1"/>
  <c r="D155" i="3" s="1"/>
  <c r="E155" i="3" s="1"/>
  <c r="B156" i="3" s="1"/>
  <c r="G156" i="3" s="1"/>
  <c r="F155" i="3"/>
  <c r="G155" i="3"/>
  <c r="D155" i="2"/>
  <c r="E155" i="2" s="1"/>
  <c r="B156" i="2" s="1"/>
  <c r="C156" i="2" s="1"/>
  <c r="G156" i="2"/>
  <c r="F156" i="2"/>
  <c r="F155" i="2"/>
  <c r="G155" i="2"/>
  <c r="F156" i="3" l="1"/>
  <c r="C156" i="3"/>
  <c r="D156" i="3" s="1"/>
  <c r="E156" i="3" s="1"/>
  <c r="B157" i="3" s="1"/>
  <c r="G157" i="3" s="1"/>
  <c r="D156" i="2"/>
  <c r="E156" i="2" s="1"/>
  <c r="B157" i="2" s="1"/>
  <c r="C157" i="2" s="1"/>
  <c r="G157" i="2"/>
  <c r="F157" i="2"/>
  <c r="F157" i="3" l="1"/>
  <c r="C157" i="3"/>
  <c r="D157" i="3" s="1"/>
  <c r="E157" i="3" s="1"/>
  <c r="B158" i="3" s="1"/>
  <c r="D157" i="2"/>
  <c r="E157" i="2" s="1"/>
  <c r="B158" i="2" s="1"/>
  <c r="C158" i="2" s="1"/>
  <c r="C158" i="3" l="1"/>
  <c r="D158" i="3" s="1"/>
  <c r="E158" i="3" s="1"/>
  <c r="B159" i="3" s="1"/>
  <c r="G159" i="3" s="1"/>
  <c r="F159" i="3"/>
  <c r="F158" i="3"/>
  <c r="G158" i="3"/>
  <c r="D158" i="2"/>
  <c r="E158" i="2" s="1"/>
  <c r="B159" i="2" s="1"/>
  <c r="C159" i="2" s="1"/>
  <c r="G159" i="2"/>
  <c r="F159" i="2"/>
  <c r="F158" i="2"/>
  <c r="G158" i="2"/>
  <c r="C159" i="3" l="1"/>
  <c r="D159" i="3" s="1"/>
  <c r="E159" i="3" s="1"/>
  <c r="B160" i="3" s="1"/>
  <c r="D159" i="2"/>
  <c r="E159" i="2" s="1"/>
  <c r="B160" i="2" s="1"/>
  <c r="C160" i="2" s="1"/>
  <c r="C160" i="3" l="1"/>
  <c r="D160" i="3" s="1"/>
  <c r="E160" i="3" s="1"/>
  <c r="B161" i="3" s="1"/>
  <c r="G161" i="3"/>
  <c r="F161" i="3"/>
  <c r="F160" i="3"/>
  <c r="G160" i="3"/>
  <c r="D160" i="2"/>
  <c r="E160" i="2" s="1"/>
  <c r="B161" i="2" s="1"/>
  <c r="C161" i="2" s="1"/>
  <c r="F160" i="2"/>
  <c r="G160" i="2"/>
  <c r="C161" i="3" l="1"/>
  <c r="D161" i="3" s="1"/>
  <c r="E161" i="3" s="1"/>
  <c r="B162" i="3" s="1"/>
  <c r="G162" i="3"/>
  <c r="F162" i="3"/>
  <c r="G161" i="2"/>
  <c r="D161" i="2"/>
  <c r="E161" i="2" s="1"/>
  <c r="B162" i="2" s="1"/>
  <c r="C162" i="2" s="1"/>
  <c r="F161" i="2"/>
  <c r="C162" i="3" l="1"/>
  <c r="D162" i="3" s="1"/>
  <c r="E162" i="3" s="1"/>
  <c r="B163" i="3" s="1"/>
  <c r="F162" i="2"/>
  <c r="G162" i="2"/>
  <c r="D162" i="2"/>
  <c r="E162" i="2" s="1"/>
  <c r="B163" i="2" s="1"/>
  <c r="C163" i="2" s="1"/>
  <c r="C163" i="3" l="1"/>
  <c r="D163" i="3" s="1"/>
  <c r="E163" i="3" s="1"/>
  <c r="B164" i="3" s="1"/>
  <c r="G164" i="3"/>
  <c r="F164" i="3"/>
  <c r="F163" i="3"/>
  <c r="G163" i="3"/>
  <c r="G163" i="2"/>
  <c r="D163" i="2"/>
  <c r="E163" i="2" s="1"/>
  <c r="B164" i="2" s="1"/>
  <c r="C164" i="2" s="1"/>
  <c r="F163" i="2"/>
  <c r="C164" i="3" l="1"/>
  <c r="D164" i="3" s="1"/>
  <c r="E164" i="3" s="1"/>
  <c r="B165" i="3" s="1"/>
  <c r="G165" i="3"/>
  <c r="F165" i="3"/>
  <c r="F164" i="2"/>
  <c r="G164" i="2"/>
  <c r="D164" i="2"/>
  <c r="E164" i="2" s="1"/>
  <c r="B165" i="2" s="1"/>
  <c r="C165" i="2" s="1"/>
  <c r="C165" i="3" l="1"/>
  <c r="D165" i="3" s="1"/>
  <c r="E165" i="3" s="1"/>
  <c r="B166" i="3" s="1"/>
  <c r="F165" i="2"/>
  <c r="G165" i="2"/>
  <c r="D165" i="2"/>
  <c r="E165" i="2" s="1"/>
  <c r="B166" i="2" s="1"/>
  <c r="C166" i="2" s="1"/>
  <c r="C166" i="3" l="1"/>
  <c r="D166" i="3" s="1"/>
  <c r="E166" i="3" s="1"/>
  <c r="B167" i="3" s="1"/>
  <c r="G167" i="3"/>
  <c r="F167" i="3"/>
  <c r="F166" i="3"/>
  <c r="G166" i="3"/>
  <c r="D166" i="2"/>
  <c r="E166" i="2" s="1"/>
  <c r="B167" i="2" s="1"/>
  <c r="C167" i="2" s="1"/>
  <c r="F166" i="2"/>
  <c r="G166" i="2"/>
  <c r="C167" i="3" l="1"/>
  <c r="D167" i="3" s="1"/>
  <c r="E167" i="3" s="1"/>
  <c r="B168" i="3" s="1"/>
  <c r="F167" i="2"/>
  <c r="G167" i="2"/>
  <c r="D167" i="2"/>
  <c r="E167" i="2" s="1"/>
  <c r="B168" i="2" s="1"/>
  <c r="C168" i="2" s="1"/>
  <c r="C168" i="3" l="1"/>
  <c r="D168" i="3" s="1"/>
  <c r="E168" i="3" s="1"/>
  <c r="B169" i="3" s="1"/>
  <c r="G169" i="3"/>
  <c r="F169" i="3"/>
  <c r="F168" i="3"/>
  <c r="G168" i="3"/>
  <c r="D168" i="2"/>
  <c r="E168" i="2" s="1"/>
  <c r="B169" i="2" s="1"/>
  <c r="C169" i="2" s="1"/>
  <c r="F168" i="2"/>
  <c r="G168" i="2"/>
  <c r="C169" i="3" l="1"/>
  <c r="D169" i="3" s="1"/>
  <c r="E169" i="3" s="1"/>
  <c r="B170" i="3" s="1"/>
  <c r="G170" i="3"/>
  <c r="F170" i="3"/>
  <c r="G169" i="2"/>
  <c r="D169" i="2"/>
  <c r="E169" i="2" s="1"/>
  <c r="B170" i="2" s="1"/>
  <c r="C170" i="2" s="1"/>
  <c r="F169" i="2"/>
  <c r="C170" i="3" l="1"/>
  <c r="D170" i="3" s="1"/>
  <c r="E170" i="3" s="1"/>
  <c r="B171" i="3" s="1"/>
  <c r="F170" i="2"/>
  <c r="G170" i="2"/>
  <c r="D170" i="2"/>
  <c r="E170" i="2" s="1"/>
  <c r="B171" i="2" s="1"/>
  <c r="C171" i="2" s="1"/>
  <c r="C171" i="3" l="1"/>
  <c r="D171" i="3" s="1"/>
  <c r="E171" i="3" s="1"/>
  <c r="B172" i="3" s="1"/>
  <c r="G172" i="3" s="1"/>
  <c r="F171" i="3"/>
  <c r="G171" i="3"/>
  <c r="D171" i="2"/>
  <c r="E171" i="2" s="1"/>
  <c r="B172" i="2" s="1"/>
  <c r="C172" i="2" s="1"/>
  <c r="F171" i="2"/>
  <c r="G171" i="2"/>
  <c r="F172" i="3" l="1"/>
  <c r="C172" i="3"/>
  <c r="D172" i="3" s="1"/>
  <c r="E172" i="3" s="1"/>
  <c r="B173" i="3" s="1"/>
  <c r="G173" i="3" s="1"/>
  <c r="F172" i="2"/>
  <c r="G172" i="2"/>
  <c r="D172" i="2"/>
  <c r="E172" i="2" s="1"/>
  <c r="B173" i="2" s="1"/>
  <c r="C173" i="2" s="1"/>
  <c r="F173" i="3" l="1"/>
  <c r="C173" i="3"/>
  <c r="D173" i="3" s="1"/>
  <c r="E173" i="3" s="1"/>
  <c r="B174" i="3" s="1"/>
  <c r="G173" i="2"/>
  <c r="D173" i="2"/>
  <c r="E173" i="2" s="1"/>
  <c r="B174" i="2" s="1"/>
  <c r="C174" i="2" s="1"/>
  <c r="F173" i="2"/>
  <c r="C174" i="3" l="1"/>
  <c r="D174" i="3" s="1"/>
  <c r="E174" i="3" s="1"/>
  <c r="B175" i="3" s="1"/>
  <c r="G175" i="3" s="1"/>
  <c r="F174" i="3"/>
  <c r="G174" i="3"/>
  <c r="D174" i="2"/>
  <c r="E174" i="2" s="1"/>
  <c r="B175" i="2" s="1"/>
  <c r="C175" i="2" s="1"/>
  <c r="G175" i="2"/>
  <c r="F175" i="2"/>
  <c r="F174" i="2"/>
  <c r="G174" i="2"/>
  <c r="F175" i="3" l="1"/>
  <c r="C175" i="3"/>
  <c r="D175" i="3" s="1"/>
  <c r="E175" i="3" s="1"/>
  <c r="B176" i="3" s="1"/>
  <c r="D175" i="2"/>
  <c r="E175" i="2" s="1"/>
  <c r="B176" i="2" s="1"/>
  <c r="C176" i="2" s="1"/>
  <c r="C176" i="3" l="1"/>
  <c r="D176" i="3" s="1"/>
  <c r="E176" i="3" s="1"/>
  <c r="B177" i="3" s="1"/>
  <c r="G177" i="3"/>
  <c r="F177" i="3"/>
  <c r="F176" i="3"/>
  <c r="G176" i="3"/>
  <c r="D176" i="2"/>
  <c r="E176" i="2" s="1"/>
  <c r="B177" i="2" s="1"/>
  <c r="C177" i="2" s="1"/>
  <c r="F176" i="2"/>
  <c r="G176" i="2"/>
  <c r="C177" i="3" l="1"/>
  <c r="D177" i="3" s="1"/>
  <c r="E177" i="3" s="1"/>
  <c r="B178" i="3" s="1"/>
  <c r="G178" i="3" s="1"/>
  <c r="F178" i="3"/>
  <c r="G177" i="2"/>
  <c r="D177" i="2"/>
  <c r="E177" i="2" s="1"/>
  <c r="B178" i="2" s="1"/>
  <c r="C178" i="2" s="1"/>
  <c r="F177" i="2"/>
  <c r="C178" i="3" l="1"/>
  <c r="D178" i="3" s="1"/>
  <c r="E178" i="3" s="1"/>
  <c r="B179" i="3" s="1"/>
  <c r="G178" i="2"/>
  <c r="F178" i="2"/>
  <c r="D178" i="2"/>
  <c r="E178" i="2" s="1"/>
  <c r="B179" i="2" s="1"/>
  <c r="C179" i="2" s="1"/>
  <c r="C179" i="3" l="1"/>
  <c r="D179" i="3" s="1"/>
  <c r="E179" i="3" s="1"/>
  <c r="B180" i="3" s="1"/>
  <c r="G180" i="3" s="1"/>
  <c r="F180" i="3"/>
  <c r="F179" i="3"/>
  <c r="G179" i="3"/>
  <c r="G179" i="2"/>
  <c r="F179" i="2"/>
  <c r="D179" i="2"/>
  <c r="E179" i="2" s="1"/>
  <c r="B180" i="2" s="1"/>
  <c r="C180" i="2" s="1"/>
  <c r="C180" i="3" l="1"/>
  <c r="D180" i="3" s="1"/>
  <c r="E180" i="3" s="1"/>
  <c r="B181" i="3" s="1"/>
  <c r="G181" i="3" s="1"/>
  <c r="F181" i="3"/>
  <c r="G180" i="2"/>
  <c r="F180" i="2"/>
  <c r="D180" i="2"/>
  <c r="E180" i="2" s="1"/>
  <c r="B181" i="2" s="1"/>
  <c r="C181" i="2" s="1"/>
  <c r="C181" i="3" l="1"/>
  <c r="D181" i="3" s="1"/>
  <c r="E181" i="3" s="1"/>
  <c r="B182" i="3" s="1"/>
  <c r="F181" i="2"/>
  <c r="G181" i="2"/>
  <c r="D181" i="2"/>
  <c r="E181" i="2" s="1"/>
  <c r="B182" i="2" s="1"/>
  <c r="C182" i="2" s="1"/>
  <c r="C182" i="3" l="1"/>
  <c r="D182" i="3" s="1"/>
  <c r="E182" i="3" s="1"/>
  <c r="B183" i="3" s="1"/>
  <c r="G183" i="3" s="1"/>
  <c r="F183" i="3"/>
  <c r="F182" i="3"/>
  <c r="G182" i="3"/>
  <c r="F182" i="2"/>
  <c r="D182" i="2"/>
  <c r="E182" i="2" s="1"/>
  <c r="B183" i="2" s="1"/>
  <c r="C183" i="2" s="1"/>
  <c r="G182" i="2"/>
  <c r="C183" i="3" l="1"/>
  <c r="D183" i="3" s="1"/>
  <c r="E183" i="3" s="1"/>
  <c r="B184" i="3" s="1"/>
  <c r="F183" i="2"/>
  <c r="G183" i="2"/>
  <c r="D183" i="2"/>
  <c r="E183" i="2" s="1"/>
  <c r="B184" i="2" s="1"/>
  <c r="C184" i="2" s="1"/>
  <c r="C184" i="3" l="1"/>
  <c r="D184" i="3" s="1"/>
  <c r="E184" i="3" s="1"/>
  <c r="B185" i="3" s="1"/>
  <c r="G185" i="3" s="1"/>
  <c r="F184" i="3"/>
  <c r="G184" i="3"/>
  <c r="D184" i="2"/>
  <c r="E184" i="2" s="1"/>
  <c r="B185" i="2" s="1"/>
  <c r="C185" i="2" s="1"/>
  <c r="F184" i="2"/>
  <c r="G184" i="2"/>
  <c r="F185" i="3" l="1"/>
  <c r="C185" i="3"/>
  <c r="D185" i="3" s="1"/>
  <c r="E185" i="3" s="1"/>
  <c r="B186" i="3" s="1"/>
  <c r="G186" i="3" s="1"/>
  <c r="G185" i="2"/>
  <c r="D185" i="2"/>
  <c r="E185" i="2" s="1"/>
  <c r="B186" i="2" s="1"/>
  <c r="C186" i="2" s="1"/>
  <c r="F185" i="2"/>
  <c r="F186" i="3" l="1"/>
  <c r="C186" i="3"/>
  <c r="D186" i="3" s="1"/>
  <c r="E186" i="3" s="1"/>
  <c r="B187" i="3" s="1"/>
  <c r="F187" i="3" s="1"/>
  <c r="F186" i="2"/>
  <c r="G186" i="2"/>
  <c r="D186" i="2"/>
  <c r="E186" i="2" s="1"/>
  <c r="B187" i="2" s="1"/>
  <c r="C187" i="2" s="1"/>
  <c r="C187" i="3" l="1"/>
  <c r="D187" i="3" s="1"/>
  <c r="E187" i="3" s="1"/>
  <c r="B188" i="3" s="1"/>
  <c r="G188" i="3" s="1"/>
  <c r="G187" i="3"/>
  <c r="D187" i="2"/>
  <c r="E187" i="2" s="1"/>
  <c r="B188" i="2" s="1"/>
  <c r="C188" i="2" s="1"/>
  <c r="F187" i="2"/>
  <c r="G187" i="2"/>
  <c r="F188" i="3" l="1"/>
  <c r="C188" i="3"/>
  <c r="D188" i="3" s="1"/>
  <c r="E188" i="3" s="1"/>
  <c r="B189" i="3" s="1"/>
  <c r="G189" i="3" s="1"/>
  <c r="F188" i="2"/>
  <c r="G188" i="2"/>
  <c r="D188" i="2"/>
  <c r="E188" i="2" s="1"/>
  <c r="B189" i="2" s="1"/>
  <c r="C189" i="2" s="1"/>
  <c r="F189" i="3" l="1"/>
  <c r="C189" i="3"/>
  <c r="D189" i="3" s="1"/>
  <c r="E189" i="3" s="1"/>
  <c r="B190" i="3" s="1"/>
  <c r="F190" i="3" s="1"/>
  <c r="F189" i="2"/>
  <c r="G189" i="2"/>
  <c r="D189" i="2"/>
  <c r="E189" i="2" s="1"/>
  <c r="B190" i="2" s="1"/>
  <c r="C190" i="2" s="1"/>
  <c r="C190" i="3" l="1"/>
  <c r="D190" i="3" s="1"/>
  <c r="E190" i="3" s="1"/>
  <c r="B191" i="3" s="1"/>
  <c r="G191" i="3" s="1"/>
  <c r="G190" i="3"/>
  <c r="D190" i="2"/>
  <c r="E190" i="2" s="1"/>
  <c r="B191" i="2" s="1"/>
  <c r="C191" i="2" s="1"/>
  <c r="F191" i="2"/>
  <c r="F190" i="2"/>
  <c r="G190" i="2"/>
  <c r="F191" i="3" l="1"/>
  <c r="C191" i="3"/>
  <c r="D191" i="3" s="1"/>
  <c r="E191" i="3" s="1"/>
  <c r="B192" i="3" s="1"/>
  <c r="G191" i="2"/>
  <c r="D191" i="2"/>
  <c r="E191" i="2" s="1"/>
  <c r="B192" i="2" s="1"/>
  <c r="C192" i="2" s="1"/>
  <c r="C192" i="3" l="1"/>
  <c r="D192" i="3" s="1"/>
  <c r="E192" i="3" s="1"/>
  <c r="B193" i="3" s="1"/>
  <c r="F193" i="3" s="1"/>
  <c r="F192" i="3"/>
  <c r="G192" i="3"/>
  <c r="D192" i="2"/>
  <c r="E192" i="2" s="1"/>
  <c r="B193" i="2" s="1"/>
  <c r="C193" i="2" s="1"/>
  <c r="F192" i="2"/>
  <c r="G192" i="2"/>
  <c r="G193" i="3" l="1"/>
  <c r="C193" i="3"/>
  <c r="D193" i="3" s="1"/>
  <c r="E193" i="3" s="1"/>
  <c r="B194" i="3" s="1"/>
  <c r="G194" i="3" s="1"/>
  <c r="G193" i="2"/>
  <c r="F193" i="2"/>
  <c r="D193" i="2"/>
  <c r="E193" i="2" s="1"/>
  <c r="B194" i="2" s="1"/>
  <c r="C194" i="2" s="1"/>
  <c r="F194" i="3" l="1"/>
  <c r="C194" i="3"/>
  <c r="D194" i="3" s="1"/>
  <c r="E194" i="3" s="1"/>
  <c r="B195" i="3" s="1"/>
  <c r="F194" i="2"/>
  <c r="G194" i="2"/>
  <c r="D194" i="2"/>
  <c r="E194" i="2" s="1"/>
  <c r="B195" i="2" s="1"/>
  <c r="C195" i="2" s="1"/>
  <c r="C195" i="3" l="1"/>
  <c r="D195" i="3" s="1"/>
  <c r="E195" i="3" s="1"/>
  <c r="B196" i="3" s="1"/>
  <c r="G196" i="3" s="1"/>
  <c r="F195" i="3"/>
  <c r="G195" i="3"/>
  <c r="D195" i="2"/>
  <c r="E195" i="2" s="1"/>
  <c r="B196" i="2" s="1"/>
  <c r="C196" i="2" s="1"/>
  <c r="F195" i="2"/>
  <c r="G195" i="2"/>
  <c r="F196" i="3" l="1"/>
  <c r="C196" i="3"/>
  <c r="D196" i="3" s="1"/>
  <c r="E196" i="3" s="1"/>
  <c r="B197" i="3" s="1"/>
  <c r="G197" i="3" s="1"/>
  <c r="F196" i="2"/>
  <c r="G196" i="2"/>
  <c r="D196" i="2"/>
  <c r="E196" i="2" s="1"/>
  <c r="B197" i="2" s="1"/>
  <c r="C197" i="2" s="1"/>
  <c r="F197" i="3" l="1"/>
  <c r="C197" i="3"/>
  <c r="D197" i="3" s="1"/>
  <c r="E197" i="3" s="1"/>
  <c r="B198" i="3" s="1"/>
  <c r="F197" i="2"/>
  <c r="G197" i="2"/>
  <c r="D197" i="2"/>
  <c r="E197" i="2" s="1"/>
  <c r="B198" i="2" s="1"/>
  <c r="C198" i="2" s="1"/>
  <c r="C198" i="3" l="1"/>
  <c r="D198" i="3" s="1"/>
  <c r="E198" i="3" s="1"/>
  <c r="B199" i="3" s="1"/>
  <c r="G199" i="3" s="1"/>
  <c r="F198" i="3"/>
  <c r="G198" i="3"/>
  <c r="D198" i="2"/>
  <c r="E198" i="2" s="1"/>
  <c r="B199" i="2" s="1"/>
  <c r="C199" i="2" s="1"/>
  <c r="F199" i="2"/>
  <c r="F198" i="2"/>
  <c r="G198" i="2"/>
  <c r="F199" i="3" l="1"/>
  <c r="C199" i="3"/>
  <c r="D199" i="3" s="1"/>
  <c r="E199" i="3" s="1"/>
  <c r="B200" i="3" s="1"/>
  <c r="F200" i="3" s="1"/>
  <c r="G199" i="2"/>
  <c r="D199" i="2"/>
  <c r="E199" i="2" s="1"/>
  <c r="B200" i="2" s="1"/>
  <c r="C200" i="2" s="1"/>
  <c r="C200" i="3" l="1"/>
  <c r="D200" i="3" s="1"/>
  <c r="E200" i="3" s="1"/>
  <c r="B201" i="3" s="1"/>
  <c r="G201" i="3" s="1"/>
  <c r="G200" i="3"/>
  <c r="D200" i="2"/>
  <c r="E200" i="2" s="1"/>
  <c r="B201" i="2" s="1"/>
  <c r="C201" i="2" s="1"/>
  <c r="F200" i="2"/>
  <c r="G200" i="2"/>
  <c r="F201" i="3" l="1"/>
  <c r="C201" i="3"/>
  <c r="D201" i="3" s="1"/>
  <c r="E201" i="3" s="1"/>
  <c r="B202" i="3" s="1"/>
  <c r="G202" i="3" s="1"/>
  <c r="G201" i="2"/>
  <c r="D201" i="2"/>
  <c r="E201" i="2" s="1"/>
  <c r="B202" i="2" s="1"/>
  <c r="C202" i="2" s="1"/>
  <c r="F201" i="2"/>
  <c r="F202" i="3" l="1"/>
  <c r="C202" i="3"/>
  <c r="D202" i="3" s="1"/>
  <c r="E202" i="3" s="1"/>
  <c r="B203" i="3" s="1"/>
  <c r="F202" i="2"/>
  <c r="G202" i="2"/>
  <c r="D202" i="2"/>
  <c r="E202" i="2" s="1"/>
  <c r="B203" i="2" s="1"/>
  <c r="C203" i="2" s="1"/>
  <c r="C203" i="3" l="1"/>
  <c r="D203" i="3" s="1"/>
  <c r="E203" i="3" s="1"/>
  <c r="B204" i="3" s="1"/>
  <c r="G204" i="3" s="1"/>
  <c r="F204" i="3"/>
  <c r="F203" i="3"/>
  <c r="G203" i="3"/>
  <c r="D203" i="2"/>
  <c r="E203" i="2" s="1"/>
  <c r="B204" i="2" s="1"/>
  <c r="C204" i="2" s="1"/>
  <c r="G204" i="2"/>
  <c r="F204" i="2"/>
  <c r="F203" i="2"/>
  <c r="G203" i="2"/>
  <c r="C204" i="3" l="1"/>
  <c r="D204" i="3" s="1"/>
  <c r="E204" i="3" s="1"/>
  <c r="B205" i="3" s="1"/>
  <c r="G205" i="3" s="1"/>
  <c r="D204" i="2"/>
  <c r="E204" i="2" s="1"/>
  <c r="B205" i="2" s="1"/>
  <c r="C205" i="2" s="1"/>
  <c r="F205" i="3" l="1"/>
  <c r="C205" i="3"/>
  <c r="D205" i="3" s="1"/>
  <c r="E205" i="3" s="1"/>
  <c r="B206" i="3" s="1"/>
  <c r="F205" i="2"/>
  <c r="G205" i="2"/>
  <c r="D205" i="2"/>
  <c r="E205" i="2" s="1"/>
  <c r="B206" i="2" s="1"/>
  <c r="C206" i="2" s="1"/>
  <c r="C206" i="3" l="1"/>
  <c r="D206" i="3" s="1"/>
  <c r="E206" i="3" s="1"/>
  <c r="B207" i="3" s="1"/>
  <c r="G207" i="3" s="1"/>
  <c r="F206" i="3"/>
  <c r="G206" i="3"/>
  <c r="D206" i="2"/>
  <c r="E206" i="2" s="1"/>
  <c r="B207" i="2" s="1"/>
  <c r="C207" i="2" s="1"/>
  <c r="F206" i="2"/>
  <c r="G206" i="2"/>
  <c r="F207" i="3" l="1"/>
  <c r="C207" i="3"/>
  <c r="D207" i="3" s="1"/>
  <c r="E207" i="3" s="1"/>
  <c r="B208" i="3" s="1"/>
  <c r="F207" i="2"/>
  <c r="G207" i="2"/>
  <c r="D207" i="2"/>
  <c r="E207" i="2" s="1"/>
  <c r="B208" i="2" s="1"/>
  <c r="C208" i="2" s="1"/>
  <c r="C208" i="3" l="1"/>
  <c r="D208" i="3" s="1"/>
  <c r="E208" i="3" s="1"/>
  <c r="B209" i="3" s="1"/>
  <c r="G209" i="3"/>
  <c r="F209" i="3"/>
  <c r="F208" i="3"/>
  <c r="G208" i="3"/>
  <c r="D208" i="2"/>
  <c r="E208" i="2" s="1"/>
  <c r="B209" i="2" s="1"/>
  <c r="C209" i="2" s="1"/>
  <c r="F208" i="2"/>
  <c r="G208" i="2"/>
  <c r="C209" i="3" l="1"/>
  <c r="D209" i="3" s="1"/>
  <c r="E209" i="3" s="1"/>
  <c r="B210" i="3" s="1"/>
  <c r="G210" i="3"/>
  <c r="F210" i="3"/>
  <c r="F209" i="2"/>
  <c r="G209" i="2"/>
  <c r="D209" i="2"/>
  <c r="E209" i="2" s="1"/>
  <c r="B210" i="2" s="1"/>
  <c r="C210" i="2" s="1"/>
  <c r="C210" i="3" l="1"/>
  <c r="D210" i="3" s="1"/>
  <c r="E210" i="3" s="1"/>
  <c r="B211" i="3" s="1"/>
  <c r="F210" i="2"/>
  <c r="G210" i="2"/>
  <c r="D210" i="2"/>
  <c r="E210" i="2" s="1"/>
  <c r="B211" i="2" s="1"/>
  <c r="C211" i="2" s="1"/>
  <c r="C211" i="3" l="1"/>
  <c r="D211" i="3" s="1"/>
  <c r="E211" i="3" s="1"/>
  <c r="B212" i="3" s="1"/>
  <c r="G212" i="3" s="1"/>
  <c r="F211" i="3"/>
  <c r="G211" i="3"/>
  <c r="D211" i="2"/>
  <c r="E211" i="2" s="1"/>
  <c r="B212" i="2" s="1"/>
  <c r="C212" i="2" s="1"/>
  <c r="F211" i="2"/>
  <c r="G211" i="2"/>
  <c r="F212" i="3" l="1"/>
  <c r="C212" i="3"/>
  <c r="D212" i="3" s="1"/>
  <c r="E212" i="3" s="1"/>
  <c r="B213" i="3" s="1"/>
  <c r="F213" i="3" s="1"/>
  <c r="F212" i="2"/>
  <c r="G212" i="2"/>
  <c r="D212" i="2"/>
  <c r="E212" i="2" s="1"/>
  <c r="B213" i="2" s="1"/>
  <c r="C213" i="2" s="1"/>
  <c r="G213" i="3" l="1"/>
  <c r="C213" i="3"/>
  <c r="D213" i="3" s="1"/>
  <c r="E213" i="3" s="1"/>
  <c r="B214" i="3" s="1"/>
  <c r="C214" i="3" s="1"/>
  <c r="D214" i="3" s="1"/>
  <c r="E214" i="3" s="1"/>
  <c r="F213" i="2"/>
  <c r="G213" i="2"/>
  <c r="D213" i="2"/>
  <c r="E213" i="2" s="1"/>
  <c r="B214" i="2" s="1"/>
  <c r="C214" i="2" s="1"/>
  <c r="F214" i="3" l="1"/>
  <c r="G214" i="3"/>
  <c r="D214" i="2"/>
  <c r="E214" i="2" s="1"/>
  <c r="F214" i="2"/>
  <c r="G214" i="2"/>
</calcChain>
</file>

<file path=xl/sharedStrings.xml><?xml version="1.0" encoding="utf-8"?>
<sst xmlns="http://schemas.openxmlformats.org/spreadsheetml/2006/main" count="35" uniqueCount="19">
  <si>
    <t>data</t>
  </si>
  <si>
    <t>trawy rano</t>
  </si>
  <si>
    <t>trawy po poludniu</t>
  </si>
  <si>
    <t>trawy po nocy</t>
  </si>
  <si>
    <t>trawy wieczorem</t>
  </si>
  <si>
    <t>a)</t>
  </si>
  <si>
    <t>rano wieksze niż dnia poprzedniego</t>
  </si>
  <si>
    <t>tyle samo co dnia poprzedniego</t>
  </si>
  <si>
    <t>NUMER DNIA</t>
  </si>
  <si>
    <t>b) 2)</t>
  </si>
  <si>
    <t>liczba aut</t>
  </si>
  <si>
    <t>ilosc 01/04/2011</t>
  </si>
  <si>
    <t>ilosc rano w 101 dniu</t>
  </si>
  <si>
    <t>10000</t>
  </si>
  <si>
    <t>7000</t>
  </si>
  <si>
    <t>4000</t>
  </si>
  <si>
    <t>Etykiety wierszy</t>
  </si>
  <si>
    <t>Suma końcowa</t>
  </si>
  <si>
    <t>Ilosc rano 101 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</si>
</sst>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14" fontId="0" fillId="3" borderId="1" xfId="0" applyNumberFormat="1" applyFont="1" applyFill="1" applyBorder="1"/>
    <xf numFmtId="0" fontId="0" fillId="0" borderId="2" xfId="0" applyNumberFormat="1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[zad4.xlsx]Arkusz6!Tabela przestawna12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Objętość</a:t>
            </a:r>
            <a:r>
              <a:rPr lang="pl-PL" baseline="0"/>
              <a:t> trawy rano 101 dnia w zależności od stanu początkowego w dniu 01/04/2022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155910923505698E-2"/>
          <c:y val="7.0511880606652699E-2"/>
          <c:w val="0.92335016696211403"/>
          <c:h val="0.85882315611927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Arkusz6!$B$3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Arkusz6!$A$4:$A$7</c:f>
              <c:strCache>
                <c:ptCount val="3"/>
                <c:pt idx="0">
                  <c:v>4000</c:v>
                </c:pt>
                <c:pt idx="1">
                  <c:v>7000</c:v>
                </c:pt>
                <c:pt idx="2">
                  <c:v>10000</c:v>
                </c:pt>
              </c:strCache>
            </c:strRef>
          </c:cat>
          <c:val>
            <c:numRef>
              <c:f>Arkusz6!$B$4:$B$7</c:f>
              <c:numCache>
                <c:formatCode>General</c:formatCode>
                <c:ptCount val="3"/>
                <c:pt idx="0">
                  <c:v>4824</c:v>
                </c:pt>
                <c:pt idx="1">
                  <c:v>4968</c:v>
                </c:pt>
                <c:pt idx="2">
                  <c:v>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B-4EE8-9B98-510BAF62C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1611408"/>
        <c:axId val="2031605648"/>
      </c:barChart>
      <c:catAx>
        <c:axId val="203161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trawy rano dnia 01/04/2011</a:t>
                </a:r>
                <a:r>
                  <a:rPr lang="pl-PL" baseline="0"/>
                  <a:t> w metrach sześciennych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1605648"/>
        <c:crosses val="autoZero"/>
        <c:auto val="1"/>
        <c:lblAlgn val="ctr"/>
        <c:lblOffset val="100"/>
        <c:noMultiLvlLbl val="0"/>
      </c:catAx>
      <c:valAx>
        <c:axId val="20316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trawy w 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16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200026</xdr:colOff>
      <xdr:row>2</xdr:row>
      <xdr:rowOff>180975</xdr:rowOff>
    </xdr:from>
    <xdr:to>
      <xdr:col>32</xdr:col>
      <xdr:colOff>600076</xdr:colOff>
      <xdr:row>50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FCB38B-1F13-3CF0-BDB3-A26F0C6A5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5017.632500925924" createdVersion="8" refreshedVersion="8" minRefreshableVersion="3" recordCount="3" xr:uid="{C92561A2-7F70-4EBF-958C-65C0952C8A26}">
  <cacheSource type="worksheet">
    <worksheetSource name="Tabela7"/>
  </cacheSource>
  <cacheFields count="2">
    <cacheField name="ilosc 01/04/2011" numFmtId="0">
      <sharedItems containsSemiMixedTypes="0" containsString="0" containsNumber="1" containsInteger="1" minValue="4000" maxValue="10000" count="3">
        <n v="10000"/>
        <n v="7000"/>
        <n v="4000"/>
      </sharedItems>
    </cacheField>
    <cacheField name="ilosc rano w 101 dniu" numFmtId="0">
      <sharedItems containsSemiMixedTypes="0" containsString="0" containsNumber="1" containsInteger="1" minValue="4824" maxValue="5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5109"/>
  </r>
  <r>
    <x v="1"/>
    <n v="4968"/>
  </r>
  <r>
    <x v="2"/>
    <n v="4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92F44-D471-4DFC-92B6-1A98A2DBCDD4}" name="Tabela przestawna12" cacheId="2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Ilosc rano 101 dnia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AFE64-7DA2-4CF0-901C-5FD985927A76}" name="Tabela2" displayName="Tabela2" ref="A1:H214" totalsRowShown="0">
  <autoFilter ref="A1:H214" xr:uid="{BC9AFE64-7DA2-4CF0-901C-5FD985927A76}"/>
  <tableColumns count="8">
    <tableColumn id="1" xr3:uid="{D638F077-9A3F-495D-B990-3B22063D3E33}" name="data" dataDxfId="26"/>
    <tableColumn id="2" xr3:uid="{80C29C6C-38CB-4891-BE3C-7A90B281F062}" name="trawy rano"/>
    <tableColumn id="3" xr3:uid="{2D910BCF-D3B8-4F32-9FC1-452F159A07F3}" name="trawy po poludniu" dataDxfId="25">
      <calculatedColumnFormula>Tabela2[[#This Row],[trawy rano]]-30*15</calculatedColumnFormula>
    </tableColumn>
    <tableColumn id="4" xr3:uid="{BE15A261-CE64-4ABF-960B-5D65E26A8215}" name="trawy wieczorem" dataDxfId="24">
      <calculatedColumnFormula>Tabela2[[#This Row],[trawy po poludniu]]+600</calculatedColumnFormula>
    </tableColumn>
    <tableColumn id="5" xr3:uid="{4912DF1A-8CC9-4417-9CD2-9416CC9B92A5}" name="trawy po nocy" dataDxfId="23">
      <calculatedColumnFormula>Tabela2[[#This Row],[trawy wieczorem]]-FLOOR(Tabela2[[#This Row],[trawy wieczorem]]*0.03,1)</calculatedColumnFormula>
    </tableColumn>
    <tableColumn id="6" xr3:uid="{1762E172-810C-4DD9-A7F8-C06B498B28E8}" name="rano wieksze niż dnia poprzedniego" dataDxfId="22"/>
    <tableColumn id="7" xr3:uid="{A7EF190B-3824-4D4C-A6E3-2687D3498519}" name="tyle samo co dnia poprzedniego" dataDxfId="21"/>
    <tableColumn id="8" xr3:uid="{4A47EE3D-FA13-4102-AEF8-2D80F573C845}" name="NUMER DNIA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4AEC8D-A1CB-47EA-A5CD-E674E3491037}" name="Tabela25" displayName="Tabela25" ref="A1:H214" totalsRowShown="0">
  <autoFilter ref="A1:H214" xr:uid="{554AEC8D-A1CB-47EA-A5CD-E674E3491037}"/>
  <tableColumns count="8">
    <tableColumn id="1" xr3:uid="{55FD7112-F0AD-4134-A832-CE239EC7BF02}" name="data" dataDxfId="12"/>
    <tableColumn id="2" xr3:uid="{F6F64772-1D90-4C69-BA08-E883A81E2B68}" name="trawy rano"/>
    <tableColumn id="3" xr3:uid="{5E3FA8BD-D23B-4D6B-BA86-1FC542281CA8}" name="trawy po poludniu" dataDxfId="11">
      <calculatedColumnFormula>Tabela25[[#This Row],[trawy rano]]-30*15</calculatedColumnFormula>
    </tableColumn>
    <tableColumn id="4" xr3:uid="{F8B322D4-2E46-4B0F-9BAB-62D28F2FA39F}" name="trawy wieczorem" dataDxfId="10">
      <calculatedColumnFormula>Tabela25[[#This Row],[trawy po poludniu]]+600</calculatedColumnFormula>
    </tableColumn>
    <tableColumn id="5" xr3:uid="{51F8AEC8-7537-42B0-9C28-67E182ED8E80}" name="trawy po nocy" dataDxfId="9">
      <calculatedColumnFormula>Tabela25[[#This Row],[trawy wieczorem]]-FLOOR(Tabela25[[#This Row],[trawy wieczorem]]*0.03,1)</calculatedColumnFormula>
    </tableColumn>
    <tableColumn id="6" xr3:uid="{FE8C20ED-722F-40F1-AAE7-330DC44795AA}" name="rano wieksze niż dnia poprzedniego" dataDxfId="8"/>
    <tableColumn id="7" xr3:uid="{4DA585BB-A82A-4686-B9A2-1C28DB77FDF7}" name="tyle samo co dnia poprzedniego" dataDxfId="7"/>
    <tableColumn id="8" xr3:uid="{199A024D-2D32-4EAD-A513-1362511D3168}" name="NUMER DNIA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8352C7-2103-46F4-A77C-3677B41F5983}" name="Tabela7" displayName="Tabela7" ref="K2:L5" totalsRowShown="0">
  <autoFilter ref="K2:L5" xr:uid="{EB8352C7-2103-46F4-A77C-3677B41F5983}"/>
  <tableColumns count="2">
    <tableColumn id="1" xr3:uid="{9967AAE1-F363-4466-85F0-DEFAD5BA3E65}" name="ilosc 01/04/2011"/>
    <tableColumn id="2" xr3:uid="{546EDCDF-FAAB-4C6D-A3F8-9681B05AD7A1}" name="ilosc rano w 101 dniu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B12859-40E3-4BF5-A1F5-1F5A4BAE174D}" name="Tabela8" displayName="Tabela8" ref="K8:M9" totalsRowShown="0" headerRowBorderDxfId="4" tableBorderDxfId="5" totalsRowBorderDxfId="3">
  <autoFilter ref="K8:M9" xr:uid="{ECB12859-40E3-4BF5-A1F5-1F5A4BAE174D}"/>
  <tableColumns count="3">
    <tableColumn id="1" xr3:uid="{AE9625D0-8C90-4DF2-8C27-6A2B36B3D9A9}" name="10000" dataDxfId="2"/>
    <tableColumn id="2" xr3:uid="{49C80FD8-0DD7-4B72-B054-5978FE93DEE2}" name="7000" dataDxfId="1"/>
    <tableColumn id="3" xr3:uid="{D5D200C6-AFFC-4DFC-8145-E737B4687DED}" name="4000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B880B8-A508-4E1F-97BA-D2E9C0648A20}" name="Tabela24" displayName="Tabela24" ref="A1:H214" totalsRowShown="0">
  <autoFilter ref="A1:H214" xr:uid="{5DB880B8-A508-4E1F-97BA-D2E9C0648A20}"/>
  <tableColumns count="8">
    <tableColumn id="1" xr3:uid="{72A89F0A-0FF2-4764-9DE4-2EF9D7A3CAAF}" name="data" dataDxfId="19"/>
    <tableColumn id="2" xr3:uid="{3F619B51-F35A-4C1C-BB9E-F0B2B4D728A1}" name="trawy rano"/>
    <tableColumn id="3" xr3:uid="{8183560F-8702-4E49-8FA5-530B429E0FD7}" name="trawy po poludniu" dataDxfId="13">
      <calculatedColumnFormula>Tabela24[[#This Row],[trawy rano]]-$L$3*15</calculatedColumnFormula>
    </tableColumn>
    <tableColumn id="4" xr3:uid="{097C5E71-130A-4C2D-8C7B-17170E52A344}" name="trawy wieczorem" dataDxfId="18">
      <calculatedColumnFormula>Tabela24[[#This Row],[trawy po poludniu]]+600</calculatedColumnFormula>
    </tableColumn>
    <tableColumn id="5" xr3:uid="{B9C0479C-05B7-4069-B25D-C7BA79F47F1B}" name="trawy po nocy" dataDxfId="17">
      <calculatedColumnFormula>Tabela24[[#This Row],[trawy wieczorem]]-FLOOR(Tabela24[[#This Row],[trawy wieczorem]]*0.03,1)</calculatedColumnFormula>
    </tableColumn>
    <tableColumn id="6" xr3:uid="{CD04FF03-4709-4437-AA3F-D7FAEE4992CF}" name="rano wieksze niż dnia poprzedniego" dataDxfId="16"/>
    <tableColumn id="7" xr3:uid="{720F4605-51B5-4038-B28E-1623D7CC49F4}" name="tyle samo co dnia poprzedniego" dataDxfId="15"/>
    <tableColumn id="8" xr3:uid="{44FBF7E3-2945-4F62-8985-DA7A06942424}" name="NUMER DNIA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4"/>
  <sheetViews>
    <sheetView zoomScale="160" zoomScaleNormal="160" workbookViewId="0">
      <selection activeCell="N7" sqref="N7"/>
    </sheetView>
  </sheetViews>
  <sheetFormatPr defaultRowHeight="15" x14ac:dyDescent="0.25"/>
  <cols>
    <col min="1" max="1" width="11.140625" style="1" bestFit="1" customWidth="1"/>
    <col min="2" max="2" width="12.7109375" bestFit="1" customWidth="1"/>
    <col min="3" max="3" width="19.7109375" bestFit="1" customWidth="1"/>
    <col min="4" max="4" width="18.5703125" bestFit="1" customWidth="1"/>
    <col min="5" max="5" width="15.7109375" bestFit="1" customWidth="1"/>
    <col min="6" max="6" width="12.140625" customWidth="1"/>
    <col min="7" max="7" width="14.5703125" customWidth="1"/>
    <col min="15" max="15" width="11.1406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8</v>
      </c>
      <c r="N1" t="s">
        <v>5</v>
      </c>
      <c r="O1">
        <f>D10-E10</f>
        <v>271</v>
      </c>
    </row>
    <row r="2" spans="1:16" x14ac:dyDescent="0.25">
      <c r="A2" s="1">
        <v>40634</v>
      </c>
      <c r="B2">
        <v>10000</v>
      </c>
      <c r="C2">
        <f>Tabela2[[#This Row],[trawy rano]]-30*15</f>
        <v>9550</v>
      </c>
      <c r="D2">
        <f>Tabela2[[#This Row],[trawy po poludniu]]+600</f>
        <v>10150</v>
      </c>
      <c r="E2">
        <f>Tabela2[[#This Row],[trawy wieczorem]]-FLOOR(Tabela2[[#This Row],[trawy wieczorem]]*0.03,1)</f>
        <v>9846</v>
      </c>
      <c r="F2" s="2">
        <v>0</v>
      </c>
      <c r="G2" s="2">
        <v>0</v>
      </c>
      <c r="H2" s="2">
        <v>1</v>
      </c>
      <c r="N2" t="s">
        <v>9</v>
      </c>
      <c r="O2" s="6">
        <v>40819</v>
      </c>
      <c r="P2" s="7">
        <v>185</v>
      </c>
    </row>
    <row r="3" spans="1:16" x14ac:dyDescent="0.25">
      <c r="A3" s="1">
        <v>40635</v>
      </c>
      <c r="B3">
        <f>E2</f>
        <v>9846</v>
      </c>
      <c r="C3">
        <f>Tabela2[[#This Row],[trawy rano]]-30*15</f>
        <v>9396</v>
      </c>
      <c r="D3">
        <f>Tabela2[[#This Row],[trawy po poludniu]]+600</f>
        <v>9996</v>
      </c>
      <c r="E3">
        <f>Tabela2[[#This Row],[trawy wieczorem]]-FLOOR(Tabela2[[#This Row],[trawy wieczorem]]*0.03,1)</f>
        <v>9697</v>
      </c>
      <c r="F3" s="2">
        <f>IF(Tabela2[[#This Row],[trawy rano]]&gt;B2,1,0)</f>
        <v>0</v>
      </c>
      <c r="G3" s="2">
        <f>IF(Tabela2[[#This Row],[trawy rano]]=B2,1,0)</f>
        <v>0</v>
      </c>
      <c r="H3" s="2">
        <v>2</v>
      </c>
    </row>
    <row r="4" spans="1:16" x14ac:dyDescent="0.25">
      <c r="A4" s="1">
        <v>40636</v>
      </c>
      <c r="B4">
        <f t="shared" ref="B4:B67" si="0">E3</f>
        <v>9697</v>
      </c>
      <c r="C4">
        <f>Tabela2[[#This Row],[trawy rano]]-30*15</f>
        <v>9247</v>
      </c>
      <c r="D4">
        <f>Tabela2[[#This Row],[trawy po poludniu]]+600</f>
        <v>9847</v>
      </c>
      <c r="E4">
        <f>Tabela2[[#This Row],[trawy wieczorem]]-FLOOR(Tabela2[[#This Row],[trawy wieczorem]]*0.03,1)</f>
        <v>9552</v>
      </c>
      <c r="F4" s="2">
        <f>IF(Tabela2[[#This Row],[trawy rano]]&gt;B3,1,0)</f>
        <v>0</v>
      </c>
      <c r="G4" s="2">
        <f>IF(Tabela2[[#This Row],[trawy rano]]=B3,1,0)</f>
        <v>0</v>
      </c>
      <c r="H4" s="2">
        <v>3</v>
      </c>
    </row>
    <row r="5" spans="1:16" x14ac:dyDescent="0.25">
      <c r="A5" s="1">
        <v>40637</v>
      </c>
      <c r="B5">
        <f t="shared" si="0"/>
        <v>9552</v>
      </c>
      <c r="C5">
        <f>Tabela2[[#This Row],[trawy rano]]-30*15</f>
        <v>9102</v>
      </c>
      <c r="D5">
        <f>Tabela2[[#This Row],[trawy po poludniu]]+600</f>
        <v>9702</v>
      </c>
      <c r="E5">
        <f>Tabela2[[#This Row],[trawy wieczorem]]-FLOOR(Tabela2[[#This Row],[trawy wieczorem]]*0.03,1)</f>
        <v>9411</v>
      </c>
      <c r="F5" s="2">
        <f>IF(Tabela2[[#This Row],[trawy rano]]&gt;B4,1,0)</f>
        <v>0</v>
      </c>
      <c r="G5" s="2">
        <f>IF(Tabela2[[#This Row],[trawy rano]]=B4,1,0)</f>
        <v>0</v>
      </c>
      <c r="H5" s="2">
        <v>4</v>
      </c>
    </row>
    <row r="6" spans="1:16" x14ac:dyDescent="0.25">
      <c r="A6" s="1">
        <v>40638</v>
      </c>
      <c r="B6">
        <f t="shared" si="0"/>
        <v>9411</v>
      </c>
      <c r="C6">
        <f>Tabela2[[#This Row],[trawy rano]]-30*15</f>
        <v>8961</v>
      </c>
      <c r="D6">
        <f>Tabela2[[#This Row],[trawy po poludniu]]+600</f>
        <v>9561</v>
      </c>
      <c r="E6">
        <f>Tabela2[[#This Row],[trawy wieczorem]]-FLOOR(Tabela2[[#This Row],[trawy wieczorem]]*0.03,1)</f>
        <v>9275</v>
      </c>
      <c r="F6" s="2">
        <f>IF(Tabela2[[#This Row],[trawy rano]]&gt;B5,1,0)</f>
        <v>0</v>
      </c>
      <c r="G6" s="2">
        <f>IF(Tabela2[[#This Row],[trawy rano]]=B5,1,0)</f>
        <v>0</v>
      </c>
      <c r="H6" s="2">
        <v>5</v>
      </c>
    </row>
    <row r="7" spans="1:16" x14ac:dyDescent="0.25">
      <c r="A7" s="1">
        <v>40639</v>
      </c>
      <c r="B7">
        <f t="shared" si="0"/>
        <v>9275</v>
      </c>
      <c r="C7">
        <f>Tabela2[[#This Row],[trawy rano]]-30*15</f>
        <v>8825</v>
      </c>
      <c r="D7">
        <f>Tabela2[[#This Row],[trawy po poludniu]]+600</f>
        <v>9425</v>
      </c>
      <c r="E7">
        <f>Tabela2[[#This Row],[trawy wieczorem]]-FLOOR(Tabela2[[#This Row],[trawy wieczorem]]*0.03,1)</f>
        <v>9143</v>
      </c>
      <c r="F7" s="2">
        <f>IF(Tabela2[[#This Row],[trawy rano]]&gt;B6,1,0)</f>
        <v>0</v>
      </c>
      <c r="G7" s="2">
        <f>IF(Tabela2[[#This Row],[trawy rano]]=B6,1,0)</f>
        <v>0</v>
      </c>
      <c r="H7" s="2">
        <v>6</v>
      </c>
    </row>
    <row r="8" spans="1:16" x14ac:dyDescent="0.25">
      <c r="A8" s="1">
        <v>40640</v>
      </c>
      <c r="B8">
        <f t="shared" si="0"/>
        <v>9143</v>
      </c>
      <c r="C8">
        <f>Tabela2[[#This Row],[trawy rano]]-30*15</f>
        <v>8693</v>
      </c>
      <c r="D8">
        <f>Tabela2[[#This Row],[trawy po poludniu]]+600</f>
        <v>9293</v>
      </c>
      <c r="E8">
        <f>Tabela2[[#This Row],[trawy wieczorem]]-FLOOR(Tabela2[[#This Row],[trawy wieczorem]]*0.03,1)</f>
        <v>9015</v>
      </c>
      <c r="F8" s="2">
        <f>IF(Tabela2[[#This Row],[trawy rano]]&gt;B7,1,0)</f>
        <v>0</v>
      </c>
      <c r="G8" s="2">
        <f>IF(Tabela2[[#This Row],[trawy rano]]=B7,1,0)</f>
        <v>0</v>
      </c>
      <c r="H8" s="2">
        <v>7</v>
      </c>
    </row>
    <row r="9" spans="1:16" x14ac:dyDescent="0.25">
      <c r="A9" s="1">
        <v>40641</v>
      </c>
      <c r="B9">
        <f t="shared" si="0"/>
        <v>9015</v>
      </c>
      <c r="C9">
        <f>Tabela2[[#This Row],[trawy rano]]-30*15</f>
        <v>8565</v>
      </c>
      <c r="D9">
        <f>Tabela2[[#This Row],[trawy po poludniu]]+600</f>
        <v>9165</v>
      </c>
      <c r="E9">
        <f>Tabela2[[#This Row],[trawy wieczorem]]-FLOOR(Tabela2[[#This Row],[trawy wieczorem]]*0.03,1)</f>
        <v>8891</v>
      </c>
      <c r="F9" s="2">
        <f>IF(Tabela2[[#This Row],[trawy rano]]&gt;B8,1,0)</f>
        <v>0</v>
      </c>
      <c r="G9" s="2">
        <f>IF(Tabela2[[#This Row],[trawy rano]]=B8,1,0)</f>
        <v>0</v>
      </c>
      <c r="H9" s="2">
        <v>8</v>
      </c>
    </row>
    <row r="10" spans="1:16" x14ac:dyDescent="0.25">
      <c r="A10" s="1">
        <v>40642</v>
      </c>
      <c r="B10">
        <f t="shared" si="0"/>
        <v>8891</v>
      </c>
      <c r="C10">
        <f>Tabela2[[#This Row],[trawy rano]]-30*15</f>
        <v>8441</v>
      </c>
      <c r="D10">
        <f>Tabela2[[#This Row],[trawy po poludniu]]+600</f>
        <v>9041</v>
      </c>
      <c r="E10">
        <f>Tabela2[[#This Row],[trawy wieczorem]]-FLOOR(Tabela2[[#This Row],[trawy wieczorem]]*0.03,1)</f>
        <v>8770</v>
      </c>
      <c r="F10" s="2">
        <f>IF(Tabela2[[#This Row],[trawy rano]]&gt;B9,1,0)</f>
        <v>0</v>
      </c>
      <c r="G10" s="2">
        <f>IF(Tabela2[[#This Row],[trawy rano]]=B9,1,0)</f>
        <v>0</v>
      </c>
      <c r="H10" s="2">
        <v>9</v>
      </c>
    </row>
    <row r="11" spans="1:16" x14ac:dyDescent="0.25">
      <c r="A11" s="1">
        <v>40643</v>
      </c>
      <c r="B11">
        <f t="shared" si="0"/>
        <v>8770</v>
      </c>
      <c r="C11">
        <f>Tabela2[[#This Row],[trawy rano]]-30*15</f>
        <v>8320</v>
      </c>
      <c r="D11">
        <f>Tabela2[[#This Row],[trawy po poludniu]]+600</f>
        <v>8920</v>
      </c>
      <c r="E11">
        <f>Tabela2[[#This Row],[trawy wieczorem]]-FLOOR(Tabela2[[#This Row],[trawy wieczorem]]*0.03,1)</f>
        <v>8653</v>
      </c>
      <c r="F11" s="2">
        <f>IF(Tabela2[[#This Row],[trawy rano]]&gt;B10,1,0)</f>
        <v>0</v>
      </c>
      <c r="G11" s="2">
        <f>IF(Tabela2[[#This Row],[trawy rano]]=B10,1,0)</f>
        <v>0</v>
      </c>
      <c r="H11" s="2">
        <v>10</v>
      </c>
    </row>
    <row r="12" spans="1:16" x14ac:dyDescent="0.25">
      <c r="A12" s="1">
        <v>40644</v>
      </c>
      <c r="B12">
        <f t="shared" si="0"/>
        <v>8653</v>
      </c>
      <c r="C12">
        <f>Tabela2[[#This Row],[trawy rano]]-30*15</f>
        <v>8203</v>
      </c>
      <c r="D12">
        <f>Tabela2[[#This Row],[trawy po poludniu]]+600</f>
        <v>8803</v>
      </c>
      <c r="E12">
        <f>Tabela2[[#This Row],[trawy wieczorem]]-FLOOR(Tabela2[[#This Row],[trawy wieczorem]]*0.03,1)</f>
        <v>8539</v>
      </c>
      <c r="F12" s="2">
        <f>IF(Tabela2[[#This Row],[trawy rano]]&gt;B11,1,0)</f>
        <v>0</v>
      </c>
      <c r="G12" s="2">
        <f>IF(Tabela2[[#This Row],[trawy rano]]=B11,1,0)</f>
        <v>0</v>
      </c>
      <c r="H12" s="2">
        <v>11</v>
      </c>
    </row>
    <row r="13" spans="1:16" x14ac:dyDescent="0.25">
      <c r="A13" s="1">
        <v>40645</v>
      </c>
      <c r="B13">
        <f t="shared" si="0"/>
        <v>8539</v>
      </c>
      <c r="C13">
        <f>Tabela2[[#This Row],[trawy rano]]-30*15</f>
        <v>8089</v>
      </c>
      <c r="D13">
        <f>Tabela2[[#This Row],[trawy po poludniu]]+600</f>
        <v>8689</v>
      </c>
      <c r="E13">
        <f>Tabela2[[#This Row],[trawy wieczorem]]-FLOOR(Tabela2[[#This Row],[trawy wieczorem]]*0.03,1)</f>
        <v>8429</v>
      </c>
      <c r="F13" s="2">
        <f>IF(Tabela2[[#This Row],[trawy rano]]&gt;B12,1,0)</f>
        <v>0</v>
      </c>
      <c r="G13" s="2">
        <f>IF(Tabela2[[#This Row],[trawy rano]]=B12,1,0)</f>
        <v>0</v>
      </c>
      <c r="H13" s="2">
        <v>12</v>
      </c>
    </row>
    <row r="14" spans="1:16" x14ac:dyDescent="0.25">
      <c r="A14" s="1">
        <v>40646</v>
      </c>
      <c r="B14">
        <f t="shared" si="0"/>
        <v>8429</v>
      </c>
      <c r="C14">
        <f>Tabela2[[#This Row],[trawy rano]]-30*15</f>
        <v>7979</v>
      </c>
      <c r="D14">
        <f>Tabela2[[#This Row],[trawy po poludniu]]+600</f>
        <v>8579</v>
      </c>
      <c r="E14">
        <f>Tabela2[[#This Row],[trawy wieczorem]]-FLOOR(Tabela2[[#This Row],[trawy wieczorem]]*0.03,1)</f>
        <v>8322</v>
      </c>
      <c r="F14" s="2">
        <f>IF(Tabela2[[#This Row],[trawy rano]]&gt;B13,1,0)</f>
        <v>0</v>
      </c>
      <c r="G14" s="2">
        <f>IF(Tabela2[[#This Row],[trawy rano]]=B13,1,0)</f>
        <v>0</v>
      </c>
      <c r="H14" s="2">
        <v>13</v>
      </c>
    </row>
    <row r="15" spans="1:16" x14ac:dyDescent="0.25">
      <c r="A15" s="1">
        <v>40647</v>
      </c>
      <c r="B15">
        <f t="shared" si="0"/>
        <v>8322</v>
      </c>
      <c r="C15">
        <f>Tabela2[[#This Row],[trawy rano]]-30*15</f>
        <v>7872</v>
      </c>
      <c r="D15">
        <f>Tabela2[[#This Row],[trawy po poludniu]]+600</f>
        <v>8472</v>
      </c>
      <c r="E15">
        <f>Tabela2[[#This Row],[trawy wieczorem]]-FLOOR(Tabela2[[#This Row],[trawy wieczorem]]*0.03,1)</f>
        <v>8218</v>
      </c>
      <c r="F15" s="2">
        <f>IF(Tabela2[[#This Row],[trawy rano]]&gt;B14,1,0)</f>
        <v>0</v>
      </c>
      <c r="G15" s="2">
        <f>IF(Tabela2[[#This Row],[trawy rano]]=B14,1,0)</f>
        <v>0</v>
      </c>
      <c r="H15" s="2">
        <v>14</v>
      </c>
    </row>
    <row r="16" spans="1:16" x14ac:dyDescent="0.25">
      <c r="A16" s="1">
        <v>40648</v>
      </c>
      <c r="B16">
        <f t="shared" si="0"/>
        <v>8218</v>
      </c>
      <c r="C16">
        <f>Tabela2[[#This Row],[trawy rano]]-30*15</f>
        <v>7768</v>
      </c>
      <c r="D16">
        <f>Tabela2[[#This Row],[trawy po poludniu]]+600</f>
        <v>8368</v>
      </c>
      <c r="E16">
        <f>Tabela2[[#This Row],[trawy wieczorem]]-FLOOR(Tabela2[[#This Row],[trawy wieczorem]]*0.03,1)</f>
        <v>8117</v>
      </c>
      <c r="F16" s="2">
        <f>IF(Tabela2[[#This Row],[trawy rano]]&gt;B15,1,0)</f>
        <v>0</v>
      </c>
      <c r="G16" s="2">
        <f>IF(Tabela2[[#This Row],[trawy rano]]=B15,1,0)</f>
        <v>0</v>
      </c>
      <c r="H16" s="2">
        <v>15</v>
      </c>
    </row>
    <row r="17" spans="1:8" x14ac:dyDescent="0.25">
      <c r="A17" s="1">
        <v>40649</v>
      </c>
      <c r="B17">
        <f t="shared" si="0"/>
        <v>8117</v>
      </c>
      <c r="C17">
        <f>Tabela2[[#This Row],[trawy rano]]-30*15</f>
        <v>7667</v>
      </c>
      <c r="D17">
        <f>Tabela2[[#This Row],[trawy po poludniu]]+600</f>
        <v>8267</v>
      </c>
      <c r="E17">
        <f>Tabela2[[#This Row],[trawy wieczorem]]-FLOOR(Tabela2[[#This Row],[trawy wieczorem]]*0.03,1)</f>
        <v>8019</v>
      </c>
      <c r="F17" s="2">
        <f>IF(Tabela2[[#This Row],[trawy rano]]&gt;B16,1,0)</f>
        <v>0</v>
      </c>
      <c r="G17" s="2">
        <f>IF(Tabela2[[#This Row],[trawy rano]]=B16,1,0)</f>
        <v>0</v>
      </c>
      <c r="H17" s="2">
        <v>16</v>
      </c>
    </row>
    <row r="18" spans="1:8" x14ac:dyDescent="0.25">
      <c r="A18" s="1">
        <v>40650</v>
      </c>
      <c r="B18">
        <f t="shared" si="0"/>
        <v>8019</v>
      </c>
      <c r="C18">
        <f>Tabela2[[#This Row],[trawy rano]]-30*15</f>
        <v>7569</v>
      </c>
      <c r="D18">
        <f>Tabela2[[#This Row],[trawy po poludniu]]+600</f>
        <v>8169</v>
      </c>
      <c r="E18">
        <f>Tabela2[[#This Row],[trawy wieczorem]]-FLOOR(Tabela2[[#This Row],[trawy wieczorem]]*0.03,1)</f>
        <v>7924</v>
      </c>
      <c r="F18" s="2">
        <f>IF(Tabela2[[#This Row],[trawy rano]]&gt;B17,1,0)</f>
        <v>0</v>
      </c>
      <c r="G18" s="2">
        <f>IF(Tabela2[[#This Row],[trawy rano]]=B17,1,0)</f>
        <v>0</v>
      </c>
      <c r="H18" s="2">
        <v>17</v>
      </c>
    </row>
    <row r="19" spans="1:8" x14ac:dyDescent="0.25">
      <c r="A19" s="1">
        <v>40651</v>
      </c>
      <c r="B19">
        <f t="shared" si="0"/>
        <v>7924</v>
      </c>
      <c r="C19">
        <f>Tabela2[[#This Row],[trawy rano]]-30*15</f>
        <v>7474</v>
      </c>
      <c r="D19">
        <f>Tabela2[[#This Row],[trawy po poludniu]]+600</f>
        <v>8074</v>
      </c>
      <c r="E19">
        <f>Tabela2[[#This Row],[trawy wieczorem]]-FLOOR(Tabela2[[#This Row],[trawy wieczorem]]*0.03,1)</f>
        <v>7832</v>
      </c>
      <c r="F19" s="2">
        <f>IF(Tabela2[[#This Row],[trawy rano]]&gt;B18,1,0)</f>
        <v>0</v>
      </c>
      <c r="G19" s="2">
        <f>IF(Tabela2[[#This Row],[trawy rano]]=B18,1,0)</f>
        <v>0</v>
      </c>
      <c r="H19" s="2">
        <v>18</v>
      </c>
    </row>
    <row r="20" spans="1:8" x14ac:dyDescent="0.25">
      <c r="A20" s="1">
        <v>40652</v>
      </c>
      <c r="B20">
        <f t="shared" si="0"/>
        <v>7832</v>
      </c>
      <c r="C20">
        <f>Tabela2[[#This Row],[trawy rano]]-30*15</f>
        <v>7382</v>
      </c>
      <c r="D20">
        <f>Tabela2[[#This Row],[trawy po poludniu]]+600</f>
        <v>7982</v>
      </c>
      <c r="E20">
        <f>Tabela2[[#This Row],[trawy wieczorem]]-FLOOR(Tabela2[[#This Row],[trawy wieczorem]]*0.03,1)</f>
        <v>7743</v>
      </c>
      <c r="F20" s="2">
        <f>IF(Tabela2[[#This Row],[trawy rano]]&gt;B19,1,0)</f>
        <v>0</v>
      </c>
      <c r="G20" s="2">
        <f>IF(Tabela2[[#This Row],[trawy rano]]=B19,1,0)</f>
        <v>0</v>
      </c>
      <c r="H20" s="2">
        <v>19</v>
      </c>
    </row>
    <row r="21" spans="1:8" x14ac:dyDescent="0.25">
      <c r="A21" s="1">
        <v>40653</v>
      </c>
      <c r="B21">
        <f t="shared" si="0"/>
        <v>7743</v>
      </c>
      <c r="C21">
        <f>Tabela2[[#This Row],[trawy rano]]-30*15</f>
        <v>7293</v>
      </c>
      <c r="D21">
        <f>Tabela2[[#This Row],[trawy po poludniu]]+600</f>
        <v>7893</v>
      </c>
      <c r="E21">
        <f>Tabela2[[#This Row],[trawy wieczorem]]-FLOOR(Tabela2[[#This Row],[trawy wieczorem]]*0.03,1)</f>
        <v>7657</v>
      </c>
      <c r="F21" s="2">
        <f>IF(Tabela2[[#This Row],[trawy rano]]&gt;B20,1,0)</f>
        <v>0</v>
      </c>
      <c r="G21" s="2">
        <f>IF(Tabela2[[#This Row],[trawy rano]]=B20,1,0)</f>
        <v>0</v>
      </c>
      <c r="H21" s="2">
        <v>20</v>
      </c>
    </row>
    <row r="22" spans="1:8" x14ac:dyDescent="0.25">
      <c r="A22" s="1">
        <v>40654</v>
      </c>
      <c r="B22">
        <f t="shared" si="0"/>
        <v>7657</v>
      </c>
      <c r="C22">
        <f>Tabela2[[#This Row],[trawy rano]]-30*15</f>
        <v>7207</v>
      </c>
      <c r="D22">
        <f>Tabela2[[#This Row],[trawy po poludniu]]+600</f>
        <v>7807</v>
      </c>
      <c r="E22">
        <f>Tabela2[[#This Row],[trawy wieczorem]]-FLOOR(Tabela2[[#This Row],[trawy wieczorem]]*0.03,1)</f>
        <v>7573</v>
      </c>
      <c r="F22" s="2">
        <f>IF(Tabela2[[#This Row],[trawy rano]]&gt;B21,1,0)</f>
        <v>0</v>
      </c>
      <c r="G22" s="2">
        <f>IF(Tabela2[[#This Row],[trawy rano]]=B21,1,0)</f>
        <v>0</v>
      </c>
      <c r="H22" s="2">
        <v>21</v>
      </c>
    </row>
    <row r="23" spans="1:8" x14ac:dyDescent="0.25">
      <c r="A23" s="1">
        <v>40655</v>
      </c>
      <c r="B23">
        <f t="shared" si="0"/>
        <v>7573</v>
      </c>
      <c r="C23">
        <f>Tabela2[[#This Row],[trawy rano]]-30*15</f>
        <v>7123</v>
      </c>
      <c r="D23">
        <f>Tabela2[[#This Row],[trawy po poludniu]]+600</f>
        <v>7723</v>
      </c>
      <c r="E23">
        <f>Tabela2[[#This Row],[trawy wieczorem]]-FLOOR(Tabela2[[#This Row],[trawy wieczorem]]*0.03,1)</f>
        <v>7492</v>
      </c>
      <c r="F23" s="2">
        <f>IF(Tabela2[[#This Row],[trawy rano]]&gt;B22,1,0)</f>
        <v>0</v>
      </c>
      <c r="G23" s="2">
        <f>IF(Tabela2[[#This Row],[trawy rano]]=B22,1,0)</f>
        <v>0</v>
      </c>
      <c r="H23" s="2">
        <v>22</v>
      </c>
    </row>
    <row r="24" spans="1:8" x14ac:dyDescent="0.25">
      <c r="A24" s="1">
        <v>40656</v>
      </c>
      <c r="B24">
        <f t="shared" si="0"/>
        <v>7492</v>
      </c>
      <c r="C24">
        <f>Tabela2[[#This Row],[trawy rano]]-30*15</f>
        <v>7042</v>
      </c>
      <c r="D24">
        <f>Tabela2[[#This Row],[trawy po poludniu]]+600</f>
        <v>7642</v>
      </c>
      <c r="E24">
        <f>Tabela2[[#This Row],[trawy wieczorem]]-FLOOR(Tabela2[[#This Row],[trawy wieczorem]]*0.03,1)</f>
        <v>7413</v>
      </c>
      <c r="F24" s="2">
        <f>IF(Tabela2[[#This Row],[trawy rano]]&gt;B23,1,0)</f>
        <v>0</v>
      </c>
      <c r="G24" s="2">
        <f>IF(Tabela2[[#This Row],[trawy rano]]=B23,1,0)</f>
        <v>0</v>
      </c>
      <c r="H24" s="2">
        <v>23</v>
      </c>
    </row>
    <row r="25" spans="1:8" x14ac:dyDescent="0.25">
      <c r="A25" s="1">
        <v>40657</v>
      </c>
      <c r="B25">
        <f t="shared" si="0"/>
        <v>7413</v>
      </c>
      <c r="C25">
        <f>Tabela2[[#This Row],[trawy rano]]-30*15</f>
        <v>6963</v>
      </c>
      <c r="D25">
        <f>Tabela2[[#This Row],[trawy po poludniu]]+600</f>
        <v>7563</v>
      </c>
      <c r="E25">
        <f>Tabela2[[#This Row],[trawy wieczorem]]-FLOOR(Tabela2[[#This Row],[trawy wieczorem]]*0.03,1)</f>
        <v>7337</v>
      </c>
      <c r="F25" s="2">
        <f>IF(Tabela2[[#This Row],[trawy rano]]&gt;B24,1,0)</f>
        <v>0</v>
      </c>
      <c r="G25" s="2">
        <f>IF(Tabela2[[#This Row],[trawy rano]]=B24,1,0)</f>
        <v>0</v>
      </c>
      <c r="H25" s="2">
        <v>24</v>
      </c>
    </row>
    <row r="26" spans="1:8" x14ac:dyDescent="0.25">
      <c r="A26" s="1">
        <v>40658</v>
      </c>
      <c r="B26">
        <f t="shared" si="0"/>
        <v>7337</v>
      </c>
      <c r="C26">
        <f>Tabela2[[#This Row],[trawy rano]]-30*15</f>
        <v>6887</v>
      </c>
      <c r="D26">
        <f>Tabela2[[#This Row],[trawy po poludniu]]+600</f>
        <v>7487</v>
      </c>
      <c r="E26">
        <f>Tabela2[[#This Row],[trawy wieczorem]]-FLOOR(Tabela2[[#This Row],[trawy wieczorem]]*0.03,1)</f>
        <v>7263</v>
      </c>
      <c r="F26" s="2">
        <f>IF(Tabela2[[#This Row],[trawy rano]]&gt;B25,1,0)</f>
        <v>0</v>
      </c>
      <c r="G26" s="2">
        <f>IF(Tabela2[[#This Row],[trawy rano]]=B25,1,0)</f>
        <v>0</v>
      </c>
      <c r="H26" s="2">
        <v>25</v>
      </c>
    </row>
    <row r="27" spans="1:8" x14ac:dyDescent="0.25">
      <c r="A27" s="1">
        <v>40659</v>
      </c>
      <c r="B27">
        <f t="shared" si="0"/>
        <v>7263</v>
      </c>
      <c r="C27">
        <f>Tabela2[[#This Row],[trawy rano]]-30*15</f>
        <v>6813</v>
      </c>
      <c r="D27">
        <f>Tabela2[[#This Row],[trawy po poludniu]]+600</f>
        <v>7413</v>
      </c>
      <c r="E27">
        <f>Tabela2[[#This Row],[trawy wieczorem]]-FLOOR(Tabela2[[#This Row],[trawy wieczorem]]*0.03,1)</f>
        <v>7191</v>
      </c>
      <c r="F27" s="2">
        <f>IF(Tabela2[[#This Row],[trawy rano]]&gt;B26,1,0)</f>
        <v>0</v>
      </c>
      <c r="G27" s="2">
        <f>IF(Tabela2[[#This Row],[trawy rano]]=B26,1,0)</f>
        <v>0</v>
      </c>
      <c r="H27" s="2">
        <v>26</v>
      </c>
    </row>
    <row r="28" spans="1:8" x14ac:dyDescent="0.25">
      <c r="A28" s="1">
        <v>40660</v>
      </c>
      <c r="B28">
        <f t="shared" si="0"/>
        <v>7191</v>
      </c>
      <c r="C28">
        <f>Tabela2[[#This Row],[trawy rano]]-30*15</f>
        <v>6741</v>
      </c>
      <c r="D28">
        <f>Tabela2[[#This Row],[trawy po poludniu]]+600</f>
        <v>7341</v>
      </c>
      <c r="E28">
        <f>Tabela2[[#This Row],[trawy wieczorem]]-FLOOR(Tabela2[[#This Row],[trawy wieczorem]]*0.03,1)</f>
        <v>7121</v>
      </c>
      <c r="F28" s="2">
        <f>IF(Tabela2[[#This Row],[trawy rano]]&gt;B27,1,0)</f>
        <v>0</v>
      </c>
      <c r="G28" s="2">
        <f>IF(Tabela2[[#This Row],[trawy rano]]=B27,1,0)</f>
        <v>0</v>
      </c>
      <c r="H28" s="2">
        <v>27</v>
      </c>
    </row>
    <row r="29" spans="1:8" x14ac:dyDescent="0.25">
      <c r="A29" s="1">
        <v>40661</v>
      </c>
      <c r="B29">
        <f t="shared" si="0"/>
        <v>7121</v>
      </c>
      <c r="C29">
        <f>Tabela2[[#This Row],[trawy rano]]-30*15</f>
        <v>6671</v>
      </c>
      <c r="D29">
        <f>Tabela2[[#This Row],[trawy po poludniu]]+600</f>
        <v>7271</v>
      </c>
      <c r="E29">
        <f>Tabela2[[#This Row],[trawy wieczorem]]-FLOOR(Tabela2[[#This Row],[trawy wieczorem]]*0.03,1)</f>
        <v>7053</v>
      </c>
      <c r="F29" s="2">
        <f>IF(Tabela2[[#This Row],[trawy rano]]&gt;B28,1,0)</f>
        <v>0</v>
      </c>
      <c r="G29" s="2">
        <f>IF(Tabela2[[#This Row],[trawy rano]]=B28,1,0)</f>
        <v>0</v>
      </c>
      <c r="H29" s="2">
        <v>28</v>
      </c>
    </row>
    <row r="30" spans="1:8" x14ac:dyDescent="0.25">
      <c r="A30" s="1">
        <v>40662</v>
      </c>
      <c r="B30">
        <f t="shared" si="0"/>
        <v>7053</v>
      </c>
      <c r="C30">
        <f>Tabela2[[#This Row],[trawy rano]]-30*15</f>
        <v>6603</v>
      </c>
      <c r="D30">
        <f>Tabela2[[#This Row],[trawy po poludniu]]+600</f>
        <v>7203</v>
      </c>
      <c r="E30">
        <f>Tabela2[[#This Row],[trawy wieczorem]]-FLOOR(Tabela2[[#This Row],[trawy wieczorem]]*0.03,1)</f>
        <v>6987</v>
      </c>
      <c r="F30" s="2">
        <f>IF(Tabela2[[#This Row],[trawy rano]]&gt;B29,1,0)</f>
        <v>0</v>
      </c>
      <c r="G30" s="2">
        <f>IF(Tabela2[[#This Row],[trawy rano]]=B29,1,0)</f>
        <v>0</v>
      </c>
      <c r="H30" s="2">
        <v>29</v>
      </c>
    </row>
    <row r="31" spans="1:8" x14ac:dyDescent="0.25">
      <c r="A31" s="1">
        <v>40663</v>
      </c>
      <c r="B31">
        <f t="shared" si="0"/>
        <v>6987</v>
      </c>
      <c r="C31">
        <f>Tabela2[[#This Row],[trawy rano]]-30*15</f>
        <v>6537</v>
      </c>
      <c r="D31">
        <f>Tabela2[[#This Row],[trawy po poludniu]]+600</f>
        <v>7137</v>
      </c>
      <c r="E31">
        <f>Tabela2[[#This Row],[trawy wieczorem]]-FLOOR(Tabela2[[#This Row],[trawy wieczorem]]*0.03,1)</f>
        <v>6923</v>
      </c>
      <c r="F31" s="2">
        <f>IF(Tabela2[[#This Row],[trawy rano]]&gt;B30,1,0)</f>
        <v>0</v>
      </c>
      <c r="G31" s="2">
        <f>IF(Tabela2[[#This Row],[trawy rano]]=B30,1,0)</f>
        <v>0</v>
      </c>
      <c r="H31" s="2">
        <v>30</v>
      </c>
    </row>
    <row r="32" spans="1:8" x14ac:dyDescent="0.25">
      <c r="A32" s="1">
        <v>40664</v>
      </c>
      <c r="B32">
        <f t="shared" si="0"/>
        <v>6923</v>
      </c>
      <c r="C32">
        <f>Tabela2[[#This Row],[trawy rano]]-30*15</f>
        <v>6473</v>
      </c>
      <c r="D32">
        <f>Tabela2[[#This Row],[trawy po poludniu]]+600</f>
        <v>7073</v>
      </c>
      <c r="E32">
        <f>Tabela2[[#This Row],[trawy wieczorem]]-FLOOR(Tabela2[[#This Row],[trawy wieczorem]]*0.03,1)</f>
        <v>6861</v>
      </c>
      <c r="F32" s="2">
        <f>IF(Tabela2[[#This Row],[trawy rano]]&gt;B31,1,0)</f>
        <v>0</v>
      </c>
      <c r="G32" s="2">
        <f>IF(Tabela2[[#This Row],[trawy rano]]=B31,1,0)</f>
        <v>0</v>
      </c>
      <c r="H32" s="2">
        <v>31</v>
      </c>
    </row>
    <row r="33" spans="1:8" x14ac:dyDescent="0.25">
      <c r="A33" s="1">
        <v>40665</v>
      </c>
      <c r="B33">
        <f t="shared" si="0"/>
        <v>6861</v>
      </c>
      <c r="C33">
        <f>Tabela2[[#This Row],[trawy rano]]-30*15</f>
        <v>6411</v>
      </c>
      <c r="D33">
        <f>Tabela2[[#This Row],[trawy po poludniu]]+600</f>
        <v>7011</v>
      </c>
      <c r="E33">
        <f>Tabela2[[#This Row],[trawy wieczorem]]-FLOOR(Tabela2[[#This Row],[trawy wieczorem]]*0.03,1)</f>
        <v>6801</v>
      </c>
      <c r="F33" s="2">
        <f>IF(Tabela2[[#This Row],[trawy rano]]&gt;B32,1,0)</f>
        <v>0</v>
      </c>
      <c r="G33" s="2">
        <f>IF(Tabela2[[#This Row],[trawy rano]]=B32,1,0)</f>
        <v>0</v>
      </c>
      <c r="H33" s="2">
        <v>32</v>
      </c>
    </row>
    <row r="34" spans="1:8" x14ac:dyDescent="0.25">
      <c r="A34" s="1">
        <v>40666</v>
      </c>
      <c r="B34">
        <f t="shared" si="0"/>
        <v>6801</v>
      </c>
      <c r="C34">
        <f>Tabela2[[#This Row],[trawy rano]]-30*15</f>
        <v>6351</v>
      </c>
      <c r="D34">
        <f>Tabela2[[#This Row],[trawy po poludniu]]+600</f>
        <v>6951</v>
      </c>
      <c r="E34">
        <f>Tabela2[[#This Row],[trawy wieczorem]]-FLOOR(Tabela2[[#This Row],[trawy wieczorem]]*0.03,1)</f>
        <v>6743</v>
      </c>
      <c r="F34" s="2">
        <f>IF(Tabela2[[#This Row],[trawy rano]]&gt;B33,1,0)</f>
        <v>0</v>
      </c>
      <c r="G34" s="2">
        <f>IF(Tabela2[[#This Row],[trawy rano]]=B33,1,0)</f>
        <v>0</v>
      </c>
      <c r="H34" s="2">
        <v>33</v>
      </c>
    </row>
    <row r="35" spans="1:8" x14ac:dyDescent="0.25">
      <c r="A35" s="1">
        <v>40667</v>
      </c>
      <c r="B35">
        <f t="shared" si="0"/>
        <v>6743</v>
      </c>
      <c r="C35">
        <f>Tabela2[[#This Row],[trawy rano]]-30*15</f>
        <v>6293</v>
      </c>
      <c r="D35">
        <f>Tabela2[[#This Row],[trawy po poludniu]]+600</f>
        <v>6893</v>
      </c>
      <c r="E35">
        <f>Tabela2[[#This Row],[trawy wieczorem]]-FLOOR(Tabela2[[#This Row],[trawy wieczorem]]*0.03,1)</f>
        <v>6687</v>
      </c>
      <c r="F35" s="2">
        <f>IF(Tabela2[[#This Row],[trawy rano]]&gt;B34,1,0)</f>
        <v>0</v>
      </c>
      <c r="G35" s="2">
        <f>IF(Tabela2[[#This Row],[trawy rano]]=B34,1,0)</f>
        <v>0</v>
      </c>
      <c r="H35" s="2">
        <v>34</v>
      </c>
    </row>
    <row r="36" spans="1:8" x14ac:dyDescent="0.25">
      <c r="A36" s="1">
        <v>40668</v>
      </c>
      <c r="B36">
        <f t="shared" si="0"/>
        <v>6687</v>
      </c>
      <c r="C36">
        <f>Tabela2[[#This Row],[trawy rano]]-30*15</f>
        <v>6237</v>
      </c>
      <c r="D36">
        <f>Tabela2[[#This Row],[trawy po poludniu]]+600</f>
        <v>6837</v>
      </c>
      <c r="E36">
        <f>Tabela2[[#This Row],[trawy wieczorem]]-FLOOR(Tabela2[[#This Row],[trawy wieczorem]]*0.03,1)</f>
        <v>6632</v>
      </c>
      <c r="F36" s="2">
        <f>IF(Tabela2[[#This Row],[trawy rano]]&gt;B35,1,0)</f>
        <v>0</v>
      </c>
      <c r="G36" s="2">
        <f>IF(Tabela2[[#This Row],[trawy rano]]=B35,1,0)</f>
        <v>0</v>
      </c>
      <c r="H36" s="2">
        <v>35</v>
      </c>
    </row>
    <row r="37" spans="1:8" x14ac:dyDescent="0.25">
      <c r="A37" s="1">
        <v>40669</v>
      </c>
      <c r="B37">
        <f t="shared" si="0"/>
        <v>6632</v>
      </c>
      <c r="C37">
        <f>Tabela2[[#This Row],[trawy rano]]-30*15</f>
        <v>6182</v>
      </c>
      <c r="D37">
        <f>Tabela2[[#This Row],[trawy po poludniu]]+600</f>
        <v>6782</v>
      </c>
      <c r="E37">
        <f>Tabela2[[#This Row],[trawy wieczorem]]-FLOOR(Tabela2[[#This Row],[trawy wieczorem]]*0.03,1)</f>
        <v>6579</v>
      </c>
      <c r="F37" s="2">
        <f>IF(Tabela2[[#This Row],[trawy rano]]&gt;B36,1,0)</f>
        <v>0</v>
      </c>
      <c r="G37" s="2">
        <f>IF(Tabela2[[#This Row],[trawy rano]]=B36,1,0)</f>
        <v>0</v>
      </c>
      <c r="H37" s="2">
        <v>36</v>
      </c>
    </row>
    <row r="38" spans="1:8" x14ac:dyDescent="0.25">
      <c r="A38" s="1">
        <v>40670</v>
      </c>
      <c r="B38">
        <f t="shared" si="0"/>
        <v>6579</v>
      </c>
      <c r="C38">
        <f>Tabela2[[#This Row],[trawy rano]]-30*15</f>
        <v>6129</v>
      </c>
      <c r="D38">
        <f>Tabela2[[#This Row],[trawy po poludniu]]+600</f>
        <v>6729</v>
      </c>
      <c r="E38">
        <f>Tabela2[[#This Row],[trawy wieczorem]]-FLOOR(Tabela2[[#This Row],[trawy wieczorem]]*0.03,1)</f>
        <v>6528</v>
      </c>
      <c r="F38" s="2">
        <f>IF(Tabela2[[#This Row],[trawy rano]]&gt;B37,1,0)</f>
        <v>0</v>
      </c>
      <c r="G38" s="2">
        <f>IF(Tabela2[[#This Row],[trawy rano]]=B37,1,0)</f>
        <v>0</v>
      </c>
      <c r="H38" s="2">
        <v>37</v>
      </c>
    </row>
    <row r="39" spans="1:8" x14ac:dyDescent="0.25">
      <c r="A39" s="1">
        <v>40671</v>
      </c>
      <c r="B39">
        <f t="shared" si="0"/>
        <v>6528</v>
      </c>
      <c r="C39">
        <f>Tabela2[[#This Row],[trawy rano]]-30*15</f>
        <v>6078</v>
      </c>
      <c r="D39">
        <f>Tabela2[[#This Row],[trawy po poludniu]]+600</f>
        <v>6678</v>
      </c>
      <c r="E39">
        <f>Tabela2[[#This Row],[trawy wieczorem]]-FLOOR(Tabela2[[#This Row],[trawy wieczorem]]*0.03,1)</f>
        <v>6478</v>
      </c>
      <c r="F39" s="2">
        <f>IF(Tabela2[[#This Row],[trawy rano]]&gt;B38,1,0)</f>
        <v>0</v>
      </c>
      <c r="G39" s="2">
        <f>IF(Tabela2[[#This Row],[trawy rano]]=B38,1,0)</f>
        <v>0</v>
      </c>
      <c r="H39" s="2">
        <v>38</v>
      </c>
    </row>
    <row r="40" spans="1:8" x14ac:dyDescent="0.25">
      <c r="A40" s="1">
        <v>40672</v>
      </c>
      <c r="B40">
        <f t="shared" si="0"/>
        <v>6478</v>
      </c>
      <c r="C40">
        <f>Tabela2[[#This Row],[trawy rano]]-30*15</f>
        <v>6028</v>
      </c>
      <c r="D40">
        <f>Tabela2[[#This Row],[trawy po poludniu]]+600</f>
        <v>6628</v>
      </c>
      <c r="E40">
        <f>Tabela2[[#This Row],[trawy wieczorem]]-FLOOR(Tabela2[[#This Row],[trawy wieczorem]]*0.03,1)</f>
        <v>6430</v>
      </c>
      <c r="F40" s="2">
        <f>IF(Tabela2[[#This Row],[trawy rano]]&gt;B39,1,0)</f>
        <v>0</v>
      </c>
      <c r="G40" s="2">
        <f>IF(Tabela2[[#This Row],[trawy rano]]=B39,1,0)</f>
        <v>0</v>
      </c>
      <c r="H40" s="2">
        <v>39</v>
      </c>
    </row>
    <row r="41" spans="1:8" x14ac:dyDescent="0.25">
      <c r="A41" s="1">
        <v>40673</v>
      </c>
      <c r="B41">
        <f t="shared" si="0"/>
        <v>6430</v>
      </c>
      <c r="C41">
        <f>Tabela2[[#This Row],[trawy rano]]-30*15</f>
        <v>5980</v>
      </c>
      <c r="D41">
        <f>Tabela2[[#This Row],[trawy po poludniu]]+600</f>
        <v>6580</v>
      </c>
      <c r="E41">
        <f>Tabela2[[#This Row],[trawy wieczorem]]-FLOOR(Tabela2[[#This Row],[trawy wieczorem]]*0.03,1)</f>
        <v>6383</v>
      </c>
      <c r="F41" s="2">
        <f>IF(Tabela2[[#This Row],[trawy rano]]&gt;B40,1,0)</f>
        <v>0</v>
      </c>
      <c r="G41" s="2">
        <f>IF(Tabela2[[#This Row],[trawy rano]]=B40,1,0)</f>
        <v>0</v>
      </c>
      <c r="H41" s="2">
        <v>40</v>
      </c>
    </row>
    <row r="42" spans="1:8" x14ac:dyDescent="0.25">
      <c r="A42" s="1">
        <v>40674</v>
      </c>
      <c r="B42">
        <f t="shared" si="0"/>
        <v>6383</v>
      </c>
      <c r="C42">
        <f>Tabela2[[#This Row],[trawy rano]]-30*15</f>
        <v>5933</v>
      </c>
      <c r="D42">
        <f>Tabela2[[#This Row],[trawy po poludniu]]+600</f>
        <v>6533</v>
      </c>
      <c r="E42">
        <f>Tabela2[[#This Row],[trawy wieczorem]]-FLOOR(Tabela2[[#This Row],[trawy wieczorem]]*0.03,1)</f>
        <v>6338</v>
      </c>
      <c r="F42" s="2">
        <f>IF(Tabela2[[#This Row],[trawy rano]]&gt;B41,1,0)</f>
        <v>0</v>
      </c>
      <c r="G42" s="2">
        <f>IF(Tabela2[[#This Row],[trawy rano]]=B41,1,0)</f>
        <v>0</v>
      </c>
      <c r="H42" s="2">
        <v>41</v>
      </c>
    </row>
    <row r="43" spans="1:8" x14ac:dyDescent="0.25">
      <c r="A43" s="1">
        <v>40675</v>
      </c>
      <c r="B43">
        <f t="shared" si="0"/>
        <v>6338</v>
      </c>
      <c r="C43">
        <f>Tabela2[[#This Row],[trawy rano]]-30*15</f>
        <v>5888</v>
      </c>
      <c r="D43">
        <f>Tabela2[[#This Row],[trawy po poludniu]]+600</f>
        <v>6488</v>
      </c>
      <c r="E43">
        <f>Tabela2[[#This Row],[trawy wieczorem]]-FLOOR(Tabela2[[#This Row],[trawy wieczorem]]*0.03,1)</f>
        <v>6294</v>
      </c>
      <c r="F43" s="2">
        <f>IF(Tabela2[[#This Row],[trawy rano]]&gt;B42,1,0)</f>
        <v>0</v>
      </c>
      <c r="G43" s="2">
        <f>IF(Tabela2[[#This Row],[trawy rano]]=B42,1,0)</f>
        <v>0</v>
      </c>
      <c r="H43" s="2">
        <v>42</v>
      </c>
    </row>
    <row r="44" spans="1:8" x14ac:dyDescent="0.25">
      <c r="A44" s="1">
        <v>40676</v>
      </c>
      <c r="B44">
        <f t="shared" si="0"/>
        <v>6294</v>
      </c>
      <c r="C44">
        <f>Tabela2[[#This Row],[trawy rano]]-30*15</f>
        <v>5844</v>
      </c>
      <c r="D44">
        <f>Tabela2[[#This Row],[trawy po poludniu]]+600</f>
        <v>6444</v>
      </c>
      <c r="E44">
        <f>Tabela2[[#This Row],[trawy wieczorem]]-FLOOR(Tabela2[[#This Row],[trawy wieczorem]]*0.03,1)</f>
        <v>6251</v>
      </c>
      <c r="F44" s="2">
        <f>IF(Tabela2[[#This Row],[trawy rano]]&gt;B43,1,0)</f>
        <v>0</v>
      </c>
      <c r="G44" s="2">
        <f>IF(Tabela2[[#This Row],[trawy rano]]=B43,1,0)</f>
        <v>0</v>
      </c>
      <c r="H44" s="2">
        <v>43</v>
      </c>
    </row>
    <row r="45" spans="1:8" x14ac:dyDescent="0.25">
      <c r="A45" s="1">
        <v>40677</v>
      </c>
      <c r="B45">
        <f t="shared" si="0"/>
        <v>6251</v>
      </c>
      <c r="C45">
        <f>Tabela2[[#This Row],[trawy rano]]-30*15</f>
        <v>5801</v>
      </c>
      <c r="D45">
        <f>Tabela2[[#This Row],[trawy po poludniu]]+600</f>
        <v>6401</v>
      </c>
      <c r="E45">
        <f>Tabela2[[#This Row],[trawy wieczorem]]-FLOOR(Tabela2[[#This Row],[trawy wieczorem]]*0.03,1)</f>
        <v>6209</v>
      </c>
      <c r="F45" s="2">
        <f>IF(Tabela2[[#This Row],[trawy rano]]&gt;B44,1,0)</f>
        <v>0</v>
      </c>
      <c r="G45" s="2">
        <f>IF(Tabela2[[#This Row],[trawy rano]]=B44,1,0)</f>
        <v>0</v>
      </c>
      <c r="H45" s="2">
        <v>44</v>
      </c>
    </row>
    <row r="46" spans="1:8" x14ac:dyDescent="0.25">
      <c r="A46" s="1">
        <v>40678</v>
      </c>
      <c r="B46">
        <f t="shared" si="0"/>
        <v>6209</v>
      </c>
      <c r="C46">
        <f>Tabela2[[#This Row],[trawy rano]]-30*15</f>
        <v>5759</v>
      </c>
      <c r="D46">
        <f>Tabela2[[#This Row],[trawy po poludniu]]+600</f>
        <v>6359</v>
      </c>
      <c r="E46">
        <f>Tabela2[[#This Row],[trawy wieczorem]]-FLOOR(Tabela2[[#This Row],[trawy wieczorem]]*0.03,1)</f>
        <v>6169</v>
      </c>
      <c r="F46" s="2">
        <f>IF(Tabela2[[#This Row],[trawy rano]]&gt;B45,1,0)</f>
        <v>0</v>
      </c>
      <c r="G46" s="2">
        <f>IF(Tabela2[[#This Row],[trawy rano]]=B45,1,0)</f>
        <v>0</v>
      </c>
      <c r="H46" s="2">
        <v>45</v>
      </c>
    </row>
    <row r="47" spans="1:8" x14ac:dyDescent="0.25">
      <c r="A47" s="1">
        <v>40679</v>
      </c>
      <c r="B47">
        <f t="shared" si="0"/>
        <v>6169</v>
      </c>
      <c r="C47">
        <f>Tabela2[[#This Row],[trawy rano]]-30*15</f>
        <v>5719</v>
      </c>
      <c r="D47">
        <f>Tabela2[[#This Row],[trawy po poludniu]]+600</f>
        <v>6319</v>
      </c>
      <c r="E47">
        <f>Tabela2[[#This Row],[trawy wieczorem]]-FLOOR(Tabela2[[#This Row],[trawy wieczorem]]*0.03,1)</f>
        <v>6130</v>
      </c>
      <c r="F47" s="2">
        <f>IF(Tabela2[[#This Row],[trawy rano]]&gt;B46,1,0)</f>
        <v>0</v>
      </c>
      <c r="G47" s="2">
        <f>IF(Tabela2[[#This Row],[trawy rano]]=B46,1,0)</f>
        <v>0</v>
      </c>
      <c r="H47" s="2">
        <v>46</v>
      </c>
    </row>
    <row r="48" spans="1:8" x14ac:dyDescent="0.25">
      <c r="A48" s="1">
        <v>40680</v>
      </c>
      <c r="B48">
        <f t="shared" si="0"/>
        <v>6130</v>
      </c>
      <c r="C48">
        <f>Tabela2[[#This Row],[trawy rano]]-30*15</f>
        <v>5680</v>
      </c>
      <c r="D48">
        <f>Tabela2[[#This Row],[trawy po poludniu]]+600</f>
        <v>6280</v>
      </c>
      <c r="E48">
        <f>Tabela2[[#This Row],[trawy wieczorem]]-FLOOR(Tabela2[[#This Row],[trawy wieczorem]]*0.03,1)</f>
        <v>6092</v>
      </c>
      <c r="F48" s="2">
        <f>IF(Tabela2[[#This Row],[trawy rano]]&gt;B47,1,0)</f>
        <v>0</v>
      </c>
      <c r="G48" s="2">
        <f>IF(Tabela2[[#This Row],[trawy rano]]=B47,1,0)</f>
        <v>0</v>
      </c>
      <c r="H48" s="2">
        <v>47</v>
      </c>
    </row>
    <row r="49" spans="1:8" x14ac:dyDescent="0.25">
      <c r="A49" s="1">
        <v>40681</v>
      </c>
      <c r="B49">
        <f t="shared" si="0"/>
        <v>6092</v>
      </c>
      <c r="C49">
        <f>Tabela2[[#This Row],[trawy rano]]-30*15</f>
        <v>5642</v>
      </c>
      <c r="D49">
        <f>Tabela2[[#This Row],[trawy po poludniu]]+600</f>
        <v>6242</v>
      </c>
      <c r="E49">
        <f>Tabela2[[#This Row],[trawy wieczorem]]-FLOOR(Tabela2[[#This Row],[trawy wieczorem]]*0.03,1)</f>
        <v>6055</v>
      </c>
      <c r="F49" s="2">
        <f>IF(Tabela2[[#This Row],[trawy rano]]&gt;B48,1,0)</f>
        <v>0</v>
      </c>
      <c r="G49" s="2">
        <f>IF(Tabela2[[#This Row],[trawy rano]]=B48,1,0)</f>
        <v>0</v>
      </c>
      <c r="H49" s="2">
        <v>48</v>
      </c>
    </row>
    <row r="50" spans="1:8" x14ac:dyDescent="0.25">
      <c r="A50" s="1">
        <v>40682</v>
      </c>
      <c r="B50">
        <f t="shared" si="0"/>
        <v>6055</v>
      </c>
      <c r="C50">
        <f>Tabela2[[#This Row],[trawy rano]]-30*15</f>
        <v>5605</v>
      </c>
      <c r="D50">
        <f>Tabela2[[#This Row],[trawy po poludniu]]+600</f>
        <v>6205</v>
      </c>
      <c r="E50">
        <f>Tabela2[[#This Row],[trawy wieczorem]]-FLOOR(Tabela2[[#This Row],[trawy wieczorem]]*0.03,1)</f>
        <v>6019</v>
      </c>
      <c r="F50" s="2">
        <f>IF(Tabela2[[#This Row],[trawy rano]]&gt;B49,1,0)</f>
        <v>0</v>
      </c>
      <c r="G50" s="2">
        <f>IF(Tabela2[[#This Row],[trawy rano]]=B49,1,0)</f>
        <v>0</v>
      </c>
      <c r="H50" s="2">
        <v>49</v>
      </c>
    </row>
    <row r="51" spans="1:8" x14ac:dyDescent="0.25">
      <c r="A51" s="1">
        <v>40683</v>
      </c>
      <c r="B51">
        <f t="shared" si="0"/>
        <v>6019</v>
      </c>
      <c r="C51">
        <f>Tabela2[[#This Row],[trawy rano]]-30*15</f>
        <v>5569</v>
      </c>
      <c r="D51">
        <f>Tabela2[[#This Row],[trawy po poludniu]]+600</f>
        <v>6169</v>
      </c>
      <c r="E51">
        <f>Tabela2[[#This Row],[trawy wieczorem]]-FLOOR(Tabela2[[#This Row],[trawy wieczorem]]*0.03,1)</f>
        <v>5984</v>
      </c>
      <c r="F51" s="2">
        <f>IF(Tabela2[[#This Row],[trawy rano]]&gt;B50,1,0)</f>
        <v>0</v>
      </c>
      <c r="G51" s="2">
        <f>IF(Tabela2[[#This Row],[trawy rano]]=B50,1,0)</f>
        <v>0</v>
      </c>
      <c r="H51" s="2">
        <v>50</v>
      </c>
    </row>
    <row r="52" spans="1:8" x14ac:dyDescent="0.25">
      <c r="A52" s="1">
        <v>40684</v>
      </c>
      <c r="B52">
        <f t="shared" si="0"/>
        <v>5984</v>
      </c>
      <c r="C52">
        <f>Tabela2[[#This Row],[trawy rano]]-30*15</f>
        <v>5534</v>
      </c>
      <c r="D52">
        <f>Tabela2[[#This Row],[trawy po poludniu]]+600</f>
        <v>6134</v>
      </c>
      <c r="E52">
        <f>Tabela2[[#This Row],[trawy wieczorem]]-FLOOR(Tabela2[[#This Row],[trawy wieczorem]]*0.03,1)</f>
        <v>5950</v>
      </c>
      <c r="F52" s="2">
        <f>IF(Tabela2[[#This Row],[trawy rano]]&gt;B51,1,0)</f>
        <v>0</v>
      </c>
      <c r="G52" s="2">
        <f>IF(Tabela2[[#This Row],[trawy rano]]=B51,1,0)</f>
        <v>0</v>
      </c>
      <c r="H52" s="2">
        <v>51</v>
      </c>
    </row>
    <row r="53" spans="1:8" x14ac:dyDescent="0.25">
      <c r="A53" s="1">
        <v>40685</v>
      </c>
      <c r="B53">
        <f t="shared" si="0"/>
        <v>5950</v>
      </c>
      <c r="C53">
        <f>Tabela2[[#This Row],[trawy rano]]-30*15</f>
        <v>5500</v>
      </c>
      <c r="D53">
        <f>Tabela2[[#This Row],[trawy po poludniu]]+600</f>
        <v>6100</v>
      </c>
      <c r="E53">
        <f>Tabela2[[#This Row],[trawy wieczorem]]-FLOOR(Tabela2[[#This Row],[trawy wieczorem]]*0.03,1)</f>
        <v>5917</v>
      </c>
      <c r="F53" s="2">
        <f>IF(Tabela2[[#This Row],[trawy rano]]&gt;B52,1,0)</f>
        <v>0</v>
      </c>
      <c r="G53" s="2">
        <f>IF(Tabela2[[#This Row],[trawy rano]]=B52,1,0)</f>
        <v>0</v>
      </c>
      <c r="H53" s="2">
        <v>52</v>
      </c>
    </row>
    <row r="54" spans="1:8" x14ac:dyDescent="0.25">
      <c r="A54" s="1">
        <v>40686</v>
      </c>
      <c r="B54">
        <f t="shared" si="0"/>
        <v>5917</v>
      </c>
      <c r="C54">
        <f>Tabela2[[#This Row],[trawy rano]]-30*15</f>
        <v>5467</v>
      </c>
      <c r="D54">
        <f>Tabela2[[#This Row],[trawy po poludniu]]+600</f>
        <v>6067</v>
      </c>
      <c r="E54">
        <f>Tabela2[[#This Row],[trawy wieczorem]]-FLOOR(Tabela2[[#This Row],[trawy wieczorem]]*0.03,1)</f>
        <v>5885</v>
      </c>
      <c r="F54" s="2">
        <f>IF(Tabela2[[#This Row],[trawy rano]]&gt;B53,1,0)</f>
        <v>0</v>
      </c>
      <c r="G54" s="2">
        <f>IF(Tabela2[[#This Row],[trawy rano]]=B53,1,0)</f>
        <v>0</v>
      </c>
      <c r="H54" s="2">
        <v>53</v>
      </c>
    </row>
    <row r="55" spans="1:8" x14ac:dyDescent="0.25">
      <c r="A55" s="1">
        <v>40687</v>
      </c>
      <c r="B55">
        <f t="shared" si="0"/>
        <v>5885</v>
      </c>
      <c r="C55">
        <f>Tabela2[[#This Row],[trawy rano]]-30*15</f>
        <v>5435</v>
      </c>
      <c r="D55">
        <f>Tabela2[[#This Row],[trawy po poludniu]]+600</f>
        <v>6035</v>
      </c>
      <c r="E55">
        <f>Tabela2[[#This Row],[trawy wieczorem]]-FLOOR(Tabela2[[#This Row],[trawy wieczorem]]*0.03,1)</f>
        <v>5854</v>
      </c>
      <c r="F55" s="2">
        <f>IF(Tabela2[[#This Row],[trawy rano]]&gt;B54,1,0)</f>
        <v>0</v>
      </c>
      <c r="G55" s="2">
        <f>IF(Tabela2[[#This Row],[trawy rano]]=B54,1,0)</f>
        <v>0</v>
      </c>
      <c r="H55" s="2">
        <v>54</v>
      </c>
    </row>
    <row r="56" spans="1:8" x14ac:dyDescent="0.25">
      <c r="A56" s="1">
        <v>40688</v>
      </c>
      <c r="B56">
        <f t="shared" si="0"/>
        <v>5854</v>
      </c>
      <c r="C56">
        <f>Tabela2[[#This Row],[trawy rano]]-30*15</f>
        <v>5404</v>
      </c>
      <c r="D56">
        <f>Tabela2[[#This Row],[trawy po poludniu]]+600</f>
        <v>6004</v>
      </c>
      <c r="E56">
        <f>Tabela2[[#This Row],[trawy wieczorem]]-FLOOR(Tabela2[[#This Row],[trawy wieczorem]]*0.03,1)</f>
        <v>5824</v>
      </c>
      <c r="F56" s="2">
        <f>IF(Tabela2[[#This Row],[trawy rano]]&gt;B55,1,0)</f>
        <v>0</v>
      </c>
      <c r="G56" s="2">
        <f>IF(Tabela2[[#This Row],[trawy rano]]=B55,1,0)</f>
        <v>0</v>
      </c>
      <c r="H56" s="2">
        <v>55</v>
      </c>
    </row>
    <row r="57" spans="1:8" x14ac:dyDescent="0.25">
      <c r="A57" s="1">
        <v>40689</v>
      </c>
      <c r="B57">
        <f t="shared" si="0"/>
        <v>5824</v>
      </c>
      <c r="C57">
        <f>Tabela2[[#This Row],[trawy rano]]-30*15</f>
        <v>5374</v>
      </c>
      <c r="D57">
        <f>Tabela2[[#This Row],[trawy po poludniu]]+600</f>
        <v>5974</v>
      </c>
      <c r="E57">
        <f>Tabela2[[#This Row],[trawy wieczorem]]-FLOOR(Tabela2[[#This Row],[trawy wieczorem]]*0.03,1)</f>
        <v>5795</v>
      </c>
      <c r="F57" s="2">
        <f>IF(Tabela2[[#This Row],[trawy rano]]&gt;B56,1,0)</f>
        <v>0</v>
      </c>
      <c r="G57" s="2">
        <f>IF(Tabela2[[#This Row],[trawy rano]]=B56,1,0)</f>
        <v>0</v>
      </c>
      <c r="H57" s="2">
        <v>56</v>
      </c>
    </row>
    <row r="58" spans="1:8" x14ac:dyDescent="0.25">
      <c r="A58" s="1">
        <v>40690</v>
      </c>
      <c r="B58">
        <f t="shared" si="0"/>
        <v>5795</v>
      </c>
      <c r="C58">
        <f>Tabela2[[#This Row],[trawy rano]]-30*15</f>
        <v>5345</v>
      </c>
      <c r="D58">
        <f>Tabela2[[#This Row],[trawy po poludniu]]+600</f>
        <v>5945</v>
      </c>
      <c r="E58">
        <f>Tabela2[[#This Row],[trawy wieczorem]]-FLOOR(Tabela2[[#This Row],[trawy wieczorem]]*0.03,1)</f>
        <v>5767</v>
      </c>
      <c r="F58" s="2">
        <f>IF(Tabela2[[#This Row],[trawy rano]]&gt;B57,1,0)</f>
        <v>0</v>
      </c>
      <c r="G58" s="2">
        <f>IF(Tabela2[[#This Row],[trawy rano]]=B57,1,0)</f>
        <v>0</v>
      </c>
      <c r="H58" s="2">
        <v>57</v>
      </c>
    </row>
    <row r="59" spans="1:8" x14ac:dyDescent="0.25">
      <c r="A59" s="1">
        <v>40691</v>
      </c>
      <c r="B59">
        <f t="shared" si="0"/>
        <v>5767</v>
      </c>
      <c r="C59">
        <f>Tabela2[[#This Row],[trawy rano]]-30*15</f>
        <v>5317</v>
      </c>
      <c r="D59">
        <f>Tabela2[[#This Row],[trawy po poludniu]]+600</f>
        <v>5917</v>
      </c>
      <c r="E59">
        <f>Tabela2[[#This Row],[trawy wieczorem]]-FLOOR(Tabela2[[#This Row],[trawy wieczorem]]*0.03,1)</f>
        <v>5740</v>
      </c>
      <c r="F59" s="2">
        <f>IF(Tabela2[[#This Row],[trawy rano]]&gt;B58,1,0)</f>
        <v>0</v>
      </c>
      <c r="G59" s="2">
        <f>IF(Tabela2[[#This Row],[trawy rano]]=B58,1,0)</f>
        <v>0</v>
      </c>
      <c r="H59" s="2">
        <v>58</v>
      </c>
    </row>
    <row r="60" spans="1:8" x14ac:dyDescent="0.25">
      <c r="A60" s="1">
        <v>40692</v>
      </c>
      <c r="B60">
        <f t="shared" si="0"/>
        <v>5740</v>
      </c>
      <c r="C60">
        <f>Tabela2[[#This Row],[trawy rano]]-30*15</f>
        <v>5290</v>
      </c>
      <c r="D60">
        <f>Tabela2[[#This Row],[trawy po poludniu]]+600</f>
        <v>5890</v>
      </c>
      <c r="E60">
        <f>Tabela2[[#This Row],[trawy wieczorem]]-FLOOR(Tabela2[[#This Row],[trawy wieczorem]]*0.03,1)</f>
        <v>5714</v>
      </c>
      <c r="F60" s="2">
        <f>IF(Tabela2[[#This Row],[trawy rano]]&gt;B59,1,0)</f>
        <v>0</v>
      </c>
      <c r="G60" s="2">
        <f>IF(Tabela2[[#This Row],[trawy rano]]=B59,1,0)</f>
        <v>0</v>
      </c>
      <c r="H60" s="2">
        <v>59</v>
      </c>
    </row>
    <row r="61" spans="1:8" x14ac:dyDescent="0.25">
      <c r="A61" s="1">
        <v>40693</v>
      </c>
      <c r="B61">
        <f t="shared" si="0"/>
        <v>5714</v>
      </c>
      <c r="C61">
        <f>Tabela2[[#This Row],[trawy rano]]-30*15</f>
        <v>5264</v>
      </c>
      <c r="D61">
        <f>Tabela2[[#This Row],[trawy po poludniu]]+600</f>
        <v>5864</v>
      </c>
      <c r="E61">
        <f>Tabela2[[#This Row],[trawy wieczorem]]-FLOOR(Tabela2[[#This Row],[trawy wieczorem]]*0.03,1)</f>
        <v>5689</v>
      </c>
      <c r="F61" s="2">
        <f>IF(Tabela2[[#This Row],[trawy rano]]&gt;B60,1,0)</f>
        <v>0</v>
      </c>
      <c r="G61" s="2">
        <f>IF(Tabela2[[#This Row],[trawy rano]]=B60,1,0)</f>
        <v>0</v>
      </c>
      <c r="H61" s="2">
        <v>60</v>
      </c>
    </row>
    <row r="62" spans="1:8" x14ac:dyDescent="0.25">
      <c r="A62" s="1">
        <v>40694</v>
      </c>
      <c r="B62">
        <f t="shared" si="0"/>
        <v>5689</v>
      </c>
      <c r="C62">
        <f>Tabela2[[#This Row],[trawy rano]]-30*15</f>
        <v>5239</v>
      </c>
      <c r="D62">
        <f>Tabela2[[#This Row],[trawy po poludniu]]+600</f>
        <v>5839</v>
      </c>
      <c r="E62">
        <f>Tabela2[[#This Row],[trawy wieczorem]]-FLOOR(Tabela2[[#This Row],[trawy wieczorem]]*0.03,1)</f>
        <v>5664</v>
      </c>
      <c r="F62" s="2">
        <f>IF(Tabela2[[#This Row],[trawy rano]]&gt;B61,1,0)</f>
        <v>0</v>
      </c>
      <c r="G62" s="2">
        <f>IF(Tabela2[[#This Row],[trawy rano]]=B61,1,0)</f>
        <v>0</v>
      </c>
      <c r="H62" s="2">
        <v>61</v>
      </c>
    </row>
    <row r="63" spans="1:8" x14ac:dyDescent="0.25">
      <c r="A63" s="1">
        <v>40695</v>
      </c>
      <c r="B63">
        <f t="shared" si="0"/>
        <v>5664</v>
      </c>
      <c r="C63">
        <f>Tabela2[[#This Row],[trawy rano]]-30*15</f>
        <v>5214</v>
      </c>
      <c r="D63">
        <f>Tabela2[[#This Row],[trawy po poludniu]]+600</f>
        <v>5814</v>
      </c>
      <c r="E63">
        <f>Tabela2[[#This Row],[trawy wieczorem]]-FLOOR(Tabela2[[#This Row],[trawy wieczorem]]*0.03,1)</f>
        <v>5640</v>
      </c>
      <c r="F63" s="2">
        <f>IF(Tabela2[[#This Row],[trawy rano]]&gt;B62,1,0)</f>
        <v>0</v>
      </c>
      <c r="G63" s="2">
        <f>IF(Tabela2[[#This Row],[trawy rano]]=B62,1,0)</f>
        <v>0</v>
      </c>
      <c r="H63" s="2">
        <v>62</v>
      </c>
    </row>
    <row r="64" spans="1:8" x14ac:dyDescent="0.25">
      <c r="A64" s="1">
        <v>40696</v>
      </c>
      <c r="B64">
        <f t="shared" si="0"/>
        <v>5640</v>
      </c>
      <c r="C64">
        <f>Tabela2[[#This Row],[trawy rano]]-30*15</f>
        <v>5190</v>
      </c>
      <c r="D64">
        <f>Tabela2[[#This Row],[trawy po poludniu]]+600</f>
        <v>5790</v>
      </c>
      <c r="E64">
        <f>Tabela2[[#This Row],[trawy wieczorem]]-FLOOR(Tabela2[[#This Row],[trawy wieczorem]]*0.03,1)</f>
        <v>5617</v>
      </c>
      <c r="F64" s="2">
        <f>IF(Tabela2[[#This Row],[trawy rano]]&gt;B63,1,0)</f>
        <v>0</v>
      </c>
      <c r="G64" s="2">
        <f>IF(Tabela2[[#This Row],[trawy rano]]=B63,1,0)</f>
        <v>0</v>
      </c>
      <c r="H64" s="2">
        <v>63</v>
      </c>
    </row>
    <row r="65" spans="1:8" x14ac:dyDescent="0.25">
      <c r="A65" s="1">
        <v>40697</v>
      </c>
      <c r="B65">
        <f t="shared" si="0"/>
        <v>5617</v>
      </c>
      <c r="C65">
        <f>Tabela2[[#This Row],[trawy rano]]-30*15</f>
        <v>5167</v>
      </c>
      <c r="D65">
        <f>Tabela2[[#This Row],[trawy po poludniu]]+600</f>
        <v>5767</v>
      </c>
      <c r="E65">
        <f>Tabela2[[#This Row],[trawy wieczorem]]-FLOOR(Tabela2[[#This Row],[trawy wieczorem]]*0.03,1)</f>
        <v>5594</v>
      </c>
      <c r="F65" s="2">
        <f>IF(Tabela2[[#This Row],[trawy rano]]&gt;B64,1,0)</f>
        <v>0</v>
      </c>
      <c r="G65" s="2">
        <f>IF(Tabela2[[#This Row],[trawy rano]]=B64,1,0)</f>
        <v>0</v>
      </c>
      <c r="H65" s="2">
        <v>64</v>
      </c>
    </row>
    <row r="66" spans="1:8" x14ac:dyDescent="0.25">
      <c r="A66" s="1">
        <v>40698</v>
      </c>
      <c r="B66">
        <f t="shared" si="0"/>
        <v>5594</v>
      </c>
      <c r="C66">
        <f>Tabela2[[#This Row],[trawy rano]]-30*15</f>
        <v>5144</v>
      </c>
      <c r="D66">
        <f>Tabela2[[#This Row],[trawy po poludniu]]+600</f>
        <v>5744</v>
      </c>
      <c r="E66">
        <f>Tabela2[[#This Row],[trawy wieczorem]]-FLOOR(Tabela2[[#This Row],[trawy wieczorem]]*0.03,1)</f>
        <v>5572</v>
      </c>
      <c r="F66" s="2">
        <f>IF(Tabela2[[#This Row],[trawy rano]]&gt;B65,1,0)</f>
        <v>0</v>
      </c>
      <c r="G66" s="2">
        <f>IF(Tabela2[[#This Row],[trawy rano]]=B65,1,0)</f>
        <v>0</v>
      </c>
      <c r="H66" s="2">
        <v>65</v>
      </c>
    </row>
    <row r="67" spans="1:8" x14ac:dyDescent="0.25">
      <c r="A67" s="1">
        <v>40699</v>
      </c>
      <c r="B67">
        <f t="shared" si="0"/>
        <v>5572</v>
      </c>
      <c r="C67">
        <f>Tabela2[[#This Row],[trawy rano]]-30*15</f>
        <v>5122</v>
      </c>
      <c r="D67">
        <f>Tabela2[[#This Row],[trawy po poludniu]]+600</f>
        <v>5722</v>
      </c>
      <c r="E67">
        <f>Tabela2[[#This Row],[trawy wieczorem]]-FLOOR(Tabela2[[#This Row],[trawy wieczorem]]*0.03,1)</f>
        <v>5551</v>
      </c>
      <c r="F67" s="2">
        <f>IF(Tabela2[[#This Row],[trawy rano]]&gt;B66,1,0)</f>
        <v>0</v>
      </c>
      <c r="G67" s="2">
        <f>IF(Tabela2[[#This Row],[trawy rano]]=B66,1,0)</f>
        <v>0</v>
      </c>
      <c r="H67" s="2">
        <v>66</v>
      </c>
    </row>
    <row r="68" spans="1:8" x14ac:dyDescent="0.25">
      <c r="A68" s="1">
        <v>40700</v>
      </c>
      <c r="B68">
        <f t="shared" ref="B68:B131" si="1">E67</f>
        <v>5551</v>
      </c>
      <c r="C68">
        <f>Tabela2[[#This Row],[trawy rano]]-30*15</f>
        <v>5101</v>
      </c>
      <c r="D68">
        <f>Tabela2[[#This Row],[trawy po poludniu]]+600</f>
        <v>5701</v>
      </c>
      <c r="E68">
        <f>Tabela2[[#This Row],[trawy wieczorem]]-FLOOR(Tabela2[[#This Row],[trawy wieczorem]]*0.03,1)</f>
        <v>5530</v>
      </c>
      <c r="F68" s="2">
        <f>IF(Tabela2[[#This Row],[trawy rano]]&gt;B67,1,0)</f>
        <v>0</v>
      </c>
      <c r="G68" s="2">
        <f>IF(Tabela2[[#This Row],[trawy rano]]=B67,1,0)</f>
        <v>0</v>
      </c>
      <c r="H68" s="2">
        <v>67</v>
      </c>
    </row>
    <row r="69" spans="1:8" x14ac:dyDescent="0.25">
      <c r="A69" s="1">
        <v>40701</v>
      </c>
      <c r="B69">
        <f t="shared" si="1"/>
        <v>5530</v>
      </c>
      <c r="C69">
        <f>Tabela2[[#This Row],[trawy rano]]-30*15</f>
        <v>5080</v>
      </c>
      <c r="D69">
        <f>Tabela2[[#This Row],[trawy po poludniu]]+600</f>
        <v>5680</v>
      </c>
      <c r="E69">
        <f>Tabela2[[#This Row],[trawy wieczorem]]-FLOOR(Tabela2[[#This Row],[trawy wieczorem]]*0.03,1)</f>
        <v>5510</v>
      </c>
      <c r="F69" s="2">
        <f>IF(Tabela2[[#This Row],[trawy rano]]&gt;B68,1,0)</f>
        <v>0</v>
      </c>
      <c r="G69" s="2">
        <f>IF(Tabela2[[#This Row],[trawy rano]]=B68,1,0)</f>
        <v>0</v>
      </c>
      <c r="H69" s="2">
        <v>68</v>
      </c>
    </row>
    <row r="70" spans="1:8" x14ac:dyDescent="0.25">
      <c r="A70" s="1">
        <v>40702</v>
      </c>
      <c r="B70">
        <f t="shared" si="1"/>
        <v>5510</v>
      </c>
      <c r="C70">
        <f>Tabela2[[#This Row],[trawy rano]]-30*15</f>
        <v>5060</v>
      </c>
      <c r="D70">
        <f>Tabela2[[#This Row],[trawy po poludniu]]+600</f>
        <v>5660</v>
      </c>
      <c r="E70">
        <f>Tabela2[[#This Row],[trawy wieczorem]]-FLOOR(Tabela2[[#This Row],[trawy wieczorem]]*0.03,1)</f>
        <v>5491</v>
      </c>
      <c r="F70" s="2">
        <f>IF(Tabela2[[#This Row],[trawy rano]]&gt;B69,1,0)</f>
        <v>0</v>
      </c>
      <c r="G70" s="2">
        <f>IF(Tabela2[[#This Row],[trawy rano]]=B69,1,0)</f>
        <v>0</v>
      </c>
      <c r="H70" s="2">
        <v>69</v>
      </c>
    </row>
    <row r="71" spans="1:8" x14ac:dyDescent="0.25">
      <c r="A71" s="1">
        <v>40703</v>
      </c>
      <c r="B71">
        <f t="shared" si="1"/>
        <v>5491</v>
      </c>
      <c r="C71">
        <f>Tabela2[[#This Row],[trawy rano]]-30*15</f>
        <v>5041</v>
      </c>
      <c r="D71">
        <f>Tabela2[[#This Row],[trawy po poludniu]]+600</f>
        <v>5641</v>
      </c>
      <c r="E71">
        <f>Tabela2[[#This Row],[trawy wieczorem]]-FLOOR(Tabela2[[#This Row],[trawy wieczorem]]*0.03,1)</f>
        <v>5472</v>
      </c>
      <c r="F71" s="2">
        <f>IF(Tabela2[[#This Row],[trawy rano]]&gt;B70,1,0)</f>
        <v>0</v>
      </c>
      <c r="G71" s="2">
        <f>IF(Tabela2[[#This Row],[trawy rano]]=B70,1,0)</f>
        <v>0</v>
      </c>
      <c r="H71" s="2">
        <v>70</v>
      </c>
    </row>
    <row r="72" spans="1:8" x14ac:dyDescent="0.25">
      <c r="A72" s="1">
        <v>40704</v>
      </c>
      <c r="B72">
        <f t="shared" si="1"/>
        <v>5472</v>
      </c>
      <c r="C72">
        <f>Tabela2[[#This Row],[trawy rano]]-30*15</f>
        <v>5022</v>
      </c>
      <c r="D72">
        <f>Tabela2[[#This Row],[trawy po poludniu]]+600</f>
        <v>5622</v>
      </c>
      <c r="E72">
        <f>Tabela2[[#This Row],[trawy wieczorem]]-FLOOR(Tabela2[[#This Row],[trawy wieczorem]]*0.03,1)</f>
        <v>5454</v>
      </c>
      <c r="F72" s="2">
        <f>IF(Tabela2[[#This Row],[trawy rano]]&gt;B71,1,0)</f>
        <v>0</v>
      </c>
      <c r="G72" s="2">
        <f>IF(Tabela2[[#This Row],[trawy rano]]=B71,1,0)</f>
        <v>0</v>
      </c>
      <c r="H72" s="2">
        <v>71</v>
      </c>
    </row>
    <row r="73" spans="1:8" x14ac:dyDescent="0.25">
      <c r="A73" s="1">
        <v>40705</v>
      </c>
      <c r="B73">
        <f t="shared" si="1"/>
        <v>5454</v>
      </c>
      <c r="C73">
        <f>Tabela2[[#This Row],[trawy rano]]-30*15</f>
        <v>5004</v>
      </c>
      <c r="D73">
        <f>Tabela2[[#This Row],[trawy po poludniu]]+600</f>
        <v>5604</v>
      </c>
      <c r="E73">
        <f>Tabela2[[#This Row],[trawy wieczorem]]-FLOOR(Tabela2[[#This Row],[trawy wieczorem]]*0.03,1)</f>
        <v>5436</v>
      </c>
      <c r="F73" s="2">
        <f>IF(Tabela2[[#This Row],[trawy rano]]&gt;B72,1,0)</f>
        <v>0</v>
      </c>
      <c r="G73" s="2">
        <f>IF(Tabela2[[#This Row],[trawy rano]]=B72,1,0)</f>
        <v>0</v>
      </c>
      <c r="H73" s="2">
        <v>72</v>
      </c>
    </row>
    <row r="74" spans="1:8" x14ac:dyDescent="0.25">
      <c r="A74" s="1">
        <v>40706</v>
      </c>
      <c r="B74">
        <f t="shared" si="1"/>
        <v>5436</v>
      </c>
      <c r="C74">
        <f>Tabela2[[#This Row],[trawy rano]]-30*15</f>
        <v>4986</v>
      </c>
      <c r="D74">
        <f>Tabela2[[#This Row],[trawy po poludniu]]+600</f>
        <v>5586</v>
      </c>
      <c r="E74">
        <f>Tabela2[[#This Row],[trawy wieczorem]]-FLOOR(Tabela2[[#This Row],[trawy wieczorem]]*0.03,1)</f>
        <v>5419</v>
      </c>
      <c r="F74" s="2">
        <f>IF(Tabela2[[#This Row],[trawy rano]]&gt;B73,1,0)</f>
        <v>0</v>
      </c>
      <c r="G74" s="2">
        <f>IF(Tabela2[[#This Row],[trawy rano]]=B73,1,0)</f>
        <v>0</v>
      </c>
      <c r="H74" s="2">
        <v>73</v>
      </c>
    </row>
    <row r="75" spans="1:8" x14ac:dyDescent="0.25">
      <c r="A75" s="1">
        <v>40707</v>
      </c>
      <c r="B75">
        <f t="shared" si="1"/>
        <v>5419</v>
      </c>
      <c r="C75">
        <f>Tabela2[[#This Row],[trawy rano]]-30*15</f>
        <v>4969</v>
      </c>
      <c r="D75">
        <f>Tabela2[[#This Row],[trawy po poludniu]]+600</f>
        <v>5569</v>
      </c>
      <c r="E75">
        <f>Tabela2[[#This Row],[trawy wieczorem]]-FLOOR(Tabela2[[#This Row],[trawy wieczorem]]*0.03,1)</f>
        <v>5402</v>
      </c>
      <c r="F75" s="2">
        <f>IF(Tabela2[[#This Row],[trawy rano]]&gt;B74,1,0)</f>
        <v>0</v>
      </c>
      <c r="G75" s="2">
        <f>IF(Tabela2[[#This Row],[trawy rano]]=B74,1,0)</f>
        <v>0</v>
      </c>
      <c r="H75" s="2">
        <v>74</v>
      </c>
    </row>
    <row r="76" spans="1:8" x14ac:dyDescent="0.25">
      <c r="A76" s="1">
        <v>40708</v>
      </c>
      <c r="B76">
        <f t="shared" si="1"/>
        <v>5402</v>
      </c>
      <c r="C76">
        <f>Tabela2[[#This Row],[trawy rano]]-30*15</f>
        <v>4952</v>
      </c>
      <c r="D76">
        <f>Tabela2[[#This Row],[trawy po poludniu]]+600</f>
        <v>5552</v>
      </c>
      <c r="E76">
        <f>Tabela2[[#This Row],[trawy wieczorem]]-FLOOR(Tabela2[[#This Row],[trawy wieczorem]]*0.03,1)</f>
        <v>5386</v>
      </c>
      <c r="F76" s="2">
        <f>IF(Tabela2[[#This Row],[trawy rano]]&gt;B75,1,0)</f>
        <v>0</v>
      </c>
      <c r="G76" s="2">
        <f>IF(Tabela2[[#This Row],[trawy rano]]=B75,1,0)</f>
        <v>0</v>
      </c>
      <c r="H76" s="2">
        <v>75</v>
      </c>
    </row>
    <row r="77" spans="1:8" x14ac:dyDescent="0.25">
      <c r="A77" s="1">
        <v>40709</v>
      </c>
      <c r="B77">
        <f t="shared" si="1"/>
        <v>5386</v>
      </c>
      <c r="C77">
        <f>Tabela2[[#This Row],[trawy rano]]-30*15</f>
        <v>4936</v>
      </c>
      <c r="D77">
        <f>Tabela2[[#This Row],[trawy po poludniu]]+600</f>
        <v>5536</v>
      </c>
      <c r="E77">
        <f>Tabela2[[#This Row],[trawy wieczorem]]-FLOOR(Tabela2[[#This Row],[trawy wieczorem]]*0.03,1)</f>
        <v>5370</v>
      </c>
      <c r="F77" s="2">
        <f>IF(Tabela2[[#This Row],[trawy rano]]&gt;B76,1,0)</f>
        <v>0</v>
      </c>
      <c r="G77" s="2">
        <f>IF(Tabela2[[#This Row],[trawy rano]]=B76,1,0)</f>
        <v>0</v>
      </c>
      <c r="H77" s="2">
        <v>76</v>
      </c>
    </row>
    <row r="78" spans="1:8" x14ac:dyDescent="0.25">
      <c r="A78" s="1">
        <v>40710</v>
      </c>
      <c r="B78">
        <f t="shared" si="1"/>
        <v>5370</v>
      </c>
      <c r="C78">
        <f>Tabela2[[#This Row],[trawy rano]]-30*15</f>
        <v>4920</v>
      </c>
      <c r="D78">
        <f>Tabela2[[#This Row],[trawy po poludniu]]+600</f>
        <v>5520</v>
      </c>
      <c r="E78">
        <f>Tabela2[[#This Row],[trawy wieczorem]]-FLOOR(Tabela2[[#This Row],[trawy wieczorem]]*0.03,1)</f>
        <v>5355</v>
      </c>
      <c r="F78" s="2">
        <f>IF(Tabela2[[#This Row],[trawy rano]]&gt;B77,1,0)</f>
        <v>0</v>
      </c>
      <c r="G78" s="2">
        <f>IF(Tabela2[[#This Row],[trawy rano]]=B77,1,0)</f>
        <v>0</v>
      </c>
      <c r="H78" s="2">
        <v>77</v>
      </c>
    </row>
    <row r="79" spans="1:8" x14ac:dyDescent="0.25">
      <c r="A79" s="1">
        <v>40711</v>
      </c>
      <c r="B79">
        <f t="shared" si="1"/>
        <v>5355</v>
      </c>
      <c r="C79">
        <f>Tabela2[[#This Row],[trawy rano]]-30*15</f>
        <v>4905</v>
      </c>
      <c r="D79">
        <f>Tabela2[[#This Row],[trawy po poludniu]]+600</f>
        <v>5505</v>
      </c>
      <c r="E79">
        <f>Tabela2[[#This Row],[trawy wieczorem]]-FLOOR(Tabela2[[#This Row],[trawy wieczorem]]*0.03,1)</f>
        <v>5340</v>
      </c>
      <c r="F79" s="2">
        <f>IF(Tabela2[[#This Row],[trawy rano]]&gt;B78,1,0)</f>
        <v>0</v>
      </c>
      <c r="G79" s="2">
        <f>IF(Tabela2[[#This Row],[trawy rano]]=B78,1,0)</f>
        <v>0</v>
      </c>
      <c r="H79" s="2">
        <v>78</v>
      </c>
    </row>
    <row r="80" spans="1:8" x14ac:dyDescent="0.25">
      <c r="A80" s="1">
        <v>40712</v>
      </c>
      <c r="B80">
        <f t="shared" si="1"/>
        <v>5340</v>
      </c>
      <c r="C80">
        <f>Tabela2[[#This Row],[trawy rano]]-30*15</f>
        <v>4890</v>
      </c>
      <c r="D80">
        <f>Tabela2[[#This Row],[trawy po poludniu]]+600</f>
        <v>5490</v>
      </c>
      <c r="E80">
        <f>Tabela2[[#This Row],[trawy wieczorem]]-FLOOR(Tabela2[[#This Row],[trawy wieczorem]]*0.03,1)</f>
        <v>5326</v>
      </c>
      <c r="F80" s="2">
        <f>IF(Tabela2[[#This Row],[trawy rano]]&gt;B79,1,0)</f>
        <v>0</v>
      </c>
      <c r="G80" s="2">
        <f>IF(Tabela2[[#This Row],[trawy rano]]=B79,1,0)</f>
        <v>0</v>
      </c>
      <c r="H80" s="2">
        <v>79</v>
      </c>
    </row>
    <row r="81" spans="1:8" x14ac:dyDescent="0.25">
      <c r="A81" s="1">
        <v>40713</v>
      </c>
      <c r="B81">
        <f t="shared" si="1"/>
        <v>5326</v>
      </c>
      <c r="C81">
        <f>Tabela2[[#This Row],[trawy rano]]-30*15</f>
        <v>4876</v>
      </c>
      <c r="D81">
        <f>Tabela2[[#This Row],[trawy po poludniu]]+600</f>
        <v>5476</v>
      </c>
      <c r="E81">
        <f>Tabela2[[#This Row],[trawy wieczorem]]-FLOOR(Tabela2[[#This Row],[trawy wieczorem]]*0.03,1)</f>
        <v>5312</v>
      </c>
      <c r="F81" s="2">
        <f>IF(Tabela2[[#This Row],[trawy rano]]&gt;B80,1,0)</f>
        <v>0</v>
      </c>
      <c r="G81" s="2">
        <f>IF(Tabela2[[#This Row],[trawy rano]]=B80,1,0)</f>
        <v>0</v>
      </c>
      <c r="H81" s="2">
        <v>80</v>
      </c>
    </row>
    <row r="82" spans="1:8" x14ac:dyDescent="0.25">
      <c r="A82" s="1">
        <v>40714</v>
      </c>
      <c r="B82">
        <f t="shared" si="1"/>
        <v>5312</v>
      </c>
      <c r="C82">
        <f>Tabela2[[#This Row],[trawy rano]]-30*15</f>
        <v>4862</v>
      </c>
      <c r="D82">
        <f>Tabela2[[#This Row],[trawy po poludniu]]+600</f>
        <v>5462</v>
      </c>
      <c r="E82">
        <f>Tabela2[[#This Row],[trawy wieczorem]]-FLOOR(Tabela2[[#This Row],[trawy wieczorem]]*0.03,1)</f>
        <v>5299</v>
      </c>
      <c r="F82" s="2">
        <f>IF(Tabela2[[#This Row],[trawy rano]]&gt;B81,1,0)</f>
        <v>0</v>
      </c>
      <c r="G82" s="2">
        <f>IF(Tabela2[[#This Row],[trawy rano]]=B81,1,0)</f>
        <v>0</v>
      </c>
      <c r="H82" s="2">
        <v>81</v>
      </c>
    </row>
    <row r="83" spans="1:8" x14ac:dyDescent="0.25">
      <c r="A83" s="1">
        <v>40715</v>
      </c>
      <c r="B83">
        <f t="shared" si="1"/>
        <v>5299</v>
      </c>
      <c r="C83">
        <f>Tabela2[[#This Row],[trawy rano]]-30*15</f>
        <v>4849</v>
      </c>
      <c r="D83">
        <f>Tabela2[[#This Row],[trawy po poludniu]]+600</f>
        <v>5449</v>
      </c>
      <c r="E83">
        <f>Tabela2[[#This Row],[trawy wieczorem]]-FLOOR(Tabela2[[#This Row],[trawy wieczorem]]*0.03,1)</f>
        <v>5286</v>
      </c>
      <c r="F83" s="2">
        <f>IF(Tabela2[[#This Row],[trawy rano]]&gt;B82,1,0)</f>
        <v>0</v>
      </c>
      <c r="G83" s="2">
        <f>IF(Tabela2[[#This Row],[trawy rano]]=B82,1,0)</f>
        <v>0</v>
      </c>
      <c r="H83" s="2">
        <v>82</v>
      </c>
    </row>
    <row r="84" spans="1:8" x14ac:dyDescent="0.25">
      <c r="A84" s="1">
        <v>40716</v>
      </c>
      <c r="B84">
        <f t="shared" si="1"/>
        <v>5286</v>
      </c>
      <c r="C84">
        <f>Tabela2[[#This Row],[trawy rano]]-30*15</f>
        <v>4836</v>
      </c>
      <c r="D84">
        <f>Tabela2[[#This Row],[trawy po poludniu]]+600</f>
        <v>5436</v>
      </c>
      <c r="E84">
        <f>Tabela2[[#This Row],[trawy wieczorem]]-FLOOR(Tabela2[[#This Row],[trawy wieczorem]]*0.03,1)</f>
        <v>5273</v>
      </c>
      <c r="F84" s="2">
        <f>IF(Tabela2[[#This Row],[trawy rano]]&gt;B83,1,0)</f>
        <v>0</v>
      </c>
      <c r="G84" s="2">
        <f>IF(Tabela2[[#This Row],[trawy rano]]=B83,1,0)</f>
        <v>0</v>
      </c>
      <c r="H84" s="2">
        <v>83</v>
      </c>
    </row>
    <row r="85" spans="1:8" x14ac:dyDescent="0.25">
      <c r="A85" s="1">
        <v>40717</v>
      </c>
      <c r="B85">
        <f t="shared" si="1"/>
        <v>5273</v>
      </c>
      <c r="C85">
        <f>Tabela2[[#This Row],[trawy rano]]-30*15</f>
        <v>4823</v>
      </c>
      <c r="D85">
        <f>Tabela2[[#This Row],[trawy po poludniu]]+600</f>
        <v>5423</v>
      </c>
      <c r="E85">
        <f>Tabela2[[#This Row],[trawy wieczorem]]-FLOOR(Tabela2[[#This Row],[trawy wieczorem]]*0.03,1)</f>
        <v>5261</v>
      </c>
      <c r="F85" s="2">
        <f>IF(Tabela2[[#This Row],[trawy rano]]&gt;B84,1,0)</f>
        <v>0</v>
      </c>
      <c r="G85" s="2">
        <f>IF(Tabela2[[#This Row],[trawy rano]]=B84,1,0)</f>
        <v>0</v>
      </c>
      <c r="H85" s="2">
        <v>84</v>
      </c>
    </row>
    <row r="86" spans="1:8" x14ac:dyDescent="0.25">
      <c r="A86" s="1">
        <v>40718</v>
      </c>
      <c r="B86">
        <f t="shared" si="1"/>
        <v>5261</v>
      </c>
      <c r="C86">
        <f>Tabela2[[#This Row],[trawy rano]]-30*15</f>
        <v>4811</v>
      </c>
      <c r="D86">
        <f>Tabela2[[#This Row],[trawy po poludniu]]+600</f>
        <v>5411</v>
      </c>
      <c r="E86">
        <f>Tabela2[[#This Row],[trawy wieczorem]]-FLOOR(Tabela2[[#This Row],[trawy wieczorem]]*0.03,1)</f>
        <v>5249</v>
      </c>
      <c r="F86" s="2">
        <f>IF(Tabela2[[#This Row],[trawy rano]]&gt;B85,1,0)</f>
        <v>0</v>
      </c>
      <c r="G86" s="2">
        <f>IF(Tabela2[[#This Row],[trawy rano]]=B85,1,0)</f>
        <v>0</v>
      </c>
      <c r="H86" s="2">
        <v>85</v>
      </c>
    </row>
    <row r="87" spans="1:8" x14ac:dyDescent="0.25">
      <c r="A87" s="1">
        <v>40719</v>
      </c>
      <c r="B87">
        <f t="shared" si="1"/>
        <v>5249</v>
      </c>
      <c r="C87">
        <f>Tabela2[[#This Row],[trawy rano]]-30*15</f>
        <v>4799</v>
      </c>
      <c r="D87">
        <f>Tabela2[[#This Row],[trawy po poludniu]]+600</f>
        <v>5399</v>
      </c>
      <c r="E87">
        <f>Tabela2[[#This Row],[trawy wieczorem]]-FLOOR(Tabela2[[#This Row],[trawy wieczorem]]*0.03,1)</f>
        <v>5238</v>
      </c>
      <c r="F87" s="2">
        <f>IF(Tabela2[[#This Row],[trawy rano]]&gt;B86,1,0)</f>
        <v>0</v>
      </c>
      <c r="G87" s="2">
        <f>IF(Tabela2[[#This Row],[trawy rano]]=B86,1,0)</f>
        <v>0</v>
      </c>
      <c r="H87" s="2">
        <v>86</v>
      </c>
    </row>
    <row r="88" spans="1:8" x14ac:dyDescent="0.25">
      <c r="A88" s="1">
        <v>40720</v>
      </c>
      <c r="B88">
        <f t="shared" si="1"/>
        <v>5238</v>
      </c>
      <c r="C88">
        <f>Tabela2[[#This Row],[trawy rano]]-30*15</f>
        <v>4788</v>
      </c>
      <c r="D88">
        <f>Tabela2[[#This Row],[trawy po poludniu]]+600</f>
        <v>5388</v>
      </c>
      <c r="E88">
        <f>Tabela2[[#This Row],[trawy wieczorem]]-FLOOR(Tabela2[[#This Row],[trawy wieczorem]]*0.03,1)</f>
        <v>5227</v>
      </c>
      <c r="F88" s="2">
        <f>IF(Tabela2[[#This Row],[trawy rano]]&gt;B87,1,0)</f>
        <v>0</v>
      </c>
      <c r="G88" s="2">
        <f>IF(Tabela2[[#This Row],[trawy rano]]=B87,1,0)</f>
        <v>0</v>
      </c>
      <c r="H88" s="2">
        <v>87</v>
      </c>
    </row>
    <row r="89" spans="1:8" x14ac:dyDescent="0.25">
      <c r="A89" s="1">
        <v>40721</v>
      </c>
      <c r="B89">
        <f t="shared" si="1"/>
        <v>5227</v>
      </c>
      <c r="C89">
        <f>Tabela2[[#This Row],[trawy rano]]-30*15</f>
        <v>4777</v>
      </c>
      <c r="D89">
        <f>Tabela2[[#This Row],[trawy po poludniu]]+600</f>
        <v>5377</v>
      </c>
      <c r="E89">
        <f>Tabela2[[#This Row],[trawy wieczorem]]-FLOOR(Tabela2[[#This Row],[trawy wieczorem]]*0.03,1)</f>
        <v>5216</v>
      </c>
      <c r="F89" s="2">
        <f>IF(Tabela2[[#This Row],[trawy rano]]&gt;B88,1,0)</f>
        <v>0</v>
      </c>
      <c r="G89" s="2">
        <f>IF(Tabela2[[#This Row],[trawy rano]]=B88,1,0)</f>
        <v>0</v>
      </c>
      <c r="H89" s="2">
        <v>88</v>
      </c>
    </row>
    <row r="90" spans="1:8" x14ac:dyDescent="0.25">
      <c r="A90" s="1">
        <v>40722</v>
      </c>
      <c r="B90">
        <f t="shared" si="1"/>
        <v>5216</v>
      </c>
      <c r="C90">
        <f>Tabela2[[#This Row],[trawy rano]]-30*15</f>
        <v>4766</v>
      </c>
      <c r="D90">
        <f>Tabela2[[#This Row],[trawy po poludniu]]+600</f>
        <v>5366</v>
      </c>
      <c r="E90">
        <f>Tabela2[[#This Row],[trawy wieczorem]]-FLOOR(Tabela2[[#This Row],[trawy wieczorem]]*0.03,1)</f>
        <v>5206</v>
      </c>
      <c r="F90" s="2">
        <f>IF(Tabela2[[#This Row],[trawy rano]]&gt;B89,1,0)</f>
        <v>0</v>
      </c>
      <c r="G90" s="2">
        <f>IF(Tabela2[[#This Row],[trawy rano]]=B89,1,0)</f>
        <v>0</v>
      </c>
      <c r="H90" s="2">
        <v>89</v>
      </c>
    </row>
    <row r="91" spans="1:8" x14ac:dyDescent="0.25">
      <c r="A91" s="1">
        <v>40723</v>
      </c>
      <c r="B91">
        <f t="shared" si="1"/>
        <v>5206</v>
      </c>
      <c r="C91">
        <f>Tabela2[[#This Row],[trawy rano]]-30*15</f>
        <v>4756</v>
      </c>
      <c r="D91">
        <f>Tabela2[[#This Row],[trawy po poludniu]]+600</f>
        <v>5356</v>
      </c>
      <c r="E91">
        <f>Tabela2[[#This Row],[trawy wieczorem]]-FLOOR(Tabela2[[#This Row],[trawy wieczorem]]*0.03,1)</f>
        <v>5196</v>
      </c>
      <c r="F91" s="2">
        <f>IF(Tabela2[[#This Row],[trawy rano]]&gt;B90,1,0)</f>
        <v>0</v>
      </c>
      <c r="G91" s="2">
        <f>IF(Tabela2[[#This Row],[trawy rano]]=B90,1,0)</f>
        <v>0</v>
      </c>
      <c r="H91" s="2">
        <v>90</v>
      </c>
    </row>
    <row r="92" spans="1:8" x14ac:dyDescent="0.25">
      <c r="A92" s="1">
        <v>40724</v>
      </c>
      <c r="B92">
        <f t="shared" si="1"/>
        <v>5196</v>
      </c>
      <c r="C92">
        <f>Tabela2[[#This Row],[trawy rano]]-30*15</f>
        <v>4746</v>
      </c>
      <c r="D92">
        <f>Tabela2[[#This Row],[trawy po poludniu]]+600</f>
        <v>5346</v>
      </c>
      <c r="E92">
        <f>Tabela2[[#This Row],[trawy wieczorem]]-FLOOR(Tabela2[[#This Row],[trawy wieczorem]]*0.03,1)</f>
        <v>5186</v>
      </c>
      <c r="F92" s="2">
        <f>IF(Tabela2[[#This Row],[trawy rano]]&gt;B91,1,0)</f>
        <v>0</v>
      </c>
      <c r="G92" s="2">
        <f>IF(Tabela2[[#This Row],[trawy rano]]=B91,1,0)</f>
        <v>0</v>
      </c>
      <c r="H92" s="2">
        <v>91</v>
      </c>
    </row>
    <row r="93" spans="1:8" x14ac:dyDescent="0.25">
      <c r="A93" s="1">
        <v>40725</v>
      </c>
      <c r="B93">
        <f t="shared" si="1"/>
        <v>5186</v>
      </c>
      <c r="C93">
        <f>Tabela2[[#This Row],[trawy rano]]-30*15</f>
        <v>4736</v>
      </c>
      <c r="D93">
        <f>Tabela2[[#This Row],[trawy po poludniu]]+600</f>
        <v>5336</v>
      </c>
      <c r="E93">
        <f>Tabela2[[#This Row],[trawy wieczorem]]-FLOOR(Tabela2[[#This Row],[trawy wieczorem]]*0.03,1)</f>
        <v>5176</v>
      </c>
      <c r="F93" s="2">
        <f>IF(Tabela2[[#This Row],[trawy rano]]&gt;B92,1,0)</f>
        <v>0</v>
      </c>
      <c r="G93" s="2">
        <f>IF(Tabela2[[#This Row],[trawy rano]]=B92,1,0)</f>
        <v>0</v>
      </c>
      <c r="H93" s="2">
        <v>92</v>
      </c>
    </row>
    <row r="94" spans="1:8" x14ac:dyDescent="0.25">
      <c r="A94" s="1">
        <v>40726</v>
      </c>
      <c r="B94">
        <f t="shared" si="1"/>
        <v>5176</v>
      </c>
      <c r="C94">
        <f>Tabela2[[#This Row],[trawy rano]]-30*15</f>
        <v>4726</v>
      </c>
      <c r="D94">
        <f>Tabela2[[#This Row],[trawy po poludniu]]+600</f>
        <v>5326</v>
      </c>
      <c r="E94">
        <f>Tabela2[[#This Row],[trawy wieczorem]]-FLOOR(Tabela2[[#This Row],[trawy wieczorem]]*0.03,1)</f>
        <v>5167</v>
      </c>
      <c r="F94" s="2">
        <f>IF(Tabela2[[#This Row],[trawy rano]]&gt;B93,1,0)</f>
        <v>0</v>
      </c>
      <c r="G94" s="2">
        <f>IF(Tabela2[[#This Row],[trawy rano]]=B93,1,0)</f>
        <v>0</v>
      </c>
      <c r="H94" s="2">
        <v>93</v>
      </c>
    </row>
    <row r="95" spans="1:8" x14ac:dyDescent="0.25">
      <c r="A95" s="1">
        <v>40727</v>
      </c>
      <c r="B95">
        <f t="shared" si="1"/>
        <v>5167</v>
      </c>
      <c r="C95">
        <f>Tabela2[[#This Row],[trawy rano]]-30*15</f>
        <v>4717</v>
      </c>
      <c r="D95">
        <f>Tabela2[[#This Row],[trawy po poludniu]]+600</f>
        <v>5317</v>
      </c>
      <c r="E95">
        <f>Tabela2[[#This Row],[trawy wieczorem]]-FLOOR(Tabela2[[#This Row],[trawy wieczorem]]*0.03,1)</f>
        <v>5158</v>
      </c>
      <c r="F95" s="2">
        <f>IF(Tabela2[[#This Row],[trawy rano]]&gt;B94,1,0)</f>
        <v>0</v>
      </c>
      <c r="G95" s="2">
        <f>IF(Tabela2[[#This Row],[trawy rano]]=B94,1,0)</f>
        <v>0</v>
      </c>
      <c r="H95" s="2">
        <v>94</v>
      </c>
    </row>
    <row r="96" spans="1:8" x14ac:dyDescent="0.25">
      <c r="A96" s="1">
        <v>40728</v>
      </c>
      <c r="B96">
        <f t="shared" si="1"/>
        <v>5158</v>
      </c>
      <c r="C96">
        <f>Tabela2[[#This Row],[trawy rano]]-30*15</f>
        <v>4708</v>
      </c>
      <c r="D96">
        <f>Tabela2[[#This Row],[trawy po poludniu]]+600</f>
        <v>5308</v>
      </c>
      <c r="E96">
        <f>Tabela2[[#This Row],[trawy wieczorem]]-FLOOR(Tabela2[[#This Row],[trawy wieczorem]]*0.03,1)</f>
        <v>5149</v>
      </c>
      <c r="F96" s="2">
        <f>IF(Tabela2[[#This Row],[trawy rano]]&gt;B95,1,0)</f>
        <v>0</v>
      </c>
      <c r="G96" s="2">
        <f>IF(Tabela2[[#This Row],[trawy rano]]=B95,1,0)</f>
        <v>0</v>
      </c>
      <c r="H96" s="2">
        <v>95</v>
      </c>
    </row>
    <row r="97" spans="1:8" x14ac:dyDescent="0.25">
      <c r="A97" s="1">
        <v>40729</v>
      </c>
      <c r="B97">
        <f t="shared" si="1"/>
        <v>5149</v>
      </c>
      <c r="C97">
        <f>Tabela2[[#This Row],[trawy rano]]-30*15</f>
        <v>4699</v>
      </c>
      <c r="D97">
        <f>Tabela2[[#This Row],[trawy po poludniu]]+600</f>
        <v>5299</v>
      </c>
      <c r="E97">
        <f>Tabela2[[#This Row],[trawy wieczorem]]-FLOOR(Tabela2[[#This Row],[trawy wieczorem]]*0.03,1)</f>
        <v>5141</v>
      </c>
      <c r="F97" s="2">
        <f>IF(Tabela2[[#This Row],[trawy rano]]&gt;B96,1,0)</f>
        <v>0</v>
      </c>
      <c r="G97" s="2">
        <f>IF(Tabela2[[#This Row],[trawy rano]]=B96,1,0)</f>
        <v>0</v>
      </c>
      <c r="H97" s="2">
        <v>96</v>
      </c>
    </row>
    <row r="98" spans="1:8" x14ac:dyDescent="0.25">
      <c r="A98" s="1">
        <v>40730</v>
      </c>
      <c r="B98">
        <f t="shared" si="1"/>
        <v>5141</v>
      </c>
      <c r="C98">
        <f>Tabela2[[#This Row],[trawy rano]]-30*15</f>
        <v>4691</v>
      </c>
      <c r="D98">
        <f>Tabela2[[#This Row],[trawy po poludniu]]+600</f>
        <v>5291</v>
      </c>
      <c r="E98">
        <f>Tabela2[[#This Row],[trawy wieczorem]]-FLOOR(Tabela2[[#This Row],[trawy wieczorem]]*0.03,1)</f>
        <v>5133</v>
      </c>
      <c r="F98" s="2">
        <f>IF(Tabela2[[#This Row],[trawy rano]]&gt;B97,1,0)</f>
        <v>0</v>
      </c>
      <c r="G98" s="2">
        <f>IF(Tabela2[[#This Row],[trawy rano]]=B97,1,0)</f>
        <v>0</v>
      </c>
      <c r="H98" s="2">
        <v>97</v>
      </c>
    </row>
    <row r="99" spans="1:8" x14ac:dyDescent="0.25">
      <c r="A99" s="1">
        <v>40731</v>
      </c>
      <c r="B99">
        <f t="shared" si="1"/>
        <v>5133</v>
      </c>
      <c r="C99">
        <f>Tabela2[[#This Row],[trawy rano]]-30*15</f>
        <v>4683</v>
      </c>
      <c r="D99">
        <f>Tabela2[[#This Row],[trawy po poludniu]]+600</f>
        <v>5283</v>
      </c>
      <c r="E99">
        <f>Tabela2[[#This Row],[trawy wieczorem]]-FLOOR(Tabela2[[#This Row],[trawy wieczorem]]*0.03,1)</f>
        <v>5125</v>
      </c>
      <c r="F99" s="2">
        <f>IF(Tabela2[[#This Row],[trawy rano]]&gt;B98,1,0)</f>
        <v>0</v>
      </c>
      <c r="G99" s="2">
        <f>IF(Tabela2[[#This Row],[trawy rano]]=B98,1,0)</f>
        <v>0</v>
      </c>
      <c r="H99" s="2">
        <v>98</v>
      </c>
    </row>
    <row r="100" spans="1:8" x14ac:dyDescent="0.25">
      <c r="A100" s="1">
        <v>40732</v>
      </c>
      <c r="B100">
        <f t="shared" si="1"/>
        <v>5125</v>
      </c>
      <c r="C100">
        <f>Tabela2[[#This Row],[trawy rano]]-30*15</f>
        <v>4675</v>
      </c>
      <c r="D100">
        <f>Tabela2[[#This Row],[trawy po poludniu]]+600</f>
        <v>5275</v>
      </c>
      <c r="E100">
        <f>Tabela2[[#This Row],[trawy wieczorem]]-FLOOR(Tabela2[[#This Row],[trawy wieczorem]]*0.03,1)</f>
        <v>5117</v>
      </c>
      <c r="F100" s="2">
        <f>IF(Tabela2[[#This Row],[trawy rano]]&gt;B99,1,0)</f>
        <v>0</v>
      </c>
      <c r="G100" s="2">
        <f>IF(Tabela2[[#This Row],[trawy rano]]=B99,1,0)</f>
        <v>0</v>
      </c>
      <c r="H100" s="2">
        <v>99</v>
      </c>
    </row>
    <row r="101" spans="1:8" x14ac:dyDescent="0.25">
      <c r="A101" s="1">
        <v>40733</v>
      </c>
      <c r="B101">
        <f t="shared" si="1"/>
        <v>5117</v>
      </c>
      <c r="C101">
        <f>Tabela2[[#This Row],[trawy rano]]-30*15</f>
        <v>4667</v>
      </c>
      <c r="D101">
        <f>Tabela2[[#This Row],[trawy po poludniu]]+600</f>
        <v>5267</v>
      </c>
      <c r="E101">
        <f>Tabela2[[#This Row],[trawy wieczorem]]-FLOOR(Tabela2[[#This Row],[trawy wieczorem]]*0.03,1)</f>
        <v>5109</v>
      </c>
      <c r="F101" s="2">
        <f>IF(Tabela2[[#This Row],[trawy rano]]&gt;B100,1,0)</f>
        <v>0</v>
      </c>
      <c r="G101" s="2">
        <f>IF(Tabela2[[#This Row],[trawy rano]]=B100,1,0)</f>
        <v>0</v>
      </c>
      <c r="H101" s="2">
        <v>100</v>
      </c>
    </row>
    <row r="102" spans="1:8" x14ac:dyDescent="0.25">
      <c r="A102" s="1">
        <v>40734</v>
      </c>
      <c r="B102">
        <f t="shared" si="1"/>
        <v>5109</v>
      </c>
      <c r="C102">
        <f>Tabela2[[#This Row],[trawy rano]]-30*15</f>
        <v>4659</v>
      </c>
      <c r="D102">
        <f>Tabela2[[#This Row],[trawy po poludniu]]+600</f>
        <v>5259</v>
      </c>
      <c r="E102">
        <f>Tabela2[[#This Row],[trawy wieczorem]]-FLOOR(Tabela2[[#This Row],[trawy wieczorem]]*0.03,1)</f>
        <v>5102</v>
      </c>
      <c r="F102" s="2">
        <f>IF(Tabela2[[#This Row],[trawy rano]]&gt;B101,1,0)</f>
        <v>0</v>
      </c>
      <c r="G102" s="2">
        <f>IF(Tabela2[[#This Row],[trawy rano]]=B101,1,0)</f>
        <v>0</v>
      </c>
      <c r="H102" s="2">
        <v>101</v>
      </c>
    </row>
    <row r="103" spans="1:8" x14ac:dyDescent="0.25">
      <c r="A103" s="1">
        <v>40735</v>
      </c>
      <c r="B103">
        <f t="shared" si="1"/>
        <v>5102</v>
      </c>
      <c r="C103">
        <f>Tabela2[[#This Row],[trawy rano]]-30*15</f>
        <v>4652</v>
      </c>
      <c r="D103">
        <f>Tabela2[[#This Row],[trawy po poludniu]]+600</f>
        <v>5252</v>
      </c>
      <c r="E103">
        <f>Tabela2[[#This Row],[trawy wieczorem]]-FLOOR(Tabela2[[#This Row],[trawy wieczorem]]*0.03,1)</f>
        <v>5095</v>
      </c>
      <c r="F103" s="2">
        <f>IF(Tabela2[[#This Row],[trawy rano]]&gt;B102,1,0)</f>
        <v>0</v>
      </c>
      <c r="G103" s="2">
        <f>IF(Tabela2[[#This Row],[trawy rano]]=B102,1,0)</f>
        <v>0</v>
      </c>
      <c r="H103" s="2">
        <v>102</v>
      </c>
    </row>
    <row r="104" spans="1:8" x14ac:dyDescent="0.25">
      <c r="A104" s="1">
        <v>40736</v>
      </c>
      <c r="B104">
        <f t="shared" si="1"/>
        <v>5095</v>
      </c>
      <c r="C104">
        <f>Tabela2[[#This Row],[trawy rano]]-30*15</f>
        <v>4645</v>
      </c>
      <c r="D104">
        <f>Tabela2[[#This Row],[trawy po poludniu]]+600</f>
        <v>5245</v>
      </c>
      <c r="E104">
        <f>Tabela2[[#This Row],[trawy wieczorem]]-FLOOR(Tabela2[[#This Row],[trawy wieczorem]]*0.03,1)</f>
        <v>5088</v>
      </c>
      <c r="F104" s="2">
        <f>IF(Tabela2[[#This Row],[trawy rano]]&gt;B103,1,0)</f>
        <v>0</v>
      </c>
      <c r="G104" s="2">
        <f>IF(Tabela2[[#This Row],[trawy rano]]=B103,1,0)</f>
        <v>0</v>
      </c>
      <c r="H104" s="2">
        <v>103</v>
      </c>
    </row>
    <row r="105" spans="1:8" x14ac:dyDescent="0.25">
      <c r="A105" s="1">
        <v>40737</v>
      </c>
      <c r="B105">
        <f t="shared" si="1"/>
        <v>5088</v>
      </c>
      <c r="C105">
        <f>Tabela2[[#This Row],[trawy rano]]-30*15</f>
        <v>4638</v>
      </c>
      <c r="D105">
        <f>Tabela2[[#This Row],[trawy po poludniu]]+600</f>
        <v>5238</v>
      </c>
      <c r="E105">
        <f>Tabela2[[#This Row],[trawy wieczorem]]-FLOOR(Tabela2[[#This Row],[trawy wieczorem]]*0.03,1)</f>
        <v>5081</v>
      </c>
      <c r="F105" s="2">
        <f>IF(Tabela2[[#This Row],[trawy rano]]&gt;B104,1,0)</f>
        <v>0</v>
      </c>
      <c r="G105" s="2">
        <f>IF(Tabela2[[#This Row],[trawy rano]]=B104,1,0)</f>
        <v>0</v>
      </c>
      <c r="H105" s="2">
        <v>104</v>
      </c>
    </row>
    <row r="106" spans="1:8" x14ac:dyDescent="0.25">
      <c r="A106" s="1">
        <v>40738</v>
      </c>
      <c r="B106">
        <f t="shared" si="1"/>
        <v>5081</v>
      </c>
      <c r="C106">
        <f>Tabela2[[#This Row],[trawy rano]]-30*15</f>
        <v>4631</v>
      </c>
      <c r="D106">
        <f>Tabela2[[#This Row],[trawy po poludniu]]+600</f>
        <v>5231</v>
      </c>
      <c r="E106">
        <f>Tabela2[[#This Row],[trawy wieczorem]]-FLOOR(Tabela2[[#This Row],[trawy wieczorem]]*0.03,1)</f>
        <v>5075</v>
      </c>
      <c r="F106" s="2">
        <f>IF(Tabela2[[#This Row],[trawy rano]]&gt;B105,1,0)</f>
        <v>0</v>
      </c>
      <c r="G106" s="2">
        <f>IF(Tabela2[[#This Row],[trawy rano]]=B105,1,0)</f>
        <v>0</v>
      </c>
      <c r="H106" s="2">
        <v>105</v>
      </c>
    </row>
    <row r="107" spans="1:8" x14ac:dyDescent="0.25">
      <c r="A107" s="1">
        <v>40739</v>
      </c>
      <c r="B107">
        <f t="shared" si="1"/>
        <v>5075</v>
      </c>
      <c r="C107">
        <f>Tabela2[[#This Row],[trawy rano]]-30*15</f>
        <v>4625</v>
      </c>
      <c r="D107">
        <f>Tabela2[[#This Row],[trawy po poludniu]]+600</f>
        <v>5225</v>
      </c>
      <c r="E107">
        <f>Tabela2[[#This Row],[trawy wieczorem]]-FLOOR(Tabela2[[#This Row],[trawy wieczorem]]*0.03,1)</f>
        <v>5069</v>
      </c>
      <c r="F107" s="2">
        <f>IF(Tabela2[[#This Row],[trawy rano]]&gt;B106,1,0)</f>
        <v>0</v>
      </c>
      <c r="G107" s="2">
        <f>IF(Tabela2[[#This Row],[trawy rano]]=B106,1,0)</f>
        <v>0</v>
      </c>
      <c r="H107" s="2">
        <v>106</v>
      </c>
    </row>
    <row r="108" spans="1:8" x14ac:dyDescent="0.25">
      <c r="A108" s="1">
        <v>40740</v>
      </c>
      <c r="B108">
        <f t="shared" si="1"/>
        <v>5069</v>
      </c>
      <c r="C108">
        <f>Tabela2[[#This Row],[trawy rano]]-30*15</f>
        <v>4619</v>
      </c>
      <c r="D108">
        <f>Tabela2[[#This Row],[trawy po poludniu]]+600</f>
        <v>5219</v>
      </c>
      <c r="E108">
        <f>Tabela2[[#This Row],[trawy wieczorem]]-FLOOR(Tabela2[[#This Row],[trawy wieczorem]]*0.03,1)</f>
        <v>5063</v>
      </c>
      <c r="F108" s="2">
        <f>IF(Tabela2[[#This Row],[trawy rano]]&gt;B107,1,0)</f>
        <v>0</v>
      </c>
      <c r="G108" s="2">
        <f>IF(Tabela2[[#This Row],[trawy rano]]=B107,1,0)</f>
        <v>0</v>
      </c>
      <c r="H108" s="2">
        <v>107</v>
      </c>
    </row>
    <row r="109" spans="1:8" x14ac:dyDescent="0.25">
      <c r="A109" s="1">
        <v>40741</v>
      </c>
      <c r="B109">
        <f t="shared" si="1"/>
        <v>5063</v>
      </c>
      <c r="C109">
        <f>Tabela2[[#This Row],[trawy rano]]-30*15</f>
        <v>4613</v>
      </c>
      <c r="D109">
        <f>Tabela2[[#This Row],[trawy po poludniu]]+600</f>
        <v>5213</v>
      </c>
      <c r="E109">
        <f>Tabela2[[#This Row],[trawy wieczorem]]-FLOOR(Tabela2[[#This Row],[trawy wieczorem]]*0.03,1)</f>
        <v>5057</v>
      </c>
      <c r="F109" s="2">
        <f>IF(Tabela2[[#This Row],[trawy rano]]&gt;B108,1,0)</f>
        <v>0</v>
      </c>
      <c r="G109" s="2">
        <f>IF(Tabela2[[#This Row],[trawy rano]]=B108,1,0)</f>
        <v>0</v>
      </c>
      <c r="H109" s="2">
        <v>108</v>
      </c>
    </row>
    <row r="110" spans="1:8" x14ac:dyDescent="0.25">
      <c r="A110" s="1">
        <v>40742</v>
      </c>
      <c r="B110">
        <f t="shared" si="1"/>
        <v>5057</v>
      </c>
      <c r="C110">
        <f>Tabela2[[#This Row],[trawy rano]]-30*15</f>
        <v>4607</v>
      </c>
      <c r="D110">
        <f>Tabela2[[#This Row],[trawy po poludniu]]+600</f>
        <v>5207</v>
      </c>
      <c r="E110">
        <f>Tabela2[[#This Row],[trawy wieczorem]]-FLOOR(Tabela2[[#This Row],[trawy wieczorem]]*0.03,1)</f>
        <v>5051</v>
      </c>
      <c r="F110" s="2">
        <f>IF(Tabela2[[#This Row],[trawy rano]]&gt;B109,1,0)</f>
        <v>0</v>
      </c>
      <c r="G110" s="2">
        <f>IF(Tabela2[[#This Row],[trawy rano]]=B109,1,0)</f>
        <v>0</v>
      </c>
      <c r="H110" s="2">
        <v>109</v>
      </c>
    </row>
    <row r="111" spans="1:8" x14ac:dyDescent="0.25">
      <c r="A111" s="1">
        <v>40743</v>
      </c>
      <c r="B111">
        <f t="shared" si="1"/>
        <v>5051</v>
      </c>
      <c r="C111">
        <f>Tabela2[[#This Row],[trawy rano]]-30*15</f>
        <v>4601</v>
      </c>
      <c r="D111">
        <f>Tabela2[[#This Row],[trawy po poludniu]]+600</f>
        <v>5201</v>
      </c>
      <c r="E111">
        <f>Tabela2[[#This Row],[trawy wieczorem]]-FLOOR(Tabela2[[#This Row],[trawy wieczorem]]*0.03,1)</f>
        <v>5045</v>
      </c>
      <c r="F111" s="2">
        <f>IF(Tabela2[[#This Row],[trawy rano]]&gt;B110,1,0)</f>
        <v>0</v>
      </c>
      <c r="G111" s="2">
        <f>IF(Tabela2[[#This Row],[trawy rano]]=B110,1,0)</f>
        <v>0</v>
      </c>
      <c r="H111" s="2">
        <v>110</v>
      </c>
    </row>
    <row r="112" spans="1:8" x14ac:dyDescent="0.25">
      <c r="A112" s="1">
        <v>40744</v>
      </c>
      <c r="B112">
        <f t="shared" si="1"/>
        <v>5045</v>
      </c>
      <c r="C112">
        <f>Tabela2[[#This Row],[trawy rano]]-30*15</f>
        <v>4595</v>
      </c>
      <c r="D112">
        <f>Tabela2[[#This Row],[trawy po poludniu]]+600</f>
        <v>5195</v>
      </c>
      <c r="E112">
        <f>Tabela2[[#This Row],[trawy wieczorem]]-FLOOR(Tabela2[[#This Row],[trawy wieczorem]]*0.03,1)</f>
        <v>5040</v>
      </c>
      <c r="F112" s="2">
        <f>IF(Tabela2[[#This Row],[trawy rano]]&gt;B111,1,0)</f>
        <v>0</v>
      </c>
      <c r="G112" s="2">
        <f>IF(Tabela2[[#This Row],[trawy rano]]=B111,1,0)</f>
        <v>0</v>
      </c>
      <c r="H112" s="2">
        <v>111</v>
      </c>
    </row>
    <row r="113" spans="1:8" x14ac:dyDescent="0.25">
      <c r="A113" s="1">
        <v>40745</v>
      </c>
      <c r="B113">
        <f t="shared" si="1"/>
        <v>5040</v>
      </c>
      <c r="C113">
        <f>Tabela2[[#This Row],[trawy rano]]-30*15</f>
        <v>4590</v>
      </c>
      <c r="D113">
        <f>Tabela2[[#This Row],[trawy po poludniu]]+600</f>
        <v>5190</v>
      </c>
      <c r="E113">
        <f>Tabela2[[#This Row],[trawy wieczorem]]-FLOOR(Tabela2[[#This Row],[trawy wieczorem]]*0.03,1)</f>
        <v>5035</v>
      </c>
      <c r="F113" s="2">
        <f>IF(Tabela2[[#This Row],[trawy rano]]&gt;B112,1,0)</f>
        <v>0</v>
      </c>
      <c r="G113" s="2">
        <f>IF(Tabela2[[#This Row],[trawy rano]]=B112,1,0)</f>
        <v>0</v>
      </c>
      <c r="H113" s="2">
        <v>112</v>
      </c>
    </row>
    <row r="114" spans="1:8" x14ac:dyDescent="0.25">
      <c r="A114" s="1">
        <v>40746</v>
      </c>
      <c r="B114">
        <f t="shared" si="1"/>
        <v>5035</v>
      </c>
      <c r="C114">
        <f>Tabela2[[#This Row],[trawy rano]]-30*15</f>
        <v>4585</v>
      </c>
      <c r="D114">
        <f>Tabela2[[#This Row],[trawy po poludniu]]+600</f>
        <v>5185</v>
      </c>
      <c r="E114">
        <f>Tabela2[[#This Row],[trawy wieczorem]]-FLOOR(Tabela2[[#This Row],[trawy wieczorem]]*0.03,1)</f>
        <v>5030</v>
      </c>
      <c r="F114" s="2">
        <f>IF(Tabela2[[#This Row],[trawy rano]]&gt;B113,1,0)</f>
        <v>0</v>
      </c>
      <c r="G114" s="2">
        <f>IF(Tabela2[[#This Row],[trawy rano]]=B113,1,0)</f>
        <v>0</v>
      </c>
      <c r="H114" s="2">
        <v>113</v>
      </c>
    </row>
    <row r="115" spans="1:8" x14ac:dyDescent="0.25">
      <c r="A115" s="1">
        <v>40747</v>
      </c>
      <c r="B115">
        <f t="shared" si="1"/>
        <v>5030</v>
      </c>
      <c r="C115">
        <f>Tabela2[[#This Row],[trawy rano]]-30*15</f>
        <v>4580</v>
      </c>
      <c r="D115">
        <f>Tabela2[[#This Row],[trawy po poludniu]]+600</f>
        <v>5180</v>
      </c>
      <c r="E115">
        <f>Tabela2[[#This Row],[trawy wieczorem]]-FLOOR(Tabela2[[#This Row],[trawy wieczorem]]*0.03,1)</f>
        <v>5025</v>
      </c>
      <c r="F115" s="2">
        <f>IF(Tabela2[[#This Row],[trawy rano]]&gt;B114,1,0)</f>
        <v>0</v>
      </c>
      <c r="G115" s="2">
        <f>IF(Tabela2[[#This Row],[trawy rano]]=B114,1,0)</f>
        <v>0</v>
      </c>
      <c r="H115" s="2">
        <v>114</v>
      </c>
    </row>
    <row r="116" spans="1:8" x14ac:dyDescent="0.25">
      <c r="A116" s="1">
        <v>40748</v>
      </c>
      <c r="B116">
        <f t="shared" si="1"/>
        <v>5025</v>
      </c>
      <c r="C116">
        <f>Tabela2[[#This Row],[trawy rano]]-30*15</f>
        <v>4575</v>
      </c>
      <c r="D116">
        <f>Tabela2[[#This Row],[trawy po poludniu]]+600</f>
        <v>5175</v>
      </c>
      <c r="E116">
        <f>Tabela2[[#This Row],[trawy wieczorem]]-FLOOR(Tabela2[[#This Row],[trawy wieczorem]]*0.03,1)</f>
        <v>5020</v>
      </c>
      <c r="F116" s="2">
        <f>IF(Tabela2[[#This Row],[trawy rano]]&gt;B115,1,0)</f>
        <v>0</v>
      </c>
      <c r="G116" s="2">
        <f>IF(Tabela2[[#This Row],[trawy rano]]=B115,1,0)</f>
        <v>0</v>
      </c>
      <c r="H116" s="2">
        <v>115</v>
      </c>
    </row>
    <row r="117" spans="1:8" x14ac:dyDescent="0.25">
      <c r="A117" s="1">
        <v>40749</v>
      </c>
      <c r="B117">
        <f t="shared" si="1"/>
        <v>5020</v>
      </c>
      <c r="C117">
        <f>Tabela2[[#This Row],[trawy rano]]-30*15</f>
        <v>4570</v>
      </c>
      <c r="D117">
        <f>Tabela2[[#This Row],[trawy po poludniu]]+600</f>
        <v>5170</v>
      </c>
      <c r="E117">
        <f>Tabela2[[#This Row],[trawy wieczorem]]-FLOOR(Tabela2[[#This Row],[trawy wieczorem]]*0.03,1)</f>
        <v>5015</v>
      </c>
      <c r="F117" s="2">
        <f>IF(Tabela2[[#This Row],[trawy rano]]&gt;B116,1,0)</f>
        <v>0</v>
      </c>
      <c r="G117" s="2">
        <f>IF(Tabela2[[#This Row],[trawy rano]]=B116,1,0)</f>
        <v>0</v>
      </c>
      <c r="H117" s="2">
        <v>116</v>
      </c>
    </row>
    <row r="118" spans="1:8" x14ac:dyDescent="0.25">
      <c r="A118" s="1">
        <v>40750</v>
      </c>
      <c r="B118">
        <f t="shared" si="1"/>
        <v>5015</v>
      </c>
      <c r="C118">
        <f>Tabela2[[#This Row],[trawy rano]]-30*15</f>
        <v>4565</v>
      </c>
      <c r="D118">
        <f>Tabela2[[#This Row],[trawy po poludniu]]+600</f>
        <v>5165</v>
      </c>
      <c r="E118">
        <f>Tabela2[[#This Row],[trawy wieczorem]]-FLOOR(Tabela2[[#This Row],[trawy wieczorem]]*0.03,1)</f>
        <v>5011</v>
      </c>
      <c r="F118" s="2">
        <f>IF(Tabela2[[#This Row],[trawy rano]]&gt;B117,1,0)</f>
        <v>0</v>
      </c>
      <c r="G118" s="2">
        <f>IF(Tabela2[[#This Row],[trawy rano]]=B117,1,0)</f>
        <v>0</v>
      </c>
      <c r="H118" s="2">
        <v>117</v>
      </c>
    </row>
    <row r="119" spans="1:8" x14ac:dyDescent="0.25">
      <c r="A119" s="1">
        <v>40751</v>
      </c>
      <c r="B119">
        <f t="shared" si="1"/>
        <v>5011</v>
      </c>
      <c r="C119">
        <f>Tabela2[[#This Row],[trawy rano]]-30*15</f>
        <v>4561</v>
      </c>
      <c r="D119">
        <f>Tabela2[[#This Row],[trawy po poludniu]]+600</f>
        <v>5161</v>
      </c>
      <c r="E119">
        <f>Tabela2[[#This Row],[trawy wieczorem]]-FLOOR(Tabela2[[#This Row],[trawy wieczorem]]*0.03,1)</f>
        <v>5007</v>
      </c>
      <c r="F119" s="2">
        <f>IF(Tabela2[[#This Row],[trawy rano]]&gt;B118,1,0)</f>
        <v>0</v>
      </c>
      <c r="G119" s="2">
        <f>IF(Tabela2[[#This Row],[trawy rano]]=B118,1,0)</f>
        <v>0</v>
      </c>
      <c r="H119" s="2">
        <v>118</v>
      </c>
    </row>
    <row r="120" spans="1:8" x14ac:dyDescent="0.25">
      <c r="A120" s="1">
        <v>40752</v>
      </c>
      <c r="B120">
        <f t="shared" si="1"/>
        <v>5007</v>
      </c>
      <c r="C120">
        <f>Tabela2[[#This Row],[trawy rano]]-30*15</f>
        <v>4557</v>
      </c>
      <c r="D120">
        <f>Tabela2[[#This Row],[trawy po poludniu]]+600</f>
        <v>5157</v>
      </c>
      <c r="E120">
        <f>Tabela2[[#This Row],[trawy wieczorem]]-FLOOR(Tabela2[[#This Row],[trawy wieczorem]]*0.03,1)</f>
        <v>5003</v>
      </c>
      <c r="F120" s="2">
        <f>IF(Tabela2[[#This Row],[trawy rano]]&gt;B119,1,0)</f>
        <v>0</v>
      </c>
      <c r="G120" s="2">
        <f>IF(Tabela2[[#This Row],[trawy rano]]=B119,1,0)</f>
        <v>0</v>
      </c>
      <c r="H120" s="2">
        <v>119</v>
      </c>
    </row>
    <row r="121" spans="1:8" x14ac:dyDescent="0.25">
      <c r="A121" s="1">
        <v>40753</v>
      </c>
      <c r="B121">
        <f t="shared" si="1"/>
        <v>5003</v>
      </c>
      <c r="C121">
        <f>Tabela2[[#This Row],[trawy rano]]-30*15</f>
        <v>4553</v>
      </c>
      <c r="D121">
        <f>Tabela2[[#This Row],[trawy po poludniu]]+600</f>
        <v>5153</v>
      </c>
      <c r="E121">
        <f>Tabela2[[#This Row],[trawy wieczorem]]-FLOOR(Tabela2[[#This Row],[trawy wieczorem]]*0.03,1)</f>
        <v>4999</v>
      </c>
      <c r="F121" s="2">
        <f>IF(Tabela2[[#This Row],[trawy rano]]&gt;B120,1,0)</f>
        <v>0</v>
      </c>
      <c r="G121" s="2">
        <f>IF(Tabela2[[#This Row],[trawy rano]]=B120,1,0)</f>
        <v>0</v>
      </c>
      <c r="H121" s="2">
        <v>120</v>
      </c>
    </row>
    <row r="122" spans="1:8" x14ac:dyDescent="0.25">
      <c r="A122" s="1">
        <v>40754</v>
      </c>
      <c r="B122">
        <f t="shared" si="1"/>
        <v>4999</v>
      </c>
      <c r="C122">
        <f>Tabela2[[#This Row],[trawy rano]]-30*15</f>
        <v>4549</v>
      </c>
      <c r="D122">
        <f>Tabela2[[#This Row],[trawy po poludniu]]+600</f>
        <v>5149</v>
      </c>
      <c r="E122">
        <f>Tabela2[[#This Row],[trawy wieczorem]]-FLOOR(Tabela2[[#This Row],[trawy wieczorem]]*0.03,1)</f>
        <v>4995</v>
      </c>
      <c r="F122" s="2">
        <f>IF(Tabela2[[#This Row],[trawy rano]]&gt;B121,1,0)</f>
        <v>0</v>
      </c>
      <c r="G122" s="2">
        <f>IF(Tabela2[[#This Row],[trawy rano]]=B121,1,0)</f>
        <v>0</v>
      </c>
      <c r="H122" s="2">
        <v>121</v>
      </c>
    </row>
    <row r="123" spans="1:8" x14ac:dyDescent="0.25">
      <c r="A123" s="1">
        <v>40755</v>
      </c>
      <c r="B123">
        <f t="shared" si="1"/>
        <v>4995</v>
      </c>
      <c r="C123">
        <f>Tabela2[[#This Row],[trawy rano]]-30*15</f>
        <v>4545</v>
      </c>
      <c r="D123">
        <f>Tabela2[[#This Row],[trawy po poludniu]]+600</f>
        <v>5145</v>
      </c>
      <c r="E123">
        <f>Tabela2[[#This Row],[trawy wieczorem]]-FLOOR(Tabela2[[#This Row],[trawy wieczorem]]*0.03,1)</f>
        <v>4991</v>
      </c>
      <c r="F123" s="2">
        <f>IF(Tabela2[[#This Row],[trawy rano]]&gt;B122,1,0)</f>
        <v>0</v>
      </c>
      <c r="G123" s="2">
        <f>IF(Tabela2[[#This Row],[trawy rano]]=B122,1,0)</f>
        <v>0</v>
      </c>
      <c r="H123" s="2">
        <v>122</v>
      </c>
    </row>
    <row r="124" spans="1:8" x14ac:dyDescent="0.25">
      <c r="A124" s="1">
        <v>40756</v>
      </c>
      <c r="B124">
        <f t="shared" si="1"/>
        <v>4991</v>
      </c>
      <c r="C124">
        <f>Tabela2[[#This Row],[trawy rano]]-30*15</f>
        <v>4541</v>
      </c>
      <c r="D124">
        <f>Tabela2[[#This Row],[trawy po poludniu]]+600</f>
        <v>5141</v>
      </c>
      <c r="E124">
        <f>Tabela2[[#This Row],[trawy wieczorem]]-FLOOR(Tabela2[[#This Row],[trawy wieczorem]]*0.03,1)</f>
        <v>4987</v>
      </c>
      <c r="F124" s="2">
        <f>IF(Tabela2[[#This Row],[trawy rano]]&gt;B123,1,0)</f>
        <v>0</v>
      </c>
      <c r="G124" s="2">
        <f>IF(Tabela2[[#This Row],[trawy rano]]=B123,1,0)</f>
        <v>0</v>
      </c>
      <c r="H124" s="2">
        <v>123</v>
      </c>
    </row>
    <row r="125" spans="1:8" x14ac:dyDescent="0.25">
      <c r="A125" s="1">
        <v>40757</v>
      </c>
      <c r="B125">
        <f t="shared" si="1"/>
        <v>4987</v>
      </c>
      <c r="C125">
        <f>Tabela2[[#This Row],[trawy rano]]-30*15</f>
        <v>4537</v>
      </c>
      <c r="D125">
        <f>Tabela2[[#This Row],[trawy po poludniu]]+600</f>
        <v>5137</v>
      </c>
      <c r="E125">
        <f>Tabela2[[#This Row],[trawy wieczorem]]-FLOOR(Tabela2[[#This Row],[trawy wieczorem]]*0.03,1)</f>
        <v>4983</v>
      </c>
      <c r="F125" s="2">
        <f>IF(Tabela2[[#This Row],[trawy rano]]&gt;B124,1,0)</f>
        <v>0</v>
      </c>
      <c r="G125" s="2">
        <f>IF(Tabela2[[#This Row],[trawy rano]]=B124,1,0)</f>
        <v>0</v>
      </c>
      <c r="H125" s="2">
        <v>124</v>
      </c>
    </row>
    <row r="126" spans="1:8" x14ac:dyDescent="0.25">
      <c r="A126" s="1">
        <v>40758</v>
      </c>
      <c r="B126">
        <f t="shared" si="1"/>
        <v>4983</v>
      </c>
      <c r="C126">
        <f>Tabela2[[#This Row],[trawy rano]]-30*15</f>
        <v>4533</v>
      </c>
      <c r="D126">
        <f>Tabela2[[#This Row],[trawy po poludniu]]+600</f>
        <v>5133</v>
      </c>
      <c r="E126">
        <f>Tabela2[[#This Row],[trawy wieczorem]]-FLOOR(Tabela2[[#This Row],[trawy wieczorem]]*0.03,1)</f>
        <v>4980</v>
      </c>
      <c r="F126" s="2">
        <f>IF(Tabela2[[#This Row],[trawy rano]]&gt;B125,1,0)</f>
        <v>0</v>
      </c>
      <c r="G126" s="2">
        <f>IF(Tabela2[[#This Row],[trawy rano]]=B125,1,0)</f>
        <v>0</v>
      </c>
      <c r="H126" s="2">
        <v>125</v>
      </c>
    </row>
    <row r="127" spans="1:8" x14ac:dyDescent="0.25">
      <c r="A127" s="1">
        <v>40759</v>
      </c>
      <c r="B127">
        <f t="shared" si="1"/>
        <v>4980</v>
      </c>
      <c r="C127">
        <f>Tabela2[[#This Row],[trawy rano]]-30*15</f>
        <v>4530</v>
      </c>
      <c r="D127">
        <f>Tabela2[[#This Row],[trawy po poludniu]]+600</f>
        <v>5130</v>
      </c>
      <c r="E127">
        <f>Tabela2[[#This Row],[trawy wieczorem]]-FLOOR(Tabela2[[#This Row],[trawy wieczorem]]*0.03,1)</f>
        <v>4977</v>
      </c>
      <c r="F127" s="2">
        <f>IF(Tabela2[[#This Row],[trawy rano]]&gt;B126,1,0)</f>
        <v>0</v>
      </c>
      <c r="G127" s="2">
        <f>IF(Tabela2[[#This Row],[trawy rano]]=B126,1,0)</f>
        <v>0</v>
      </c>
      <c r="H127" s="2">
        <v>126</v>
      </c>
    </row>
    <row r="128" spans="1:8" x14ac:dyDescent="0.25">
      <c r="A128" s="1">
        <v>40760</v>
      </c>
      <c r="B128">
        <f t="shared" si="1"/>
        <v>4977</v>
      </c>
      <c r="C128">
        <f>Tabela2[[#This Row],[trawy rano]]-30*15</f>
        <v>4527</v>
      </c>
      <c r="D128">
        <f>Tabela2[[#This Row],[trawy po poludniu]]+600</f>
        <v>5127</v>
      </c>
      <c r="E128">
        <f>Tabela2[[#This Row],[trawy wieczorem]]-FLOOR(Tabela2[[#This Row],[trawy wieczorem]]*0.03,1)</f>
        <v>4974</v>
      </c>
      <c r="F128" s="2">
        <f>IF(Tabela2[[#This Row],[trawy rano]]&gt;B127,1,0)</f>
        <v>0</v>
      </c>
      <c r="G128" s="2">
        <f>IF(Tabela2[[#This Row],[trawy rano]]=B127,1,0)</f>
        <v>0</v>
      </c>
      <c r="H128" s="2">
        <v>127</v>
      </c>
    </row>
    <row r="129" spans="1:8" x14ac:dyDescent="0.25">
      <c r="A129" s="1">
        <v>40761</v>
      </c>
      <c r="B129">
        <f t="shared" si="1"/>
        <v>4974</v>
      </c>
      <c r="C129">
        <f>Tabela2[[#This Row],[trawy rano]]-30*15</f>
        <v>4524</v>
      </c>
      <c r="D129">
        <f>Tabela2[[#This Row],[trawy po poludniu]]+600</f>
        <v>5124</v>
      </c>
      <c r="E129">
        <f>Tabela2[[#This Row],[trawy wieczorem]]-FLOOR(Tabela2[[#This Row],[trawy wieczorem]]*0.03,1)</f>
        <v>4971</v>
      </c>
      <c r="F129" s="2">
        <f>IF(Tabela2[[#This Row],[trawy rano]]&gt;B128,1,0)</f>
        <v>0</v>
      </c>
      <c r="G129" s="2">
        <f>IF(Tabela2[[#This Row],[trawy rano]]=B128,1,0)</f>
        <v>0</v>
      </c>
      <c r="H129" s="2">
        <v>128</v>
      </c>
    </row>
    <row r="130" spans="1:8" x14ac:dyDescent="0.25">
      <c r="A130" s="1">
        <v>40762</v>
      </c>
      <c r="B130">
        <f t="shared" si="1"/>
        <v>4971</v>
      </c>
      <c r="C130">
        <f>Tabela2[[#This Row],[trawy rano]]-30*15</f>
        <v>4521</v>
      </c>
      <c r="D130">
        <f>Tabela2[[#This Row],[trawy po poludniu]]+600</f>
        <v>5121</v>
      </c>
      <c r="E130">
        <f>Tabela2[[#This Row],[trawy wieczorem]]-FLOOR(Tabela2[[#This Row],[trawy wieczorem]]*0.03,1)</f>
        <v>4968</v>
      </c>
      <c r="F130" s="2">
        <f>IF(Tabela2[[#This Row],[trawy rano]]&gt;B129,1,0)</f>
        <v>0</v>
      </c>
      <c r="G130" s="2">
        <f>IF(Tabela2[[#This Row],[trawy rano]]=B129,1,0)</f>
        <v>0</v>
      </c>
      <c r="H130" s="2">
        <v>129</v>
      </c>
    </row>
    <row r="131" spans="1:8" x14ac:dyDescent="0.25">
      <c r="A131" s="1">
        <v>40763</v>
      </c>
      <c r="B131">
        <f t="shared" si="1"/>
        <v>4968</v>
      </c>
      <c r="C131">
        <f>Tabela2[[#This Row],[trawy rano]]-30*15</f>
        <v>4518</v>
      </c>
      <c r="D131">
        <f>Tabela2[[#This Row],[trawy po poludniu]]+600</f>
        <v>5118</v>
      </c>
      <c r="E131">
        <f>Tabela2[[#This Row],[trawy wieczorem]]-FLOOR(Tabela2[[#This Row],[trawy wieczorem]]*0.03,1)</f>
        <v>4965</v>
      </c>
      <c r="F131" s="2">
        <f>IF(Tabela2[[#This Row],[trawy rano]]&gt;B130,1,0)</f>
        <v>0</v>
      </c>
      <c r="G131" s="2">
        <f>IF(Tabela2[[#This Row],[trawy rano]]=B130,1,0)</f>
        <v>0</v>
      </c>
      <c r="H131" s="2">
        <v>130</v>
      </c>
    </row>
    <row r="132" spans="1:8" x14ac:dyDescent="0.25">
      <c r="A132" s="1">
        <v>40764</v>
      </c>
      <c r="B132">
        <f t="shared" ref="B132:B195" si="2">E131</f>
        <v>4965</v>
      </c>
      <c r="C132">
        <f>Tabela2[[#This Row],[trawy rano]]-30*15</f>
        <v>4515</v>
      </c>
      <c r="D132">
        <f>Tabela2[[#This Row],[trawy po poludniu]]+600</f>
        <v>5115</v>
      </c>
      <c r="E132">
        <f>Tabela2[[#This Row],[trawy wieczorem]]-FLOOR(Tabela2[[#This Row],[trawy wieczorem]]*0.03,1)</f>
        <v>4962</v>
      </c>
      <c r="F132" s="2">
        <f>IF(Tabela2[[#This Row],[trawy rano]]&gt;B131,1,0)</f>
        <v>0</v>
      </c>
      <c r="G132" s="2">
        <f>IF(Tabela2[[#This Row],[trawy rano]]=B131,1,0)</f>
        <v>0</v>
      </c>
      <c r="H132" s="2">
        <v>131</v>
      </c>
    </row>
    <row r="133" spans="1:8" x14ac:dyDescent="0.25">
      <c r="A133" s="1">
        <v>40765</v>
      </c>
      <c r="B133">
        <f t="shared" si="2"/>
        <v>4962</v>
      </c>
      <c r="C133">
        <f>Tabela2[[#This Row],[trawy rano]]-30*15</f>
        <v>4512</v>
      </c>
      <c r="D133">
        <f>Tabela2[[#This Row],[trawy po poludniu]]+600</f>
        <v>5112</v>
      </c>
      <c r="E133">
        <f>Tabela2[[#This Row],[trawy wieczorem]]-FLOOR(Tabela2[[#This Row],[trawy wieczorem]]*0.03,1)</f>
        <v>4959</v>
      </c>
      <c r="F133" s="2">
        <f>IF(Tabela2[[#This Row],[trawy rano]]&gt;B132,1,0)</f>
        <v>0</v>
      </c>
      <c r="G133" s="2">
        <f>IF(Tabela2[[#This Row],[trawy rano]]=B132,1,0)</f>
        <v>0</v>
      </c>
      <c r="H133" s="2">
        <v>132</v>
      </c>
    </row>
    <row r="134" spans="1:8" x14ac:dyDescent="0.25">
      <c r="A134" s="1">
        <v>40766</v>
      </c>
      <c r="B134">
        <f t="shared" si="2"/>
        <v>4959</v>
      </c>
      <c r="C134">
        <f>Tabela2[[#This Row],[trawy rano]]-30*15</f>
        <v>4509</v>
      </c>
      <c r="D134">
        <f>Tabela2[[#This Row],[trawy po poludniu]]+600</f>
        <v>5109</v>
      </c>
      <c r="E134">
        <f>Tabela2[[#This Row],[trawy wieczorem]]-FLOOR(Tabela2[[#This Row],[trawy wieczorem]]*0.03,1)</f>
        <v>4956</v>
      </c>
      <c r="F134" s="2">
        <f>IF(Tabela2[[#This Row],[trawy rano]]&gt;B133,1,0)</f>
        <v>0</v>
      </c>
      <c r="G134" s="2">
        <f>IF(Tabela2[[#This Row],[trawy rano]]=B133,1,0)</f>
        <v>0</v>
      </c>
      <c r="H134" s="2">
        <v>133</v>
      </c>
    </row>
    <row r="135" spans="1:8" x14ac:dyDescent="0.25">
      <c r="A135" s="1">
        <v>40767</v>
      </c>
      <c r="B135">
        <f t="shared" si="2"/>
        <v>4956</v>
      </c>
      <c r="C135">
        <f>Tabela2[[#This Row],[trawy rano]]-30*15</f>
        <v>4506</v>
      </c>
      <c r="D135">
        <f>Tabela2[[#This Row],[trawy po poludniu]]+600</f>
        <v>5106</v>
      </c>
      <c r="E135">
        <f>Tabela2[[#This Row],[trawy wieczorem]]-FLOOR(Tabela2[[#This Row],[trawy wieczorem]]*0.03,1)</f>
        <v>4953</v>
      </c>
      <c r="F135" s="2">
        <f>IF(Tabela2[[#This Row],[trawy rano]]&gt;B134,1,0)</f>
        <v>0</v>
      </c>
      <c r="G135" s="2">
        <f>IF(Tabela2[[#This Row],[trawy rano]]=B134,1,0)</f>
        <v>0</v>
      </c>
      <c r="H135" s="2">
        <v>134</v>
      </c>
    </row>
    <row r="136" spans="1:8" x14ac:dyDescent="0.25">
      <c r="A136" s="1">
        <v>40768</v>
      </c>
      <c r="B136">
        <f t="shared" si="2"/>
        <v>4953</v>
      </c>
      <c r="C136">
        <f>Tabela2[[#This Row],[trawy rano]]-30*15</f>
        <v>4503</v>
      </c>
      <c r="D136">
        <f>Tabela2[[#This Row],[trawy po poludniu]]+600</f>
        <v>5103</v>
      </c>
      <c r="E136">
        <f>Tabela2[[#This Row],[trawy wieczorem]]-FLOOR(Tabela2[[#This Row],[trawy wieczorem]]*0.03,1)</f>
        <v>4950</v>
      </c>
      <c r="F136" s="2">
        <f>IF(Tabela2[[#This Row],[trawy rano]]&gt;B135,1,0)</f>
        <v>0</v>
      </c>
      <c r="G136" s="2">
        <f>IF(Tabela2[[#This Row],[trawy rano]]=B135,1,0)</f>
        <v>0</v>
      </c>
      <c r="H136" s="2">
        <v>135</v>
      </c>
    </row>
    <row r="137" spans="1:8" x14ac:dyDescent="0.25">
      <c r="A137" s="1">
        <v>40769</v>
      </c>
      <c r="B137">
        <f t="shared" si="2"/>
        <v>4950</v>
      </c>
      <c r="C137">
        <f>Tabela2[[#This Row],[trawy rano]]-30*15</f>
        <v>4500</v>
      </c>
      <c r="D137">
        <f>Tabela2[[#This Row],[trawy po poludniu]]+600</f>
        <v>5100</v>
      </c>
      <c r="E137">
        <f>Tabela2[[#This Row],[trawy wieczorem]]-FLOOR(Tabela2[[#This Row],[trawy wieczorem]]*0.03,1)</f>
        <v>4947</v>
      </c>
      <c r="F137" s="2">
        <f>IF(Tabela2[[#This Row],[trawy rano]]&gt;B136,1,0)</f>
        <v>0</v>
      </c>
      <c r="G137" s="2">
        <f>IF(Tabela2[[#This Row],[trawy rano]]=B136,1,0)</f>
        <v>0</v>
      </c>
      <c r="H137" s="2">
        <v>136</v>
      </c>
    </row>
    <row r="138" spans="1:8" x14ac:dyDescent="0.25">
      <c r="A138" s="1">
        <v>40770</v>
      </c>
      <c r="B138">
        <f t="shared" si="2"/>
        <v>4947</v>
      </c>
      <c r="C138">
        <f>Tabela2[[#This Row],[trawy rano]]-30*15</f>
        <v>4497</v>
      </c>
      <c r="D138">
        <f>Tabela2[[#This Row],[trawy po poludniu]]+600</f>
        <v>5097</v>
      </c>
      <c r="E138">
        <f>Tabela2[[#This Row],[trawy wieczorem]]-FLOOR(Tabela2[[#This Row],[trawy wieczorem]]*0.03,1)</f>
        <v>4945</v>
      </c>
      <c r="F138" s="2">
        <f>IF(Tabela2[[#This Row],[trawy rano]]&gt;B137,1,0)</f>
        <v>0</v>
      </c>
      <c r="G138" s="2">
        <f>IF(Tabela2[[#This Row],[trawy rano]]=B137,1,0)</f>
        <v>0</v>
      </c>
      <c r="H138" s="2">
        <v>137</v>
      </c>
    </row>
    <row r="139" spans="1:8" x14ac:dyDescent="0.25">
      <c r="A139" s="1">
        <v>40771</v>
      </c>
      <c r="B139">
        <f t="shared" si="2"/>
        <v>4945</v>
      </c>
      <c r="C139">
        <f>Tabela2[[#This Row],[trawy rano]]-30*15</f>
        <v>4495</v>
      </c>
      <c r="D139">
        <f>Tabela2[[#This Row],[trawy po poludniu]]+600</f>
        <v>5095</v>
      </c>
      <c r="E139">
        <f>Tabela2[[#This Row],[trawy wieczorem]]-FLOOR(Tabela2[[#This Row],[trawy wieczorem]]*0.03,1)</f>
        <v>4943</v>
      </c>
      <c r="F139" s="2">
        <f>IF(Tabela2[[#This Row],[trawy rano]]&gt;B138,1,0)</f>
        <v>0</v>
      </c>
      <c r="G139" s="2">
        <f>IF(Tabela2[[#This Row],[trawy rano]]=B138,1,0)</f>
        <v>0</v>
      </c>
      <c r="H139" s="2">
        <v>138</v>
      </c>
    </row>
    <row r="140" spans="1:8" x14ac:dyDescent="0.25">
      <c r="A140" s="1">
        <v>40772</v>
      </c>
      <c r="B140">
        <f t="shared" si="2"/>
        <v>4943</v>
      </c>
      <c r="C140">
        <f>Tabela2[[#This Row],[trawy rano]]-30*15</f>
        <v>4493</v>
      </c>
      <c r="D140">
        <f>Tabela2[[#This Row],[trawy po poludniu]]+600</f>
        <v>5093</v>
      </c>
      <c r="E140">
        <f>Tabela2[[#This Row],[trawy wieczorem]]-FLOOR(Tabela2[[#This Row],[trawy wieczorem]]*0.03,1)</f>
        <v>4941</v>
      </c>
      <c r="F140" s="2">
        <f>IF(Tabela2[[#This Row],[trawy rano]]&gt;B139,1,0)</f>
        <v>0</v>
      </c>
      <c r="G140" s="2">
        <f>IF(Tabela2[[#This Row],[trawy rano]]=B139,1,0)</f>
        <v>0</v>
      </c>
      <c r="H140" s="2">
        <v>139</v>
      </c>
    </row>
    <row r="141" spans="1:8" x14ac:dyDescent="0.25">
      <c r="A141" s="1">
        <v>40773</v>
      </c>
      <c r="B141">
        <f t="shared" si="2"/>
        <v>4941</v>
      </c>
      <c r="C141">
        <f>Tabela2[[#This Row],[trawy rano]]-30*15</f>
        <v>4491</v>
      </c>
      <c r="D141">
        <f>Tabela2[[#This Row],[trawy po poludniu]]+600</f>
        <v>5091</v>
      </c>
      <c r="E141">
        <f>Tabela2[[#This Row],[trawy wieczorem]]-FLOOR(Tabela2[[#This Row],[trawy wieczorem]]*0.03,1)</f>
        <v>4939</v>
      </c>
      <c r="F141" s="2">
        <f>IF(Tabela2[[#This Row],[trawy rano]]&gt;B140,1,0)</f>
        <v>0</v>
      </c>
      <c r="G141" s="2">
        <f>IF(Tabela2[[#This Row],[trawy rano]]=B140,1,0)</f>
        <v>0</v>
      </c>
      <c r="H141" s="2">
        <v>140</v>
      </c>
    </row>
    <row r="142" spans="1:8" x14ac:dyDescent="0.25">
      <c r="A142" s="1">
        <v>40774</v>
      </c>
      <c r="B142">
        <f t="shared" si="2"/>
        <v>4939</v>
      </c>
      <c r="C142">
        <f>Tabela2[[#This Row],[trawy rano]]-30*15</f>
        <v>4489</v>
      </c>
      <c r="D142">
        <f>Tabela2[[#This Row],[trawy po poludniu]]+600</f>
        <v>5089</v>
      </c>
      <c r="E142">
        <f>Tabela2[[#This Row],[trawy wieczorem]]-FLOOR(Tabela2[[#This Row],[trawy wieczorem]]*0.03,1)</f>
        <v>4937</v>
      </c>
      <c r="F142" s="2">
        <f>IF(Tabela2[[#This Row],[trawy rano]]&gt;B141,1,0)</f>
        <v>0</v>
      </c>
      <c r="G142" s="2">
        <f>IF(Tabela2[[#This Row],[trawy rano]]=B141,1,0)</f>
        <v>0</v>
      </c>
      <c r="H142" s="2">
        <v>141</v>
      </c>
    </row>
    <row r="143" spans="1:8" x14ac:dyDescent="0.25">
      <c r="A143" s="1">
        <v>40775</v>
      </c>
      <c r="B143">
        <f t="shared" si="2"/>
        <v>4937</v>
      </c>
      <c r="C143">
        <f>Tabela2[[#This Row],[trawy rano]]-30*15</f>
        <v>4487</v>
      </c>
      <c r="D143">
        <f>Tabela2[[#This Row],[trawy po poludniu]]+600</f>
        <v>5087</v>
      </c>
      <c r="E143">
        <f>Tabela2[[#This Row],[trawy wieczorem]]-FLOOR(Tabela2[[#This Row],[trawy wieczorem]]*0.03,1)</f>
        <v>4935</v>
      </c>
      <c r="F143" s="2">
        <f>IF(Tabela2[[#This Row],[trawy rano]]&gt;B142,1,0)</f>
        <v>0</v>
      </c>
      <c r="G143" s="2">
        <f>IF(Tabela2[[#This Row],[trawy rano]]=B142,1,0)</f>
        <v>0</v>
      </c>
      <c r="H143" s="2">
        <v>142</v>
      </c>
    </row>
    <row r="144" spans="1:8" x14ac:dyDescent="0.25">
      <c r="A144" s="1">
        <v>40776</v>
      </c>
      <c r="B144">
        <f t="shared" si="2"/>
        <v>4935</v>
      </c>
      <c r="C144">
        <f>Tabela2[[#This Row],[trawy rano]]-30*15</f>
        <v>4485</v>
      </c>
      <c r="D144">
        <f>Tabela2[[#This Row],[trawy po poludniu]]+600</f>
        <v>5085</v>
      </c>
      <c r="E144">
        <f>Tabela2[[#This Row],[trawy wieczorem]]-FLOOR(Tabela2[[#This Row],[trawy wieczorem]]*0.03,1)</f>
        <v>4933</v>
      </c>
      <c r="F144" s="2">
        <f>IF(Tabela2[[#This Row],[trawy rano]]&gt;B143,1,0)</f>
        <v>0</v>
      </c>
      <c r="G144" s="2">
        <f>IF(Tabela2[[#This Row],[trawy rano]]=B143,1,0)</f>
        <v>0</v>
      </c>
      <c r="H144" s="2">
        <v>143</v>
      </c>
    </row>
    <row r="145" spans="1:8" x14ac:dyDescent="0.25">
      <c r="A145" s="1">
        <v>40777</v>
      </c>
      <c r="B145">
        <f t="shared" si="2"/>
        <v>4933</v>
      </c>
      <c r="C145">
        <f>Tabela2[[#This Row],[trawy rano]]-30*15</f>
        <v>4483</v>
      </c>
      <c r="D145">
        <f>Tabela2[[#This Row],[trawy po poludniu]]+600</f>
        <v>5083</v>
      </c>
      <c r="E145">
        <f>Tabela2[[#This Row],[trawy wieczorem]]-FLOOR(Tabela2[[#This Row],[trawy wieczorem]]*0.03,1)</f>
        <v>4931</v>
      </c>
      <c r="F145" s="2">
        <f>IF(Tabela2[[#This Row],[trawy rano]]&gt;B144,1,0)</f>
        <v>0</v>
      </c>
      <c r="G145" s="2">
        <f>IF(Tabela2[[#This Row],[trawy rano]]=B144,1,0)</f>
        <v>0</v>
      </c>
      <c r="H145" s="2">
        <v>144</v>
      </c>
    </row>
    <row r="146" spans="1:8" x14ac:dyDescent="0.25">
      <c r="A146" s="1">
        <v>40778</v>
      </c>
      <c r="B146">
        <f t="shared" si="2"/>
        <v>4931</v>
      </c>
      <c r="C146">
        <f>Tabela2[[#This Row],[trawy rano]]-30*15</f>
        <v>4481</v>
      </c>
      <c r="D146">
        <f>Tabela2[[#This Row],[trawy po poludniu]]+600</f>
        <v>5081</v>
      </c>
      <c r="E146">
        <f>Tabela2[[#This Row],[trawy wieczorem]]-FLOOR(Tabela2[[#This Row],[trawy wieczorem]]*0.03,1)</f>
        <v>4929</v>
      </c>
      <c r="F146" s="2">
        <f>IF(Tabela2[[#This Row],[trawy rano]]&gt;B145,1,0)</f>
        <v>0</v>
      </c>
      <c r="G146" s="2">
        <f>IF(Tabela2[[#This Row],[trawy rano]]=B145,1,0)</f>
        <v>0</v>
      </c>
      <c r="H146" s="2">
        <v>145</v>
      </c>
    </row>
    <row r="147" spans="1:8" x14ac:dyDescent="0.25">
      <c r="A147" s="1">
        <v>40779</v>
      </c>
      <c r="B147">
        <f t="shared" si="2"/>
        <v>4929</v>
      </c>
      <c r="C147">
        <f>Tabela2[[#This Row],[trawy rano]]-30*15</f>
        <v>4479</v>
      </c>
      <c r="D147">
        <f>Tabela2[[#This Row],[trawy po poludniu]]+600</f>
        <v>5079</v>
      </c>
      <c r="E147">
        <f>Tabela2[[#This Row],[trawy wieczorem]]-FLOOR(Tabela2[[#This Row],[trawy wieczorem]]*0.03,1)</f>
        <v>4927</v>
      </c>
      <c r="F147" s="2">
        <f>IF(Tabela2[[#This Row],[trawy rano]]&gt;B146,1,0)</f>
        <v>0</v>
      </c>
      <c r="G147" s="2">
        <f>IF(Tabela2[[#This Row],[trawy rano]]=B146,1,0)</f>
        <v>0</v>
      </c>
      <c r="H147" s="2">
        <v>146</v>
      </c>
    </row>
    <row r="148" spans="1:8" x14ac:dyDescent="0.25">
      <c r="A148" s="1">
        <v>40780</v>
      </c>
      <c r="B148">
        <f t="shared" si="2"/>
        <v>4927</v>
      </c>
      <c r="C148">
        <f>Tabela2[[#This Row],[trawy rano]]-30*15</f>
        <v>4477</v>
      </c>
      <c r="D148">
        <f>Tabela2[[#This Row],[trawy po poludniu]]+600</f>
        <v>5077</v>
      </c>
      <c r="E148">
        <f>Tabela2[[#This Row],[trawy wieczorem]]-FLOOR(Tabela2[[#This Row],[trawy wieczorem]]*0.03,1)</f>
        <v>4925</v>
      </c>
      <c r="F148" s="2">
        <f>IF(Tabela2[[#This Row],[trawy rano]]&gt;B147,1,0)</f>
        <v>0</v>
      </c>
      <c r="G148" s="2">
        <f>IF(Tabela2[[#This Row],[trawy rano]]=B147,1,0)</f>
        <v>0</v>
      </c>
      <c r="H148" s="2">
        <v>147</v>
      </c>
    </row>
    <row r="149" spans="1:8" x14ac:dyDescent="0.25">
      <c r="A149" s="1">
        <v>40781</v>
      </c>
      <c r="B149">
        <f t="shared" si="2"/>
        <v>4925</v>
      </c>
      <c r="C149">
        <f>Tabela2[[#This Row],[trawy rano]]-30*15</f>
        <v>4475</v>
      </c>
      <c r="D149">
        <f>Tabela2[[#This Row],[trawy po poludniu]]+600</f>
        <v>5075</v>
      </c>
      <c r="E149">
        <f>Tabela2[[#This Row],[trawy wieczorem]]-FLOOR(Tabela2[[#This Row],[trawy wieczorem]]*0.03,1)</f>
        <v>4923</v>
      </c>
      <c r="F149" s="2">
        <f>IF(Tabela2[[#This Row],[trawy rano]]&gt;B148,1,0)</f>
        <v>0</v>
      </c>
      <c r="G149" s="2">
        <f>IF(Tabela2[[#This Row],[trawy rano]]=B148,1,0)</f>
        <v>0</v>
      </c>
      <c r="H149" s="2">
        <v>148</v>
      </c>
    </row>
    <row r="150" spans="1:8" x14ac:dyDescent="0.25">
      <c r="A150" s="1">
        <v>40782</v>
      </c>
      <c r="B150">
        <f t="shared" si="2"/>
        <v>4923</v>
      </c>
      <c r="C150">
        <f>Tabela2[[#This Row],[trawy rano]]-30*15</f>
        <v>4473</v>
      </c>
      <c r="D150">
        <f>Tabela2[[#This Row],[trawy po poludniu]]+600</f>
        <v>5073</v>
      </c>
      <c r="E150">
        <f>Tabela2[[#This Row],[trawy wieczorem]]-FLOOR(Tabela2[[#This Row],[trawy wieczorem]]*0.03,1)</f>
        <v>4921</v>
      </c>
      <c r="F150" s="2">
        <f>IF(Tabela2[[#This Row],[trawy rano]]&gt;B149,1,0)</f>
        <v>0</v>
      </c>
      <c r="G150" s="2">
        <f>IF(Tabela2[[#This Row],[trawy rano]]=B149,1,0)</f>
        <v>0</v>
      </c>
      <c r="H150" s="2">
        <v>149</v>
      </c>
    </row>
    <row r="151" spans="1:8" x14ac:dyDescent="0.25">
      <c r="A151" s="1">
        <v>40783</v>
      </c>
      <c r="B151">
        <f t="shared" si="2"/>
        <v>4921</v>
      </c>
      <c r="C151">
        <f>Tabela2[[#This Row],[trawy rano]]-30*15</f>
        <v>4471</v>
      </c>
      <c r="D151">
        <f>Tabela2[[#This Row],[trawy po poludniu]]+600</f>
        <v>5071</v>
      </c>
      <c r="E151">
        <f>Tabela2[[#This Row],[trawy wieczorem]]-FLOOR(Tabela2[[#This Row],[trawy wieczorem]]*0.03,1)</f>
        <v>4919</v>
      </c>
      <c r="F151" s="2">
        <f>IF(Tabela2[[#This Row],[trawy rano]]&gt;B150,1,0)</f>
        <v>0</v>
      </c>
      <c r="G151" s="2">
        <f>IF(Tabela2[[#This Row],[trawy rano]]=B150,1,0)</f>
        <v>0</v>
      </c>
      <c r="H151" s="2">
        <v>150</v>
      </c>
    </row>
    <row r="152" spans="1:8" x14ac:dyDescent="0.25">
      <c r="A152" s="1">
        <v>40784</v>
      </c>
      <c r="B152">
        <f t="shared" si="2"/>
        <v>4919</v>
      </c>
      <c r="C152">
        <f>Tabela2[[#This Row],[trawy rano]]-30*15</f>
        <v>4469</v>
      </c>
      <c r="D152">
        <f>Tabela2[[#This Row],[trawy po poludniu]]+600</f>
        <v>5069</v>
      </c>
      <c r="E152">
        <f>Tabela2[[#This Row],[trawy wieczorem]]-FLOOR(Tabela2[[#This Row],[trawy wieczorem]]*0.03,1)</f>
        <v>4917</v>
      </c>
      <c r="F152" s="2">
        <f>IF(Tabela2[[#This Row],[trawy rano]]&gt;B151,1,0)</f>
        <v>0</v>
      </c>
      <c r="G152" s="2">
        <f>IF(Tabela2[[#This Row],[trawy rano]]=B151,1,0)</f>
        <v>0</v>
      </c>
      <c r="H152" s="2">
        <v>151</v>
      </c>
    </row>
    <row r="153" spans="1:8" x14ac:dyDescent="0.25">
      <c r="A153" s="1">
        <v>40785</v>
      </c>
      <c r="B153">
        <f t="shared" si="2"/>
        <v>4917</v>
      </c>
      <c r="C153">
        <f>Tabela2[[#This Row],[trawy rano]]-30*15</f>
        <v>4467</v>
      </c>
      <c r="D153">
        <f>Tabela2[[#This Row],[trawy po poludniu]]+600</f>
        <v>5067</v>
      </c>
      <c r="E153">
        <f>Tabela2[[#This Row],[trawy wieczorem]]-FLOOR(Tabela2[[#This Row],[trawy wieczorem]]*0.03,1)</f>
        <v>4915</v>
      </c>
      <c r="F153" s="2">
        <f>IF(Tabela2[[#This Row],[trawy rano]]&gt;B152,1,0)</f>
        <v>0</v>
      </c>
      <c r="G153" s="2">
        <f>IF(Tabela2[[#This Row],[trawy rano]]=B152,1,0)</f>
        <v>0</v>
      </c>
      <c r="H153" s="2">
        <v>152</v>
      </c>
    </row>
    <row r="154" spans="1:8" x14ac:dyDescent="0.25">
      <c r="A154" s="1">
        <v>40786</v>
      </c>
      <c r="B154">
        <f t="shared" si="2"/>
        <v>4915</v>
      </c>
      <c r="C154">
        <f>Tabela2[[#This Row],[trawy rano]]-30*15</f>
        <v>4465</v>
      </c>
      <c r="D154">
        <f>Tabela2[[#This Row],[trawy po poludniu]]+600</f>
        <v>5065</v>
      </c>
      <c r="E154">
        <f>Tabela2[[#This Row],[trawy wieczorem]]-FLOOR(Tabela2[[#This Row],[trawy wieczorem]]*0.03,1)</f>
        <v>4914</v>
      </c>
      <c r="F154" s="2">
        <f>IF(Tabela2[[#This Row],[trawy rano]]&gt;B153,1,0)</f>
        <v>0</v>
      </c>
      <c r="G154" s="2">
        <f>IF(Tabela2[[#This Row],[trawy rano]]=B153,1,0)</f>
        <v>0</v>
      </c>
      <c r="H154" s="2">
        <v>153</v>
      </c>
    </row>
    <row r="155" spans="1:8" x14ac:dyDescent="0.25">
      <c r="A155" s="1">
        <v>40787</v>
      </c>
      <c r="B155">
        <f t="shared" si="2"/>
        <v>4914</v>
      </c>
      <c r="C155">
        <f>Tabela2[[#This Row],[trawy rano]]-30*15</f>
        <v>4464</v>
      </c>
      <c r="D155">
        <f>Tabela2[[#This Row],[trawy po poludniu]]+600</f>
        <v>5064</v>
      </c>
      <c r="E155">
        <f>Tabela2[[#This Row],[trawy wieczorem]]-FLOOR(Tabela2[[#This Row],[trawy wieczorem]]*0.03,1)</f>
        <v>4913</v>
      </c>
      <c r="F155" s="2">
        <f>IF(Tabela2[[#This Row],[trawy rano]]&gt;B154,1,0)</f>
        <v>0</v>
      </c>
      <c r="G155" s="2">
        <f>IF(Tabela2[[#This Row],[trawy rano]]=B154,1,0)</f>
        <v>0</v>
      </c>
      <c r="H155" s="2">
        <v>154</v>
      </c>
    </row>
    <row r="156" spans="1:8" x14ac:dyDescent="0.25">
      <c r="A156" s="1">
        <v>40788</v>
      </c>
      <c r="B156">
        <f t="shared" si="2"/>
        <v>4913</v>
      </c>
      <c r="C156">
        <f>Tabela2[[#This Row],[trawy rano]]-30*15</f>
        <v>4463</v>
      </c>
      <c r="D156">
        <f>Tabela2[[#This Row],[trawy po poludniu]]+600</f>
        <v>5063</v>
      </c>
      <c r="E156">
        <f>Tabela2[[#This Row],[trawy wieczorem]]-FLOOR(Tabela2[[#This Row],[trawy wieczorem]]*0.03,1)</f>
        <v>4912</v>
      </c>
      <c r="F156" s="2">
        <f>IF(Tabela2[[#This Row],[trawy rano]]&gt;B155,1,0)</f>
        <v>0</v>
      </c>
      <c r="G156" s="2">
        <f>IF(Tabela2[[#This Row],[trawy rano]]=B155,1,0)</f>
        <v>0</v>
      </c>
      <c r="H156" s="2">
        <v>155</v>
      </c>
    </row>
    <row r="157" spans="1:8" x14ac:dyDescent="0.25">
      <c r="A157" s="1">
        <v>40789</v>
      </c>
      <c r="B157">
        <f t="shared" si="2"/>
        <v>4912</v>
      </c>
      <c r="C157">
        <f>Tabela2[[#This Row],[trawy rano]]-30*15</f>
        <v>4462</v>
      </c>
      <c r="D157">
        <f>Tabela2[[#This Row],[trawy po poludniu]]+600</f>
        <v>5062</v>
      </c>
      <c r="E157">
        <f>Tabela2[[#This Row],[trawy wieczorem]]-FLOOR(Tabela2[[#This Row],[trawy wieczorem]]*0.03,1)</f>
        <v>4911</v>
      </c>
      <c r="F157" s="2">
        <f>IF(Tabela2[[#This Row],[trawy rano]]&gt;B156,1,0)</f>
        <v>0</v>
      </c>
      <c r="G157" s="2">
        <f>IF(Tabela2[[#This Row],[trawy rano]]=B156,1,0)</f>
        <v>0</v>
      </c>
      <c r="H157" s="2">
        <v>156</v>
      </c>
    </row>
    <row r="158" spans="1:8" x14ac:dyDescent="0.25">
      <c r="A158" s="1">
        <v>40790</v>
      </c>
      <c r="B158">
        <f t="shared" si="2"/>
        <v>4911</v>
      </c>
      <c r="C158">
        <f>Tabela2[[#This Row],[trawy rano]]-30*15</f>
        <v>4461</v>
      </c>
      <c r="D158">
        <f>Tabela2[[#This Row],[trawy po poludniu]]+600</f>
        <v>5061</v>
      </c>
      <c r="E158">
        <f>Tabela2[[#This Row],[trawy wieczorem]]-FLOOR(Tabela2[[#This Row],[trawy wieczorem]]*0.03,1)</f>
        <v>4910</v>
      </c>
      <c r="F158" s="2">
        <f>IF(Tabela2[[#This Row],[trawy rano]]&gt;B157,1,0)</f>
        <v>0</v>
      </c>
      <c r="G158" s="2">
        <f>IF(Tabela2[[#This Row],[trawy rano]]=B157,1,0)</f>
        <v>0</v>
      </c>
      <c r="H158" s="2">
        <v>157</v>
      </c>
    </row>
    <row r="159" spans="1:8" x14ac:dyDescent="0.25">
      <c r="A159" s="1">
        <v>40791</v>
      </c>
      <c r="B159">
        <f t="shared" si="2"/>
        <v>4910</v>
      </c>
      <c r="C159">
        <f>Tabela2[[#This Row],[trawy rano]]-30*15</f>
        <v>4460</v>
      </c>
      <c r="D159">
        <f>Tabela2[[#This Row],[trawy po poludniu]]+600</f>
        <v>5060</v>
      </c>
      <c r="E159">
        <f>Tabela2[[#This Row],[trawy wieczorem]]-FLOOR(Tabela2[[#This Row],[trawy wieczorem]]*0.03,1)</f>
        <v>4909</v>
      </c>
      <c r="F159" s="2">
        <f>IF(Tabela2[[#This Row],[trawy rano]]&gt;B158,1,0)</f>
        <v>0</v>
      </c>
      <c r="G159" s="2">
        <f>IF(Tabela2[[#This Row],[trawy rano]]=B158,1,0)</f>
        <v>0</v>
      </c>
      <c r="H159" s="2">
        <v>158</v>
      </c>
    </row>
    <row r="160" spans="1:8" x14ac:dyDescent="0.25">
      <c r="A160" s="1">
        <v>40792</v>
      </c>
      <c r="B160">
        <f t="shared" si="2"/>
        <v>4909</v>
      </c>
      <c r="C160">
        <f>Tabela2[[#This Row],[trawy rano]]-30*15</f>
        <v>4459</v>
      </c>
      <c r="D160">
        <f>Tabela2[[#This Row],[trawy po poludniu]]+600</f>
        <v>5059</v>
      </c>
      <c r="E160">
        <f>Tabela2[[#This Row],[trawy wieczorem]]-FLOOR(Tabela2[[#This Row],[trawy wieczorem]]*0.03,1)</f>
        <v>4908</v>
      </c>
      <c r="F160" s="2">
        <f>IF(Tabela2[[#This Row],[trawy rano]]&gt;B159,1,0)</f>
        <v>0</v>
      </c>
      <c r="G160" s="2">
        <f>IF(Tabela2[[#This Row],[trawy rano]]=B159,1,0)</f>
        <v>0</v>
      </c>
      <c r="H160" s="2">
        <v>159</v>
      </c>
    </row>
    <row r="161" spans="1:8" x14ac:dyDescent="0.25">
      <c r="A161" s="1">
        <v>40793</v>
      </c>
      <c r="B161">
        <f t="shared" si="2"/>
        <v>4908</v>
      </c>
      <c r="C161">
        <f>Tabela2[[#This Row],[trawy rano]]-30*15</f>
        <v>4458</v>
      </c>
      <c r="D161">
        <f>Tabela2[[#This Row],[trawy po poludniu]]+600</f>
        <v>5058</v>
      </c>
      <c r="E161">
        <f>Tabela2[[#This Row],[trawy wieczorem]]-FLOOR(Tabela2[[#This Row],[trawy wieczorem]]*0.03,1)</f>
        <v>4907</v>
      </c>
      <c r="F161" s="2">
        <f>IF(Tabela2[[#This Row],[trawy rano]]&gt;B160,1,0)</f>
        <v>0</v>
      </c>
      <c r="G161" s="2">
        <f>IF(Tabela2[[#This Row],[trawy rano]]=B160,1,0)</f>
        <v>0</v>
      </c>
      <c r="H161" s="2">
        <v>160</v>
      </c>
    </row>
    <row r="162" spans="1:8" x14ac:dyDescent="0.25">
      <c r="A162" s="1">
        <v>40794</v>
      </c>
      <c r="B162">
        <f t="shared" si="2"/>
        <v>4907</v>
      </c>
      <c r="C162">
        <f>Tabela2[[#This Row],[trawy rano]]-30*15</f>
        <v>4457</v>
      </c>
      <c r="D162">
        <f>Tabela2[[#This Row],[trawy po poludniu]]+600</f>
        <v>5057</v>
      </c>
      <c r="E162">
        <f>Tabela2[[#This Row],[trawy wieczorem]]-FLOOR(Tabela2[[#This Row],[trawy wieczorem]]*0.03,1)</f>
        <v>4906</v>
      </c>
      <c r="F162" s="2">
        <f>IF(Tabela2[[#This Row],[trawy rano]]&gt;B161,1,0)</f>
        <v>0</v>
      </c>
      <c r="G162" s="2">
        <f>IF(Tabela2[[#This Row],[trawy rano]]=B161,1,0)</f>
        <v>0</v>
      </c>
      <c r="H162" s="2">
        <v>161</v>
      </c>
    </row>
    <row r="163" spans="1:8" x14ac:dyDescent="0.25">
      <c r="A163" s="1">
        <v>40795</v>
      </c>
      <c r="B163">
        <f t="shared" si="2"/>
        <v>4906</v>
      </c>
      <c r="C163">
        <f>Tabela2[[#This Row],[trawy rano]]-30*15</f>
        <v>4456</v>
      </c>
      <c r="D163">
        <f>Tabela2[[#This Row],[trawy po poludniu]]+600</f>
        <v>5056</v>
      </c>
      <c r="E163">
        <f>Tabela2[[#This Row],[trawy wieczorem]]-FLOOR(Tabela2[[#This Row],[trawy wieczorem]]*0.03,1)</f>
        <v>4905</v>
      </c>
      <c r="F163" s="2">
        <f>IF(Tabela2[[#This Row],[trawy rano]]&gt;B162,1,0)</f>
        <v>0</v>
      </c>
      <c r="G163" s="2">
        <f>IF(Tabela2[[#This Row],[trawy rano]]=B162,1,0)</f>
        <v>0</v>
      </c>
      <c r="H163" s="2">
        <v>162</v>
      </c>
    </row>
    <row r="164" spans="1:8" x14ac:dyDescent="0.25">
      <c r="A164" s="1">
        <v>40796</v>
      </c>
      <c r="B164">
        <f t="shared" si="2"/>
        <v>4905</v>
      </c>
      <c r="C164">
        <f>Tabela2[[#This Row],[trawy rano]]-30*15</f>
        <v>4455</v>
      </c>
      <c r="D164">
        <f>Tabela2[[#This Row],[trawy po poludniu]]+600</f>
        <v>5055</v>
      </c>
      <c r="E164">
        <f>Tabela2[[#This Row],[trawy wieczorem]]-FLOOR(Tabela2[[#This Row],[trawy wieczorem]]*0.03,1)</f>
        <v>4904</v>
      </c>
      <c r="F164" s="2">
        <f>IF(Tabela2[[#This Row],[trawy rano]]&gt;B163,1,0)</f>
        <v>0</v>
      </c>
      <c r="G164" s="2">
        <f>IF(Tabela2[[#This Row],[trawy rano]]=B163,1,0)</f>
        <v>0</v>
      </c>
      <c r="H164" s="2">
        <v>163</v>
      </c>
    </row>
    <row r="165" spans="1:8" x14ac:dyDescent="0.25">
      <c r="A165" s="1">
        <v>40797</v>
      </c>
      <c r="B165">
        <f t="shared" si="2"/>
        <v>4904</v>
      </c>
      <c r="C165">
        <f>Tabela2[[#This Row],[trawy rano]]-30*15</f>
        <v>4454</v>
      </c>
      <c r="D165">
        <f>Tabela2[[#This Row],[trawy po poludniu]]+600</f>
        <v>5054</v>
      </c>
      <c r="E165">
        <f>Tabela2[[#This Row],[trawy wieczorem]]-FLOOR(Tabela2[[#This Row],[trawy wieczorem]]*0.03,1)</f>
        <v>4903</v>
      </c>
      <c r="F165" s="2">
        <f>IF(Tabela2[[#This Row],[trawy rano]]&gt;B164,1,0)</f>
        <v>0</v>
      </c>
      <c r="G165" s="2">
        <f>IF(Tabela2[[#This Row],[trawy rano]]=B164,1,0)</f>
        <v>0</v>
      </c>
      <c r="H165" s="2">
        <v>164</v>
      </c>
    </row>
    <row r="166" spans="1:8" x14ac:dyDescent="0.25">
      <c r="A166" s="1">
        <v>40798</v>
      </c>
      <c r="B166">
        <f t="shared" si="2"/>
        <v>4903</v>
      </c>
      <c r="C166">
        <f>Tabela2[[#This Row],[trawy rano]]-30*15</f>
        <v>4453</v>
      </c>
      <c r="D166">
        <f>Tabela2[[#This Row],[trawy po poludniu]]+600</f>
        <v>5053</v>
      </c>
      <c r="E166">
        <f>Tabela2[[#This Row],[trawy wieczorem]]-FLOOR(Tabela2[[#This Row],[trawy wieczorem]]*0.03,1)</f>
        <v>4902</v>
      </c>
      <c r="F166" s="2">
        <f>IF(Tabela2[[#This Row],[trawy rano]]&gt;B165,1,0)</f>
        <v>0</v>
      </c>
      <c r="G166" s="2">
        <f>IF(Tabela2[[#This Row],[trawy rano]]=B165,1,0)</f>
        <v>0</v>
      </c>
      <c r="H166" s="2">
        <v>165</v>
      </c>
    </row>
    <row r="167" spans="1:8" x14ac:dyDescent="0.25">
      <c r="A167" s="1">
        <v>40799</v>
      </c>
      <c r="B167">
        <f t="shared" si="2"/>
        <v>4902</v>
      </c>
      <c r="C167">
        <f>Tabela2[[#This Row],[trawy rano]]-30*15</f>
        <v>4452</v>
      </c>
      <c r="D167">
        <f>Tabela2[[#This Row],[trawy po poludniu]]+600</f>
        <v>5052</v>
      </c>
      <c r="E167">
        <f>Tabela2[[#This Row],[trawy wieczorem]]-FLOOR(Tabela2[[#This Row],[trawy wieczorem]]*0.03,1)</f>
        <v>4901</v>
      </c>
      <c r="F167" s="2">
        <f>IF(Tabela2[[#This Row],[trawy rano]]&gt;B166,1,0)</f>
        <v>0</v>
      </c>
      <c r="G167" s="2">
        <f>IF(Tabela2[[#This Row],[trawy rano]]=B166,1,0)</f>
        <v>0</v>
      </c>
      <c r="H167" s="2">
        <v>166</v>
      </c>
    </row>
    <row r="168" spans="1:8" x14ac:dyDescent="0.25">
      <c r="A168" s="1">
        <v>40800</v>
      </c>
      <c r="B168">
        <f t="shared" si="2"/>
        <v>4901</v>
      </c>
      <c r="C168">
        <f>Tabela2[[#This Row],[trawy rano]]-30*15</f>
        <v>4451</v>
      </c>
      <c r="D168">
        <f>Tabela2[[#This Row],[trawy po poludniu]]+600</f>
        <v>5051</v>
      </c>
      <c r="E168">
        <f>Tabela2[[#This Row],[trawy wieczorem]]-FLOOR(Tabela2[[#This Row],[trawy wieczorem]]*0.03,1)</f>
        <v>4900</v>
      </c>
      <c r="F168" s="2">
        <f>IF(Tabela2[[#This Row],[trawy rano]]&gt;B167,1,0)</f>
        <v>0</v>
      </c>
      <c r="G168" s="2">
        <f>IF(Tabela2[[#This Row],[trawy rano]]=B167,1,0)</f>
        <v>0</v>
      </c>
      <c r="H168" s="2">
        <v>167</v>
      </c>
    </row>
    <row r="169" spans="1:8" x14ac:dyDescent="0.25">
      <c r="A169" s="1">
        <v>40801</v>
      </c>
      <c r="B169">
        <f t="shared" si="2"/>
        <v>4900</v>
      </c>
      <c r="C169">
        <f>Tabela2[[#This Row],[trawy rano]]-30*15</f>
        <v>4450</v>
      </c>
      <c r="D169">
        <f>Tabela2[[#This Row],[trawy po poludniu]]+600</f>
        <v>5050</v>
      </c>
      <c r="E169">
        <f>Tabela2[[#This Row],[trawy wieczorem]]-FLOOR(Tabela2[[#This Row],[trawy wieczorem]]*0.03,1)</f>
        <v>4899</v>
      </c>
      <c r="F169" s="2">
        <f>IF(Tabela2[[#This Row],[trawy rano]]&gt;B168,1,0)</f>
        <v>0</v>
      </c>
      <c r="G169" s="2">
        <f>IF(Tabela2[[#This Row],[trawy rano]]=B168,1,0)</f>
        <v>0</v>
      </c>
      <c r="H169" s="2">
        <v>168</v>
      </c>
    </row>
    <row r="170" spans="1:8" x14ac:dyDescent="0.25">
      <c r="A170" s="1">
        <v>40802</v>
      </c>
      <c r="B170">
        <f t="shared" si="2"/>
        <v>4899</v>
      </c>
      <c r="C170">
        <f>Tabela2[[#This Row],[trawy rano]]-30*15</f>
        <v>4449</v>
      </c>
      <c r="D170">
        <f>Tabela2[[#This Row],[trawy po poludniu]]+600</f>
        <v>5049</v>
      </c>
      <c r="E170">
        <f>Tabela2[[#This Row],[trawy wieczorem]]-FLOOR(Tabela2[[#This Row],[trawy wieczorem]]*0.03,1)</f>
        <v>4898</v>
      </c>
      <c r="F170" s="2">
        <f>IF(Tabela2[[#This Row],[trawy rano]]&gt;B169,1,0)</f>
        <v>0</v>
      </c>
      <c r="G170" s="2">
        <f>IF(Tabela2[[#This Row],[trawy rano]]=B169,1,0)</f>
        <v>0</v>
      </c>
      <c r="H170" s="2">
        <v>169</v>
      </c>
    </row>
    <row r="171" spans="1:8" x14ac:dyDescent="0.25">
      <c r="A171" s="1">
        <v>40803</v>
      </c>
      <c r="B171">
        <f t="shared" si="2"/>
        <v>4898</v>
      </c>
      <c r="C171">
        <f>Tabela2[[#This Row],[trawy rano]]-30*15</f>
        <v>4448</v>
      </c>
      <c r="D171">
        <f>Tabela2[[#This Row],[trawy po poludniu]]+600</f>
        <v>5048</v>
      </c>
      <c r="E171">
        <f>Tabela2[[#This Row],[trawy wieczorem]]-FLOOR(Tabela2[[#This Row],[trawy wieczorem]]*0.03,1)</f>
        <v>4897</v>
      </c>
      <c r="F171" s="2">
        <f>IF(Tabela2[[#This Row],[trawy rano]]&gt;B170,1,0)</f>
        <v>0</v>
      </c>
      <c r="G171" s="2">
        <f>IF(Tabela2[[#This Row],[trawy rano]]=B170,1,0)</f>
        <v>0</v>
      </c>
      <c r="H171" s="2">
        <v>170</v>
      </c>
    </row>
    <row r="172" spans="1:8" x14ac:dyDescent="0.25">
      <c r="A172" s="1">
        <v>40804</v>
      </c>
      <c r="B172">
        <f t="shared" si="2"/>
        <v>4897</v>
      </c>
      <c r="C172">
        <f>Tabela2[[#This Row],[trawy rano]]-30*15</f>
        <v>4447</v>
      </c>
      <c r="D172">
        <f>Tabela2[[#This Row],[trawy po poludniu]]+600</f>
        <v>5047</v>
      </c>
      <c r="E172">
        <f>Tabela2[[#This Row],[trawy wieczorem]]-FLOOR(Tabela2[[#This Row],[trawy wieczorem]]*0.03,1)</f>
        <v>4896</v>
      </c>
      <c r="F172" s="2">
        <f>IF(Tabela2[[#This Row],[trawy rano]]&gt;B171,1,0)</f>
        <v>0</v>
      </c>
      <c r="G172" s="2">
        <f>IF(Tabela2[[#This Row],[trawy rano]]=B171,1,0)</f>
        <v>0</v>
      </c>
      <c r="H172" s="2">
        <v>171</v>
      </c>
    </row>
    <row r="173" spans="1:8" x14ac:dyDescent="0.25">
      <c r="A173" s="1">
        <v>40805</v>
      </c>
      <c r="B173">
        <f t="shared" si="2"/>
        <v>4896</v>
      </c>
      <c r="C173">
        <f>Tabela2[[#This Row],[trawy rano]]-30*15</f>
        <v>4446</v>
      </c>
      <c r="D173">
        <f>Tabela2[[#This Row],[trawy po poludniu]]+600</f>
        <v>5046</v>
      </c>
      <c r="E173">
        <f>Tabela2[[#This Row],[trawy wieczorem]]-FLOOR(Tabela2[[#This Row],[trawy wieczorem]]*0.03,1)</f>
        <v>4895</v>
      </c>
      <c r="F173" s="2">
        <f>IF(Tabela2[[#This Row],[trawy rano]]&gt;B172,1,0)</f>
        <v>0</v>
      </c>
      <c r="G173" s="2">
        <f>IF(Tabela2[[#This Row],[trawy rano]]=B172,1,0)</f>
        <v>0</v>
      </c>
      <c r="H173" s="2">
        <v>172</v>
      </c>
    </row>
    <row r="174" spans="1:8" x14ac:dyDescent="0.25">
      <c r="A174" s="1">
        <v>40806</v>
      </c>
      <c r="B174">
        <f t="shared" si="2"/>
        <v>4895</v>
      </c>
      <c r="C174">
        <f>Tabela2[[#This Row],[trawy rano]]-30*15</f>
        <v>4445</v>
      </c>
      <c r="D174">
        <f>Tabela2[[#This Row],[trawy po poludniu]]+600</f>
        <v>5045</v>
      </c>
      <c r="E174">
        <f>Tabela2[[#This Row],[trawy wieczorem]]-FLOOR(Tabela2[[#This Row],[trawy wieczorem]]*0.03,1)</f>
        <v>4894</v>
      </c>
      <c r="F174" s="2">
        <f>IF(Tabela2[[#This Row],[trawy rano]]&gt;B173,1,0)</f>
        <v>0</v>
      </c>
      <c r="G174" s="2">
        <f>IF(Tabela2[[#This Row],[trawy rano]]=B173,1,0)</f>
        <v>0</v>
      </c>
      <c r="H174" s="2">
        <v>173</v>
      </c>
    </row>
    <row r="175" spans="1:8" x14ac:dyDescent="0.25">
      <c r="A175" s="1">
        <v>40807</v>
      </c>
      <c r="B175">
        <f t="shared" si="2"/>
        <v>4894</v>
      </c>
      <c r="C175">
        <f>Tabela2[[#This Row],[trawy rano]]-30*15</f>
        <v>4444</v>
      </c>
      <c r="D175">
        <f>Tabela2[[#This Row],[trawy po poludniu]]+600</f>
        <v>5044</v>
      </c>
      <c r="E175">
        <f>Tabela2[[#This Row],[trawy wieczorem]]-FLOOR(Tabela2[[#This Row],[trawy wieczorem]]*0.03,1)</f>
        <v>4893</v>
      </c>
      <c r="F175" s="2">
        <f>IF(Tabela2[[#This Row],[trawy rano]]&gt;B174,1,0)</f>
        <v>0</v>
      </c>
      <c r="G175" s="2">
        <f>IF(Tabela2[[#This Row],[trawy rano]]=B174,1,0)</f>
        <v>0</v>
      </c>
      <c r="H175" s="2">
        <v>174</v>
      </c>
    </row>
    <row r="176" spans="1:8" x14ac:dyDescent="0.25">
      <c r="A176" s="1">
        <v>40808</v>
      </c>
      <c r="B176">
        <f t="shared" si="2"/>
        <v>4893</v>
      </c>
      <c r="C176">
        <f>Tabela2[[#This Row],[trawy rano]]-30*15</f>
        <v>4443</v>
      </c>
      <c r="D176">
        <f>Tabela2[[#This Row],[trawy po poludniu]]+600</f>
        <v>5043</v>
      </c>
      <c r="E176">
        <f>Tabela2[[#This Row],[trawy wieczorem]]-FLOOR(Tabela2[[#This Row],[trawy wieczorem]]*0.03,1)</f>
        <v>4892</v>
      </c>
      <c r="F176" s="2">
        <f>IF(Tabela2[[#This Row],[trawy rano]]&gt;B175,1,0)</f>
        <v>0</v>
      </c>
      <c r="G176" s="2">
        <f>IF(Tabela2[[#This Row],[trawy rano]]=B175,1,0)</f>
        <v>0</v>
      </c>
      <c r="H176" s="2">
        <v>175</v>
      </c>
    </row>
    <row r="177" spans="1:8" x14ac:dyDescent="0.25">
      <c r="A177" s="1">
        <v>40809</v>
      </c>
      <c r="B177">
        <f t="shared" si="2"/>
        <v>4892</v>
      </c>
      <c r="C177">
        <f>Tabela2[[#This Row],[trawy rano]]-30*15</f>
        <v>4442</v>
      </c>
      <c r="D177">
        <f>Tabela2[[#This Row],[trawy po poludniu]]+600</f>
        <v>5042</v>
      </c>
      <c r="E177">
        <f>Tabela2[[#This Row],[trawy wieczorem]]-FLOOR(Tabela2[[#This Row],[trawy wieczorem]]*0.03,1)</f>
        <v>4891</v>
      </c>
      <c r="F177" s="2">
        <f>IF(Tabela2[[#This Row],[trawy rano]]&gt;B176,1,0)</f>
        <v>0</v>
      </c>
      <c r="G177" s="2">
        <f>IF(Tabela2[[#This Row],[trawy rano]]=B176,1,0)</f>
        <v>0</v>
      </c>
      <c r="H177" s="2">
        <v>176</v>
      </c>
    </row>
    <row r="178" spans="1:8" x14ac:dyDescent="0.25">
      <c r="A178" s="1">
        <v>40810</v>
      </c>
      <c r="B178">
        <f t="shared" si="2"/>
        <v>4891</v>
      </c>
      <c r="C178">
        <f>Tabela2[[#This Row],[trawy rano]]-30*15</f>
        <v>4441</v>
      </c>
      <c r="D178">
        <f>Tabela2[[#This Row],[trawy po poludniu]]+600</f>
        <v>5041</v>
      </c>
      <c r="E178">
        <f>Tabela2[[#This Row],[trawy wieczorem]]-FLOOR(Tabela2[[#This Row],[trawy wieczorem]]*0.03,1)</f>
        <v>4890</v>
      </c>
      <c r="F178" s="2">
        <f>IF(Tabela2[[#This Row],[trawy rano]]&gt;B177,1,0)</f>
        <v>0</v>
      </c>
      <c r="G178" s="2">
        <f>IF(Tabela2[[#This Row],[trawy rano]]=B177,1,0)</f>
        <v>0</v>
      </c>
      <c r="H178" s="2">
        <v>177</v>
      </c>
    </row>
    <row r="179" spans="1:8" x14ac:dyDescent="0.25">
      <c r="A179" s="1">
        <v>40811</v>
      </c>
      <c r="B179">
        <f t="shared" si="2"/>
        <v>4890</v>
      </c>
      <c r="C179">
        <f>Tabela2[[#This Row],[trawy rano]]-30*15</f>
        <v>4440</v>
      </c>
      <c r="D179">
        <f>Tabela2[[#This Row],[trawy po poludniu]]+600</f>
        <v>5040</v>
      </c>
      <c r="E179">
        <f>Tabela2[[#This Row],[trawy wieczorem]]-FLOOR(Tabela2[[#This Row],[trawy wieczorem]]*0.03,1)</f>
        <v>4889</v>
      </c>
      <c r="F179" s="2">
        <f>IF(Tabela2[[#This Row],[trawy rano]]&gt;B178,1,0)</f>
        <v>0</v>
      </c>
      <c r="G179" s="2">
        <f>IF(Tabela2[[#This Row],[trawy rano]]=B178,1,0)</f>
        <v>0</v>
      </c>
      <c r="H179" s="2">
        <v>178</v>
      </c>
    </row>
    <row r="180" spans="1:8" x14ac:dyDescent="0.25">
      <c r="A180" s="1">
        <v>40812</v>
      </c>
      <c r="B180">
        <f t="shared" si="2"/>
        <v>4889</v>
      </c>
      <c r="C180">
        <f>Tabela2[[#This Row],[trawy rano]]-30*15</f>
        <v>4439</v>
      </c>
      <c r="D180">
        <f>Tabela2[[#This Row],[trawy po poludniu]]+600</f>
        <v>5039</v>
      </c>
      <c r="E180">
        <f>Tabela2[[#This Row],[trawy wieczorem]]-FLOOR(Tabela2[[#This Row],[trawy wieczorem]]*0.03,1)</f>
        <v>4888</v>
      </c>
      <c r="F180" s="2">
        <f>IF(Tabela2[[#This Row],[trawy rano]]&gt;B179,1,0)</f>
        <v>0</v>
      </c>
      <c r="G180" s="2">
        <f>IF(Tabela2[[#This Row],[trawy rano]]=B179,1,0)</f>
        <v>0</v>
      </c>
      <c r="H180" s="2">
        <v>179</v>
      </c>
    </row>
    <row r="181" spans="1:8" x14ac:dyDescent="0.25">
      <c r="A181" s="1">
        <v>40813</v>
      </c>
      <c r="B181">
        <f t="shared" si="2"/>
        <v>4888</v>
      </c>
      <c r="C181">
        <f>Tabela2[[#This Row],[trawy rano]]-30*15</f>
        <v>4438</v>
      </c>
      <c r="D181">
        <f>Tabela2[[#This Row],[trawy po poludniu]]+600</f>
        <v>5038</v>
      </c>
      <c r="E181">
        <f>Tabela2[[#This Row],[trawy wieczorem]]-FLOOR(Tabela2[[#This Row],[trawy wieczorem]]*0.03,1)</f>
        <v>4887</v>
      </c>
      <c r="F181" s="2">
        <f>IF(Tabela2[[#This Row],[trawy rano]]&gt;B180,1,0)</f>
        <v>0</v>
      </c>
      <c r="G181" s="2">
        <f>IF(Tabela2[[#This Row],[trawy rano]]=B180,1,0)</f>
        <v>0</v>
      </c>
      <c r="H181" s="2">
        <v>180</v>
      </c>
    </row>
    <row r="182" spans="1:8" x14ac:dyDescent="0.25">
      <c r="A182" s="1">
        <v>40814</v>
      </c>
      <c r="B182">
        <f t="shared" si="2"/>
        <v>4887</v>
      </c>
      <c r="C182">
        <f>Tabela2[[#This Row],[trawy rano]]-30*15</f>
        <v>4437</v>
      </c>
      <c r="D182">
        <f>Tabela2[[#This Row],[trawy po poludniu]]+600</f>
        <v>5037</v>
      </c>
      <c r="E182">
        <f>Tabela2[[#This Row],[trawy wieczorem]]-FLOOR(Tabela2[[#This Row],[trawy wieczorem]]*0.03,1)</f>
        <v>4886</v>
      </c>
      <c r="F182" s="2">
        <f>IF(Tabela2[[#This Row],[trawy rano]]&gt;B181,1,0)</f>
        <v>0</v>
      </c>
      <c r="G182" s="2">
        <f>IF(Tabela2[[#This Row],[trawy rano]]=B181,1,0)</f>
        <v>0</v>
      </c>
      <c r="H182" s="2">
        <v>181</v>
      </c>
    </row>
    <row r="183" spans="1:8" x14ac:dyDescent="0.25">
      <c r="A183" s="1">
        <v>40815</v>
      </c>
      <c r="B183">
        <f t="shared" si="2"/>
        <v>4886</v>
      </c>
      <c r="C183">
        <f>Tabela2[[#This Row],[trawy rano]]-30*15</f>
        <v>4436</v>
      </c>
      <c r="D183">
        <f>Tabela2[[#This Row],[trawy po poludniu]]+600</f>
        <v>5036</v>
      </c>
      <c r="E183">
        <f>Tabela2[[#This Row],[trawy wieczorem]]-FLOOR(Tabela2[[#This Row],[trawy wieczorem]]*0.03,1)</f>
        <v>4885</v>
      </c>
      <c r="F183" s="2">
        <f>IF(Tabela2[[#This Row],[trawy rano]]&gt;B182,1,0)</f>
        <v>0</v>
      </c>
      <c r="G183" s="2">
        <f>IF(Tabela2[[#This Row],[trawy rano]]=B182,1,0)</f>
        <v>0</v>
      </c>
      <c r="H183" s="2">
        <v>182</v>
      </c>
    </row>
    <row r="184" spans="1:8" x14ac:dyDescent="0.25">
      <c r="A184" s="1">
        <v>40816</v>
      </c>
      <c r="B184">
        <f t="shared" si="2"/>
        <v>4885</v>
      </c>
      <c r="C184">
        <f>Tabela2[[#This Row],[trawy rano]]-30*15</f>
        <v>4435</v>
      </c>
      <c r="D184">
        <f>Tabela2[[#This Row],[trawy po poludniu]]+600</f>
        <v>5035</v>
      </c>
      <c r="E184">
        <f>Tabela2[[#This Row],[trawy wieczorem]]-FLOOR(Tabela2[[#This Row],[trawy wieczorem]]*0.03,1)</f>
        <v>4884</v>
      </c>
      <c r="F184" s="2">
        <f>IF(Tabela2[[#This Row],[trawy rano]]&gt;B183,1,0)</f>
        <v>0</v>
      </c>
      <c r="G184" s="2">
        <f>IF(Tabela2[[#This Row],[trawy rano]]=B183,1,0)</f>
        <v>0</v>
      </c>
      <c r="H184" s="2">
        <v>183</v>
      </c>
    </row>
    <row r="185" spans="1:8" x14ac:dyDescent="0.25">
      <c r="A185" s="1">
        <v>40817</v>
      </c>
      <c r="B185">
        <f t="shared" si="2"/>
        <v>4884</v>
      </c>
      <c r="C185">
        <f>Tabela2[[#This Row],[trawy rano]]-30*15</f>
        <v>4434</v>
      </c>
      <c r="D185">
        <f>Tabela2[[#This Row],[trawy po poludniu]]+600</f>
        <v>5034</v>
      </c>
      <c r="E185">
        <f>Tabela2[[#This Row],[trawy wieczorem]]-FLOOR(Tabela2[[#This Row],[trawy wieczorem]]*0.03,1)</f>
        <v>4883</v>
      </c>
      <c r="F185" s="2">
        <f>IF(Tabela2[[#This Row],[trawy rano]]&gt;B184,1,0)</f>
        <v>0</v>
      </c>
      <c r="G185" s="2">
        <f>IF(Tabela2[[#This Row],[trawy rano]]=B184,1,0)</f>
        <v>0</v>
      </c>
      <c r="H185" s="2">
        <v>184</v>
      </c>
    </row>
    <row r="186" spans="1:8" x14ac:dyDescent="0.25">
      <c r="A186" s="3">
        <v>40818</v>
      </c>
      <c r="B186" s="4">
        <f t="shared" si="2"/>
        <v>4883</v>
      </c>
      <c r="C186" s="4">
        <f>Tabela2[[#This Row],[trawy rano]]-30*15</f>
        <v>4433</v>
      </c>
      <c r="D186" s="4">
        <f>Tabela2[[#This Row],[trawy po poludniu]]+600</f>
        <v>5033</v>
      </c>
      <c r="E186" s="4">
        <f>Tabela2[[#This Row],[trawy wieczorem]]-FLOOR(Tabela2[[#This Row],[trawy wieczorem]]*0.03,1)</f>
        <v>4883</v>
      </c>
      <c r="F186" s="5">
        <f>IF(Tabela2[[#This Row],[trawy rano]]&gt;B185,1,0)</f>
        <v>0</v>
      </c>
      <c r="G186" s="5">
        <f>IF(Tabela2[[#This Row],[trawy rano]]=B185,1,0)</f>
        <v>0</v>
      </c>
      <c r="H186" s="2">
        <v>185</v>
      </c>
    </row>
    <row r="187" spans="1:8" x14ac:dyDescent="0.25">
      <c r="A187" s="3">
        <v>40819</v>
      </c>
      <c r="B187" s="4">
        <f t="shared" si="2"/>
        <v>4883</v>
      </c>
      <c r="C187" s="4">
        <f>Tabela2[[#This Row],[trawy rano]]-30*15</f>
        <v>4433</v>
      </c>
      <c r="D187" s="4">
        <f>Tabela2[[#This Row],[trawy po poludniu]]+600</f>
        <v>5033</v>
      </c>
      <c r="E187" s="4">
        <f>Tabela2[[#This Row],[trawy wieczorem]]-FLOOR(Tabela2[[#This Row],[trawy wieczorem]]*0.03,1)</f>
        <v>4883</v>
      </c>
      <c r="F187" s="5">
        <f>IF(Tabela2[[#This Row],[trawy rano]]&gt;B186,1,0)</f>
        <v>0</v>
      </c>
      <c r="G187" s="5">
        <f>IF(Tabela2[[#This Row],[trawy rano]]=B186,1,0)</f>
        <v>1</v>
      </c>
      <c r="H187" s="2">
        <v>186</v>
      </c>
    </row>
    <row r="188" spans="1:8" x14ac:dyDescent="0.25">
      <c r="A188" s="1">
        <v>40820</v>
      </c>
      <c r="B188">
        <f t="shared" si="2"/>
        <v>4883</v>
      </c>
      <c r="C188">
        <f>Tabela2[[#This Row],[trawy rano]]-30*15</f>
        <v>4433</v>
      </c>
      <c r="D188">
        <f>Tabela2[[#This Row],[trawy po poludniu]]+600</f>
        <v>5033</v>
      </c>
      <c r="E188">
        <f>Tabela2[[#This Row],[trawy wieczorem]]-FLOOR(Tabela2[[#This Row],[trawy wieczorem]]*0.03,1)</f>
        <v>4883</v>
      </c>
      <c r="F188" s="2">
        <f>IF(Tabela2[[#This Row],[trawy rano]]&gt;B187,1,0)</f>
        <v>0</v>
      </c>
      <c r="G188" s="2">
        <f>IF(Tabela2[[#This Row],[trawy rano]]=B187,1,0)</f>
        <v>1</v>
      </c>
      <c r="H188" s="2">
        <v>187</v>
      </c>
    </row>
    <row r="189" spans="1:8" x14ac:dyDescent="0.25">
      <c r="A189" s="1">
        <v>40821</v>
      </c>
      <c r="B189">
        <f t="shared" si="2"/>
        <v>4883</v>
      </c>
      <c r="C189">
        <f>Tabela2[[#This Row],[trawy rano]]-30*15</f>
        <v>4433</v>
      </c>
      <c r="D189">
        <f>Tabela2[[#This Row],[trawy po poludniu]]+600</f>
        <v>5033</v>
      </c>
      <c r="E189">
        <f>Tabela2[[#This Row],[trawy wieczorem]]-FLOOR(Tabela2[[#This Row],[trawy wieczorem]]*0.03,1)</f>
        <v>4883</v>
      </c>
      <c r="F189" s="2">
        <f>IF(Tabela2[[#This Row],[trawy rano]]&gt;B188,1,0)</f>
        <v>0</v>
      </c>
      <c r="G189" s="2">
        <f>IF(Tabela2[[#This Row],[trawy rano]]=B188,1,0)</f>
        <v>1</v>
      </c>
      <c r="H189" s="2">
        <v>188</v>
      </c>
    </row>
    <row r="190" spans="1:8" x14ac:dyDescent="0.25">
      <c r="A190" s="1">
        <v>40822</v>
      </c>
      <c r="B190">
        <f t="shared" si="2"/>
        <v>4883</v>
      </c>
      <c r="C190">
        <f>Tabela2[[#This Row],[trawy rano]]-30*15</f>
        <v>4433</v>
      </c>
      <c r="D190">
        <f>Tabela2[[#This Row],[trawy po poludniu]]+600</f>
        <v>5033</v>
      </c>
      <c r="E190">
        <f>Tabela2[[#This Row],[trawy wieczorem]]-FLOOR(Tabela2[[#This Row],[trawy wieczorem]]*0.03,1)</f>
        <v>4883</v>
      </c>
      <c r="F190" s="2">
        <f>IF(Tabela2[[#This Row],[trawy rano]]&gt;B189,1,0)</f>
        <v>0</v>
      </c>
      <c r="G190" s="2">
        <f>IF(Tabela2[[#This Row],[trawy rano]]=B189,1,0)</f>
        <v>1</v>
      </c>
      <c r="H190" s="2">
        <v>189</v>
      </c>
    </row>
    <row r="191" spans="1:8" x14ac:dyDescent="0.25">
      <c r="A191" s="1">
        <v>40823</v>
      </c>
      <c r="B191">
        <f t="shared" si="2"/>
        <v>4883</v>
      </c>
      <c r="C191">
        <f>Tabela2[[#This Row],[trawy rano]]-30*15</f>
        <v>4433</v>
      </c>
      <c r="D191">
        <f>Tabela2[[#This Row],[trawy po poludniu]]+600</f>
        <v>5033</v>
      </c>
      <c r="E191">
        <f>Tabela2[[#This Row],[trawy wieczorem]]-FLOOR(Tabela2[[#This Row],[trawy wieczorem]]*0.03,1)</f>
        <v>4883</v>
      </c>
      <c r="F191" s="2">
        <f>IF(Tabela2[[#This Row],[trawy rano]]&gt;B190,1,0)</f>
        <v>0</v>
      </c>
      <c r="G191" s="2">
        <f>IF(Tabela2[[#This Row],[trawy rano]]=B190,1,0)</f>
        <v>1</v>
      </c>
      <c r="H191" s="2">
        <v>190</v>
      </c>
    </row>
    <row r="192" spans="1:8" x14ac:dyDescent="0.25">
      <c r="A192" s="1">
        <v>40824</v>
      </c>
      <c r="B192">
        <f t="shared" si="2"/>
        <v>4883</v>
      </c>
      <c r="C192">
        <f>Tabela2[[#This Row],[trawy rano]]-30*15</f>
        <v>4433</v>
      </c>
      <c r="D192">
        <f>Tabela2[[#This Row],[trawy po poludniu]]+600</f>
        <v>5033</v>
      </c>
      <c r="E192">
        <f>Tabela2[[#This Row],[trawy wieczorem]]-FLOOR(Tabela2[[#This Row],[trawy wieczorem]]*0.03,1)</f>
        <v>4883</v>
      </c>
      <c r="F192" s="2">
        <f>IF(Tabela2[[#This Row],[trawy rano]]&gt;B191,1,0)</f>
        <v>0</v>
      </c>
      <c r="G192" s="2">
        <f>IF(Tabela2[[#This Row],[trawy rano]]=B191,1,0)</f>
        <v>1</v>
      </c>
      <c r="H192" s="2">
        <v>191</v>
      </c>
    </row>
    <row r="193" spans="1:8" x14ac:dyDescent="0.25">
      <c r="A193" s="1">
        <v>40825</v>
      </c>
      <c r="B193">
        <f t="shared" si="2"/>
        <v>4883</v>
      </c>
      <c r="C193">
        <f>Tabela2[[#This Row],[trawy rano]]-30*15</f>
        <v>4433</v>
      </c>
      <c r="D193">
        <f>Tabela2[[#This Row],[trawy po poludniu]]+600</f>
        <v>5033</v>
      </c>
      <c r="E193">
        <f>Tabela2[[#This Row],[trawy wieczorem]]-FLOOR(Tabela2[[#This Row],[trawy wieczorem]]*0.03,1)</f>
        <v>4883</v>
      </c>
      <c r="F193" s="2">
        <f>IF(Tabela2[[#This Row],[trawy rano]]&gt;B192,1,0)</f>
        <v>0</v>
      </c>
      <c r="G193" s="2">
        <f>IF(Tabela2[[#This Row],[trawy rano]]=B192,1,0)</f>
        <v>1</v>
      </c>
      <c r="H193" s="2">
        <v>192</v>
      </c>
    </row>
    <row r="194" spans="1:8" x14ac:dyDescent="0.25">
      <c r="A194" s="1">
        <v>40826</v>
      </c>
      <c r="B194">
        <f t="shared" si="2"/>
        <v>4883</v>
      </c>
      <c r="C194">
        <f>Tabela2[[#This Row],[trawy rano]]-30*15</f>
        <v>4433</v>
      </c>
      <c r="D194">
        <f>Tabela2[[#This Row],[trawy po poludniu]]+600</f>
        <v>5033</v>
      </c>
      <c r="E194">
        <f>Tabela2[[#This Row],[trawy wieczorem]]-FLOOR(Tabela2[[#This Row],[trawy wieczorem]]*0.03,1)</f>
        <v>4883</v>
      </c>
      <c r="F194" s="2">
        <f>IF(Tabela2[[#This Row],[trawy rano]]&gt;B193,1,0)</f>
        <v>0</v>
      </c>
      <c r="G194" s="2">
        <f>IF(Tabela2[[#This Row],[trawy rano]]=B193,1,0)</f>
        <v>1</v>
      </c>
      <c r="H194" s="2">
        <v>193</v>
      </c>
    </row>
    <row r="195" spans="1:8" x14ac:dyDescent="0.25">
      <c r="A195" s="1">
        <v>40827</v>
      </c>
      <c r="B195">
        <f t="shared" si="2"/>
        <v>4883</v>
      </c>
      <c r="C195">
        <f>Tabela2[[#This Row],[trawy rano]]-30*15</f>
        <v>4433</v>
      </c>
      <c r="D195">
        <f>Tabela2[[#This Row],[trawy po poludniu]]+600</f>
        <v>5033</v>
      </c>
      <c r="E195">
        <f>Tabela2[[#This Row],[trawy wieczorem]]-FLOOR(Tabela2[[#This Row],[trawy wieczorem]]*0.03,1)</f>
        <v>4883</v>
      </c>
      <c r="F195" s="2">
        <f>IF(Tabela2[[#This Row],[trawy rano]]&gt;B194,1,0)</f>
        <v>0</v>
      </c>
      <c r="G195" s="2">
        <f>IF(Tabela2[[#This Row],[trawy rano]]=B194,1,0)</f>
        <v>1</v>
      </c>
      <c r="H195" s="2">
        <v>194</v>
      </c>
    </row>
    <row r="196" spans="1:8" x14ac:dyDescent="0.25">
      <c r="A196" s="1">
        <v>40828</v>
      </c>
      <c r="B196">
        <f t="shared" ref="B196:B214" si="3">E195</f>
        <v>4883</v>
      </c>
      <c r="C196">
        <f>Tabela2[[#This Row],[trawy rano]]-30*15</f>
        <v>4433</v>
      </c>
      <c r="D196">
        <f>Tabela2[[#This Row],[trawy po poludniu]]+600</f>
        <v>5033</v>
      </c>
      <c r="E196">
        <f>Tabela2[[#This Row],[trawy wieczorem]]-FLOOR(Tabela2[[#This Row],[trawy wieczorem]]*0.03,1)</f>
        <v>4883</v>
      </c>
      <c r="F196" s="2">
        <f>IF(Tabela2[[#This Row],[trawy rano]]&gt;B195,1,0)</f>
        <v>0</v>
      </c>
      <c r="G196" s="2">
        <f>IF(Tabela2[[#This Row],[trawy rano]]=B195,1,0)</f>
        <v>1</v>
      </c>
      <c r="H196" s="2">
        <v>195</v>
      </c>
    </row>
    <row r="197" spans="1:8" x14ac:dyDescent="0.25">
      <c r="A197" s="1">
        <v>40829</v>
      </c>
      <c r="B197">
        <f t="shared" si="3"/>
        <v>4883</v>
      </c>
      <c r="C197">
        <f>Tabela2[[#This Row],[trawy rano]]-30*15</f>
        <v>4433</v>
      </c>
      <c r="D197">
        <f>Tabela2[[#This Row],[trawy po poludniu]]+600</f>
        <v>5033</v>
      </c>
      <c r="E197">
        <f>Tabela2[[#This Row],[trawy wieczorem]]-FLOOR(Tabela2[[#This Row],[trawy wieczorem]]*0.03,1)</f>
        <v>4883</v>
      </c>
      <c r="F197" s="2">
        <f>IF(Tabela2[[#This Row],[trawy rano]]&gt;B196,1,0)</f>
        <v>0</v>
      </c>
      <c r="G197" s="2">
        <f>IF(Tabela2[[#This Row],[trawy rano]]=B196,1,0)</f>
        <v>1</v>
      </c>
      <c r="H197" s="2">
        <v>196</v>
      </c>
    </row>
    <row r="198" spans="1:8" x14ac:dyDescent="0.25">
      <c r="A198" s="1">
        <v>40830</v>
      </c>
      <c r="B198">
        <f t="shared" si="3"/>
        <v>4883</v>
      </c>
      <c r="C198">
        <f>Tabela2[[#This Row],[trawy rano]]-30*15</f>
        <v>4433</v>
      </c>
      <c r="D198">
        <f>Tabela2[[#This Row],[trawy po poludniu]]+600</f>
        <v>5033</v>
      </c>
      <c r="E198">
        <f>Tabela2[[#This Row],[trawy wieczorem]]-FLOOR(Tabela2[[#This Row],[trawy wieczorem]]*0.03,1)</f>
        <v>4883</v>
      </c>
      <c r="F198" s="2">
        <f>IF(Tabela2[[#This Row],[trawy rano]]&gt;B197,1,0)</f>
        <v>0</v>
      </c>
      <c r="G198" s="2">
        <f>IF(Tabela2[[#This Row],[trawy rano]]=B197,1,0)</f>
        <v>1</v>
      </c>
      <c r="H198" s="2">
        <v>197</v>
      </c>
    </row>
    <row r="199" spans="1:8" x14ac:dyDescent="0.25">
      <c r="A199" s="1">
        <v>40831</v>
      </c>
      <c r="B199">
        <f t="shared" si="3"/>
        <v>4883</v>
      </c>
      <c r="C199">
        <f>Tabela2[[#This Row],[trawy rano]]-30*15</f>
        <v>4433</v>
      </c>
      <c r="D199">
        <f>Tabela2[[#This Row],[trawy po poludniu]]+600</f>
        <v>5033</v>
      </c>
      <c r="E199">
        <f>Tabela2[[#This Row],[trawy wieczorem]]-FLOOR(Tabela2[[#This Row],[trawy wieczorem]]*0.03,1)</f>
        <v>4883</v>
      </c>
      <c r="F199" s="2">
        <f>IF(Tabela2[[#This Row],[trawy rano]]&gt;B198,1,0)</f>
        <v>0</v>
      </c>
      <c r="G199" s="2">
        <f>IF(Tabela2[[#This Row],[trawy rano]]=B198,1,0)</f>
        <v>1</v>
      </c>
      <c r="H199" s="2">
        <v>198</v>
      </c>
    </row>
    <row r="200" spans="1:8" x14ac:dyDescent="0.25">
      <c r="A200" s="1">
        <v>40832</v>
      </c>
      <c r="B200">
        <f t="shared" si="3"/>
        <v>4883</v>
      </c>
      <c r="C200">
        <f>Tabela2[[#This Row],[trawy rano]]-30*15</f>
        <v>4433</v>
      </c>
      <c r="D200">
        <f>Tabela2[[#This Row],[trawy po poludniu]]+600</f>
        <v>5033</v>
      </c>
      <c r="E200">
        <f>Tabela2[[#This Row],[trawy wieczorem]]-FLOOR(Tabela2[[#This Row],[trawy wieczorem]]*0.03,1)</f>
        <v>4883</v>
      </c>
      <c r="F200" s="2">
        <f>IF(Tabela2[[#This Row],[trawy rano]]&gt;B199,1,0)</f>
        <v>0</v>
      </c>
      <c r="G200" s="2">
        <f>IF(Tabela2[[#This Row],[trawy rano]]=B199,1,0)</f>
        <v>1</v>
      </c>
      <c r="H200" s="2">
        <v>199</v>
      </c>
    </row>
    <row r="201" spans="1:8" x14ac:dyDescent="0.25">
      <c r="A201" s="1">
        <v>40833</v>
      </c>
      <c r="B201">
        <f t="shared" si="3"/>
        <v>4883</v>
      </c>
      <c r="C201">
        <f>Tabela2[[#This Row],[trawy rano]]-30*15</f>
        <v>4433</v>
      </c>
      <c r="D201">
        <f>Tabela2[[#This Row],[trawy po poludniu]]+600</f>
        <v>5033</v>
      </c>
      <c r="E201">
        <f>Tabela2[[#This Row],[trawy wieczorem]]-FLOOR(Tabela2[[#This Row],[trawy wieczorem]]*0.03,1)</f>
        <v>4883</v>
      </c>
      <c r="F201" s="2">
        <f>IF(Tabela2[[#This Row],[trawy rano]]&gt;B200,1,0)</f>
        <v>0</v>
      </c>
      <c r="G201" s="2">
        <f>IF(Tabela2[[#This Row],[trawy rano]]=B200,1,0)</f>
        <v>1</v>
      </c>
      <c r="H201" s="2">
        <v>200</v>
      </c>
    </row>
    <row r="202" spans="1:8" x14ac:dyDescent="0.25">
      <c r="A202" s="1">
        <v>40834</v>
      </c>
      <c r="B202">
        <f t="shared" si="3"/>
        <v>4883</v>
      </c>
      <c r="C202">
        <f>Tabela2[[#This Row],[trawy rano]]-30*15</f>
        <v>4433</v>
      </c>
      <c r="D202">
        <f>Tabela2[[#This Row],[trawy po poludniu]]+600</f>
        <v>5033</v>
      </c>
      <c r="E202">
        <f>Tabela2[[#This Row],[trawy wieczorem]]-FLOOR(Tabela2[[#This Row],[trawy wieczorem]]*0.03,1)</f>
        <v>4883</v>
      </c>
      <c r="F202" s="2">
        <f>IF(Tabela2[[#This Row],[trawy rano]]&gt;B201,1,0)</f>
        <v>0</v>
      </c>
      <c r="G202" s="2">
        <f>IF(Tabela2[[#This Row],[trawy rano]]=B201,1,0)</f>
        <v>1</v>
      </c>
      <c r="H202" s="2">
        <v>201</v>
      </c>
    </row>
    <row r="203" spans="1:8" x14ac:dyDescent="0.25">
      <c r="A203" s="1">
        <v>40835</v>
      </c>
      <c r="B203">
        <f t="shared" si="3"/>
        <v>4883</v>
      </c>
      <c r="C203">
        <f>Tabela2[[#This Row],[trawy rano]]-30*15</f>
        <v>4433</v>
      </c>
      <c r="D203">
        <f>Tabela2[[#This Row],[trawy po poludniu]]+600</f>
        <v>5033</v>
      </c>
      <c r="E203">
        <f>Tabela2[[#This Row],[trawy wieczorem]]-FLOOR(Tabela2[[#This Row],[trawy wieczorem]]*0.03,1)</f>
        <v>4883</v>
      </c>
      <c r="F203" s="2">
        <f>IF(Tabela2[[#This Row],[trawy rano]]&gt;B202,1,0)</f>
        <v>0</v>
      </c>
      <c r="G203" s="2">
        <f>IF(Tabela2[[#This Row],[trawy rano]]=B202,1,0)</f>
        <v>1</v>
      </c>
      <c r="H203" s="2">
        <v>202</v>
      </c>
    </row>
    <row r="204" spans="1:8" x14ac:dyDescent="0.25">
      <c r="A204" s="1">
        <v>40836</v>
      </c>
      <c r="B204">
        <f t="shared" si="3"/>
        <v>4883</v>
      </c>
      <c r="C204">
        <f>Tabela2[[#This Row],[trawy rano]]-30*15</f>
        <v>4433</v>
      </c>
      <c r="D204">
        <f>Tabela2[[#This Row],[trawy po poludniu]]+600</f>
        <v>5033</v>
      </c>
      <c r="E204">
        <f>Tabela2[[#This Row],[trawy wieczorem]]-FLOOR(Tabela2[[#This Row],[trawy wieczorem]]*0.03,1)</f>
        <v>4883</v>
      </c>
      <c r="F204" s="2">
        <f>IF(Tabela2[[#This Row],[trawy rano]]&gt;B203,1,0)</f>
        <v>0</v>
      </c>
      <c r="G204" s="2">
        <f>IF(Tabela2[[#This Row],[trawy rano]]=B203,1,0)</f>
        <v>1</v>
      </c>
      <c r="H204" s="2">
        <v>203</v>
      </c>
    </row>
    <row r="205" spans="1:8" x14ac:dyDescent="0.25">
      <c r="A205" s="1">
        <v>40837</v>
      </c>
      <c r="B205">
        <f t="shared" si="3"/>
        <v>4883</v>
      </c>
      <c r="C205">
        <f>Tabela2[[#This Row],[trawy rano]]-30*15</f>
        <v>4433</v>
      </c>
      <c r="D205">
        <f>Tabela2[[#This Row],[trawy po poludniu]]+600</f>
        <v>5033</v>
      </c>
      <c r="E205">
        <f>Tabela2[[#This Row],[trawy wieczorem]]-FLOOR(Tabela2[[#This Row],[trawy wieczorem]]*0.03,1)</f>
        <v>4883</v>
      </c>
      <c r="F205" s="2">
        <f>IF(Tabela2[[#This Row],[trawy rano]]&gt;B204,1,0)</f>
        <v>0</v>
      </c>
      <c r="G205" s="2">
        <f>IF(Tabela2[[#This Row],[trawy rano]]=B204,1,0)</f>
        <v>1</v>
      </c>
      <c r="H205" s="2">
        <v>204</v>
      </c>
    </row>
    <row r="206" spans="1:8" x14ac:dyDescent="0.25">
      <c r="A206" s="1">
        <v>40838</v>
      </c>
      <c r="B206">
        <f t="shared" si="3"/>
        <v>4883</v>
      </c>
      <c r="C206">
        <f>Tabela2[[#This Row],[trawy rano]]-30*15</f>
        <v>4433</v>
      </c>
      <c r="D206">
        <f>Tabela2[[#This Row],[trawy po poludniu]]+600</f>
        <v>5033</v>
      </c>
      <c r="E206">
        <f>Tabela2[[#This Row],[trawy wieczorem]]-FLOOR(Tabela2[[#This Row],[trawy wieczorem]]*0.03,1)</f>
        <v>4883</v>
      </c>
      <c r="F206" s="2">
        <f>IF(Tabela2[[#This Row],[trawy rano]]&gt;B205,1,0)</f>
        <v>0</v>
      </c>
      <c r="G206" s="2">
        <f>IF(Tabela2[[#This Row],[trawy rano]]=B205,1,0)</f>
        <v>1</v>
      </c>
      <c r="H206" s="2">
        <v>205</v>
      </c>
    </row>
    <row r="207" spans="1:8" x14ac:dyDescent="0.25">
      <c r="A207" s="1">
        <v>40839</v>
      </c>
      <c r="B207">
        <f t="shared" si="3"/>
        <v>4883</v>
      </c>
      <c r="C207">
        <f>Tabela2[[#This Row],[trawy rano]]-30*15</f>
        <v>4433</v>
      </c>
      <c r="D207">
        <f>Tabela2[[#This Row],[trawy po poludniu]]+600</f>
        <v>5033</v>
      </c>
      <c r="E207">
        <f>Tabela2[[#This Row],[trawy wieczorem]]-FLOOR(Tabela2[[#This Row],[trawy wieczorem]]*0.03,1)</f>
        <v>4883</v>
      </c>
      <c r="F207" s="2">
        <f>IF(Tabela2[[#This Row],[trawy rano]]&gt;B206,1,0)</f>
        <v>0</v>
      </c>
      <c r="G207" s="2">
        <f>IF(Tabela2[[#This Row],[trawy rano]]=B206,1,0)</f>
        <v>1</v>
      </c>
      <c r="H207" s="2">
        <v>206</v>
      </c>
    </row>
    <row r="208" spans="1:8" x14ac:dyDescent="0.25">
      <c r="A208" s="1">
        <v>40840</v>
      </c>
      <c r="B208">
        <f t="shared" si="3"/>
        <v>4883</v>
      </c>
      <c r="C208">
        <f>Tabela2[[#This Row],[trawy rano]]-30*15</f>
        <v>4433</v>
      </c>
      <c r="D208">
        <f>Tabela2[[#This Row],[trawy po poludniu]]+600</f>
        <v>5033</v>
      </c>
      <c r="E208">
        <f>Tabela2[[#This Row],[trawy wieczorem]]-FLOOR(Tabela2[[#This Row],[trawy wieczorem]]*0.03,1)</f>
        <v>4883</v>
      </c>
      <c r="F208" s="2">
        <f>IF(Tabela2[[#This Row],[trawy rano]]&gt;B207,1,0)</f>
        <v>0</v>
      </c>
      <c r="G208" s="2">
        <f>IF(Tabela2[[#This Row],[trawy rano]]=B207,1,0)</f>
        <v>1</v>
      </c>
      <c r="H208" s="2">
        <v>207</v>
      </c>
    </row>
    <row r="209" spans="1:8" x14ac:dyDescent="0.25">
      <c r="A209" s="1">
        <v>40841</v>
      </c>
      <c r="B209">
        <f t="shared" si="3"/>
        <v>4883</v>
      </c>
      <c r="C209">
        <f>Tabela2[[#This Row],[trawy rano]]-30*15</f>
        <v>4433</v>
      </c>
      <c r="D209">
        <f>Tabela2[[#This Row],[trawy po poludniu]]+600</f>
        <v>5033</v>
      </c>
      <c r="E209">
        <f>Tabela2[[#This Row],[trawy wieczorem]]-FLOOR(Tabela2[[#This Row],[trawy wieczorem]]*0.03,1)</f>
        <v>4883</v>
      </c>
      <c r="F209" s="2">
        <f>IF(Tabela2[[#This Row],[trawy rano]]&gt;B208,1,0)</f>
        <v>0</v>
      </c>
      <c r="G209" s="2">
        <f>IF(Tabela2[[#This Row],[trawy rano]]=B208,1,0)</f>
        <v>1</v>
      </c>
      <c r="H209" s="2">
        <v>208</v>
      </c>
    </row>
    <row r="210" spans="1:8" x14ac:dyDescent="0.25">
      <c r="A210" s="1">
        <v>40842</v>
      </c>
      <c r="B210">
        <f t="shared" si="3"/>
        <v>4883</v>
      </c>
      <c r="C210">
        <f>Tabela2[[#This Row],[trawy rano]]-30*15</f>
        <v>4433</v>
      </c>
      <c r="D210">
        <f>Tabela2[[#This Row],[trawy po poludniu]]+600</f>
        <v>5033</v>
      </c>
      <c r="E210">
        <f>Tabela2[[#This Row],[trawy wieczorem]]-FLOOR(Tabela2[[#This Row],[trawy wieczorem]]*0.03,1)</f>
        <v>4883</v>
      </c>
      <c r="F210" s="2">
        <f>IF(Tabela2[[#This Row],[trawy rano]]&gt;B209,1,0)</f>
        <v>0</v>
      </c>
      <c r="G210" s="2">
        <f>IF(Tabela2[[#This Row],[trawy rano]]=B209,1,0)</f>
        <v>1</v>
      </c>
      <c r="H210" s="2">
        <v>209</v>
      </c>
    </row>
    <row r="211" spans="1:8" x14ac:dyDescent="0.25">
      <c r="A211" s="1">
        <v>40843</v>
      </c>
      <c r="B211">
        <f t="shared" si="3"/>
        <v>4883</v>
      </c>
      <c r="C211">
        <f>Tabela2[[#This Row],[trawy rano]]-30*15</f>
        <v>4433</v>
      </c>
      <c r="D211">
        <f>Tabela2[[#This Row],[trawy po poludniu]]+600</f>
        <v>5033</v>
      </c>
      <c r="E211">
        <f>Tabela2[[#This Row],[trawy wieczorem]]-FLOOR(Tabela2[[#This Row],[trawy wieczorem]]*0.03,1)</f>
        <v>4883</v>
      </c>
      <c r="F211" s="2">
        <f>IF(Tabela2[[#This Row],[trawy rano]]&gt;B210,1,0)</f>
        <v>0</v>
      </c>
      <c r="G211" s="2">
        <f>IF(Tabela2[[#This Row],[trawy rano]]=B210,1,0)</f>
        <v>1</v>
      </c>
      <c r="H211" s="2">
        <v>210</v>
      </c>
    </row>
    <row r="212" spans="1:8" x14ac:dyDescent="0.25">
      <c r="A212" s="1">
        <v>40844</v>
      </c>
      <c r="B212">
        <f t="shared" si="3"/>
        <v>4883</v>
      </c>
      <c r="C212">
        <f>Tabela2[[#This Row],[trawy rano]]-30*15</f>
        <v>4433</v>
      </c>
      <c r="D212">
        <f>Tabela2[[#This Row],[trawy po poludniu]]+600</f>
        <v>5033</v>
      </c>
      <c r="E212">
        <f>Tabela2[[#This Row],[trawy wieczorem]]-FLOOR(Tabela2[[#This Row],[trawy wieczorem]]*0.03,1)</f>
        <v>4883</v>
      </c>
      <c r="F212" s="2">
        <f>IF(Tabela2[[#This Row],[trawy rano]]&gt;B211,1,0)</f>
        <v>0</v>
      </c>
      <c r="G212" s="2">
        <f>IF(Tabela2[[#This Row],[trawy rano]]=B211,1,0)</f>
        <v>1</v>
      </c>
      <c r="H212" s="2">
        <v>211</v>
      </c>
    </row>
    <row r="213" spans="1:8" x14ac:dyDescent="0.25">
      <c r="A213" s="1">
        <v>40845</v>
      </c>
      <c r="B213">
        <f t="shared" si="3"/>
        <v>4883</v>
      </c>
      <c r="C213">
        <f>Tabela2[[#This Row],[trawy rano]]-30*15</f>
        <v>4433</v>
      </c>
      <c r="D213">
        <f>Tabela2[[#This Row],[trawy po poludniu]]+600</f>
        <v>5033</v>
      </c>
      <c r="E213">
        <f>Tabela2[[#This Row],[trawy wieczorem]]-FLOOR(Tabela2[[#This Row],[trawy wieczorem]]*0.03,1)</f>
        <v>4883</v>
      </c>
      <c r="F213" s="2">
        <f>IF(Tabela2[[#This Row],[trawy rano]]&gt;B212,1,0)</f>
        <v>0</v>
      </c>
      <c r="G213" s="2">
        <f>IF(Tabela2[[#This Row],[trawy rano]]=B212,1,0)</f>
        <v>1</v>
      </c>
      <c r="H213" s="2">
        <v>212</v>
      </c>
    </row>
    <row r="214" spans="1:8" x14ac:dyDescent="0.25">
      <c r="A214" s="1">
        <v>40846</v>
      </c>
      <c r="B214">
        <f t="shared" si="3"/>
        <v>4883</v>
      </c>
      <c r="C214">
        <f>Tabela2[[#This Row],[trawy rano]]-30*15</f>
        <v>4433</v>
      </c>
      <c r="D214">
        <f>Tabela2[[#This Row],[trawy po poludniu]]+600</f>
        <v>5033</v>
      </c>
      <c r="E214">
        <f>Tabela2[[#This Row],[trawy wieczorem]]-FLOOR(Tabela2[[#This Row],[trawy wieczorem]]*0.03,1)</f>
        <v>4883</v>
      </c>
      <c r="F214" s="2">
        <f>IF(Tabela2[[#This Row],[trawy rano]]&gt;B213,1,0)</f>
        <v>0</v>
      </c>
      <c r="G214" s="2">
        <f>IF(Tabela2[[#This Row],[trawy rano]]=B213,1,0)</f>
        <v>1</v>
      </c>
      <c r="H214" s="2">
        <v>213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BDC1-1C6F-446B-91D5-8F76D1B64C33}">
  <dimension ref="A3:B7"/>
  <sheetViews>
    <sheetView tabSelected="1" workbookViewId="0">
      <selection activeCell="B3" sqref="B3"/>
    </sheetView>
  </sheetViews>
  <sheetFormatPr defaultRowHeight="15" x14ac:dyDescent="0.25"/>
  <cols>
    <col min="1" max="1" width="17.7109375" bestFit="1" customWidth="1"/>
    <col min="2" max="2" width="17.42578125" bestFit="1" customWidth="1"/>
  </cols>
  <sheetData>
    <row r="3" spans="1:2" x14ac:dyDescent="0.25">
      <c r="A3" s="12" t="s">
        <v>16</v>
      </c>
      <c r="B3" t="s">
        <v>18</v>
      </c>
    </row>
    <row r="4" spans="1:2" x14ac:dyDescent="0.25">
      <c r="A4" s="13">
        <v>4000</v>
      </c>
      <c r="B4" s="2">
        <v>4824</v>
      </c>
    </row>
    <row r="5" spans="1:2" x14ac:dyDescent="0.25">
      <c r="A5" s="13">
        <v>7000</v>
      </c>
      <c r="B5" s="2">
        <v>4968</v>
      </c>
    </row>
    <row r="6" spans="1:2" x14ac:dyDescent="0.25">
      <c r="A6" s="13">
        <v>10000</v>
      </c>
      <c r="B6" s="2">
        <v>5109</v>
      </c>
    </row>
    <row r="7" spans="1:2" x14ac:dyDescent="0.25">
      <c r="A7" s="13" t="s">
        <v>17</v>
      </c>
      <c r="B7" s="2">
        <v>14901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17B6-BE6E-4393-8ECA-45D2BF04103C}">
  <dimension ref="A1:M214"/>
  <sheetViews>
    <sheetView zoomScale="175" zoomScaleNormal="175" workbookViewId="0">
      <selection activeCell="K2" sqref="K2:L5"/>
    </sheetView>
  </sheetViews>
  <sheetFormatPr defaultRowHeight="15" x14ac:dyDescent="0.25"/>
  <cols>
    <col min="1" max="1" width="11.140625" style="1" bestFit="1" customWidth="1"/>
    <col min="2" max="2" width="12.7109375" bestFit="1" customWidth="1"/>
    <col min="3" max="3" width="19.7109375" bestFit="1" customWidth="1"/>
    <col min="4" max="4" width="18.5703125" bestFit="1" customWidth="1"/>
    <col min="5" max="5" width="15.7109375" bestFit="1" customWidth="1"/>
    <col min="6" max="6" width="8.28515625" customWidth="1"/>
    <col min="7" max="7" width="7.7109375" customWidth="1"/>
    <col min="8" max="8" width="6.140625" customWidth="1"/>
    <col min="11" max="11" width="18.42578125" bestFit="1" customWidth="1"/>
    <col min="12" max="12" width="20.28515625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8</v>
      </c>
    </row>
    <row r="2" spans="1:13" x14ac:dyDescent="0.25">
      <c r="A2" s="1">
        <v>40634</v>
      </c>
      <c r="B2">
        <v>10000</v>
      </c>
      <c r="C2">
        <f>Tabela25[[#This Row],[trawy rano]]-30*15</f>
        <v>9550</v>
      </c>
      <c r="D2">
        <f>Tabela25[[#This Row],[trawy po poludniu]]+600</f>
        <v>10150</v>
      </c>
      <c r="E2">
        <f>Tabela25[[#This Row],[trawy wieczorem]]-FLOOR(Tabela25[[#This Row],[trawy wieczorem]]*0.03,1)</f>
        <v>9846</v>
      </c>
      <c r="F2" s="2">
        <v>0</v>
      </c>
      <c r="G2" s="2">
        <v>0</v>
      </c>
      <c r="H2" s="2">
        <v>1</v>
      </c>
      <c r="K2" t="s">
        <v>11</v>
      </c>
      <c r="L2" t="s">
        <v>12</v>
      </c>
    </row>
    <row r="3" spans="1:13" x14ac:dyDescent="0.25">
      <c r="A3" s="1">
        <v>40635</v>
      </c>
      <c r="B3">
        <f>E2</f>
        <v>9846</v>
      </c>
      <c r="C3">
        <f>Tabela25[[#This Row],[trawy rano]]-30*15</f>
        <v>9396</v>
      </c>
      <c r="D3">
        <f>Tabela25[[#This Row],[trawy po poludniu]]+600</f>
        <v>9996</v>
      </c>
      <c r="E3">
        <f>Tabela25[[#This Row],[trawy wieczorem]]-FLOOR(Tabela25[[#This Row],[trawy wieczorem]]*0.03,1)</f>
        <v>9697</v>
      </c>
      <c r="F3" s="2">
        <f>IF(Tabela25[[#This Row],[trawy rano]]&gt;B2,1,0)</f>
        <v>0</v>
      </c>
      <c r="G3" s="2">
        <f>IF(Tabela25[[#This Row],[trawy rano]]=B2,1,0)</f>
        <v>0</v>
      </c>
      <c r="H3" s="2">
        <v>2</v>
      </c>
      <c r="K3">
        <v>10000</v>
      </c>
      <c r="L3">
        <v>5109</v>
      </c>
    </row>
    <row r="4" spans="1:13" x14ac:dyDescent="0.25">
      <c r="A4" s="1">
        <v>40636</v>
      </c>
      <c r="B4">
        <f t="shared" ref="B4:B67" si="0">E3</f>
        <v>9697</v>
      </c>
      <c r="C4">
        <f>Tabela25[[#This Row],[trawy rano]]-30*15</f>
        <v>9247</v>
      </c>
      <c r="D4">
        <f>Tabela25[[#This Row],[trawy po poludniu]]+600</f>
        <v>9847</v>
      </c>
      <c r="E4">
        <f>Tabela25[[#This Row],[trawy wieczorem]]-FLOOR(Tabela25[[#This Row],[trawy wieczorem]]*0.03,1)</f>
        <v>9552</v>
      </c>
      <c r="F4" s="2">
        <f>IF(Tabela25[[#This Row],[trawy rano]]&gt;B3,1,0)</f>
        <v>0</v>
      </c>
      <c r="G4" s="2">
        <f>IF(Tabela25[[#This Row],[trawy rano]]=B3,1,0)</f>
        <v>0</v>
      </c>
      <c r="H4" s="2">
        <v>3</v>
      </c>
      <c r="K4">
        <v>7000</v>
      </c>
      <c r="L4">
        <v>4968</v>
      </c>
    </row>
    <row r="5" spans="1:13" x14ac:dyDescent="0.25">
      <c r="A5" s="1">
        <v>40637</v>
      </c>
      <c r="B5">
        <f t="shared" si="0"/>
        <v>9552</v>
      </c>
      <c r="C5">
        <f>Tabela25[[#This Row],[trawy rano]]-30*15</f>
        <v>9102</v>
      </c>
      <c r="D5">
        <f>Tabela25[[#This Row],[trawy po poludniu]]+600</f>
        <v>9702</v>
      </c>
      <c r="E5">
        <f>Tabela25[[#This Row],[trawy wieczorem]]-FLOOR(Tabela25[[#This Row],[trawy wieczorem]]*0.03,1)</f>
        <v>9411</v>
      </c>
      <c r="F5" s="2">
        <f>IF(Tabela25[[#This Row],[trawy rano]]&gt;B4,1,0)</f>
        <v>0</v>
      </c>
      <c r="G5" s="2">
        <f>IF(Tabela25[[#This Row],[trawy rano]]=B4,1,0)</f>
        <v>0</v>
      </c>
      <c r="H5" s="2">
        <v>4</v>
      </c>
      <c r="K5">
        <v>4000</v>
      </c>
      <c r="L5">
        <v>4824</v>
      </c>
    </row>
    <row r="6" spans="1:13" x14ac:dyDescent="0.25">
      <c r="A6" s="1">
        <v>40638</v>
      </c>
      <c r="B6">
        <f t="shared" si="0"/>
        <v>9411</v>
      </c>
      <c r="C6">
        <f>Tabela25[[#This Row],[trawy rano]]-30*15</f>
        <v>8961</v>
      </c>
      <c r="D6">
        <f>Tabela25[[#This Row],[trawy po poludniu]]+600</f>
        <v>9561</v>
      </c>
      <c r="E6">
        <f>Tabela25[[#This Row],[trawy wieczorem]]-FLOOR(Tabela25[[#This Row],[trawy wieczorem]]*0.03,1)</f>
        <v>9275</v>
      </c>
      <c r="F6" s="2">
        <f>IF(Tabela25[[#This Row],[trawy rano]]&gt;B5,1,0)</f>
        <v>0</v>
      </c>
      <c r="G6" s="2">
        <f>IF(Tabela25[[#This Row],[trawy rano]]=B5,1,0)</f>
        <v>0</v>
      </c>
      <c r="H6" s="2">
        <v>5</v>
      </c>
    </row>
    <row r="7" spans="1:13" x14ac:dyDescent="0.25">
      <c r="A7" s="1">
        <v>40639</v>
      </c>
      <c r="B7">
        <f t="shared" si="0"/>
        <v>9275</v>
      </c>
      <c r="C7">
        <f>Tabela25[[#This Row],[trawy rano]]-30*15</f>
        <v>8825</v>
      </c>
      <c r="D7">
        <f>Tabela25[[#This Row],[trawy po poludniu]]+600</f>
        <v>9425</v>
      </c>
      <c r="E7">
        <f>Tabela25[[#This Row],[trawy wieczorem]]-FLOOR(Tabela25[[#This Row],[trawy wieczorem]]*0.03,1)</f>
        <v>9143</v>
      </c>
      <c r="F7" s="2">
        <f>IF(Tabela25[[#This Row],[trawy rano]]&gt;B6,1,0)</f>
        <v>0</v>
      </c>
      <c r="G7" s="2">
        <f>IF(Tabela25[[#This Row],[trawy rano]]=B6,1,0)</f>
        <v>0</v>
      </c>
      <c r="H7" s="2">
        <v>6</v>
      </c>
    </row>
    <row r="8" spans="1:13" x14ac:dyDescent="0.25">
      <c r="A8" s="1">
        <v>40640</v>
      </c>
      <c r="B8">
        <f t="shared" si="0"/>
        <v>9143</v>
      </c>
      <c r="C8">
        <f>Tabela25[[#This Row],[trawy rano]]-30*15</f>
        <v>8693</v>
      </c>
      <c r="D8">
        <f>Tabela25[[#This Row],[trawy po poludniu]]+600</f>
        <v>9293</v>
      </c>
      <c r="E8">
        <f>Tabela25[[#This Row],[trawy wieczorem]]-FLOOR(Tabela25[[#This Row],[trawy wieczorem]]*0.03,1)</f>
        <v>9015</v>
      </c>
      <c r="F8" s="2">
        <f>IF(Tabela25[[#This Row],[trawy rano]]&gt;B7,1,0)</f>
        <v>0</v>
      </c>
      <c r="G8" s="2">
        <f>IF(Tabela25[[#This Row],[trawy rano]]=B7,1,0)</f>
        <v>0</v>
      </c>
      <c r="H8" s="2">
        <v>7</v>
      </c>
      <c r="K8" s="8" t="s">
        <v>13</v>
      </c>
      <c r="L8" s="9" t="s">
        <v>14</v>
      </c>
      <c r="M8" s="8" t="s">
        <v>15</v>
      </c>
    </row>
    <row r="9" spans="1:13" x14ac:dyDescent="0.25">
      <c r="A9" s="1">
        <v>40641</v>
      </c>
      <c r="B9">
        <f t="shared" si="0"/>
        <v>9015</v>
      </c>
      <c r="C9">
        <f>Tabela25[[#This Row],[trawy rano]]-30*15</f>
        <v>8565</v>
      </c>
      <c r="D9">
        <f>Tabela25[[#This Row],[trawy po poludniu]]+600</f>
        <v>9165</v>
      </c>
      <c r="E9">
        <f>Tabela25[[#This Row],[trawy wieczorem]]-FLOOR(Tabela25[[#This Row],[trawy wieczorem]]*0.03,1)</f>
        <v>8891</v>
      </c>
      <c r="F9" s="2">
        <f>IF(Tabela25[[#This Row],[trawy rano]]&gt;B8,1,0)</f>
        <v>0</v>
      </c>
      <c r="G9" s="2">
        <f>IF(Tabela25[[#This Row],[trawy rano]]=B8,1,0)</f>
        <v>0</v>
      </c>
      <c r="H9" s="2">
        <v>8</v>
      </c>
      <c r="K9" s="10">
        <v>5109</v>
      </c>
      <c r="L9" s="11">
        <v>4968</v>
      </c>
      <c r="M9" s="10">
        <v>4824</v>
      </c>
    </row>
    <row r="10" spans="1:13" x14ac:dyDescent="0.25">
      <c r="A10" s="1">
        <v>40642</v>
      </c>
      <c r="B10">
        <f t="shared" si="0"/>
        <v>8891</v>
      </c>
      <c r="C10">
        <f>Tabela25[[#This Row],[trawy rano]]-30*15</f>
        <v>8441</v>
      </c>
      <c r="D10">
        <f>Tabela25[[#This Row],[trawy po poludniu]]+600</f>
        <v>9041</v>
      </c>
      <c r="E10">
        <f>Tabela25[[#This Row],[trawy wieczorem]]-FLOOR(Tabela25[[#This Row],[trawy wieczorem]]*0.03,1)</f>
        <v>8770</v>
      </c>
      <c r="F10" s="2">
        <f>IF(Tabela25[[#This Row],[trawy rano]]&gt;B9,1,0)</f>
        <v>0</v>
      </c>
      <c r="G10" s="2">
        <f>IF(Tabela25[[#This Row],[trawy rano]]=B9,1,0)</f>
        <v>0</v>
      </c>
      <c r="H10" s="2">
        <v>9</v>
      </c>
    </row>
    <row r="11" spans="1:13" x14ac:dyDescent="0.25">
      <c r="A11" s="1">
        <v>40643</v>
      </c>
      <c r="B11">
        <f t="shared" si="0"/>
        <v>8770</v>
      </c>
      <c r="C11">
        <f>Tabela25[[#This Row],[trawy rano]]-30*15</f>
        <v>8320</v>
      </c>
      <c r="D11">
        <f>Tabela25[[#This Row],[trawy po poludniu]]+600</f>
        <v>8920</v>
      </c>
      <c r="E11">
        <f>Tabela25[[#This Row],[trawy wieczorem]]-FLOOR(Tabela25[[#This Row],[trawy wieczorem]]*0.03,1)</f>
        <v>8653</v>
      </c>
      <c r="F11" s="2">
        <f>IF(Tabela25[[#This Row],[trawy rano]]&gt;B10,1,0)</f>
        <v>0</v>
      </c>
      <c r="G11" s="2">
        <f>IF(Tabela25[[#This Row],[trawy rano]]=B10,1,0)</f>
        <v>0</v>
      </c>
      <c r="H11" s="2">
        <v>10</v>
      </c>
    </row>
    <row r="12" spans="1:13" x14ac:dyDescent="0.25">
      <c r="A12" s="1">
        <v>40644</v>
      </c>
      <c r="B12">
        <f t="shared" si="0"/>
        <v>8653</v>
      </c>
      <c r="C12">
        <f>Tabela25[[#This Row],[trawy rano]]-30*15</f>
        <v>8203</v>
      </c>
      <c r="D12">
        <f>Tabela25[[#This Row],[trawy po poludniu]]+600</f>
        <v>8803</v>
      </c>
      <c r="E12">
        <f>Tabela25[[#This Row],[trawy wieczorem]]-FLOOR(Tabela25[[#This Row],[trawy wieczorem]]*0.03,1)</f>
        <v>8539</v>
      </c>
      <c r="F12" s="2">
        <f>IF(Tabela25[[#This Row],[trawy rano]]&gt;B11,1,0)</f>
        <v>0</v>
      </c>
      <c r="G12" s="2">
        <f>IF(Tabela25[[#This Row],[trawy rano]]=B11,1,0)</f>
        <v>0</v>
      </c>
      <c r="H12" s="2">
        <v>11</v>
      </c>
    </row>
    <row r="13" spans="1:13" x14ac:dyDescent="0.25">
      <c r="A13" s="1">
        <v>40645</v>
      </c>
      <c r="B13">
        <f t="shared" si="0"/>
        <v>8539</v>
      </c>
      <c r="C13">
        <f>Tabela25[[#This Row],[trawy rano]]-30*15</f>
        <v>8089</v>
      </c>
      <c r="D13">
        <f>Tabela25[[#This Row],[trawy po poludniu]]+600</f>
        <v>8689</v>
      </c>
      <c r="E13">
        <f>Tabela25[[#This Row],[trawy wieczorem]]-FLOOR(Tabela25[[#This Row],[trawy wieczorem]]*0.03,1)</f>
        <v>8429</v>
      </c>
      <c r="F13" s="2">
        <f>IF(Tabela25[[#This Row],[trawy rano]]&gt;B12,1,0)</f>
        <v>0</v>
      </c>
      <c r="G13" s="2">
        <f>IF(Tabela25[[#This Row],[trawy rano]]=B12,1,0)</f>
        <v>0</v>
      </c>
      <c r="H13" s="2">
        <v>12</v>
      </c>
    </row>
    <row r="14" spans="1:13" x14ac:dyDescent="0.25">
      <c r="A14" s="1">
        <v>40646</v>
      </c>
      <c r="B14">
        <f t="shared" si="0"/>
        <v>8429</v>
      </c>
      <c r="C14">
        <f>Tabela25[[#This Row],[trawy rano]]-30*15</f>
        <v>7979</v>
      </c>
      <c r="D14">
        <f>Tabela25[[#This Row],[trawy po poludniu]]+600</f>
        <v>8579</v>
      </c>
      <c r="E14">
        <f>Tabela25[[#This Row],[trawy wieczorem]]-FLOOR(Tabela25[[#This Row],[trawy wieczorem]]*0.03,1)</f>
        <v>8322</v>
      </c>
      <c r="F14" s="2">
        <f>IF(Tabela25[[#This Row],[trawy rano]]&gt;B13,1,0)</f>
        <v>0</v>
      </c>
      <c r="G14" s="2">
        <f>IF(Tabela25[[#This Row],[trawy rano]]=B13,1,0)</f>
        <v>0</v>
      </c>
      <c r="H14" s="2">
        <v>13</v>
      </c>
    </row>
    <row r="15" spans="1:13" x14ac:dyDescent="0.25">
      <c r="A15" s="1">
        <v>40647</v>
      </c>
      <c r="B15">
        <f t="shared" si="0"/>
        <v>8322</v>
      </c>
      <c r="C15">
        <f>Tabela25[[#This Row],[trawy rano]]-30*15</f>
        <v>7872</v>
      </c>
      <c r="D15">
        <f>Tabela25[[#This Row],[trawy po poludniu]]+600</f>
        <v>8472</v>
      </c>
      <c r="E15">
        <f>Tabela25[[#This Row],[trawy wieczorem]]-FLOOR(Tabela25[[#This Row],[trawy wieczorem]]*0.03,1)</f>
        <v>8218</v>
      </c>
      <c r="F15" s="2">
        <f>IF(Tabela25[[#This Row],[trawy rano]]&gt;B14,1,0)</f>
        <v>0</v>
      </c>
      <c r="G15" s="2">
        <f>IF(Tabela25[[#This Row],[trawy rano]]=B14,1,0)</f>
        <v>0</v>
      </c>
      <c r="H15" s="2">
        <v>14</v>
      </c>
    </row>
    <row r="16" spans="1:13" x14ac:dyDescent="0.25">
      <c r="A16" s="1">
        <v>40648</v>
      </c>
      <c r="B16">
        <f t="shared" si="0"/>
        <v>8218</v>
      </c>
      <c r="C16">
        <f>Tabela25[[#This Row],[trawy rano]]-30*15</f>
        <v>7768</v>
      </c>
      <c r="D16">
        <f>Tabela25[[#This Row],[trawy po poludniu]]+600</f>
        <v>8368</v>
      </c>
      <c r="E16">
        <f>Tabela25[[#This Row],[trawy wieczorem]]-FLOOR(Tabela25[[#This Row],[trawy wieczorem]]*0.03,1)</f>
        <v>8117</v>
      </c>
      <c r="F16" s="2">
        <f>IF(Tabela25[[#This Row],[trawy rano]]&gt;B15,1,0)</f>
        <v>0</v>
      </c>
      <c r="G16" s="2">
        <f>IF(Tabela25[[#This Row],[trawy rano]]=B15,1,0)</f>
        <v>0</v>
      </c>
      <c r="H16" s="2">
        <v>15</v>
      </c>
    </row>
    <row r="17" spans="1:8" x14ac:dyDescent="0.25">
      <c r="A17" s="1">
        <v>40649</v>
      </c>
      <c r="B17">
        <f t="shared" si="0"/>
        <v>8117</v>
      </c>
      <c r="C17">
        <f>Tabela25[[#This Row],[trawy rano]]-30*15</f>
        <v>7667</v>
      </c>
      <c r="D17">
        <f>Tabela25[[#This Row],[trawy po poludniu]]+600</f>
        <v>8267</v>
      </c>
      <c r="E17">
        <f>Tabela25[[#This Row],[trawy wieczorem]]-FLOOR(Tabela25[[#This Row],[trawy wieczorem]]*0.03,1)</f>
        <v>8019</v>
      </c>
      <c r="F17" s="2">
        <f>IF(Tabela25[[#This Row],[trawy rano]]&gt;B16,1,0)</f>
        <v>0</v>
      </c>
      <c r="G17" s="2">
        <f>IF(Tabela25[[#This Row],[trawy rano]]=B16,1,0)</f>
        <v>0</v>
      </c>
      <c r="H17" s="2">
        <v>16</v>
      </c>
    </row>
    <row r="18" spans="1:8" x14ac:dyDescent="0.25">
      <c r="A18" s="1">
        <v>40650</v>
      </c>
      <c r="B18">
        <f t="shared" si="0"/>
        <v>8019</v>
      </c>
      <c r="C18">
        <f>Tabela25[[#This Row],[trawy rano]]-30*15</f>
        <v>7569</v>
      </c>
      <c r="D18">
        <f>Tabela25[[#This Row],[trawy po poludniu]]+600</f>
        <v>8169</v>
      </c>
      <c r="E18">
        <f>Tabela25[[#This Row],[trawy wieczorem]]-FLOOR(Tabela25[[#This Row],[trawy wieczorem]]*0.03,1)</f>
        <v>7924</v>
      </c>
      <c r="F18" s="2">
        <f>IF(Tabela25[[#This Row],[trawy rano]]&gt;B17,1,0)</f>
        <v>0</v>
      </c>
      <c r="G18" s="2">
        <f>IF(Tabela25[[#This Row],[trawy rano]]=B17,1,0)</f>
        <v>0</v>
      </c>
      <c r="H18" s="2">
        <v>17</v>
      </c>
    </row>
    <row r="19" spans="1:8" x14ac:dyDescent="0.25">
      <c r="A19" s="1">
        <v>40651</v>
      </c>
      <c r="B19">
        <f t="shared" si="0"/>
        <v>7924</v>
      </c>
      <c r="C19">
        <f>Tabela25[[#This Row],[trawy rano]]-30*15</f>
        <v>7474</v>
      </c>
      <c r="D19">
        <f>Tabela25[[#This Row],[trawy po poludniu]]+600</f>
        <v>8074</v>
      </c>
      <c r="E19">
        <f>Tabela25[[#This Row],[trawy wieczorem]]-FLOOR(Tabela25[[#This Row],[trawy wieczorem]]*0.03,1)</f>
        <v>7832</v>
      </c>
      <c r="F19" s="2">
        <f>IF(Tabela25[[#This Row],[trawy rano]]&gt;B18,1,0)</f>
        <v>0</v>
      </c>
      <c r="G19" s="2">
        <f>IF(Tabela25[[#This Row],[trawy rano]]=B18,1,0)</f>
        <v>0</v>
      </c>
      <c r="H19" s="2">
        <v>18</v>
      </c>
    </row>
    <row r="20" spans="1:8" x14ac:dyDescent="0.25">
      <c r="A20" s="1">
        <v>40652</v>
      </c>
      <c r="B20">
        <f t="shared" si="0"/>
        <v>7832</v>
      </c>
      <c r="C20">
        <f>Tabela25[[#This Row],[trawy rano]]-30*15</f>
        <v>7382</v>
      </c>
      <c r="D20">
        <f>Tabela25[[#This Row],[trawy po poludniu]]+600</f>
        <v>7982</v>
      </c>
      <c r="E20">
        <f>Tabela25[[#This Row],[trawy wieczorem]]-FLOOR(Tabela25[[#This Row],[trawy wieczorem]]*0.03,1)</f>
        <v>7743</v>
      </c>
      <c r="F20" s="2">
        <f>IF(Tabela25[[#This Row],[trawy rano]]&gt;B19,1,0)</f>
        <v>0</v>
      </c>
      <c r="G20" s="2">
        <f>IF(Tabela25[[#This Row],[trawy rano]]=B19,1,0)</f>
        <v>0</v>
      </c>
      <c r="H20" s="2">
        <v>19</v>
      </c>
    </row>
    <row r="21" spans="1:8" x14ac:dyDescent="0.25">
      <c r="A21" s="1">
        <v>40653</v>
      </c>
      <c r="B21">
        <f t="shared" si="0"/>
        <v>7743</v>
      </c>
      <c r="C21">
        <f>Tabela25[[#This Row],[trawy rano]]-30*15</f>
        <v>7293</v>
      </c>
      <c r="D21">
        <f>Tabela25[[#This Row],[trawy po poludniu]]+600</f>
        <v>7893</v>
      </c>
      <c r="E21">
        <f>Tabela25[[#This Row],[trawy wieczorem]]-FLOOR(Tabela25[[#This Row],[trawy wieczorem]]*0.03,1)</f>
        <v>7657</v>
      </c>
      <c r="F21" s="2">
        <f>IF(Tabela25[[#This Row],[trawy rano]]&gt;B20,1,0)</f>
        <v>0</v>
      </c>
      <c r="G21" s="2">
        <f>IF(Tabela25[[#This Row],[trawy rano]]=B20,1,0)</f>
        <v>0</v>
      </c>
      <c r="H21" s="2">
        <v>20</v>
      </c>
    </row>
    <row r="22" spans="1:8" x14ac:dyDescent="0.25">
      <c r="A22" s="1">
        <v>40654</v>
      </c>
      <c r="B22">
        <f t="shared" si="0"/>
        <v>7657</v>
      </c>
      <c r="C22">
        <f>Tabela25[[#This Row],[trawy rano]]-30*15</f>
        <v>7207</v>
      </c>
      <c r="D22">
        <f>Tabela25[[#This Row],[trawy po poludniu]]+600</f>
        <v>7807</v>
      </c>
      <c r="E22">
        <f>Tabela25[[#This Row],[trawy wieczorem]]-FLOOR(Tabela25[[#This Row],[trawy wieczorem]]*0.03,1)</f>
        <v>7573</v>
      </c>
      <c r="F22" s="2">
        <f>IF(Tabela25[[#This Row],[trawy rano]]&gt;B21,1,0)</f>
        <v>0</v>
      </c>
      <c r="G22" s="2">
        <f>IF(Tabela25[[#This Row],[trawy rano]]=B21,1,0)</f>
        <v>0</v>
      </c>
      <c r="H22" s="2">
        <v>21</v>
      </c>
    </row>
    <row r="23" spans="1:8" x14ac:dyDescent="0.25">
      <c r="A23" s="1">
        <v>40655</v>
      </c>
      <c r="B23">
        <f t="shared" si="0"/>
        <v>7573</v>
      </c>
      <c r="C23">
        <f>Tabela25[[#This Row],[trawy rano]]-30*15</f>
        <v>7123</v>
      </c>
      <c r="D23">
        <f>Tabela25[[#This Row],[trawy po poludniu]]+600</f>
        <v>7723</v>
      </c>
      <c r="E23">
        <f>Tabela25[[#This Row],[trawy wieczorem]]-FLOOR(Tabela25[[#This Row],[trawy wieczorem]]*0.03,1)</f>
        <v>7492</v>
      </c>
      <c r="F23" s="2">
        <f>IF(Tabela25[[#This Row],[trawy rano]]&gt;B22,1,0)</f>
        <v>0</v>
      </c>
      <c r="G23" s="2">
        <f>IF(Tabela25[[#This Row],[trawy rano]]=B22,1,0)</f>
        <v>0</v>
      </c>
      <c r="H23" s="2">
        <v>22</v>
      </c>
    </row>
    <row r="24" spans="1:8" x14ac:dyDescent="0.25">
      <c r="A24" s="1">
        <v>40656</v>
      </c>
      <c r="B24">
        <f t="shared" si="0"/>
        <v>7492</v>
      </c>
      <c r="C24">
        <f>Tabela25[[#This Row],[trawy rano]]-30*15</f>
        <v>7042</v>
      </c>
      <c r="D24">
        <f>Tabela25[[#This Row],[trawy po poludniu]]+600</f>
        <v>7642</v>
      </c>
      <c r="E24">
        <f>Tabela25[[#This Row],[trawy wieczorem]]-FLOOR(Tabela25[[#This Row],[trawy wieczorem]]*0.03,1)</f>
        <v>7413</v>
      </c>
      <c r="F24" s="2">
        <f>IF(Tabela25[[#This Row],[trawy rano]]&gt;B23,1,0)</f>
        <v>0</v>
      </c>
      <c r="G24" s="2">
        <f>IF(Tabela25[[#This Row],[trawy rano]]=B23,1,0)</f>
        <v>0</v>
      </c>
      <c r="H24" s="2">
        <v>23</v>
      </c>
    </row>
    <row r="25" spans="1:8" x14ac:dyDescent="0.25">
      <c r="A25" s="1">
        <v>40657</v>
      </c>
      <c r="B25">
        <f t="shared" si="0"/>
        <v>7413</v>
      </c>
      <c r="C25">
        <f>Tabela25[[#This Row],[trawy rano]]-30*15</f>
        <v>6963</v>
      </c>
      <c r="D25">
        <f>Tabela25[[#This Row],[trawy po poludniu]]+600</f>
        <v>7563</v>
      </c>
      <c r="E25">
        <f>Tabela25[[#This Row],[trawy wieczorem]]-FLOOR(Tabela25[[#This Row],[trawy wieczorem]]*0.03,1)</f>
        <v>7337</v>
      </c>
      <c r="F25" s="2">
        <f>IF(Tabela25[[#This Row],[trawy rano]]&gt;B24,1,0)</f>
        <v>0</v>
      </c>
      <c r="G25" s="2">
        <f>IF(Tabela25[[#This Row],[trawy rano]]=B24,1,0)</f>
        <v>0</v>
      </c>
      <c r="H25" s="2">
        <v>24</v>
      </c>
    </row>
    <row r="26" spans="1:8" x14ac:dyDescent="0.25">
      <c r="A26" s="1">
        <v>40658</v>
      </c>
      <c r="B26">
        <f t="shared" si="0"/>
        <v>7337</v>
      </c>
      <c r="C26">
        <f>Tabela25[[#This Row],[trawy rano]]-30*15</f>
        <v>6887</v>
      </c>
      <c r="D26">
        <f>Tabela25[[#This Row],[trawy po poludniu]]+600</f>
        <v>7487</v>
      </c>
      <c r="E26">
        <f>Tabela25[[#This Row],[trawy wieczorem]]-FLOOR(Tabela25[[#This Row],[trawy wieczorem]]*0.03,1)</f>
        <v>7263</v>
      </c>
      <c r="F26" s="2">
        <f>IF(Tabela25[[#This Row],[trawy rano]]&gt;B25,1,0)</f>
        <v>0</v>
      </c>
      <c r="G26" s="2">
        <f>IF(Tabela25[[#This Row],[trawy rano]]=B25,1,0)</f>
        <v>0</v>
      </c>
      <c r="H26" s="2">
        <v>25</v>
      </c>
    </row>
    <row r="27" spans="1:8" x14ac:dyDescent="0.25">
      <c r="A27" s="1">
        <v>40659</v>
      </c>
      <c r="B27">
        <f t="shared" si="0"/>
        <v>7263</v>
      </c>
      <c r="C27">
        <f>Tabela25[[#This Row],[trawy rano]]-30*15</f>
        <v>6813</v>
      </c>
      <c r="D27">
        <f>Tabela25[[#This Row],[trawy po poludniu]]+600</f>
        <v>7413</v>
      </c>
      <c r="E27">
        <f>Tabela25[[#This Row],[trawy wieczorem]]-FLOOR(Tabela25[[#This Row],[trawy wieczorem]]*0.03,1)</f>
        <v>7191</v>
      </c>
      <c r="F27" s="2">
        <f>IF(Tabela25[[#This Row],[trawy rano]]&gt;B26,1,0)</f>
        <v>0</v>
      </c>
      <c r="G27" s="2">
        <f>IF(Tabela25[[#This Row],[trawy rano]]=B26,1,0)</f>
        <v>0</v>
      </c>
      <c r="H27" s="2">
        <v>26</v>
      </c>
    </row>
    <row r="28" spans="1:8" x14ac:dyDescent="0.25">
      <c r="A28" s="1">
        <v>40660</v>
      </c>
      <c r="B28">
        <f t="shared" si="0"/>
        <v>7191</v>
      </c>
      <c r="C28">
        <f>Tabela25[[#This Row],[trawy rano]]-30*15</f>
        <v>6741</v>
      </c>
      <c r="D28">
        <f>Tabela25[[#This Row],[trawy po poludniu]]+600</f>
        <v>7341</v>
      </c>
      <c r="E28">
        <f>Tabela25[[#This Row],[trawy wieczorem]]-FLOOR(Tabela25[[#This Row],[trawy wieczorem]]*0.03,1)</f>
        <v>7121</v>
      </c>
      <c r="F28" s="2">
        <f>IF(Tabela25[[#This Row],[trawy rano]]&gt;B27,1,0)</f>
        <v>0</v>
      </c>
      <c r="G28" s="2">
        <f>IF(Tabela25[[#This Row],[trawy rano]]=B27,1,0)</f>
        <v>0</v>
      </c>
      <c r="H28" s="2">
        <v>27</v>
      </c>
    </row>
    <row r="29" spans="1:8" x14ac:dyDescent="0.25">
      <c r="A29" s="1">
        <v>40661</v>
      </c>
      <c r="B29">
        <f t="shared" si="0"/>
        <v>7121</v>
      </c>
      <c r="C29">
        <f>Tabela25[[#This Row],[trawy rano]]-30*15</f>
        <v>6671</v>
      </c>
      <c r="D29">
        <f>Tabela25[[#This Row],[trawy po poludniu]]+600</f>
        <v>7271</v>
      </c>
      <c r="E29">
        <f>Tabela25[[#This Row],[trawy wieczorem]]-FLOOR(Tabela25[[#This Row],[trawy wieczorem]]*0.03,1)</f>
        <v>7053</v>
      </c>
      <c r="F29" s="2">
        <f>IF(Tabela25[[#This Row],[trawy rano]]&gt;B28,1,0)</f>
        <v>0</v>
      </c>
      <c r="G29" s="2">
        <f>IF(Tabela25[[#This Row],[trawy rano]]=B28,1,0)</f>
        <v>0</v>
      </c>
      <c r="H29" s="2">
        <v>28</v>
      </c>
    </row>
    <row r="30" spans="1:8" x14ac:dyDescent="0.25">
      <c r="A30" s="1">
        <v>40662</v>
      </c>
      <c r="B30">
        <f t="shared" si="0"/>
        <v>7053</v>
      </c>
      <c r="C30">
        <f>Tabela25[[#This Row],[trawy rano]]-30*15</f>
        <v>6603</v>
      </c>
      <c r="D30">
        <f>Tabela25[[#This Row],[trawy po poludniu]]+600</f>
        <v>7203</v>
      </c>
      <c r="E30">
        <f>Tabela25[[#This Row],[trawy wieczorem]]-FLOOR(Tabela25[[#This Row],[trawy wieczorem]]*0.03,1)</f>
        <v>6987</v>
      </c>
      <c r="F30" s="2">
        <f>IF(Tabela25[[#This Row],[trawy rano]]&gt;B29,1,0)</f>
        <v>0</v>
      </c>
      <c r="G30" s="2">
        <f>IF(Tabela25[[#This Row],[trawy rano]]=B29,1,0)</f>
        <v>0</v>
      </c>
      <c r="H30" s="2">
        <v>29</v>
      </c>
    </row>
    <row r="31" spans="1:8" x14ac:dyDescent="0.25">
      <c r="A31" s="1">
        <v>40663</v>
      </c>
      <c r="B31">
        <f t="shared" si="0"/>
        <v>6987</v>
      </c>
      <c r="C31">
        <f>Tabela25[[#This Row],[trawy rano]]-30*15</f>
        <v>6537</v>
      </c>
      <c r="D31">
        <f>Tabela25[[#This Row],[trawy po poludniu]]+600</f>
        <v>7137</v>
      </c>
      <c r="E31">
        <f>Tabela25[[#This Row],[trawy wieczorem]]-FLOOR(Tabela25[[#This Row],[trawy wieczorem]]*0.03,1)</f>
        <v>6923</v>
      </c>
      <c r="F31" s="2">
        <f>IF(Tabela25[[#This Row],[trawy rano]]&gt;B30,1,0)</f>
        <v>0</v>
      </c>
      <c r="G31" s="2">
        <f>IF(Tabela25[[#This Row],[trawy rano]]=B30,1,0)</f>
        <v>0</v>
      </c>
      <c r="H31" s="2">
        <v>30</v>
      </c>
    </row>
    <row r="32" spans="1:8" x14ac:dyDescent="0.25">
      <c r="A32" s="1">
        <v>40664</v>
      </c>
      <c r="B32">
        <f t="shared" si="0"/>
        <v>6923</v>
      </c>
      <c r="C32">
        <f>Tabela25[[#This Row],[trawy rano]]-30*15</f>
        <v>6473</v>
      </c>
      <c r="D32">
        <f>Tabela25[[#This Row],[trawy po poludniu]]+600</f>
        <v>7073</v>
      </c>
      <c r="E32">
        <f>Tabela25[[#This Row],[trawy wieczorem]]-FLOOR(Tabela25[[#This Row],[trawy wieczorem]]*0.03,1)</f>
        <v>6861</v>
      </c>
      <c r="F32" s="2">
        <f>IF(Tabela25[[#This Row],[trawy rano]]&gt;B31,1,0)</f>
        <v>0</v>
      </c>
      <c r="G32" s="2">
        <f>IF(Tabela25[[#This Row],[trawy rano]]=B31,1,0)</f>
        <v>0</v>
      </c>
      <c r="H32" s="2">
        <v>31</v>
      </c>
    </row>
    <row r="33" spans="1:8" x14ac:dyDescent="0.25">
      <c r="A33" s="1">
        <v>40665</v>
      </c>
      <c r="B33">
        <f t="shared" si="0"/>
        <v>6861</v>
      </c>
      <c r="C33">
        <f>Tabela25[[#This Row],[trawy rano]]-30*15</f>
        <v>6411</v>
      </c>
      <c r="D33">
        <f>Tabela25[[#This Row],[trawy po poludniu]]+600</f>
        <v>7011</v>
      </c>
      <c r="E33">
        <f>Tabela25[[#This Row],[trawy wieczorem]]-FLOOR(Tabela25[[#This Row],[trawy wieczorem]]*0.03,1)</f>
        <v>6801</v>
      </c>
      <c r="F33" s="2">
        <f>IF(Tabela25[[#This Row],[trawy rano]]&gt;B32,1,0)</f>
        <v>0</v>
      </c>
      <c r="G33" s="2">
        <f>IF(Tabela25[[#This Row],[trawy rano]]=B32,1,0)</f>
        <v>0</v>
      </c>
      <c r="H33" s="2">
        <v>32</v>
      </c>
    </row>
    <row r="34" spans="1:8" x14ac:dyDescent="0.25">
      <c r="A34" s="1">
        <v>40666</v>
      </c>
      <c r="B34">
        <f t="shared" si="0"/>
        <v>6801</v>
      </c>
      <c r="C34">
        <f>Tabela25[[#This Row],[trawy rano]]-30*15</f>
        <v>6351</v>
      </c>
      <c r="D34">
        <f>Tabela25[[#This Row],[trawy po poludniu]]+600</f>
        <v>6951</v>
      </c>
      <c r="E34">
        <f>Tabela25[[#This Row],[trawy wieczorem]]-FLOOR(Tabela25[[#This Row],[trawy wieczorem]]*0.03,1)</f>
        <v>6743</v>
      </c>
      <c r="F34" s="2">
        <f>IF(Tabela25[[#This Row],[trawy rano]]&gt;B33,1,0)</f>
        <v>0</v>
      </c>
      <c r="G34" s="2">
        <f>IF(Tabela25[[#This Row],[trawy rano]]=B33,1,0)</f>
        <v>0</v>
      </c>
      <c r="H34" s="2">
        <v>33</v>
      </c>
    </row>
    <row r="35" spans="1:8" x14ac:dyDescent="0.25">
      <c r="A35" s="1">
        <v>40667</v>
      </c>
      <c r="B35">
        <f t="shared" si="0"/>
        <v>6743</v>
      </c>
      <c r="C35">
        <f>Tabela25[[#This Row],[trawy rano]]-30*15</f>
        <v>6293</v>
      </c>
      <c r="D35">
        <f>Tabela25[[#This Row],[trawy po poludniu]]+600</f>
        <v>6893</v>
      </c>
      <c r="E35">
        <f>Tabela25[[#This Row],[trawy wieczorem]]-FLOOR(Tabela25[[#This Row],[trawy wieczorem]]*0.03,1)</f>
        <v>6687</v>
      </c>
      <c r="F35" s="2">
        <f>IF(Tabela25[[#This Row],[trawy rano]]&gt;B34,1,0)</f>
        <v>0</v>
      </c>
      <c r="G35" s="2">
        <f>IF(Tabela25[[#This Row],[trawy rano]]=B34,1,0)</f>
        <v>0</v>
      </c>
      <c r="H35" s="2">
        <v>34</v>
      </c>
    </row>
    <row r="36" spans="1:8" x14ac:dyDescent="0.25">
      <c r="A36" s="1">
        <v>40668</v>
      </c>
      <c r="B36">
        <f t="shared" si="0"/>
        <v>6687</v>
      </c>
      <c r="C36">
        <f>Tabela25[[#This Row],[trawy rano]]-30*15</f>
        <v>6237</v>
      </c>
      <c r="D36">
        <f>Tabela25[[#This Row],[trawy po poludniu]]+600</f>
        <v>6837</v>
      </c>
      <c r="E36">
        <f>Tabela25[[#This Row],[trawy wieczorem]]-FLOOR(Tabela25[[#This Row],[trawy wieczorem]]*0.03,1)</f>
        <v>6632</v>
      </c>
      <c r="F36" s="2">
        <f>IF(Tabela25[[#This Row],[trawy rano]]&gt;B35,1,0)</f>
        <v>0</v>
      </c>
      <c r="G36" s="2">
        <f>IF(Tabela25[[#This Row],[trawy rano]]=B35,1,0)</f>
        <v>0</v>
      </c>
      <c r="H36" s="2">
        <v>35</v>
      </c>
    </row>
    <row r="37" spans="1:8" x14ac:dyDescent="0.25">
      <c r="A37" s="1">
        <v>40669</v>
      </c>
      <c r="B37">
        <f t="shared" si="0"/>
        <v>6632</v>
      </c>
      <c r="C37">
        <f>Tabela25[[#This Row],[trawy rano]]-30*15</f>
        <v>6182</v>
      </c>
      <c r="D37">
        <f>Tabela25[[#This Row],[trawy po poludniu]]+600</f>
        <v>6782</v>
      </c>
      <c r="E37">
        <f>Tabela25[[#This Row],[trawy wieczorem]]-FLOOR(Tabela25[[#This Row],[trawy wieczorem]]*0.03,1)</f>
        <v>6579</v>
      </c>
      <c r="F37" s="2">
        <f>IF(Tabela25[[#This Row],[trawy rano]]&gt;B36,1,0)</f>
        <v>0</v>
      </c>
      <c r="G37" s="2">
        <f>IF(Tabela25[[#This Row],[trawy rano]]=B36,1,0)</f>
        <v>0</v>
      </c>
      <c r="H37" s="2">
        <v>36</v>
      </c>
    </row>
    <row r="38" spans="1:8" x14ac:dyDescent="0.25">
      <c r="A38" s="1">
        <v>40670</v>
      </c>
      <c r="B38">
        <f t="shared" si="0"/>
        <v>6579</v>
      </c>
      <c r="C38">
        <f>Tabela25[[#This Row],[trawy rano]]-30*15</f>
        <v>6129</v>
      </c>
      <c r="D38">
        <f>Tabela25[[#This Row],[trawy po poludniu]]+600</f>
        <v>6729</v>
      </c>
      <c r="E38">
        <f>Tabela25[[#This Row],[trawy wieczorem]]-FLOOR(Tabela25[[#This Row],[trawy wieczorem]]*0.03,1)</f>
        <v>6528</v>
      </c>
      <c r="F38" s="2">
        <f>IF(Tabela25[[#This Row],[trawy rano]]&gt;B37,1,0)</f>
        <v>0</v>
      </c>
      <c r="G38" s="2">
        <f>IF(Tabela25[[#This Row],[trawy rano]]=B37,1,0)</f>
        <v>0</v>
      </c>
      <c r="H38" s="2">
        <v>37</v>
      </c>
    </row>
    <row r="39" spans="1:8" x14ac:dyDescent="0.25">
      <c r="A39" s="1">
        <v>40671</v>
      </c>
      <c r="B39">
        <f t="shared" si="0"/>
        <v>6528</v>
      </c>
      <c r="C39">
        <f>Tabela25[[#This Row],[trawy rano]]-30*15</f>
        <v>6078</v>
      </c>
      <c r="D39">
        <f>Tabela25[[#This Row],[trawy po poludniu]]+600</f>
        <v>6678</v>
      </c>
      <c r="E39">
        <f>Tabela25[[#This Row],[trawy wieczorem]]-FLOOR(Tabela25[[#This Row],[trawy wieczorem]]*0.03,1)</f>
        <v>6478</v>
      </c>
      <c r="F39" s="2">
        <f>IF(Tabela25[[#This Row],[trawy rano]]&gt;B38,1,0)</f>
        <v>0</v>
      </c>
      <c r="G39" s="2">
        <f>IF(Tabela25[[#This Row],[trawy rano]]=B38,1,0)</f>
        <v>0</v>
      </c>
      <c r="H39" s="2">
        <v>38</v>
      </c>
    </row>
    <row r="40" spans="1:8" x14ac:dyDescent="0.25">
      <c r="A40" s="1">
        <v>40672</v>
      </c>
      <c r="B40">
        <f t="shared" si="0"/>
        <v>6478</v>
      </c>
      <c r="C40">
        <f>Tabela25[[#This Row],[trawy rano]]-30*15</f>
        <v>6028</v>
      </c>
      <c r="D40">
        <f>Tabela25[[#This Row],[trawy po poludniu]]+600</f>
        <v>6628</v>
      </c>
      <c r="E40">
        <f>Tabela25[[#This Row],[trawy wieczorem]]-FLOOR(Tabela25[[#This Row],[trawy wieczorem]]*0.03,1)</f>
        <v>6430</v>
      </c>
      <c r="F40" s="2">
        <f>IF(Tabela25[[#This Row],[trawy rano]]&gt;B39,1,0)</f>
        <v>0</v>
      </c>
      <c r="G40" s="2">
        <f>IF(Tabela25[[#This Row],[trawy rano]]=B39,1,0)</f>
        <v>0</v>
      </c>
      <c r="H40" s="2">
        <v>39</v>
      </c>
    </row>
    <row r="41" spans="1:8" x14ac:dyDescent="0.25">
      <c r="A41" s="1">
        <v>40673</v>
      </c>
      <c r="B41">
        <f t="shared" si="0"/>
        <v>6430</v>
      </c>
      <c r="C41">
        <f>Tabela25[[#This Row],[trawy rano]]-30*15</f>
        <v>5980</v>
      </c>
      <c r="D41">
        <f>Tabela25[[#This Row],[trawy po poludniu]]+600</f>
        <v>6580</v>
      </c>
      <c r="E41">
        <f>Tabela25[[#This Row],[trawy wieczorem]]-FLOOR(Tabela25[[#This Row],[trawy wieczorem]]*0.03,1)</f>
        <v>6383</v>
      </c>
      <c r="F41" s="2">
        <f>IF(Tabela25[[#This Row],[trawy rano]]&gt;B40,1,0)</f>
        <v>0</v>
      </c>
      <c r="G41" s="2">
        <f>IF(Tabela25[[#This Row],[trawy rano]]=B40,1,0)</f>
        <v>0</v>
      </c>
      <c r="H41" s="2">
        <v>40</v>
      </c>
    </row>
    <row r="42" spans="1:8" x14ac:dyDescent="0.25">
      <c r="A42" s="1">
        <v>40674</v>
      </c>
      <c r="B42">
        <f t="shared" si="0"/>
        <v>6383</v>
      </c>
      <c r="C42">
        <f>Tabela25[[#This Row],[trawy rano]]-30*15</f>
        <v>5933</v>
      </c>
      <c r="D42">
        <f>Tabela25[[#This Row],[trawy po poludniu]]+600</f>
        <v>6533</v>
      </c>
      <c r="E42">
        <f>Tabela25[[#This Row],[trawy wieczorem]]-FLOOR(Tabela25[[#This Row],[trawy wieczorem]]*0.03,1)</f>
        <v>6338</v>
      </c>
      <c r="F42" s="2">
        <f>IF(Tabela25[[#This Row],[trawy rano]]&gt;B41,1,0)</f>
        <v>0</v>
      </c>
      <c r="G42" s="2">
        <f>IF(Tabela25[[#This Row],[trawy rano]]=B41,1,0)</f>
        <v>0</v>
      </c>
      <c r="H42" s="2">
        <v>41</v>
      </c>
    </row>
    <row r="43" spans="1:8" x14ac:dyDescent="0.25">
      <c r="A43" s="1">
        <v>40675</v>
      </c>
      <c r="B43">
        <f t="shared" si="0"/>
        <v>6338</v>
      </c>
      <c r="C43">
        <f>Tabela25[[#This Row],[trawy rano]]-30*15</f>
        <v>5888</v>
      </c>
      <c r="D43">
        <f>Tabela25[[#This Row],[trawy po poludniu]]+600</f>
        <v>6488</v>
      </c>
      <c r="E43">
        <f>Tabela25[[#This Row],[trawy wieczorem]]-FLOOR(Tabela25[[#This Row],[trawy wieczorem]]*0.03,1)</f>
        <v>6294</v>
      </c>
      <c r="F43" s="2">
        <f>IF(Tabela25[[#This Row],[trawy rano]]&gt;B42,1,0)</f>
        <v>0</v>
      </c>
      <c r="G43" s="2">
        <f>IF(Tabela25[[#This Row],[trawy rano]]=B42,1,0)</f>
        <v>0</v>
      </c>
      <c r="H43" s="2">
        <v>42</v>
      </c>
    </row>
    <row r="44" spans="1:8" x14ac:dyDescent="0.25">
      <c r="A44" s="1">
        <v>40676</v>
      </c>
      <c r="B44">
        <f t="shared" si="0"/>
        <v>6294</v>
      </c>
      <c r="C44">
        <f>Tabela25[[#This Row],[trawy rano]]-30*15</f>
        <v>5844</v>
      </c>
      <c r="D44">
        <f>Tabela25[[#This Row],[trawy po poludniu]]+600</f>
        <v>6444</v>
      </c>
      <c r="E44">
        <f>Tabela25[[#This Row],[trawy wieczorem]]-FLOOR(Tabela25[[#This Row],[trawy wieczorem]]*0.03,1)</f>
        <v>6251</v>
      </c>
      <c r="F44" s="2">
        <f>IF(Tabela25[[#This Row],[trawy rano]]&gt;B43,1,0)</f>
        <v>0</v>
      </c>
      <c r="G44" s="2">
        <f>IF(Tabela25[[#This Row],[trawy rano]]=B43,1,0)</f>
        <v>0</v>
      </c>
      <c r="H44" s="2">
        <v>43</v>
      </c>
    </row>
    <row r="45" spans="1:8" x14ac:dyDescent="0.25">
      <c r="A45" s="1">
        <v>40677</v>
      </c>
      <c r="B45">
        <f t="shared" si="0"/>
        <v>6251</v>
      </c>
      <c r="C45">
        <f>Tabela25[[#This Row],[trawy rano]]-30*15</f>
        <v>5801</v>
      </c>
      <c r="D45">
        <f>Tabela25[[#This Row],[trawy po poludniu]]+600</f>
        <v>6401</v>
      </c>
      <c r="E45">
        <f>Tabela25[[#This Row],[trawy wieczorem]]-FLOOR(Tabela25[[#This Row],[trawy wieczorem]]*0.03,1)</f>
        <v>6209</v>
      </c>
      <c r="F45" s="2">
        <f>IF(Tabela25[[#This Row],[trawy rano]]&gt;B44,1,0)</f>
        <v>0</v>
      </c>
      <c r="G45" s="2">
        <f>IF(Tabela25[[#This Row],[trawy rano]]=B44,1,0)</f>
        <v>0</v>
      </c>
      <c r="H45" s="2">
        <v>44</v>
      </c>
    </row>
    <row r="46" spans="1:8" x14ac:dyDescent="0.25">
      <c r="A46" s="1">
        <v>40678</v>
      </c>
      <c r="B46">
        <f t="shared" si="0"/>
        <v>6209</v>
      </c>
      <c r="C46">
        <f>Tabela25[[#This Row],[trawy rano]]-30*15</f>
        <v>5759</v>
      </c>
      <c r="D46">
        <f>Tabela25[[#This Row],[trawy po poludniu]]+600</f>
        <v>6359</v>
      </c>
      <c r="E46">
        <f>Tabela25[[#This Row],[trawy wieczorem]]-FLOOR(Tabela25[[#This Row],[trawy wieczorem]]*0.03,1)</f>
        <v>6169</v>
      </c>
      <c r="F46" s="2">
        <f>IF(Tabela25[[#This Row],[trawy rano]]&gt;B45,1,0)</f>
        <v>0</v>
      </c>
      <c r="G46" s="2">
        <f>IF(Tabela25[[#This Row],[trawy rano]]=B45,1,0)</f>
        <v>0</v>
      </c>
      <c r="H46" s="2">
        <v>45</v>
      </c>
    </row>
    <row r="47" spans="1:8" x14ac:dyDescent="0.25">
      <c r="A47" s="1">
        <v>40679</v>
      </c>
      <c r="B47">
        <f t="shared" si="0"/>
        <v>6169</v>
      </c>
      <c r="C47">
        <f>Tabela25[[#This Row],[trawy rano]]-30*15</f>
        <v>5719</v>
      </c>
      <c r="D47">
        <f>Tabela25[[#This Row],[trawy po poludniu]]+600</f>
        <v>6319</v>
      </c>
      <c r="E47">
        <f>Tabela25[[#This Row],[trawy wieczorem]]-FLOOR(Tabela25[[#This Row],[trawy wieczorem]]*0.03,1)</f>
        <v>6130</v>
      </c>
      <c r="F47" s="2">
        <f>IF(Tabela25[[#This Row],[trawy rano]]&gt;B46,1,0)</f>
        <v>0</v>
      </c>
      <c r="G47" s="2">
        <f>IF(Tabela25[[#This Row],[trawy rano]]=B46,1,0)</f>
        <v>0</v>
      </c>
      <c r="H47" s="2">
        <v>46</v>
      </c>
    </row>
    <row r="48" spans="1:8" x14ac:dyDescent="0.25">
      <c r="A48" s="1">
        <v>40680</v>
      </c>
      <c r="B48">
        <f t="shared" si="0"/>
        <v>6130</v>
      </c>
      <c r="C48">
        <f>Tabela25[[#This Row],[trawy rano]]-30*15</f>
        <v>5680</v>
      </c>
      <c r="D48">
        <f>Tabela25[[#This Row],[trawy po poludniu]]+600</f>
        <v>6280</v>
      </c>
      <c r="E48">
        <f>Tabela25[[#This Row],[trawy wieczorem]]-FLOOR(Tabela25[[#This Row],[trawy wieczorem]]*0.03,1)</f>
        <v>6092</v>
      </c>
      <c r="F48" s="2">
        <f>IF(Tabela25[[#This Row],[trawy rano]]&gt;B47,1,0)</f>
        <v>0</v>
      </c>
      <c r="G48" s="2">
        <f>IF(Tabela25[[#This Row],[trawy rano]]=B47,1,0)</f>
        <v>0</v>
      </c>
      <c r="H48" s="2">
        <v>47</v>
      </c>
    </row>
    <row r="49" spans="1:8" x14ac:dyDescent="0.25">
      <c r="A49" s="1">
        <v>40681</v>
      </c>
      <c r="B49">
        <f t="shared" si="0"/>
        <v>6092</v>
      </c>
      <c r="C49">
        <f>Tabela25[[#This Row],[trawy rano]]-30*15</f>
        <v>5642</v>
      </c>
      <c r="D49">
        <f>Tabela25[[#This Row],[trawy po poludniu]]+600</f>
        <v>6242</v>
      </c>
      <c r="E49">
        <f>Tabela25[[#This Row],[trawy wieczorem]]-FLOOR(Tabela25[[#This Row],[trawy wieczorem]]*0.03,1)</f>
        <v>6055</v>
      </c>
      <c r="F49" s="2">
        <f>IF(Tabela25[[#This Row],[trawy rano]]&gt;B48,1,0)</f>
        <v>0</v>
      </c>
      <c r="G49" s="2">
        <f>IF(Tabela25[[#This Row],[trawy rano]]=B48,1,0)</f>
        <v>0</v>
      </c>
      <c r="H49" s="2">
        <v>48</v>
      </c>
    </row>
    <row r="50" spans="1:8" x14ac:dyDescent="0.25">
      <c r="A50" s="1">
        <v>40682</v>
      </c>
      <c r="B50">
        <f t="shared" si="0"/>
        <v>6055</v>
      </c>
      <c r="C50">
        <f>Tabela25[[#This Row],[trawy rano]]-30*15</f>
        <v>5605</v>
      </c>
      <c r="D50">
        <f>Tabela25[[#This Row],[trawy po poludniu]]+600</f>
        <v>6205</v>
      </c>
      <c r="E50">
        <f>Tabela25[[#This Row],[trawy wieczorem]]-FLOOR(Tabela25[[#This Row],[trawy wieczorem]]*0.03,1)</f>
        <v>6019</v>
      </c>
      <c r="F50" s="2">
        <f>IF(Tabela25[[#This Row],[trawy rano]]&gt;B49,1,0)</f>
        <v>0</v>
      </c>
      <c r="G50" s="2">
        <f>IF(Tabela25[[#This Row],[trawy rano]]=B49,1,0)</f>
        <v>0</v>
      </c>
      <c r="H50" s="2">
        <v>49</v>
      </c>
    </row>
    <row r="51" spans="1:8" x14ac:dyDescent="0.25">
      <c r="A51" s="1">
        <v>40683</v>
      </c>
      <c r="B51">
        <f t="shared" si="0"/>
        <v>6019</v>
      </c>
      <c r="C51">
        <f>Tabela25[[#This Row],[trawy rano]]-30*15</f>
        <v>5569</v>
      </c>
      <c r="D51">
        <f>Tabela25[[#This Row],[trawy po poludniu]]+600</f>
        <v>6169</v>
      </c>
      <c r="E51">
        <f>Tabela25[[#This Row],[trawy wieczorem]]-FLOOR(Tabela25[[#This Row],[trawy wieczorem]]*0.03,1)</f>
        <v>5984</v>
      </c>
      <c r="F51" s="2">
        <f>IF(Tabela25[[#This Row],[trawy rano]]&gt;B50,1,0)</f>
        <v>0</v>
      </c>
      <c r="G51" s="2">
        <f>IF(Tabela25[[#This Row],[trawy rano]]=B50,1,0)</f>
        <v>0</v>
      </c>
      <c r="H51" s="2">
        <v>50</v>
      </c>
    </row>
    <row r="52" spans="1:8" x14ac:dyDescent="0.25">
      <c r="A52" s="1">
        <v>40684</v>
      </c>
      <c r="B52">
        <f t="shared" si="0"/>
        <v>5984</v>
      </c>
      <c r="C52">
        <f>Tabela25[[#This Row],[trawy rano]]-30*15</f>
        <v>5534</v>
      </c>
      <c r="D52">
        <f>Tabela25[[#This Row],[trawy po poludniu]]+600</f>
        <v>6134</v>
      </c>
      <c r="E52">
        <f>Tabela25[[#This Row],[trawy wieczorem]]-FLOOR(Tabela25[[#This Row],[trawy wieczorem]]*0.03,1)</f>
        <v>5950</v>
      </c>
      <c r="F52" s="2">
        <f>IF(Tabela25[[#This Row],[trawy rano]]&gt;B51,1,0)</f>
        <v>0</v>
      </c>
      <c r="G52" s="2">
        <f>IF(Tabela25[[#This Row],[trawy rano]]=B51,1,0)</f>
        <v>0</v>
      </c>
      <c r="H52" s="2">
        <v>51</v>
      </c>
    </row>
    <row r="53" spans="1:8" x14ac:dyDescent="0.25">
      <c r="A53" s="1">
        <v>40685</v>
      </c>
      <c r="B53">
        <f t="shared" si="0"/>
        <v>5950</v>
      </c>
      <c r="C53">
        <f>Tabela25[[#This Row],[trawy rano]]-30*15</f>
        <v>5500</v>
      </c>
      <c r="D53">
        <f>Tabela25[[#This Row],[trawy po poludniu]]+600</f>
        <v>6100</v>
      </c>
      <c r="E53">
        <f>Tabela25[[#This Row],[trawy wieczorem]]-FLOOR(Tabela25[[#This Row],[trawy wieczorem]]*0.03,1)</f>
        <v>5917</v>
      </c>
      <c r="F53" s="2">
        <f>IF(Tabela25[[#This Row],[trawy rano]]&gt;B52,1,0)</f>
        <v>0</v>
      </c>
      <c r="G53" s="2">
        <f>IF(Tabela25[[#This Row],[trawy rano]]=B52,1,0)</f>
        <v>0</v>
      </c>
      <c r="H53" s="2">
        <v>52</v>
      </c>
    </row>
    <row r="54" spans="1:8" x14ac:dyDescent="0.25">
      <c r="A54" s="1">
        <v>40686</v>
      </c>
      <c r="B54">
        <f t="shared" si="0"/>
        <v>5917</v>
      </c>
      <c r="C54">
        <f>Tabela25[[#This Row],[trawy rano]]-30*15</f>
        <v>5467</v>
      </c>
      <c r="D54">
        <f>Tabela25[[#This Row],[trawy po poludniu]]+600</f>
        <v>6067</v>
      </c>
      <c r="E54">
        <f>Tabela25[[#This Row],[trawy wieczorem]]-FLOOR(Tabela25[[#This Row],[trawy wieczorem]]*0.03,1)</f>
        <v>5885</v>
      </c>
      <c r="F54" s="2">
        <f>IF(Tabela25[[#This Row],[trawy rano]]&gt;B53,1,0)</f>
        <v>0</v>
      </c>
      <c r="G54" s="2">
        <f>IF(Tabela25[[#This Row],[trawy rano]]=B53,1,0)</f>
        <v>0</v>
      </c>
      <c r="H54" s="2">
        <v>53</v>
      </c>
    </row>
    <row r="55" spans="1:8" x14ac:dyDescent="0.25">
      <c r="A55" s="1">
        <v>40687</v>
      </c>
      <c r="B55">
        <f t="shared" si="0"/>
        <v>5885</v>
      </c>
      <c r="C55">
        <f>Tabela25[[#This Row],[trawy rano]]-30*15</f>
        <v>5435</v>
      </c>
      <c r="D55">
        <f>Tabela25[[#This Row],[trawy po poludniu]]+600</f>
        <v>6035</v>
      </c>
      <c r="E55">
        <f>Tabela25[[#This Row],[trawy wieczorem]]-FLOOR(Tabela25[[#This Row],[trawy wieczorem]]*0.03,1)</f>
        <v>5854</v>
      </c>
      <c r="F55" s="2">
        <f>IF(Tabela25[[#This Row],[trawy rano]]&gt;B54,1,0)</f>
        <v>0</v>
      </c>
      <c r="G55" s="2">
        <f>IF(Tabela25[[#This Row],[trawy rano]]=B54,1,0)</f>
        <v>0</v>
      </c>
      <c r="H55" s="2">
        <v>54</v>
      </c>
    </row>
    <row r="56" spans="1:8" x14ac:dyDescent="0.25">
      <c r="A56" s="1">
        <v>40688</v>
      </c>
      <c r="B56">
        <f t="shared" si="0"/>
        <v>5854</v>
      </c>
      <c r="C56">
        <f>Tabela25[[#This Row],[trawy rano]]-30*15</f>
        <v>5404</v>
      </c>
      <c r="D56">
        <f>Tabela25[[#This Row],[trawy po poludniu]]+600</f>
        <v>6004</v>
      </c>
      <c r="E56">
        <f>Tabela25[[#This Row],[trawy wieczorem]]-FLOOR(Tabela25[[#This Row],[trawy wieczorem]]*0.03,1)</f>
        <v>5824</v>
      </c>
      <c r="F56" s="2">
        <f>IF(Tabela25[[#This Row],[trawy rano]]&gt;B55,1,0)</f>
        <v>0</v>
      </c>
      <c r="G56" s="2">
        <f>IF(Tabela25[[#This Row],[trawy rano]]=B55,1,0)</f>
        <v>0</v>
      </c>
      <c r="H56" s="2">
        <v>55</v>
      </c>
    </row>
    <row r="57" spans="1:8" x14ac:dyDescent="0.25">
      <c r="A57" s="1">
        <v>40689</v>
      </c>
      <c r="B57">
        <f t="shared" si="0"/>
        <v>5824</v>
      </c>
      <c r="C57">
        <f>Tabela25[[#This Row],[trawy rano]]-30*15</f>
        <v>5374</v>
      </c>
      <c r="D57">
        <f>Tabela25[[#This Row],[trawy po poludniu]]+600</f>
        <v>5974</v>
      </c>
      <c r="E57">
        <f>Tabela25[[#This Row],[trawy wieczorem]]-FLOOR(Tabela25[[#This Row],[trawy wieczorem]]*0.03,1)</f>
        <v>5795</v>
      </c>
      <c r="F57" s="2">
        <f>IF(Tabela25[[#This Row],[trawy rano]]&gt;B56,1,0)</f>
        <v>0</v>
      </c>
      <c r="G57" s="2">
        <f>IF(Tabela25[[#This Row],[trawy rano]]=B56,1,0)</f>
        <v>0</v>
      </c>
      <c r="H57" s="2">
        <v>56</v>
      </c>
    </row>
    <row r="58" spans="1:8" x14ac:dyDescent="0.25">
      <c r="A58" s="1">
        <v>40690</v>
      </c>
      <c r="B58">
        <f t="shared" si="0"/>
        <v>5795</v>
      </c>
      <c r="C58">
        <f>Tabela25[[#This Row],[trawy rano]]-30*15</f>
        <v>5345</v>
      </c>
      <c r="D58">
        <f>Tabela25[[#This Row],[trawy po poludniu]]+600</f>
        <v>5945</v>
      </c>
      <c r="E58">
        <f>Tabela25[[#This Row],[trawy wieczorem]]-FLOOR(Tabela25[[#This Row],[trawy wieczorem]]*0.03,1)</f>
        <v>5767</v>
      </c>
      <c r="F58" s="2">
        <f>IF(Tabela25[[#This Row],[trawy rano]]&gt;B57,1,0)</f>
        <v>0</v>
      </c>
      <c r="G58" s="2">
        <f>IF(Tabela25[[#This Row],[trawy rano]]=B57,1,0)</f>
        <v>0</v>
      </c>
      <c r="H58" s="2">
        <v>57</v>
      </c>
    </row>
    <row r="59" spans="1:8" x14ac:dyDescent="0.25">
      <c r="A59" s="1">
        <v>40691</v>
      </c>
      <c r="B59">
        <f t="shared" si="0"/>
        <v>5767</v>
      </c>
      <c r="C59">
        <f>Tabela25[[#This Row],[trawy rano]]-30*15</f>
        <v>5317</v>
      </c>
      <c r="D59">
        <f>Tabela25[[#This Row],[trawy po poludniu]]+600</f>
        <v>5917</v>
      </c>
      <c r="E59">
        <f>Tabela25[[#This Row],[trawy wieczorem]]-FLOOR(Tabela25[[#This Row],[trawy wieczorem]]*0.03,1)</f>
        <v>5740</v>
      </c>
      <c r="F59" s="2">
        <f>IF(Tabela25[[#This Row],[trawy rano]]&gt;B58,1,0)</f>
        <v>0</v>
      </c>
      <c r="G59" s="2">
        <f>IF(Tabela25[[#This Row],[trawy rano]]=B58,1,0)</f>
        <v>0</v>
      </c>
      <c r="H59" s="2">
        <v>58</v>
      </c>
    </row>
    <row r="60" spans="1:8" x14ac:dyDescent="0.25">
      <c r="A60" s="1">
        <v>40692</v>
      </c>
      <c r="B60">
        <f t="shared" si="0"/>
        <v>5740</v>
      </c>
      <c r="C60">
        <f>Tabela25[[#This Row],[trawy rano]]-30*15</f>
        <v>5290</v>
      </c>
      <c r="D60">
        <f>Tabela25[[#This Row],[trawy po poludniu]]+600</f>
        <v>5890</v>
      </c>
      <c r="E60">
        <f>Tabela25[[#This Row],[trawy wieczorem]]-FLOOR(Tabela25[[#This Row],[trawy wieczorem]]*0.03,1)</f>
        <v>5714</v>
      </c>
      <c r="F60" s="2">
        <f>IF(Tabela25[[#This Row],[trawy rano]]&gt;B59,1,0)</f>
        <v>0</v>
      </c>
      <c r="G60" s="2">
        <f>IF(Tabela25[[#This Row],[trawy rano]]=B59,1,0)</f>
        <v>0</v>
      </c>
      <c r="H60" s="2">
        <v>59</v>
      </c>
    </row>
    <row r="61" spans="1:8" x14ac:dyDescent="0.25">
      <c r="A61" s="1">
        <v>40693</v>
      </c>
      <c r="B61">
        <f t="shared" si="0"/>
        <v>5714</v>
      </c>
      <c r="C61">
        <f>Tabela25[[#This Row],[trawy rano]]-30*15</f>
        <v>5264</v>
      </c>
      <c r="D61">
        <f>Tabela25[[#This Row],[trawy po poludniu]]+600</f>
        <v>5864</v>
      </c>
      <c r="E61">
        <f>Tabela25[[#This Row],[trawy wieczorem]]-FLOOR(Tabela25[[#This Row],[trawy wieczorem]]*0.03,1)</f>
        <v>5689</v>
      </c>
      <c r="F61" s="2">
        <f>IF(Tabela25[[#This Row],[trawy rano]]&gt;B60,1,0)</f>
        <v>0</v>
      </c>
      <c r="G61" s="2">
        <f>IF(Tabela25[[#This Row],[trawy rano]]=B60,1,0)</f>
        <v>0</v>
      </c>
      <c r="H61" s="2">
        <v>60</v>
      </c>
    </row>
    <row r="62" spans="1:8" x14ac:dyDescent="0.25">
      <c r="A62" s="1">
        <v>40694</v>
      </c>
      <c r="B62">
        <f t="shared" si="0"/>
        <v>5689</v>
      </c>
      <c r="C62">
        <f>Tabela25[[#This Row],[trawy rano]]-30*15</f>
        <v>5239</v>
      </c>
      <c r="D62">
        <f>Tabela25[[#This Row],[trawy po poludniu]]+600</f>
        <v>5839</v>
      </c>
      <c r="E62">
        <f>Tabela25[[#This Row],[trawy wieczorem]]-FLOOR(Tabela25[[#This Row],[trawy wieczorem]]*0.03,1)</f>
        <v>5664</v>
      </c>
      <c r="F62" s="2">
        <f>IF(Tabela25[[#This Row],[trawy rano]]&gt;B61,1,0)</f>
        <v>0</v>
      </c>
      <c r="G62" s="2">
        <f>IF(Tabela25[[#This Row],[trawy rano]]=B61,1,0)</f>
        <v>0</v>
      </c>
      <c r="H62" s="2">
        <v>61</v>
      </c>
    </row>
    <row r="63" spans="1:8" x14ac:dyDescent="0.25">
      <c r="A63" s="1">
        <v>40695</v>
      </c>
      <c r="B63">
        <f t="shared" si="0"/>
        <v>5664</v>
      </c>
      <c r="C63">
        <f>Tabela25[[#This Row],[trawy rano]]-30*15</f>
        <v>5214</v>
      </c>
      <c r="D63">
        <f>Tabela25[[#This Row],[trawy po poludniu]]+600</f>
        <v>5814</v>
      </c>
      <c r="E63">
        <f>Tabela25[[#This Row],[trawy wieczorem]]-FLOOR(Tabela25[[#This Row],[trawy wieczorem]]*0.03,1)</f>
        <v>5640</v>
      </c>
      <c r="F63" s="2">
        <f>IF(Tabela25[[#This Row],[trawy rano]]&gt;B62,1,0)</f>
        <v>0</v>
      </c>
      <c r="G63" s="2">
        <f>IF(Tabela25[[#This Row],[trawy rano]]=B62,1,0)</f>
        <v>0</v>
      </c>
      <c r="H63" s="2">
        <v>62</v>
      </c>
    </row>
    <row r="64" spans="1:8" x14ac:dyDescent="0.25">
      <c r="A64" s="1">
        <v>40696</v>
      </c>
      <c r="B64">
        <f t="shared" si="0"/>
        <v>5640</v>
      </c>
      <c r="C64">
        <f>Tabela25[[#This Row],[trawy rano]]-30*15</f>
        <v>5190</v>
      </c>
      <c r="D64">
        <f>Tabela25[[#This Row],[trawy po poludniu]]+600</f>
        <v>5790</v>
      </c>
      <c r="E64">
        <f>Tabela25[[#This Row],[trawy wieczorem]]-FLOOR(Tabela25[[#This Row],[trawy wieczorem]]*0.03,1)</f>
        <v>5617</v>
      </c>
      <c r="F64" s="2">
        <f>IF(Tabela25[[#This Row],[trawy rano]]&gt;B63,1,0)</f>
        <v>0</v>
      </c>
      <c r="G64" s="2">
        <f>IF(Tabela25[[#This Row],[trawy rano]]=B63,1,0)</f>
        <v>0</v>
      </c>
      <c r="H64" s="2">
        <v>63</v>
      </c>
    </row>
    <row r="65" spans="1:8" x14ac:dyDescent="0.25">
      <c r="A65" s="1">
        <v>40697</v>
      </c>
      <c r="B65">
        <f t="shared" si="0"/>
        <v>5617</v>
      </c>
      <c r="C65">
        <f>Tabela25[[#This Row],[trawy rano]]-30*15</f>
        <v>5167</v>
      </c>
      <c r="D65">
        <f>Tabela25[[#This Row],[trawy po poludniu]]+600</f>
        <v>5767</v>
      </c>
      <c r="E65">
        <f>Tabela25[[#This Row],[trawy wieczorem]]-FLOOR(Tabela25[[#This Row],[trawy wieczorem]]*0.03,1)</f>
        <v>5594</v>
      </c>
      <c r="F65" s="2">
        <f>IF(Tabela25[[#This Row],[trawy rano]]&gt;B64,1,0)</f>
        <v>0</v>
      </c>
      <c r="G65" s="2">
        <f>IF(Tabela25[[#This Row],[trawy rano]]=B64,1,0)</f>
        <v>0</v>
      </c>
      <c r="H65" s="2">
        <v>64</v>
      </c>
    </row>
    <row r="66" spans="1:8" x14ac:dyDescent="0.25">
      <c r="A66" s="1">
        <v>40698</v>
      </c>
      <c r="B66">
        <f t="shared" si="0"/>
        <v>5594</v>
      </c>
      <c r="C66">
        <f>Tabela25[[#This Row],[trawy rano]]-30*15</f>
        <v>5144</v>
      </c>
      <c r="D66">
        <f>Tabela25[[#This Row],[trawy po poludniu]]+600</f>
        <v>5744</v>
      </c>
      <c r="E66">
        <f>Tabela25[[#This Row],[trawy wieczorem]]-FLOOR(Tabela25[[#This Row],[trawy wieczorem]]*0.03,1)</f>
        <v>5572</v>
      </c>
      <c r="F66" s="2">
        <f>IF(Tabela25[[#This Row],[trawy rano]]&gt;B65,1,0)</f>
        <v>0</v>
      </c>
      <c r="G66" s="2">
        <f>IF(Tabela25[[#This Row],[trawy rano]]=B65,1,0)</f>
        <v>0</v>
      </c>
      <c r="H66" s="2">
        <v>65</v>
      </c>
    </row>
    <row r="67" spans="1:8" x14ac:dyDescent="0.25">
      <c r="A67" s="1">
        <v>40699</v>
      </c>
      <c r="B67">
        <f t="shared" si="0"/>
        <v>5572</v>
      </c>
      <c r="C67">
        <f>Tabela25[[#This Row],[trawy rano]]-30*15</f>
        <v>5122</v>
      </c>
      <c r="D67">
        <f>Tabela25[[#This Row],[trawy po poludniu]]+600</f>
        <v>5722</v>
      </c>
      <c r="E67">
        <f>Tabela25[[#This Row],[trawy wieczorem]]-FLOOR(Tabela25[[#This Row],[trawy wieczorem]]*0.03,1)</f>
        <v>5551</v>
      </c>
      <c r="F67" s="2">
        <f>IF(Tabela25[[#This Row],[trawy rano]]&gt;B66,1,0)</f>
        <v>0</v>
      </c>
      <c r="G67" s="2">
        <f>IF(Tabela25[[#This Row],[trawy rano]]=B66,1,0)</f>
        <v>0</v>
      </c>
      <c r="H67" s="2">
        <v>66</v>
      </c>
    </row>
    <row r="68" spans="1:8" x14ac:dyDescent="0.25">
      <c r="A68" s="1">
        <v>40700</v>
      </c>
      <c r="B68">
        <f t="shared" ref="B68:B131" si="1">E67</f>
        <v>5551</v>
      </c>
      <c r="C68">
        <f>Tabela25[[#This Row],[trawy rano]]-30*15</f>
        <v>5101</v>
      </c>
      <c r="D68">
        <f>Tabela25[[#This Row],[trawy po poludniu]]+600</f>
        <v>5701</v>
      </c>
      <c r="E68">
        <f>Tabela25[[#This Row],[trawy wieczorem]]-FLOOR(Tabela25[[#This Row],[trawy wieczorem]]*0.03,1)</f>
        <v>5530</v>
      </c>
      <c r="F68" s="2">
        <f>IF(Tabela25[[#This Row],[trawy rano]]&gt;B67,1,0)</f>
        <v>0</v>
      </c>
      <c r="G68" s="2">
        <f>IF(Tabela25[[#This Row],[trawy rano]]=B67,1,0)</f>
        <v>0</v>
      </c>
      <c r="H68" s="2">
        <v>67</v>
      </c>
    </row>
    <row r="69" spans="1:8" x14ac:dyDescent="0.25">
      <c r="A69" s="1">
        <v>40701</v>
      </c>
      <c r="B69">
        <f t="shared" si="1"/>
        <v>5530</v>
      </c>
      <c r="C69">
        <f>Tabela25[[#This Row],[trawy rano]]-30*15</f>
        <v>5080</v>
      </c>
      <c r="D69">
        <f>Tabela25[[#This Row],[trawy po poludniu]]+600</f>
        <v>5680</v>
      </c>
      <c r="E69">
        <f>Tabela25[[#This Row],[trawy wieczorem]]-FLOOR(Tabela25[[#This Row],[trawy wieczorem]]*0.03,1)</f>
        <v>5510</v>
      </c>
      <c r="F69" s="2">
        <f>IF(Tabela25[[#This Row],[trawy rano]]&gt;B68,1,0)</f>
        <v>0</v>
      </c>
      <c r="G69" s="2">
        <f>IF(Tabela25[[#This Row],[trawy rano]]=B68,1,0)</f>
        <v>0</v>
      </c>
      <c r="H69" s="2">
        <v>68</v>
      </c>
    </row>
    <row r="70" spans="1:8" x14ac:dyDescent="0.25">
      <c r="A70" s="1">
        <v>40702</v>
      </c>
      <c r="B70">
        <f t="shared" si="1"/>
        <v>5510</v>
      </c>
      <c r="C70">
        <f>Tabela25[[#This Row],[trawy rano]]-30*15</f>
        <v>5060</v>
      </c>
      <c r="D70">
        <f>Tabela25[[#This Row],[trawy po poludniu]]+600</f>
        <v>5660</v>
      </c>
      <c r="E70">
        <f>Tabela25[[#This Row],[trawy wieczorem]]-FLOOR(Tabela25[[#This Row],[trawy wieczorem]]*0.03,1)</f>
        <v>5491</v>
      </c>
      <c r="F70" s="2">
        <f>IF(Tabela25[[#This Row],[trawy rano]]&gt;B69,1,0)</f>
        <v>0</v>
      </c>
      <c r="G70" s="2">
        <f>IF(Tabela25[[#This Row],[trawy rano]]=B69,1,0)</f>
        <v>0</v>
      </c>
      <c r="H70" s="2">
        <v>69</v>
      </c>
    </row>
    <row r="71" spans="1:8" x14ac:dyDescent="0.25">
      <c r="A71" s="1">
        <v>40703</v>
      </c>
      <c r="B71">
        <f t="shared" si="1"/>
        <v>5491</v>
      </c>
      <c r="C71">
        <f>Tabela25[[#This Row],[trawy rano]]-30*15</f>
        <v>5041</v>
      </c>
      <c r="D71">
        <f>Tabela25[[#This Row],[trawy po poludniu]]+600</f>
        <v>5641</v>
      </c>
      <c r="E71">
        <f>Tabela25[[#This Row],[trawy wieczorem]]-FLOOR(Tabela25[[#This Row],[trawy wieczorem]]*0.03,1)</f>
        <v>5472</v>
      </c>
      <c r="F71" s="2">
        <f>IF(Tabela25[[#This Row],[trawy rano]]&gt;B70,1,0)</f>
        <v>0</v>
      </c>
      <c r="G71" s="2">
        <f>IF(Tabela25[[#This Row],[trawy rano]]=B70,1,0)</f>
        <v>0</v>
      </c>
      <c r="H71" s="2">
        <v>70</v>
      </c>
    </row>
    <row r="72" spans="1:8" x14ac:dyDescent="0.25">
      <c r="A72" s="1">
        <v>40704</v>
      </c>
      <c r="B72">
        <f t="shared" si="1"/>
        <v>5472</v>
      </c>
      <c r="C72">
        <f>Tabela25[[#This Row],[trawy rano]]-30*15</f>
        <v>5022</v>
      </c>
      <c r="D72">
        <f>Tabela25[[#This Row],[trawy po poludniu]]+600</f>
        <v>5622</v>
      </c>
      <c r="E72">
        <f>Tabela25[[#This Row],[trawy wieczorem]]-FLOOR(Tabela25[[#This Row],[trawy wieczorem]]*0.03,1)</f>
        <v>5454</v>
      </c>
      <c r="F72" s="2">
        <f>IF(Tabela25[[#This Row],[trawy rano]]&gt;B71,1,0)</f>
        <v>0</v>
      </c>
      <c r="G72" s="2">
        <f>IF(Tabela25[[#This Row],[trawy rano]]=B71,1,0)</f>
        <v>0</v>
      </c>
      <c r="H72" s="2">
        <v>71</v>
      </c>
    </row>
    <row r="73" spans="1:8" x14ac:dyDescent="0.25">
      <c r="A73" s="1">
        <v>40705</v>
      </c>
      <c r="B73">
        <f t="shared" si="1"/>
        <v>5454</v>
      </c>
      <c r="C73">
        <f>Tabela25[[#This Row],[trawy rano]]-30*15</f>
        <v>5004</v>
      </c>
      <c r="D73">
        <f>Tabela25[[#This Row],[trawy po poludniu]]+600</f>
        <v>5604</v>
      </c>
      <c r="E73">
        <f>Tabela25[[#This Row],[trawy wieczorem]]-FLOOR(Tabela25[[#This Row],[trawy wieczorem]]*0.03,1)</f>
        <v>5436</v>
      </c>
      <c r="F73" s="2">
        <f>IF(Tabela25[[#This Row],[trawy rano]]&gt;B72,1,0)</f>
        <v>0</v>
      </c>
      <c r="G73" s="2">
        <f>IF(Tabela25[[#This Row],[trawy rano]]=B72,1,0)</f>
        <v>0</v>
      </c>
      <c r="H73" s="2">
        <v>72</v>
      </c>
    </row>
    <row r="74" spans="1:8" x14ac:dyDescent="0.25">
      <c r="A74" s="1">
        <v>40706</v>
      </c>
      <c r="B74">
        <f t="shared" si="1"/>
        <v>5436</v>
      </c>
      <c r="C74">
        <f>Tabela25[[#This Row],[trawy rano]]-30*15</f>
        <v>4986</v>
      </c>
      <c r="D74">
        <f>Tabela25[[#This Row],[trawy po poludniu]]+600</f>
        <v>5586</v>
      </c>
      <c r="E74">
        <f>Tabela25[[#This Row],[trawy wieczorem]]-FLOOR(Tabela25[[#This Row],[trawy wieczorem]]*0.03,1)</f>
        <v>5419</v>
      </c>
      <c r="F74" s="2">
        <f>IF(Tabela25[[#This Row],[trawy rano]]&gt;B73,1,0)</f>
        <v>0</v>
      </c>
      <c r="G74" s="2">
        <f>IF(Tabela25[[#This Row],[trawy rano]]=B73,1,0)</f>
        <v>0</v>
      </c>
      <c r="H74" s="2">
        <v>73</v>
      </c>
    </row>
    <row r="75" spans="1:8" x14ac:dyDescent="0.25">
      <c r="A75" s="1">
        <v>40707</v>
      </c>
      <c r="B75">
        <f t="shared" si="1"/>
        <v>5419</v>
      </c>
      <c r="C75">
        <f>Tabela25[[#This Row],[trawy rano]]-30*15</f>
        <v>4969</v>
      </c>
      <c r="D75">
        <f>Tabela25[[#This Row],[trawy po poludniu]]+600</f>
        <v>5569</v>
      </c>
      <c r="E75">
        <f>Tabela25[[#This Row],[trawy wieczorem]]-FLOOR(Tabela25[[#This Row],[trawy wieczorem]]*0.03,1)</f>
        <v>5402</v>
      </c>
      <c r="F75" s="2">
        <f>IF(Tabela25[[#This Row],[trawy rano]]&gt;B74,1,0)</f>
        <v>0</v>
      </c>
      <c r="G75" s="2">
        <f>IF(Tabela25[[#This Row],[trawy rano]]=B74,1,0)</f>
        <v>0</v>
      </c>
      <c r="H75" s="2">
        <v>74</v>
      </c>
    </row>
    <row r="76" spans="1:8" x14ac:dyDescent="0.25">
      <c r="A76" s="1">
        <v>40708</v>
      </c>
      <c r="B76">
        <f t="shared" si="1"/>
        <v>5402</v>
      </c>
      <c r="C76">
        <f>Tabela25[[#This Row],[trawy rano]]-30*15</f>
        <v>4952</v>
      </c>
      <c r="D76">
        <f>Tabela25[[#This Row],[trawy po poludniu]]+600</f>
        <v>5552</v>
      </c>
      <c r="E76">
        <f>Tabela25[[#This Row],[trawy wieczorem]]-FLOOR(Tabela25[[#This Row],[trawy wieczorem]]*0.03,1)</f>
        <v>5386</v>
      </c>
      <c r="F76" s="2">
        <f>IF(Tabela25[[#This Row],[trawy rano]]&gt;B75,1,0)</f>
        <v>0</v>
      </c>
      <c r="G76" s="2">
        <f>IF(Tabela25[[#This Row],[trawy rano]]=B75,1,0)</f>
        <v>0</v>
      </c>
      <c r="H76" s="2">
        <v>75</v>
      </c>
    </row>
    <row r="77" spans="1:8" x14ac:dyDescent="0.25">
      <c r="A77" s="1">
        <v>40709</v>
      </c>
      <c r="B77">
        <f t="shared" si="1"/>
        <v>5386</v>
      </c>
      <c r="C77">
        <f>Tabela25[[#This Row],[trawy rano]]-30*15</f>
        <v>4936</v>
      </c>
      <c r="D77">
        <f>Tabela25[[#This Row],[trawy po poludniu]]+600</f>
        <v>5536</v>
      </c>
      <c r="E77">
        <f>Tabela25[[#This Row],[trawy wieczorem]]-FLOOR(Tabela25[[#This Row],[trawy wieczorem]]*0.03,1)</f>
        <v>5370</v>
      </c>
      <c r="F77" s="2">
        <f>IF(Tabela25[[#This Row],[trawy rano]]&gt;B76,1,0)</f>
        <v>0</v>
      </c>
      <c r="G77" s="2">
        <f>IF(Tabela25[[#This Row],[trawy rano]]=B76,1,0)</f>
        <v>0</v>
      </c>
      <c r="H77" s="2">
        <v>76</v>
      </c>
    </row>
    <row r="78" spans="1:8" x14ac:dyDescent="0.25">
      <c r="A78" s="1">
        <v>40710</v>
      </c>
      <c r="B78">
        <f t="shared" si="1"/>
        <v>5370</v>
      </c>
      <c r="C78">
        <f>Tabela25[[#This Row],[trawy rano]]-30*15</f>
        <v>4920</v>
      </c>
      <c r="D78">
        <f>Tabela25[[#This Row],[trawy po poludniu]]+600</f>
        <v>5520</v>
      </c>
      <c r="E78">
        <f>Tabela25[[#This Row],[trawy wieczorem]]-FLOOR(Tabela25[[#This Row],[trawy wieczorem]]*0.03,1)</f>
        <v>5355</v>
      </c>
      <c r="F78" s="2">
        <f>IF(Tabela25[[#This Row],[trawy rano]]&gt;B77,1,0)</f>
        <v>0</v>
      </c>
      <c r="G78" s="2">
        <f>IF(Tabela25[[#This Row],[trawy rano]]=B77,1,0)</f>
        <v>0</v>
      </c>
      <c r="H78" s="2">
        <v>77</v>
      </c>
    </row>
    <row r="79" spans="1:8" x14ac:dyDescent="0.25">
      <c r="A79" s="1">
        <v>40711</v>
      </c>
      <c r="B79">
        <f t="shared" si="1"/>
        <v>5355</v>
      </c>
      <c r="C79">
        <f>Tabela25[[#This Row],[trawy rano]]-30*15</f>
        <v>4905</v>
      </c>
      <c r="D79">
        <f>Tabela25[[#This Row],[trawy po poludniu]]+600</f>
        <v>5505</v>
      </c>
      <c r="E79">
        <f>Tabela25[[#This Row],[trawy wieczorem]]-FLOOR(Tabela25[[#This Row],[trawy wieczorem]]*0.03,1)</f>
        <v>5340</v>
      </c>
      <c r="F79" s="2">
        <f>IF(Tabela25[[#This Row],[trawy rano]]&gt;B78,1,0)</f>
        <v>0</v>
      </c>
      <c r="G79" s="2">
        <f>IF(Tabela25[[#This Row],[trawy rano]]=B78,1,0)</f>
        <v>0</v>
      </c>
      <c r="H79" s="2">
        <v>78</v>
      </c>
    </row>
    <row r="80" spans="1:8" x14ac:dyDescent="0.25">
      <c r="A80" s="1">
        <v>40712</v>
      </c>
      <c r="B80">
        <f t="shared" si="1"/>
        <v>5340</v>
      </c>
      <c r="C80">
        <f>Tabela25[[#This Row],[trawy rano]]-30*15</f>
        <v>4890</v>
      </c>
      <c r="D80">
        <f>Tabela25[[#This Row],[trawy po poludniu]]+600</f>
        <v>5490</v>
      </c>
      <c r="E80">
        <f>Tabela25[[#This Row],[trawy wieczorem]]-FLOOR(Tabela25[[#This Row],[trawy wieczorem]]*0.03,1)</f>
        <v>5326</v>
      </c>
      <c r="F80" s="2">
        <f>IF(Tabela25[[#This Row],[trawy rano]]&gt;B79,1,0)</f>
        <v>0</v>
      </c>
      <c r="G80" s="2">
        <f>IF(Tabela25[[#This Row],[trawy rano]]=B79,1,0)</f>
        <v>0</v>
      </c>
      <c r="H80" s="2">
        <v>79</v>
      </c>
    </row>
    <row r="81" spans="1:8" x14ac:dyDescent="0.25">
      <c r="A81" s="1">
        <v>40713</v>
      </c>
      <c r="B81">
        <f t="shared" si="1"/>
        <v>5326</v>
      </c>
      <c r="C81">
        <f>Tabela25[[#This Row],[trawy rano]]-30*15</f>
        <v>4876</v>
      </c>
      <c r="D81">
        <f>Tabela25[[#This Row],[trawy po poludniu]]+600</f>
        <v>5476</v>
      </c>
      <c r="E81">
        <f>Tabela25[[#This Row],[trawy wieczorem]]-FLOOR(Tabela25[[#This Row],[trawy wieczorem]]*0.03,1)</f>
        <v>5312</v>
      </c>
      <c r="F81" s="2">
        <f>IF(Tabela25[[#This Row],[trawy rano]]&gt;B80,1,0)</f>
        <v>0</v>
      </c>
      <c r="G81" s="2">
        <f>IF(Tabela25[[#This Row],[trawy rano]]=B80,1,0)</f>
        <v>0</v>
      </c>
      <c r="H81" s="2">
        <v>80</v>
      </c>
    </row>
    <row r="82" spans="1:8" x14ac:dyDescent="0.25">
      <c r="A82" s="1">
        <v>40714</v>
      </c>
      <c r="B82">
        <f t="shared" si="1"/>
        <v>5312</v>
      </c>
      <c r="C82">
        <f>Tabela25[[#This Row],[trawy rano]]-30*15</f>
        <v>4862</v>
      </c>
      <c r="D82">
        <f>Tabela25[[#This Row],[trawy po poludniu]]+600</f>
        <v>5462</v>
      </c>
      <c r="E82">
        <f>Tabela25[[#This Row],[trawy wieczorem]]-FLOOR(Tabela25[[#This Row],[trawy wieczorem]]*0.03,1)</f>
        <v>5299</v>
      </c>
      <c r="F82" s="2">
        <f>IF(Tabela25[[#This Row],[trawy rano]]&gt;B81,1,0)</f>
        <v>0</v>
      </c>
      <c r="G82" s="2">
        <f>IF(Tabela25[[#This Row],[trawy rano]]=B81,1,0)</f>
        <v>0</v>
      </c>
      <c r="H82" s="2">
        <v>81</v>
      </c>
    </row>
    <row r="83" spans="1:8" x14ac:dyDescent="0.25">
      <c r="A83" s="1">
        <v>40715</v>
      </c>
      <c r="B83">
        <f t="shared" si="1"/>
        <v>5299</v>
      </c>
      <c r="C83">
        <f>Tabela25[[#This Row],[trawy rano]]-30*15</f>
        <v>4849</v>
      </c>
      <c r="D83">
        <f>Tabela25[[#This Row],[trawy po poludniu]]+600</f>
        <v>5449</v>
      </c>
      <c r="E83">
        <f>Tabela25[[#This Row],[trawy wieczorem]]-FLOOR(Tabela25[[#This Row],[trawy wieczorem]]*0.03,1)</f>
        <v>5286</v>
      </c>
      <c r="F83" s="2">
        <f>IF(Tabela25[[#This Row],[trawy rano]]&gt;B82,1,0)</f>
        <v>0</v>
      </c>
      <c r="G83" s="2">
        <f>IF(Tabela25[[#This Row],[trawy rano]]=B82,1,0)</f>
        <v>0</v>
      </c>
      <c r="H83" s="2">
        <v>82</v>
      </c>
    </row>
    <row r="84" spans="1:8" x14ac:dyDescent="0.25">
      <c r="A84" s="1">
        <v>40716</v>
      </c>
      <c r="B84">
        <f t="shared" si="1"/>
        <v>5286</v>
      </c>
      <c r="C84">
        <f>Tabela25[[#This Row],[trawy rano]]-30*15</f>
        <v>4836</v>
      </c>
      <c r="D84">
        <f>Tabela25[[#This Row],[trawy po poludniu]]+600</f>
        <v>5436</v>
      </c>
      <c r="E84">
        <f>Tabela25[[#This Row],[trawy wieczorem]]-FLOOR(Tabela25[[#This Row],[trawy wieczorem]]*0.03,1)</f>
        <v>5273</v>
      </c>
      <c r="F84" s="2">
        <f>IF(Tabela25[[#This Row],[trawy rano]]&gt;B83,1,0)</f>
        <v>0</v>
      </c>
      <c r="G84" s="2">
        <f>IF(Tabela25[[#This Row],[trawy rano]]=B83,1,0)</f>
        <v>0</v>
      </c>
      <c r="H84" s="2">
        <v>83</v>
      </c>
    </row>
    <row r="85" spans="1:8" x14ac:dyDescent="0.25">
      <c r="A85" s="1">
        <v>40717</v>
      </c>
      <c r="B85">
        <f t="shared" si="1"/>
        <v>5273</v>
      </c>
      <c r="C85">
        <f>Tabela25[[#This Row],[trawy rano]]-30*15</f>
        <v>4823</v>
      </c>
      <c r="D85">
        <f>Tabela25[[#This Row],[trawy po poludniu]]+600</f>
        <v>5423</v>
      </c>
      <c r="E85">
        <f>Tabela25[[#This Row],[trawy wieczorem]]-FLOOR(Tabela25[[#This Row],[trawy wieczorem]]*0.03,1)</f>
        <v>5261</v>
      </c>
      <c r="F85" s="2">
        <f>IF(Tabela25[[#This Row],[trawy rano]]&gt;B84,1,0)</f>
        <v>0</v>
      </c>
      <c r="G85" s="2">
        <f>IF(Tabela25[[#This Row],[trawy rano]]=B84,1,0)</f>
        <v>0</v>
      </c>
      <c r="H85" s="2">
        <v>84</v>
      </c>
    </row>
    <row r="86" spans="1:8" x14ac:dyDescent="0.25">
      <c r="A86" s="1">
        <v>40718</v>
      </c>
      <c r="B86">
        <f t="shared" si="1"/>
        <v>5261</v>
      </c>
      <c r="C86">
        <f>Tabela25[[#This Row],[trawy rano]]-30*15</f>
        <v>4811</v>
      </c>
      <c r="D86">
        <f>Tabela25[[#This Row],[trawy po poludniu]]+600</f>
        <v>5411</v>
      </c>
      <c r="E86">
        <f>Tabela25[[#This Row],[trawy wieczorem]]-FLOOR(Tabela25[[#This Row],[trawy wieczorem]]*0.03,1)</f>
        <v>5249</v>
      </c>
      <c r="F86" s="2">
        <f>IF(Tabela25[[#This Row],[trawy rano]]&gt;B85,1,0)</f>
        <v>0</v>
      </c>
      <c r="G86" s="2">
        <f>IF(Tabela25[[#This Row],[trawy rano]]=B85,1,0)</f>
        <v>0</v>
      </c>
      <c r="H86" s="2">
        <v>85</v>
      </c>
    </row>
    <row r="87" spans="1:8" x14ac:dyDescent="0.25">
      <c r="A87" s="1">
        <v>40719</v>
      </c>
      <c r="B87">
        <f t="shared" si="1"/>
        <v>5249</v>
      </c>
      <c r="C87">
        <f>Tabela25[[#This Row],[trawy rano]]-30*15</f>
        <v>4799</v>
      </c>
      <c r="D87">
        <f>Tabela25[[#This Row],[trawy po poludniu]]+600</f>
        <v>5399</v>
      </c>
      <c r="E87">
        <f>Tabela25[[#This Row],[trawy wieczorem]]-FLOOR(Tabela25[[#This Row],[trawy wieczorem]]*0.03,1)</f>
        <v>5238</v>
      </c>
      <c r="F87" s="2">
        <f>IF(Tabela25[[#This Row],[trawy rano]]&gt;B86,1,0)</f>
        <v>0</v>
      </c>
      <c r="G87" s="2">
        <f>IF(Tabela25[[#This Row],[trawy rano]]=B86,1,0)</f>
        <v>0</v>
      </c>
      <c r="H87" s="2">
        <v>86</v>
      </c>
    </row>
    <row r="88" spans="1:8" x14ac:dyDescent="0.25">
      <c r="A88" s="1">
        <v>40720</v>
      </c>
      <c r="B88">
        <f t="shared" si="1"/>
        <v>5238</v>
      </c>
      <c r="C88">
        <f>Tabela25[[#This Row],[trawy rano]]-30*15</f>
        <v>4788</v>
      </c>
      <c r="D88">
        <f>Tabela25[[#This Row],[trawy po poludniu]]+600</f>
        <v>5388</v>
      </c>
      <c r="E88">
        <f>Tabela25[[#This Row],[trawy wieczorem]]-FLOOR(Tabela25[[#This Row],[trawy wieczorem]]*0.03,1)</f>
        <v>5227</v>
      </c>
      <c r="F88" s="2">
        <f>IF(Tabela25[[#This Row],[trawy rano]]&gt;B87,1,0)</f>
        <v>0</v>
      </c>
      <c r="G88" s="2">
        <f>IF(Tabela25[[#This Row],[trawy rano]]=B87,1,0)</f>
        <v>0</v>
      </c>
      <c r="H88" s="2">
        <v>87</v>
      </c>
    </row>
    <row r="89" spans="1:8" x14ac:dyDescent="0.25">
      <c r="A89" s="1">
        <v>40721</v>
      </c>
      <c r="B89">
        <f t="shared" si="1"/>
        <v>5227</v>
      </c>
      <c r="C89">
        <f>Tabela25[[#This Row],[trawy rano]]-30*15</f>
        <v>4777</v>
      </c>
      <c r="D89">
        <f>Tabela25[[#This Row],[trawy po poludniu]]+600</f>
        <v>5377</v>
      </c>
      <c r="E89">
        <f>Tabela25[[#This Row],[trawy wieczorem]]-FLOOR(Tabela25[[#This Row],[trawy wieczorem]]*0.03,1)</f>
        <v>5216</v>
      </c>
      <c r="F89" s="2">
        <f>IF(Tabela25[[#This Row],[trawy rano]]&gt;B88,1,0)</f>
        <v>0</v>
      </c>
      <c r="G89" s="2">
        <f>IF(Tabela25[[#This Row],[trawy rano]]=B88,1,0)</f>
        <v>0</v>
      </c>
      <c r="H89" s="2">
        <v>88</v>
      </c>
    </row>
    <row r="90" spans="1:8" x14ac:dyDescent="0.25">
      <c r="A90" s="1">
        <v>40722</v>
      </c>
      <c r="B90">
        <f t="shared" si="1"/>
        <v>5216</v>
      </c>
      <c r="C90">
        <f>Tabela25[[#This Row],[trawy rano]]-30*15</f>
        <v>4766</v>
      </c>
      <c r="D90">
        <f>Tabela25[[#This Row],[trawy po poludniu]]+600</f>
        <v>5366</v>
      </c>
      <c r="E90">
        <f>Tabela25[[#This Row],[trawy wieczorem]]-FLOOR(Tabela25[[#This Row],[trawy wieczorem]]*0.03,1)</f>
        <v>5206</v>
      </c>
      <c r="F90" s="2">
        <f>IF(Tabela25[[#This Row],[trawy rano]]&gt;B89,1,0)</f>
        <v>0</v>
      </c>
      <c r="G90" s="2">
        <f>IF(Tabela25[[#This Row],[trawy rano]]=B89,1,0)</f>
        <v>0</v>
      </c>
      <c r="H90" s="2">
        <v>89</v>
      </c>
    </row>
    <row r="91" spans="1:8" x14ac:dyDescent="0.25">
      <c r="A91" s="1">
        <v>40723</v>
      </c>
      <c r="B91">
        <f t="shared" si="1"/>
        <v>5206</v>
      </c>
      <c r="C91">
        <f>Tabela25[[#This Row],[trawy rano]]-30*15</f>
        <v>4756</v>
      </c>
      <c r="D91">
        <f>Tabela25[[#This Row],[trawy po poludniu]]+600</f>
        <v>5356</v>
      </c>
      <c r="E91">
        <f>Tabela25[[#This Row],[trawy wieczorem]]-FLOOR(Tabela25[[#This Row],[trawy wieczorem]]*0.03,1)</f>
        <v>5196</v>
      </c>
      <c r="F91" s="2">
        <f>IF(Tabela25[[#This Row],[trawy rano]]&gt;B90,1,0)</f>
        <v>0</v>
      </c>
      <c r="G91" s="2">
        <f>IF(Tabela25[[#This Row],[trawy rano]]=B90,1,0)</f>
        <v>0</v>
      </c>
      <c r="H91" s="2">
        <v>90</v>
      </c>
    </row>
    <row r="92" spans="1:8" x14ac:dyDescent="0.25">
      <c r="A92" s="1">
        <v>40724</v>
      </c>
      <c r="B92">
        <f t="shared" si="1"/>
        <v>5196</v>
      </c>
      <c r="C92">
        <f>Tabela25[[#This Row],[trawy rano]]-30*15</f>
        <v>4746</v>
      </c>
      <c r="D92">
        <f>Tabela25[[#This Row],[trawy po poludniu]]+600</f>
        <v>5346</v>
      </c>
      <c r="E92">
        <f>Tabela25[[#This Row],[trawy wieczorem]]-FLOOR(Tabela25[[#This Row],[trawy wieczorem]]*0.03,1)</f>
        <v>5186</v>
      </c>
      <c r="F92" s="2">
        <f>IF(Tabela25[[#This Row],[trawy rano]]&gt;B91,1,0)</f>
        <v>0</v>
      </c>
      <c r="G92" s="2">
        <f>IF(Tabela25[[#This Row],[trawy rano]]=B91,1,0)</f>
        <v>0</v>
      </c>
      <c r="H92" s="2">
        <v>91</v>
      </c>
    </row>
    <row r="93" spans="1:8" x14ac:dyDescent="0.25">
      <c r="A93" s="1">
        <v>40725</v>
      </c>
      <c r="B93">
        <f t="shared" si="1"/>
        <v>5186</v>
      </c>
      <c r="C93">
        <f>Tabela25[[#This Row],[trawy rano]]-30*15</f>
        <v>4736</v>
      </c>
      <c r="D93">
        <f>Tabela25[[#This Row],[trawy po poludniu]]+600</f>
        <v>5336</v>
      </c>
      <c r="E93">
        <f>Tabela25[[#This Row],[trawy wieczorem]]-FLOOR(Tabela25[[#This Row],[trawy wieczorem]]*0.03,1)</f>
        <v>5176</v>
      </c>
      <c r="F93" s="2">
        <f>IF(Tabela25[[#This Row],[trawy rano]]&gt;B92,1,0)</f>
        <v>0</v>
      </c>
      <c r="G93" s="2">
        <f>IF(Tabela25[[#This Row],[trawy rano]]=B92,1,0)</f>
        <v>0</v>
      </c>
      <c r="H93" s="2">
        <v>92</v>
      </c>
    </row>
    <row r="94" spans="1:8" x14ac:dyDescent="0.25">
      <c r="A94" s="1">
        <v>40726</v>
      </c>
      <c r="B94">
        <f t="shared" si="1"/>
        <v>5176</v>
      </c>
      <c r="C94">
        <f>Tabela25[[#This Row],[trawy rano]]-30*15</f>
        <v>4726</v>
      </c>
      <c r="D94">
        <f>Tabela25[[#This Row],[trawy po poludniu]]+600</f>
        <v>5326</v>
      </c>
      <c r="E94">
        <f>Tabela25[[#This Row],[trawy wieczorem]]-FLOOR(Tabela25[[#This Row],[trawy wieczorem]]*0.03,1)</f>
        <v>5167</v>
      </c>
      <c r="F94" s="2">
        <f>IF(Tabela25[[#This Row],[trawy rano]]&gt;B93,1,0)</f>
        <v>0</v>
      </c>
      <c r="G94" s="2">
        <f>IF(Tabela25[[#This Row],[trawy rano]]=B93,1,0)</f>
        <v>0</v>
      </c>
      <c r="H94" s="2">
        <v>93</v>
      </c>
    </row>
    <row r="95" spans="1:8" x14ac:dyDescent="0.25">
      <c r="A95" s="1">
        <v>40727</v>
      </c>
      <c r="B95">
        <f t="shared" si="1"/>
        <v>5167</v>
      </c>
      <c r="C95">
        <f>Tabela25[[#This Row],[trawy rano]]-30*15</f>
        <v>4717</v>
      </c>
      <c r="D95">
        <f>Tabela25[[#This Row],[trawy po poludniu]]+600</f>
        <v>5317</v>
      </c>
      <c r="E95">
        <f>Tabela25[[#This Row],[trawy wieczorem]]-FLOOR(Tabela25[[#This Row],[trawy wieczorem]]*0.03,1)</f>
        <v>5158</v>
      </c>
      <c r="F95" s="2">
        <f>IF(Tabela25[[#This Row],[trawy rano]]&gt;B94,1,0)</f>
        <v>0</v>
      </c>
      <c r="G95" s="2">
        <f>IF(Tabela25[[#This Row],[trawy rano]]=B94,1,0)</f>
        <v>0</v>
      </c>
      <c r="H95" s="2">
        <v>94</v>
      </c>
    </row>
    <row r="96" spans="1:8" x14ac:dyDescent="0.25">
      <c r="A96" s="1">
        <v>40728</v>
      </c>
      <c r="B96">
        <f t="shared" si="1"/>
        <v>5158</v>
      </c>
      <c r="C96">
        <f>Tabela25[[#This Row],[trawy rano]]-30*15</f>
        <v>4708</v>
      </c>
      <c r="D96">
        <f>Tabela25[[#This Row],[trawy po poludniu]]+600</f>
        <v>5308</v>
      </c>
      <c r="E96">
        <f>Tabela25[[#This Row],[trawy wieczorem]]-FLOOR(Tabela25[[#This Row],[trawy wieczorem]]*0.03,1)</f>
        <v>5149</v>
      </c>
      <c r="F96" s="2">
        <f>IF(Tabela25[[#This Row],[trawy rano]]&gt;B95,1,0)</f>
        <v>0</v>
      </c>
      <c r="G96" s="2">
        <f>IF(Tabela25[[#This Row],[trawy rano]]=B95,1,0)</f>
        <v>0</v>
      </c>
      <c r="H96" s="2">
        <v>95</v>
      </c>
    </row>
    <row r="97" spans="1:8" x14ac:dyDescent="0.25">
      <c r="A97" s="1">
        <v>40729</v>
      </c>
      <c r="B97">
        <f t="shared" si="1"/>
        <v>5149</v>
      </c>
      <c r="C97">
        <f>Tabela25[[#This Row],[trawy rano]]-30*15</f>
        <v>4699</v>
      </c>
      <c r="D97">
        <f>Tabela25[[#This Row],[trawy po poludniu]]+600</f>
        <v>5299</v>
      </c>
      <c r="E97">
        <f>Tabela25[[#This Row],[trawy wieczorem]]-FLOOR(Tabela25[[#This Row],[trawy wieczorem]]*0.03,1)</f>
        <v>5141</v>
      </c>
      <c r="F97" s="2">
        <f>IF(Tabela25[[#This Row],[trawy rano]]&gt;B96,1,0)</f>
        <v>0</v>
      </c>
      <c r="G97" s="2">
        <f>IF(Tabela25[[#This Row],[trawy rano]]=B96,1,0)</f>
        <v>0</v>
      </c>
      <c r="H97" s="2">
        <v>96</v>
      </c>
    </row>
    <row r="98" spans="1:8" x14ac:dyDescent="0.25">
      <c r="A98" s="1">
        <v>40730</v>
      </c>
      <c r="B98">
        <f t="shared" si="1"/>
        <v>5141</v>
      </c>
      <c r="C98">
        <f>Tabela25[[#This Row],[trawy rano]]-30*15</f>
        <v>4691</v>
      </c>
      <c r="D98">
        <f>Tabela25[[#This Row],[trawy po poludniu]]+600</f>
        <v>5291</v>
      </c>
      <c r="E98">
        <f>Tabela25[[#This Row],[trawy wieczorem]]-FLOOR(Tabela25[[#This Row],[trawy wieczorem]]*0.03,1)</f>
        <v>5133</v>
      </c>
      <c r="F98" s="2">
        <f>IF(Tabela25[[#This Row],[trawy rano]]&gt;B97,1,0)</f>
        <v>0</v>
      </c>
      <c r="G98" s="2">
        <f>IF(Tabela25[[#This Row],[trawy rano]]=B97,1,0)</f>
        <v>0</v>
      </c>
      <c r="H98" s="2">
        <v>97</v>
      </c>
    </row>
    <row r="99" spans="1:8" x14ac:dyDescent="0.25">
      <c r="A99" s="1">
        <v>40731</v>
      </c>
      <c r="B99">
        <f t="shared" si="1"/>
        <v>5133</v>
      </c>
      <c r="C99">
        <f>Tabela25[[#This Row],[trawy rano]]-30*15</f>
        <v>4683</v>
      </c>
      <c r="D99">
        <f>Tabela25[[#This Row],[trawy po poludniu]]+600</f>
        <v>5283</v>
      </c>
      <c r="E99">
        <f>Tabela25[[#This Row],[trawy wieczorem]]-FLOOR(Tabela25[[#This Row],[trawy wieczorem]]*0.03,1)</f>
        <v>5125</v>
      </c>
      <c r="F99" s="2">
        <f>IF(Tabela25[[#This Row],[trawy rano]]&gt;B98,1,0)</f>
        <v>0</v>
      </c>
      <c r="G99" s="2">
        <f>IF(Tabela25[[#This Row],[trawy rano]]=B98,1,0)</f>
        <v>0</v>
      </c>
      <c r="H99" s="2">
        <v>98</v>
      </c>
    </row>
    <row r="100" spans="1:8" x14ac:dyDescent="0.25">
      <c r="A100" s="1">
        <v>40732</v>
      </c>
      <c r="B100">
        <f t="shared" si="1"/>
        <v>5125</v>
      </c>
      <c r="C100">
        <f>Tabela25[[#This Row],[trawy rano]]-30*15</f>
        <v>4675</v>
      </c>
      <c r="D100">
        <f>Tabela25[[#This Row],[trawy po poludniu]]+600</f>
        <v>5275</v>
      </c>
      <c r="E100">
        <f>Tabela25[[#This Row],[trawy wieczorem]]-FLOOR(Tabela25[[#This Row],[trawy wieczorem]]*0.03,1)</f>
        <v>5117</v>
      </c>
      <c r="F100" s="2">
        <f>IF(Tabela25[[#This Row],[trawy rano]]&gt;B99,1,0)</f>
        <v>0</v>
      </c>
      <c r="G100" s="2">
        <f>IF(Tabela25[[#This Row],[trawy rano]]=B99,1,0)</f>
        <v>0</v>
      </c>
      <c r="H100" s="2">
        <v>99</v>
      </c>
    </row>
    <row r="101" spans="1:8" x14ac:dyDescent="0.25">
      <c r="A101" s="1">
        <v>40733</v>
      </c>
      <c r="B101">
        <f t="shared" si="1"/>
        <v>5117</v>
      </c>
      <c r="C101">
        <f>Tabela25[[#This Row],[trawy rano]]-30*15</f>
        <v>4667</v>
      </c>
      <c r="D101">
        <f>Tabela25[[#This Row],[trawy po poludniu]]+600</f>
        <v>5267</v>
      </c>
      <c r="E101">
        <f>Tabela25[[#This Row],[trawy wieczorem]]-FLOOR(Tabela25[[#This Row],[trawy wieczorem]]*0.03,1)</f>
        <v>5109</v>
      </c>
      <c r="F101" s="2">
        <f>IF(Tabela25[[#This Row],[trawy rano]]&gt;B100,1,0)</f>
        <v>0</v>
      </c>
      <c r="G101" s="2">
        <f>IF(Tabela25[[#This Row],[trawy rano]]=B100,1,0)</f>
        <v>0</v>
      </c>
      <c r="H101" s="2">
        <v>100</v>
      </c>
    </row>
    <row r="102" spans="1:8" x14ac:dyDescent="0.25">
      <c r="A102" s="1">
        <v>40734</v>
      </c>
      <c r="B102">
        <f t="shared" si="1"/>
        <v>5109</v>
      </c>
      <c r="C102">
        <f>Tabela25[[#This Row],[trawy rano]]-30*15</f>
        <v>4659</v>
      </c>
      <c r="D102">
        <f>Tabela25[[#This Row],[trawy po poludniu]]+600</f>
        <v>5259</v>
      </c>
      <c r="E102">
        <f>Tabela25[[#This Row],[trawy wieczorem]]-FLOOR(Tabela25[[#This Row],[trawy wieczorem]]*0.03,1)</f>
        <v>5102</v>
      </c>
      <c r="F102" s="2">
        <f>IF(Tabela25[[#This Row],[trawy rano]]&gt;B101,1,0)</f>
        <v>0</v>
      </c>
      <c r="G102" s="2">
        <f>IF(Tabela25[[#This Row],[trawy rano]]=B101,1,0)</f>
        <v>0</v>
      </c>
      <c r="H102" s="2">
        <v>101</v>
      </c>
    </row>
    <row r="103" spans="1:8" x14ac:dyDescent="0.25">
      <c r="A103" s="1">
        <v>40735</v>
      </c>
      <c r="B103">
        <f t="shared" si="1"/>
        <v>5102</v>
      </c>
      <c r="C103">
        <f>Tabela25[[#This Row],[trawy rano]]-30*15</f>
        <v>4652</v>
      </c>
      <c r="D103">
        <f>Tabela25[[#This Row],[trawy po poludniu]]+600</f>
        <v>5252</v>
      </c>
      <c r="E103">
        <f>Tabela25[[#This Row],[trawy wieczorem]]-FLOOR(Tabela25[[#This Row],[trawy wieczorem]]*0.03,1)</f>
        <v>5095</v>
      </c>
      <c r="F103" s="2">
        <f>IF(Tabela25[[#This Row],[trawy rano]]&gt;B102,1,0)</f>
        <v>0</v>
      </c>
      <c r="G103" s="2">
        <f>IF(Tabela25[[#This Row],[trawy rano]]=B102,1,0)</f>
        <v>0</v>
      </c>
      <c r="H103" s="2">
        <v>102</v>
      </c>
    </row>
    <row r="104" spans="1:8" x14ac:dyDescent="0.25">
      <c r="A104" s="1">
        <v>40736</v>
      </c>
      <c r="B104">
        <f t="shared" si="1"/>
        <v>5095</v>
      </c>
      <c r="C104">
        <f>Tabela25[[#This Row],[trawy rano]]-30*15</f>
        <v>4645</v>
      </c>
      <c r="D104">
        <f>Tabela25[[#This Row],[trawy po poludniu]]+600</f>
        <v>5245</v>
      </c>
      <c r="E104">
        <f>Tabela25[[#This Row],[trawy wieczorem]]-FLOOR(Tabela25[[#This Row],[trawy wieczorem]]*0.03,1)</f>
        <v>5088</v>
      </c>
      <c r="F104" s="2">
        <f>IF(Tabela25[[#This Row],[trawy rano]]&gt;B103,1,0)</f>
        <v>0</v>
      </c>
      <c r="G104" s="2">
        <f>IF(Tabela25[[#This Row],[trawy rano]]=B103,1,0)</f>
        <v>0</v>
      </c>
      <c r="H104" s="2">
        <v>103</v>
      </c>
    </row>
    <row r="105" spans="1:8" x14ac:dyDescent="0.25">
      <c r="A105" s="1">
        <v>40737</v>
      </c>
      <c r="B105">
        <f t="shared" si="1"/>
        <v>5088</v>
      </c>
      <c r="C105">
        <f>Tabela25[[#This Row],[trawy rano]]-30*15</f>
        <v>4638</v>
      </c>
      <c r="D105">
        <f>Tabela25[[#This Row],[trawy po poludniu]]+600</f>
        <v>5238</v>
      </c>
      <c r="E105">
        <f>Tabela25[[#This Row],[trawy wieczorem]]-FLOOR(Tabela25[[#This Row],[trawy wieczorem]]*0.03,1)</f>
        <v>5081</v>
      </c>
      <c r="F105" s="2">
        <f>IF(Tabela25[[#This Row],[trawy rano]]&gt;B104,1,0)</f>
        <v>0</v>
      </c>
      <c r="G105" s="2">
        <f>IF(Tabela25[[#This Row],[trawy rano]]=B104,1,0)</f>
        <v>0</v>
      </c>
      <c r="H105" s="2">
        <v>104</v>
      </c>
    </row>
    <row r="106" spans="1:8" x14ac:dyDescent="0.25">
      <c r="A106" s="1">
        <v>40738</v>
      </c>
      <c r="B106">
        <f t="shared" si="1"/>
        <v>5081</v>
      </c>
      <c r="C106">
        <f>Tabela25[[#This Row],[trawy rano]]-30*15</f>
        <v>4631</v>
      </c>
      <c r="D106">
        <f>Tabela25[[#This Row],[trawy po poludniu]]+600</f>
        <v>5231</v>
      </c>
      <c r="E106">
        <f>Tabela25[[#This Row],[trawy wieczorem]]-FLOOR(Tabela25[[#This Row],[trawy wieczorem]]*0.03,1)</f>
        <v>5075</v>
      </c>
      <c r="F106" s="2">
        <f>IF(Tabela25[[#This Row],[trawy rano]]&gt;B105,1,0)</f>
        <v>0</v>
      </c>
      <c r="G106" s="2">
        <f>IF(Tabela25[[#This Row],[trawy rano]]=B105,1,0)</f>
        <v>0</v>
      </c>
      <c r="H106" s="2">
        <v>105</v>
      </c>
    </row>
    <row r="107" spans="1:8" x14ac:dyDescent="0.25">
      <c r="A107" s="1">
        <v>40739</v>
      </c>
      <c r="B107">
        <f t="shared" si="1"/>
        <v>5075</v>
      </c>
      <c r="C107">
        <f>Tabela25[[#This Row],[trawy rano]]-30*15</f>
        <v>4625</v>
      </c>
      <c r="D107">
        <f>Tabela25[[#This Row],[trawy po poludniu]]+600</f>
        <v>5225</v>
      </c>
      <c r="E107">
        <f>Tabela25[[#This Row],[trawy wieczorem]]-FLOOR(Tabela25[[#This Row],[trawy wieczorem]]*0.03,1)</f>
        <v>5069</v>
      </c>
      <c r="F107" s="2">
        <f>IF(Tabela25[[#This Row],[trawy rano]]&gt;B106,1,0)</f>
        <v>0</v>
      </c>
      <c r="G107" s="2">
        <f>IF(Tabela25[[#This Row],[trawy rano]]=B106,1,0)</f>
        <v>0</v>
      </c>
      <c r="H107" s="2">
        <v>106</v>
      </c>
    </row>
    <row r="108" spans="1:8" x14ac:dyDescent="0.25">
      <c r="A108" s="1">
        <v>40740</v>
      </c>
      <c r="B108">
        <f t="shared" si="1"/>
        <v>5069</v>
      </c>
      <c r="C108">
        <f>Tabela25[[#This Row],[trawy rano]]-30*15</f>
        <v>4619</v>
      </c>
      <c r="D108">
        <f>Tabela25[[#This Row],[trawy po poludniu]]+600</f>
        <v>5219</v>
      </c>
      <c r="E108">
        <f>Tabela25[[#This Row],[trawy wieczorem]]-FLOOR(Tabela25[[#This Row],[trawy wieczorem]]*0.03,1)</f>
        <v>5063</v>
      </c>
      <c r="F108" s="2">
        <f>IF(Tabela25[[#This Row],[trawy rano]]&gt;B107,1,0)</f>
        <v>0</v>
      </c>
      <c r="G108" s="2">
        <f>IF(Tabela25[[#This Row],[trawy rano]]=B107,1,0)</f>
        <v>0</v>
      </c>
      <c r="H108" s="2">
        <v>107</v>
      </c>
    </row>
    <row r="109" spans="1:8" x14ac:dyDescent="0.25">
      <c r="A109" s="1">
        <v>40741</v>
      </c>
      <c r="B109">
        <f t="shared" si="1"/>
        <v>5063</v>
      </c>
      <c r="C109">
        <f>Tabela25[[#This Row],[trawy rano]]-30*15</f>
        <v>4613</v>
      </c>
      <c r="D109">
        <f>Tabela25[[#This Row],[trawy po poludniu]]+600</f>
        <v>5213</v>
      </c>
      <c r="E109">
        <f>Tabela25[[#This Row],[trawy wieczorem]]-FLOOR(Tabela25[[#This Row],[trawy wieczorem]]*0.03,1)</f>
        <v>5057</v>
      </c>
      <c r="F109" s="2">
        <f>IF(Tabela25[[#This Row],[trawy rano]]&gt;B108,1,0)</f>
        <v>0</v>
      </c>
      <c r="G109" s="2">
        <f>IF(Tabela25[[#This Row],[trawy rano]]=B108,1,0)</f>
        <v>0</v>
      </c>
      <c r="H109" s="2">
        <v>108</v>
      </c>
    </row>
    <row r="110" spans="1:8" x14ac:dyDescent="0.25">
      <c r="A110" s="1">
        <v>40742</v>
      </c>
      <c r="B110">
        <f t="shared" si="1"/>
        <v>5057</v>
      </c>
      <c r="C110">
        <f>Tabela25[[#This Row],[trawy rano]]-30*15</f>
        <v>4607</v>
      </c>
      <c r="D110">
        <f>Tabela25[[#This Row],[trawy po poludniu]]+600</f>
        <v>5207</v>
      </c>
      <c r="E110">
        <f>Tabela25[[#This Row],[trawy wieczorem]]-FLOOR(Tabela25[[#This Row],[trawy wieczorem]]*0.03,1)</f>
        <v>5051</v>
      </c>
      <c r="F110" s="2">
        <f>IF(Tabela25[[#This Row],[trawy rano]]&gt;B109,1,0)</f>
        <v>0</v>
      </c>
      <c r="G110" s="2">
        <f>IF(Tabela25[[#This Row],[trawy rano]]=B109,1,0)</f>
        <v>0</v>
      </c>
      <c r="H110" s="2">
        <v>109</v>
      </c>
    </row>
    <row r="111" spans="1:8" x14ac:dyDescent="0.25">
      <c r="A111" s="1">
        <v>40743</v>
      </c>
      <c r="B111">
        <f t="shared" si="1"/>
        <v>5051</v>
      </c>
      <c r="C111">
        <f>Tabela25[[#This Row],[trawy rano]]-30*15</f>
        <v>4601</v>
      </c>
      <c r="D111">
        <f>Tabela25[[#This Row],[trawy po poludniu]]+600</f>
        <v>5201</v>
      </c>
      <c r="E111">
        <f>Tabela25[[#This Row],[trawy wieczorem]]-FLOOR(Tabela25[[#This Row],[trawy wieczorem]]*0.03,1)</f>
        <v>5045</v>
      </c>
      <c r="F111" s="2">
        <f>IF(Tabela25[[#This Row],[trawy rano]]&gt;B110,1,0)</f>
        <v>0</v>
      </c>
      <c r="G111" s="2">
        <f>IF(Tabela25[[#This Row],[trawy rano]]=B110,1,0)</f>
        <v>0</v>
      </c>
      <c r="H111" s="2">
        <v>110</v>
      </c>
    </row>
    <row r="112" spans="1:8" x14ac:dyDescent="0.25">
      <c r="A112" s="1">
        <v>40744</v>
      </c>
      <c r="B112">
        <f t="shared" si="1"/>
        <v>5045</v>
      </c>
      <c r="C112">
        <f>Tabela25[[#This Row],[trawy rano]]-30*15</f>
        <v>4595</v>
      </c>
      <c r="D112">
        <f>Tabela25[[#This Row],[trawy po poludniu]]+600</f>
        <v>5195</v>
      </c>
      <c r="E112">
        <f>Tabela25[[#This Row],[trawy wieczorem]]-FLOOR(Tabela25[[#This Row],[trawy wieczorem]]*0.03,1)</f>
        <v>5040</v>
      </c>
      <c r="F112" s="2">
        <f>IF(Tabela25[[#This Row],[trawy rano]]&gt;B111,1,0)</f>
        <v>0</v>
      </c>
      <c r="G112" s="2">
        <f>IF(Tabela25[[#This Row],[trawy rano]]=B111,1,0)</f>
        <v>0</v>
      </c>
      <c r="H112" s="2">
        <v>111</v>
      </c>
    </row>
    <row r="113" spans="1:8" x14ac:dyDescent="0.25">
      <c r="A113" s="1">
        <v>40745</v>
      </c>
      <c r="B113">
        <f t="shared" si="1"/>
        <v>5040</v>
      </c>
      <c r="C113">
        <f>Tabela25[[#This Row],[trawy rano]]-30*15</f>
        <v>4590</v>
      </c>
      <c r="D113">
        <f>Tabela25[[#This Row],[trawy po poludniu]]+600</f>
        <v>5190</v>
      </c>
      <c r="E113">
        <f>Tabela25[[#This Row],[trawy wieczorem]]-FLOOR(Tabela25[[#This Row],[trawy wieczorem]]*0.03,1)</f>
        <v>5035</v>
      </c>
      <c r="F113" s="2">
        <f>IF(Tabela25[[#This Row],[trawy rano]]&gt;B112,1,0)</f>
        <v>0</v>
      </c>
      <c r="G113" s="2">
        <f>IF(Tabela25[[#This Row],[trawy rano]]=B112,1,0)</f>
        <v>0</v>
      </c>
      <c r="H113" s="2">
        <v>112</v>
      </c>
    </row>
    <row r="114" spans="1:8" x14ac:dyDescent="0.25">
      <c r="A114" s="1">
        <v>40746</v>
      </c>
      <c r="B114">
        <f t="shared" si="1"/>
        <v>5035</v>
      </c>
      <c r="C114">
        <f>Tabela25[[#This Row],[trawy rano]]-30*15</f>
        <v>4585</v>
      </c>
      <c r="D114">
        <f>Tabela25[[#This Row],[trawy po poludniu]]+600</f>
        <v>5185</v>
      </c>
      <c r="E114">
        <f>Tabela25[[#This Row],[trawy wieczorem]]-FLOOR(Tabela25[[#This Row],[trawy wieczorem]]*0.03,1)</f>
        <v>5030</v>
      </c>
      <c r="F114" s="2">
        <f>IF(Tabela25[[#This Row],[trawy rano]]&gt;B113,1,0)</f>
        <v>0</v>
      </c>
      <c r="G114" s="2">
        <f>IF(Tabela25[[#This Row],[trawy rano]]=B113,1,0)</f>
        <v>0</v>
      </c>
      <c r="H114" s="2">
        <v>113</v>
      </c>
    </row>
    <row r="115" spans="1:8" x14ac:dyDescent="0.25">
      <c r="A115" s="1">
        <v>40747</v>
      </c>
      <c r="B115">
        <f t="shared" si="1"/>
        <v>5030</v>
      </c>
      <c r="C115">
        <f>Tabela25[[#This Row],[trawy rano]]-30*15</f>
        <v>4580</v>
      </c>
      <c r="D115">
        <f>Tabela25[[#This Row],[trawy po poludniu]]+600</f>
        <v>5180</v>
      </c>
      <c r="E115">
        <f>Tabela25[[#This Row],[trawy wieczorem]]-FLOOR(Tabela25[[#This Row],[trawy wieczorem]]*0.03,1)</f>
        <v>5025</v>
      </c>
      <c r="F115" s="2">
        <f>IF(Tabela25[[#This Row],[trawy rano]]&gt;B114,1,0)</f>
        <v>0</v>
      </c>
      <c r="G115" s="2">
        <f>IF(Tabela25[[#This Row],[trawy rano]]=B114,1,0)</f>
        <v>0</v>
      </c>
      <c r="H115" s="2">
        <v>114</v>
      </c>
    </row>
    <row r="116" spans="1:8" x14ac:dyDescent="0.25">
      <c r="A116" s="1">
        <v>40748</v>
      </c>
      <c r="B116">
        <f t="shared" si="1"/>
        <v>5025</v>
      </c>
      <c r="C116">
        <f>Tabela25[[#This Row],[trawy rano]]-30*15</f>
        <v>4575</v>
      </c>
      <c r="D116">
        <f>Tabela25[[#This Row],[trawy po poludniu]]+600</f>
        <v>5175</v>
      </c>
      <c r="E116">
        <f>Tabela25[[#This Row],[trawy wieczorem]]-FLOOR(Tabela25[[#This Row],[trawy wieczorem]]*0.03,1)</f>
        <v>5020</v>
      </c>
      <c r="F116" s="2">
        <f>IF(Tabela25[[#This Row],[trawy rano]]&gt;B115,1,0)</f>
        <v>0</v>
      </c>
      <c r="G116" s="2">
        <f>IF(Tabela25[[#This Row],[trawy rano]]=B115,1,0)</f>
        <v>0</v>
      </c>
      <c r="H116" s="2">
        <v>115</v>
      </c>
    </row>
    <row r="117" spans="1:8" x14ac:dyDescent="0.25">
      <c r="A117" s="1">
        <v>40749</v>
      </c>
      <c r="B117">
        <f t="shared" si="1"/>
        <v>5020</v>
      </c>
      <c r="C117">
        <f>Tabela25[[#This Row],[trawy rano]]-30*15</f>
        <v>4570</v>
      </c>
      <c r="D117">
        <f>Tabela25[[#This Row],[trawy po poludniu]]+600</f>
        <v>5170</v>
      </c>
      <c r="E117">
        <f>Tabela25[[#This Row],[trawy wieczorem]]-FLOOR(Tabela25[[#This Row],[trawy wieczorem]]*0.03,1)</f>
        <v>5015</v>
      </c>
      <c r="F117" s="2">
        <f>IF(Tabela25[[#This Row],[trawy rano]]&gt;B116,1,0)</f>
        <v>0</v>
      </c>
      <c r="G117" s="2">
        <f>IF(Tabela25[[#This Row],[trawy rano]]=B116,1,0)</f>
        <v>0</v>
      </c>
      <c r="H117" s="2">
        <v>116</v>
      </c>
    </row>
    <row r="118" spans="1:8" x14ac:dyDescent="0.25">
      <c r="A118" s="1">
        <v>40750</v>
      </c>
      <c r="B118">
        <f t="shared" si="1"/>
        <v>5015</v>
      </c>
      <c r="C118">
        <f>Tabela25[[#This Row],[trawy rano]]-30*15</f>
        <v>4565</v>
      </c>
      <c r="D118">
        <f>Tabela25[[#This Row],[trawy po poludniu]]+600</f>
        <v>5165</v>
      </c>
      <c r="E118">
        <f>Tabela25[[#This Row],[trawy wieczorem]]-FLOOR(Tabela25[[#This Row],[trawy wieczorem]]*0.03,1)</f>
        <v>5011</v>
      </c>
      <c r="F118" s="2">
        <f>IF(Tabela25[[#This Row],[trawy rano]]&gt;B117,1,0)</f>
        <v>0</v>
      </c>
      <c r="G118" s="2">
        <f>IF(Tabela25[[#This Row],[trawy rano]]=B117,1,0)</f>
        <v>0</v>
      </c>
      <c r="H118" s="2">
        <v>117</v>
      </c>
    </row>
    <row r="119" spans="1:8" x14ac:dyDescent="0.25">
      <c r="A119" s="1">
        <v>40751</v>
      </c>
      <c r="B119">
        <f t="shared" si="1"/>
        <v>5011</v>
      </c>
      <c r="C119">
        <f>Tabela25[[#This Row],[trawy rano]]-30*15</f>
        <v>4561</v>
      </c>
      <c r="D119">
        <f>Tabela25[[#This Row],[trawy po poludniu]]+600</f>
        <v>5161</v>
      </c>
      <c r="E119">
        <f>Tabela25[[#This Row],[trawy wieczorem]]-FLOOR(Tabela25[[#This Row],[trawy wieczorem]]*0.03,1)</f>
        <v>5007</v>
      </c>
      <c r="F119" s="2">
        <f>IF(Tabela25[[#This Row],[trawy rano]]&gt;B118,1,0)</f>
        <v>0</v>
      </c>
      <c r="G119" s="2">
        <f>IF(Tabela25[[#This Row],[trawy rano]]=B118,1,0)</f>
        <v>0</v>
      </c>
      <c r="H119" s="2">
        <v>118</v>
      </c>
    </row>
    <row r="120" spans="1:8" x14ac:dyDescent="0.25">
      <c r="A120" s="1">
        <v>40752</v>
      </c>
      <c r="B120">
        <f t="shared" si="1"/>
        <v>5007</v>
      </c>
      <c r="C120">
        <f>Tabela25[[#This Row],[trawy rano]]-30*15</f>
        <v>4557</v>
      </c>
      <c r="D120">
        <f>Tabela25[[#This Row],[trawy po poludniu]]+600</f>
        <v>5157</v>
      </c>
      <c r="E120">
        <f>Tabela25[[#This Row],[trawy wieczorem]]-FLOOR(Tabela25[[#This Row],[trawy wieczorem]]*0.03,1)</f>
        <v>5003</v>
      </c>
      <c r="F120" s="2">
        <f>IF(Tabela25[[#This Row],[trawy rano]]&gt;B119,1,0)</f>
        <v>0</v>
      </c>
      <c r="G120" s="2">
        <f>IF(Tabela25[[#This Row],[trawy rano]]=B119,1,0)</f>
        <v>0</v>
      </c>
      <c r="H120" s="2">
        <v>119</v>
      </c>
    </row>
    <row r="121" spans="1:8" x14ac:dyDescent="0.25">
      <c r="A121" s="1">
        <v>40753</v>
      </c>
      <c r="B121">
        <f t="shared" si="1"/>
        <v>5003</v>
      </c>
      <c r="C121">
        <f>Tabela25[[#This Row],[trawy rano]]-30*15</f>
        <v>4553</v>
      </c>
      <c r="D121">
        <f>Tabela25[[#This Row],[trawy po poludniu]]+600</f>
        <v>5153</v>
      </c>
      <c r="E121">
        <f>Tabela25[[#This Row],[trawy wieczorem]]-FLOOR(Tabela25[[#This Row],[trawy wieczorem]]*0.03,1)</f>
        <v>4999</v>
      </c>
      <c r="F121" s="2">
        <f>IF(Tabela25[[#This Row],[trawy rano]]&gt;B120,1,0)</f>
        <v>0</v>
      </c>
      <c r="G121" s="2">
        <f>IF(Tabela25[[#This Row],[trawy rano]]=B120,1,0)</f>
        <v>0</v>
      </c>
      <c r="H121" s="2">
        <v>120</v>
      </c>
    </row>
    <row r="122" spans="1:8" x14ac:dyDescent="0.25">
      <c r="A122" s="1">
        <v>40754</v>
      </c>
      <c r="B122">
        <f t="shared" si="1"/>
        <v>4999</v>
      </c>
      <c r="C122">
        <f>Tabela25[[#This Row],[trawy rano]]-30*15</f>
        <v>4549</v>
      </c>
      <c r="D122">
        <f>Tabela25[[#This Row],[trawy po poludniu]]+600</f>
        <v>5149</v>
      </c>
      <c r="E122">
        <f>Tabela25[[#This Row],[trawy wieczorem]]-FLOOR(Tabela25[[#This Row],[trawy wieczorem]]*0.03,1)</f>
        <v>4995</v>
      </c>
      <c r="F122" s="2">
        <f>IF(Tabela25[[#This Row],[trawy rano]]&gt;B121,1,0)</f>
        <v>0</v>
      </c>
      <c r="G122" s="2">
        <f>IF(Tabela25[[#This Row],[trawy rano]]=B121,1,0)</f>
        <v>0</v>
      </c>
      <c r="H122" s="2">
        <v>121</v>
      </c>
    </row>
    <row r="123" spans="1:8" x14ac:dyDescent="0.25">
      <c r="A123" s="1">
        <v>40755</v>
      </c>
      <c r="B123">
        <f t="shared" si="1"/>
        <v>4995</v>
      </c>
      <c r="C123">
        <f>Tabela25[[#This Row],[trawy rano]]-30*15</f>
        <v>4545</v>
      </c>
      <c r="D123">
        <f>Tabela25[[#This Row],[trawy po poludniu]]+600</f>
        <v>5145</v>
      </c>
      <c r="E123">
        <f>Tabela25[[#This Row],[trawy wieczorem]]-FLOOR(Tabela25[[#This Row],[trawy wieczorem]]*0.03,1)</f>
        <v>4991</v>
      </c>
      <c r="F123" s="2">
        <f>IF(Tabela25[[#This Row],[trawy rano]]&gt;B122,1,0)</f>
        <v>0</v>
      </c>
      <c r="G123" s="2">
        <f>IF(Tabela25[[#This Row],[trawy rano]]=B122,1,0)</f>
        <v>0</v>
      </c>
      <c r="H123" s="2">
        <v>122</v>
      </c>
    </row>
    <row r="124" spans="1:8" x14ac:dyDescent="0.25">
      <c r="A124" s="1">
        <v>40756</v>
      </c>
      <c r="B124">
        <f t="shared" si="1"/>
        <v>4991</v>
      </c>
      <c r="C124">
        <f>Tabela25[[#This Row],[trawy rano]]-30*15</f>
        <v>4541</v>
      </c>
      <c r="D124">
        <f>Tabela25[[#This Row],[trawy po poludniu]]+600</f>
        <v>5141</v>
      </c>
      <c r="E124">
        <f>Tabela25[[#This Row],[trawy wieczorem]]-FLOOR(Tabela25[[#This Row],[trawy wieczorem]]*0.03,1)</f>
        <v>4987</v>
      </c>
      <c r="F124" s="2">
        <f>IF(Tabela25[[#This Row],[trawy rano]]&gt;B123,1,0)</f>
        <v>0</v>
      </c>
      <c r="G124" s="2">
        <f>IF(Tabela25[[#This Row],[trawy rano]]=B123,1,0)</f>
        <v>0</v>
      </c>
      <c r="H124" s="2">
        <v>123</v>
      </c>
    </row>
    <row r="125" spans="1:8" x14ac:dyDescent="0.25">
      <c r="A125" s="1">
        <v>40757</v>
      </c>
      <c r="B125">
        <f t="shared" si="1"/>
        <v>4987</v>
      </c>
      <c r="C125">
        <f>Tabela25[[#This Row],[trawy rano]]-30*15</f>
        <v>4537</v>
      </c>
      <c r="D125">
        <f>Tabela25[[#This Row],[trawy po poludniu]]+600</f>
        <v>5137</v>
      </c>
      <c r="E125">
        <f>Tabela25[[#This Row],[trawy wieczorem]]-FLOOR(Tabela25[[#This Row],[trawy wieczorem]]*0.03,1)</f>
        <v>4983</v>
      </c>
      <c r="F125" s="2">
        <f>IF(Tabela25[[#This Row],[trawy rano]]&gt;B124,1,0)</f>
        <v>0</v>
      </c>
      <c r="G125" s="2">
        <f>IF(Tabela25[[#This Row],[trawy rano]]=B124,1,0)</f>
        <v>0</v>
      </c>
      <c r="H125" s="2">
        <v>124</v>
      </c>
    </row>
    <row r="126" spans="1:8" x14ac:dyDescent="0.25">
      <c r="A126" s="1">
        <v>40758</v>
      </c>
      <c r="B126">
        <f t="shared" si="1"/>
        <v>4983</v>
      </c>
      <c r="C126">
        <f>Tabela25[[#This Row],[trawy rano]]-30*15</f>
        <v>4533</v>
      </c>
      <c r="D126">
        <f>Tabela25[[#This Row],[trawy po poludniu]]+600</f>
        <v>5133</v>
      </c>
      <c r="E126">
        <f>Tabela25[[#This Row],[trawy wieczorem]]-FLOOR(Tabela25[[#This Row],[trawy wieczorem]]*0.03,1)</f>
        <v>4980</v>
      </c>
      <c r="F126" s="2">
        <f>IF(Tabela25[[#This Row],[trawy rano]]&gt;B125,1,0)</f>
        <v>0</v>
      </c>
      <c r="G126" s="2">
        <f>IF(Tabela25[[#This Row],[trawy rano]]=B125,1,0)</f>
        <v>0</v>
      </c>
      <c r="H126" s="2">
        <v>125</v>
      </c>
    </row>
    <row r="127" spans="1:8" x14ac:dyDescent="0.25">
      <c r="A127" s="1">
        <v>40759</v>
      </c>
      <c r="B127">
        <f t="shared" si="1"/>
        <v>4980</v>
      </c>
      <c r="C127">
        <f>Tabela25[[#This Row],[trawy rano]]-30*15</f>
        <v>4530</v>
      </c>
      <c r="D127">
        <f>Tabela25[[#This Row],[trawy po poludniu]]+600</f>
        <v>5130</v>
      </c>
      <c r="E127">
        <f>Tabela25[[#This Row],[trawy wieczorem]]-FLOOR(Tabela25[[#This Row],[trawy wieczorem]]*0.03,1)</f>
        <v>4977</v>
      </c>
      <c r="F127" s="2">
        <f>IF(Tabela25[[#This Row],[trawy rano]]&gt;B126,1,0)</f>
        <v>0</v>
      </c>
      <c r="G127" s="2">
        <f>IF(Tabela25[[#This Row],[trawy rano]]=B126,1,0)</f>
        <v>0</v>
      </c>
      <c r="H127" s="2">
        <v>126</v>
      </c>
    </row>
    <row r="128" spans="1:8" x14ac:dyDescent="0.25">
      <c r="A128" s="1">
        <v>40760</v>
      </c>
      <c r="B128">
        <f t="shared" si="1"/>
        <v>4977</v>
      </c>
      <c r="C128">
        <f>Tabela25[[#This Row],[trawy rano]]-30*15</f>
        <v>4527</v>
      </c>
      <c r="D128">
        <f>Tabela25[[#This Row],[trawy po poludniu]]+600</f>
        <v>5127</v>
      </c>
      <c r="E128">
        <f>Tabela25[[#This Row],[trawy wieczorem]]-FLOOR(Tabela25[[#This Row],[trawy wieczorem]]*0.03,1)</f>
        <v>4974</v>
      </c>
      <c r="F128" s="2">
        <f>IF(Tabela25[[#This Row],[trawy rano]]&gt;B127,1,0)</f>
        <v>0</v>
      </c>
      <c r="G128" s="2">
        <f>IF(Tabela25[[#This Row],[trawy rano]]=B127,1,0)</f>
        <v>0</v>
      </c>
      <c r="H128" s="2">
        <v>127</v>
      </c>
    </row>
    <row r="129" spans="1:8" x14ac:dyDescent="0.25">
      <c r="A129" s="1">
        <v>40761</v>
      </c>
      <c r="B129">
        <f t="shared" si="1"/>
        <v>4974</v>
      </c>
      <c r="C129">
        <f>Tabela25[[#This Row],[trawy rano]]-30*15</f>
        <v>4524</v>
      </c>
      <c r="D129">
        <f>Tabela25[[#This Row],[trawy po poludniu]]+600</f>
        <v>5124</v>
      </c>
      <c r="E129">
        <f>Tabela25[[#This Row],[trawy wieczorem]]-FLOOR(Tabela25[[#This Row],[trawy wieczorem]]*0.03,1)</f>
        <v>4971</v>
      </c>
      <c r="F129" s="2">
        <f>IF(Tabela25[[#This Row],[trawy rano]]&gt;B128,1,0)</f>
        <v>0</v>
      </c>
      <c r="G129" s="2">
        <f>IF(Tabela25[[#This Row],[trawy rano]]=B128,1,0)</f>
        <v>0</v>
      </c>
      <c r="H129" s="2">
        <v>128</v>
      </c>
    </row>
    <row r="130" spans="1:8" x14ac:dyDescent="0.25">
      <c r="A130" s="1">
        <v>40762</v>
      </c>
      <c r="B130">
        <f t="shared" si="1"/>
        <v>4971</v>
      </c>
      <c r="C130">
        <f>Tabela25[[#This Row],[trawy rano]]-30*15</f>
        <v>4521</v>
      </c>
      <c r="D130">
        <f>Tabela25[[#This Row],[trawy po poludniu]]+600</f>
        <v>5121</v>
      </c>
      <c r="E130">
        <f>Tabela25[[#This Row],[trawy wieczorem]]-FLOOR(Tabela25[[#This Row],[trawy wieczorem]]*0.03,1)</f>
        <v>4968</v>
      </c>
      <c r="F130" s="2">
        <f>IF(Tabela25[[#This Row],[trawy rano]]&gt;B129,1,0)</f>
        <v>0</v>
      </c>
      <c r="G130" s="2">
        <f>IF(Tabela25[[#This Row],[trawy rano]]=B129,1,0)</f>
        <v>0</v>
      </c>
      <c r="H130" s="2">
        <v>129</v>
      </c>
    </row>
    <row r="131" spans="1:8" x14ac:dyDescent="0.25">
      <c r="A131" s="1">
        <v>40763</v>
      </c>
      <c r="B131">
        <f t="shared" si="1"/>
        <v>4968</v>
      </c>
      <c r="C131">
        <f>Tabela25[[#This Row],[trawy rano]]-30*15</f>
        <v>4518</v>
      </c>
      <c r="D131">
        <f>Tabela25[[#This Row],[trawy po poludniu]]+600</f>
        <v>5118</v>
      </c>
      <c r="E131">
        <f>Tabela25[[#This Row],[trawy wieczorem]]-FLOOR(Tabela25[[#This Row],[trawy wieczorem]]*0.03,1)</f>
        <v>4965</v>
      </c>
      <c r="F131" s="2">
        <f>IF(Tabela25[[#This Row],[trawy rano]]&gt;B130,1,0)</f>
        <v>0</v>
      </c>
      <c r="G131" s="2">
        <f>IF(Tabela25[[#This Row],[trawy rano]]=B130,1,0)</f>
        <v>0</v>
      </c>
      <c r="H131" s="2">
        <v>130</v>
      </c>
    </row>
    <row r="132" spans="1:8" x14ac:dyDescent="0.25">
      <c r="A132" s="1">
        <v>40764</v>
      </c>
      <c r="B132">
        <f t="shared" ref="B132:B195" si="2">E131</f>
        <v>4965</v>
      </c>
      <c r="C132">
        <f>Tabela25[[#This Row],[trawy rano]]-30*15</f>
        <v>4515</v>
      </c>
      <c r="D132">
        <f>Tabela25[[#This Row],[trawy po poludniu]]+600</f>
        <v>5115</v>
      </c>
      <c r="E132">
        <f>Tabela25[[#This Row],[trawy wieczorem]]-FLOOR(Tabela25[[#This Row],[trawy wieczorem]]*0.03,1)</f>
        <v>4962</v>
      </c>
      <c r="F132" s="2">
        <f>IF(Tabela25[[#This Row],[trawy rano]]&gt;B131,1,0)</f>
        <v>0</v>
      </c>
      <c r="G132" s="2">
        <f>IF(Tabela25[[#This Row],[trawy rano]]=B131,1,0)</f>
        <v>0</v>
      </c>
      <c r="H132" s="2">
        <v>131</v>
      </c>
    </row>
    <row r="133" spans="1:8" x14ac:dyDescent="0.25">
      <c r="A133" s="1">
        <v>40765</v>
      </c>
      <c r="B133">
        <f t="shared" si="2"/>
        <v>4962</v>
      </c>
      <c r="C133">
        <f>Tabela25[[#This Row],[trawy rano]]-30*15</f>
        <v>4512</v>
      </c>
      <c r="D133">
        <f>Tabela25[[#This Row],[trawy po poludniu]]+600</f>
        <v>5112</v>
      </c>
      <c r="E133">
        <f>Tabela25[[#This Row],[trawy wieczorem]]-FLOOR(Tabela25[[#This Row],[trawy wieczorem]]*0.03,1)</f>
        <v>4959</v>
      </c>
      <c r="F133" s="2">
        <f>IF(Tabela25[[#This Row],[trawy rano]]&gt;B132,1,0)</f>
        <v>0</v>
      </c>
      <c r="G133" s="2">
        <f>IF(Tabela25[[#This Row],[trawy rano]]=B132,1,0)</f>
        <v>0</v>
      </c>
      <c r="H133" s="2">
        <v>132</v>
      </c>
    </row>
    <row r="134" spans="1:8" x14ac:dyDescent="0.25">
      <c r="A134" s="1">
        <v>40766</v>
      </c>
      <c r="B134">
        <f t="shared" si="2"/>
        <v>4959</v>
      </c>
      <c r="C134">
        <f>Tabela25[[#This Row],[trawy rano]]-30*15</f>
        <v>4509</v>
      </c>
      <c r="D134">
        <f>Tabela25[[#This Row],[trawy po poludniu]]+600</f>
        <v>5109</v>
      </c>
      <c r="E134">
        <f>Tabela25[[#This Row],[trawy wieczorem]]-FLOOR(Tabela25[[#This Row],[trawy wieczorem]]*0.03,1)</f>
        <v>4956</v>
      </c>
      <c r="F134" s="2">
        <f>IF(Tabela25[[#This Row],[trawy rano]]&gt;B133,1,0)</f>
        <v>0</v>
      </c>
      <c r="G134" s="2">
        <f>IF(Tabela25[[#This Row],[trawy rano]]=B133,1,0)</f>
        <v>0</v>
      </c>
      <c r="H134" s="2">
        <v>133</v>
      </c>
    </row>
    <row r="135" spans="1:8" x14ac:dyDescent="0.25">
      <c r="A135" s="1">
        <v>40767</v>
      </c>
      <c r="B135">
        <f t="shared" si="2"/>
        <v>4956</v>
      </c>
      <c r="C135">
        <f>Tabela25[[#This Row],[trawy rano]]-30*15</f>
        <v>4506</v>
      </c>
      <c r="D135">
        <f>Tabela25[[#This Row],[trawy po poludniu]]+600</f>
        <v>5106</v>
      </c>
      <c r="E135">
        <f>Tabela25[[#This Row],[trawy wieczorem]]-FLOOR(Tabela25[[#This Row],[trawy wieczorem]]*0.03,1)</f>
        <v>4953</v>
      </c>
      <c r="F135" s="2">
        <f>IF(Tabela25[[#This Row],[trawy rano]]&gt;B134,1,0)</f>
        <v>0</v>
      </c>
      <c r="G135" s="2">
        <f>IF(Tabela25[[#This Row],[trawy rano]]=B134,1,0)</f>
        <v>0</v>
      </c>
      <c r="H135" s="2">
        <v>134</v>
      </c>
    </row>
    <row r="136" spans="1:8" x14ac:dyDescent="0.25">
      <c r="A136" s="1">
        <v>40768</v>
      </c>
      <c r="B136">
        <f t="shared" si="2"/>
        <v>4953</v>
      </c>
      <c r="C136">
        <f>Tabela25[[#This Row],[trawy rano]]-30*15</f>
        <v>4503</v>
      </c>
      <c r="D136">
        <f>Tabela25[[#This Row],[trawy po poludniu]]+600</f>
        <v>5103</v>
      </c>
      <c r="E136">
        <f>Tabela25[[#This Row],[trawy wieczorem]]-FLOOR(Tabela25[[#This Row],[trawy wieczorem]]*0.03,1)</f>
        <v>4950</v>
      </c>
      <c r="F136" s="2">
        <f>IF(Tabela25[[#This Row],[trawy rano]]&gt;B135,1,0)</f>
        <v>0</v>
      </c>
      <c r="G136" s="2">
        <f>IF(Tabela25[[#This Row],[trawy rano]]=B135,1,0)</f>
        <v>0</v>
      </c>
      <c r="H136" s="2">
        <v>135</v>
      </c>
    </row>
    <row r="137" spans="1:8" x14ac:dyDescent="0.25">
      <c r="A137" s="1">
        <v>40769</v>
      </c>
      <c r="B137">
        <f t="shared" si="2"/>
        <v>4950</v>
      </c>
      <c r="C137">
        <f>Tabela25[[#This Row],[trawy rano]]-30*15</f>
        <v>4500</v>
      </c>
      <c r="D137">
        <f>Tabela25[[#This Row],[trawy po poludniu]]+600</f>
        <v>5100</v>
      </c>
      <c r="E137">
        <f>Tabela25[[#This Row],[trawy wieczorem]]-FLOOR(Tabela25[[#This Row],[trawy wieczorem]]*0.03,1)</f>
        <v>4947</v>
      </c>
      <c r="F137" s="2">
        <f>IF(Tabela25[[#This Row],[trawy rano]]&gt;B136,1,0)</f>
        <v>0</v>
      </c>
      <c r="G137" s="2">
        <f>IF(Tabela25[[#This Row],[trawy rano]]=B136,1,0)</f>
        <v>0</v>
      </c>
      <c r="H137" s="2">
        <v>136</v>
      </c>
    </row>
    <row r="138" spans="1:8" x14ac:dyDescent="0.25">
      <c r="A138" s="1">
        <v>40770</v>
      </c>
      <c r="B138">
        <f t="shared" si="2"/>
        <v>4947</v>
      </c>
      <c r="C138">
        <f>Tabela25[[#This Row],[trawy rano]]-30*15</f>
        <v>4497</v>
      </c>
      <c r="D138">
        <f>Tabela25[[#This Row],[trawy po poludniu]]+600</f>
        <v>5097</v>
      </c>
      <c r="E138">
        <f>Tabela25[[#This Row],[trawy wieczorem]]-FLOOR(Tabela25[[#This Row],[trawy wieczorem]]*0.03,1)</f>
        <v>4945</v>
      </c>
      <c r="F138" s="2">
        <f>IF(Tabela25[[#This Row],[trawy rano]]&gt;B137,1,0)</f>
        <v>0</v>
      </c>
      <c r="G138" s="2">
        <f>IF(Tabela25[[#This Row],[trawy rano]]=B137,1,0)</f>
        <v>0</v>
      </c>
      <c r="H138" s="2">
        <v>137</v>
      </c>
    </row>
    <row r="139" spans="1:8" x14ac:dyDescent="0.25">
      <c r="A139" s="1">
        <v>40771</v>
      </c>
      <c r="B139">
        <f t="shared" si="2"/>
        <v>4945</v>
      </c>
      <c r="C139">
        <f>Tabela25[[#This Row],[trawy rano]]-30*15</f>
        <v>4495</v>
      </c>
      <c r="D139">
        <f>Tabela25[[#This Row],[trawy po poludniu]]+600</f>
        <v>5095</v>
      </c>
      <c r="E139">
        <f>Tabela25[[#This Row],[trawy wieczorem]]-FLOOR(Tabela25[[#This Row],[trawy wieczorem]]*0.03,1)</f>
        <v>4943</v>
      </c>
      <c r="F139" s="2">
        <f>IF(Tabela25[[#This Row],[trawy rano]]&gt;B138,1,0)</f>
        <v>0</v>
      </c>
      <c r="G139" s="2">
        <f>IF(Tabela25[[#This Row],[trawy rano]]=B138,1,0)</f>
        <v>0</v>
      </c>
      <c r="H139" s="2">
        <v>138</v>
      </c>
    </row>
    <row r="140" spans="1:8" x14ac:dyDescent="0.25">
      <c r="A140" s="1">
        <v>40772</v>
      </c>
      <c r="B140">
        <f t="shared" si="2"/>
        <v>4943</v>
      </c>
      <c r="C140">
        <f>Tabela25[[#This Row],[trawy rano]]-30*15</f>
        <v>4493</v>
      </c>
      <c r="D140">
        <f>Tabela25[[#This Row],[trawy po poludniu]]+600</f>
        <v>5093</v>
      </c>
      <c r="E140">
        <f>Tabela25[[#This Row],[trawy wieczorem]]-FLOOR(Tabela25[[#This Row],[trawy wieczorem]]*0.03,1)</f>
        <v>4941</v>
      </c>
      <c r="F140" s="2">
        <f>IF(Tabela25[[#This Row],[trawy rano]]&gt;B139,1,0)</f>
        <v>0</v>
      </c>
      <c r="G140" s="2">
        <f>IF(Tabela25[[#This Row],[trawy rano]]=B139,1,0)</f>
        <v>0</v>
      </c>
      <c r="H140" s="2">
        <v>139</v>
      </c>
    </row>
    <row r="141" spans="1:8" x14ac:dyDescent="0.25">
      <c r="A141" s="1">
        <v>40773</v>
      </c>
      <c r="B141">
        <f t="shared" si="2"/>
        <v>4941</v>
      </c>
      <c r="C141">
        <f>Tabela25[[#This Row],[trawy rano]]-30*15</f>
        <v>4491</v>
      </c>
      <c r="D141">
        <f>Tabela25[[#This Row],[trawy po poludniu]]+600</f>
        <v>5091</v>
      </c>
      <c r="E141">
        <f>Tabela25[[#This Row],[trawy wieczorem]]-FLOOR(Tabela25[[#This Row],[trawy wieczorem]]*0.03,1)</f>
        <v>4939</v>
      </c>
      <c r="F141" s="2">
        <f>IF(Tabela25[[#This Row],[trawy rano]]&gt;B140,1,0)</f>
        <v>0</v>
      </c>
      <c r="G141" s="2">
        <f>IF(Tabela25[[#This Row],[trawy rano]]=B140,1,0)</f>
        <v>0</v>
      </c>
      <c r="H141" s="2">
        <v>140</v>
      </c>
    </row>
    <row r="142" spans="1:8" x14ac:dyDescent="0.25">
      <c r="A142" s="1">
        <v>40774</v>
      </c>
      <c r="B142">
        <f t="shared" si="2"/>
        <v>4939</v>
      </c>
      <c r="C142">
        <f>Tabela25[[#This Row],[trawy rano]]-30*15</f>
        <v>4489</v>
      </c>
      <c r="D142">
        <f>Tabela25[[#This Row],[trawy po poludniu]]+600</f>
        <v>5089</v>
      </c>
      <c r="E142">
        <f>Tabela25[[#This Row],[trawy wieczorem]]-FLOOR(Tabela25[[#This Row],[trawy wieczorem]]*0.03,1)</f>
        <v>4937</v>
      </c>
      <c r="F142" s="2">
        <f>IF(Tabela25[[#This Row],[trawy rano]]&gt;B141,1,0)</f>
        <v>0</v>
      </c>
      <c r="G142" s="2">
        <f>IF(Tabela25[[#This Row],[trawy rano]]=B141,1,0)</f>
        <v>0</v>
      </c>
      <c r="H142" s="2">
        <v>141</v>
      </c>
    </row>
    <row r="143" spans="1:8" x14ac:dyDescent="0.25">
      <c r="A143" s="1">
        <v>40775</v>
      </c>
      <c r="B143">
        <f t="shared" si="2"/>
        <v>4937</v>
      </c>
      <c r="C143">
        <f>Tabela25[[#This Row],[trawy rano]]-30*15</f>
        <v>4487</v>
      </c>
      <c r="D143">
        <f>Tabela25[[#This Row],[trawy po poludniu]]+600</f>
        <v>5087</v>
      </c>
      <c r="E143">
        <f>Tabela25[[#This Row],[trawy wieczorem]]-FLOOR(Tabela25[[#This Row],[trawy wieczorem]]*0.03,1)</f>
        <v>4935</v>
      </c>
      <c r="F143" s="2">
        <f>IF(Tabela25[[#This Row],[trawy rano]]&gt;B142,1,0)</f>
        <v>0</v>
      </c>
      <c r="G143" s="2">
        <f>IF(Tabela25[[#This Row],[trawy rano]]=B142,1,0)</f>
        <v>0</v>
      </c>
      <c r="H143" s="2">
        <v>142</v>
      </c>
    </row>
    <row r="144" spans="1:8" x14ac:dyDescent="0.25">
      <c r="A144" s="1">
        <v>40776</v>
      </c>
      <c r="B144">
        <f t="shared" si="2"/>
        <v>4935</v>
      </c>
      <c r="C144">
        <f>Tabela25[[#This Row],[trawy rano]]-30*15</f>
        <v>4485</v>
      </c>
      <c r="D144">
        <f>Tabela25[[#This Row],[trawy po poludniu]]+600</f>
        <v>5085</v>
      </c>
      <c r="E144">
        <f>Tabela25[[#This Row],[trawy wieczorem]]-FLOOR(Tabela25[[#This Row],[trawy wieczorem]]*0.03,1)</f>
        <v>4933</v>
      </c>
      <c r="F144" s="2">
        <f>IF(Tabela25[[#This Row],[trawy rano]]&gt;B143,1,0)</f>
        <v>0</v>
      </c>
      <c r="G144" s="2">
        <f>IF(Tabela25[[#This Row],[trawy rano]]=B143,1,0)</f>
        <v>0</v>
      </c>
      <c r="H144" s="2">
        <v>143</v>
      </c>
    </row>
    <row r="145" spans="1:8" x14ac:dyDescent="0.25">
      <c r="A145" s="1">
        <v>40777</v>
      </c>
      <c r="B145">
        <f t="shared" si="2"/>
        <v>4933</v>
      </c>
      <c r="C145">
        <f>Tabela25[[#This Row],[trawy rano]]-30*15</f>
        <v>4483</v>
      </c>
      <c r="D145">
        <f>Tabela25[[#This Row],[trawy po poludniu]]+600</f>
        <v>5083</v>
      </c>
      <c r="E145">
        <f>Tabela25[[#This Row],[trawy wieczorem]]-FLOOR(Tabela25[[#This Row],[trawy wieczorem]]*0.03,1)</f>
        <v>4931</v>
      </c>
      <c r="F145" s="2">
        <f>IF(Tabela25[[#This Row],[trawy rano]]&gt;B144,1,0)</f>
        <v>0</v>
      </c>
      <c r="G145" s="2">
        <f>IF(Tabela25[[#This Row],[trawy rano]]=B144,1,0)</f>
        <v>0</v>
      </c>
      <c r="H145" s="2">
        <v>144</v>
      </c>
    </row>
    <row r="146" spans="1:8" x14ac:dyDescent="0.25">
      <c r="A146" s="1">
        <v>40778</v>
      </c>
      <c r="B146">
        <f t="shared" si="2"/>
        <v>4931</v>
      </c>
      <c r="C146">
        <f>Tabela25[[#This Row],[trawy rano]]-30*15</f>
        <v>4481</v>
      </c>
      <c r="D146">
        <f>Tabela25[[#This Row],[trawy po poludniu]]+600</f>
        <v>5081</v>
      </c>
      <c r="E146">
        <f>Tabela25[[#This Row],[trawy wieczorem]]-FLOOR(Tabela25[[#This Row],[trawy wieczorem]]*0.03,1)</f>
        <v>4929</v>
      </c>
      <c r="F146" s="2">
        <f>IF(Tabela25[[#This Row],[trawy rano]]&gt;B145,1,0)</f>
        <v>0</v>
      </c>
      <c r="G146" s="2">
        <f>IF(Tabela25[[#This Row],[trawy rano]]=B145,1,0)</f>
        <v>0</v>
      </c>
      <c r="H146" s="2">
        <v>145</v>
      </c>
    </row>
    <row r="147" spans="1:8" x14ac:dyDescent="0.25">
      <c r="A147" s="1">
        <v>40779</v>
      </c>
      <c r="B147">
        <f t="shared" si="2"/>
        <v>4929</v>
      </c>
      <c r="C147">
        <f>Tabela25[[#This Row],[trawy rano]]-30*15</f>
        <v>4479</v>
      </c>
      <c r="D147">
        <f>Tabela25[[#This Row],[trawy po poludniu]]+600</f>
        <v>5079</v>
      </c>
      <c r="E147">
        <f>Tabela25[[#This Row],[trawy wieczorem]]-FLOOR(Tabela25[[#This Row],[trawy wieczorem]]*0.03,1)</f>
        <v>4927</v>
      </c>
      <c r="F147" s="2">
        <f>IF(Tabela25[[#This Row],[trawy rano]]&gt;B146,1,0)</f>
        <v>0</v>
      </c>
      <c r="G147" s="2">
        <f>IF(Tabela25[[#This Row],[trawy rano]]=B146,1,0)</f>
        <v>0</v>
      </c>
      <c r="H147" s="2">
        <v>146</v>
      </c>
    </row>
    <row r="148" spans="1:8" x14ac:dyDescent="0.25">
      <c r="A148" s="1">
        <v>40780</v>
      </c>
      <c r="B148">
        <f t="shared" si="2"/>
        <v>4927</v>
      </c>
      <c r="C148">
        <f>Tabela25[[#This Row],[trawy rano]]-30*15</f>
        <v>4477</v>
      </c>
      <c r="D148">
        <f>Tabela25[[#This Row],[trawy po poludniu]]+600</f>
        <v>5077</v>
      </c>
      <c r="E148">
        <f>Tabela25[[#This Row],[trawy wieczorem]]-FLOOR(Tabela25[[#This Row],[trawy wieczorem]]*0.03,1)</f>
        <v>4925</v>
      </c>
      <c r="F148" s="2">
        <f>IF(Tabela25[[#This Row],[trawy rano]]&gt;B147,1,0)</f>
        <v>0</v>
      </c>
      <c r="G148" s="2">
        <f>IF(Tabela25[[#This Row],[trawy rano]]=B147,1,0)</f>
        <v>0</v>
      </c>
      <c r="H148" s="2">
        <v>147</v>
      </c>
    </row>
    <row r="149" spans="1:8" x14ac:dyDescent="0.25">
      <c r="A149" s="1">
        <v>40781</v>
      </c>
      <c r="B149">
        <f t="shared" si="2"/>
        <v>4925</v>
      </c>
      <c r="C149">
        <f>Tabela25[[#This Row],[trawy rano]]-30*15</f>
        <v>4475</v>
      </c>
      <c r="D149">
        <f>Tabela25[[#This Row],[trawy po poludniu]]+600</f>
        <v>5075</v>
      </c>
      <c r="E149">
        <f>Tabela25[[#This Row],[trawy wieczorem]]-FLOOR(Tabela25[[#This Row],[trawy wieczorem]]*0.03,1)</f>
        <v>4923</v>
      </c>
      <c r="F149" s="2">
        <f>IF(Tabela25[[#This Row],[trawy rano]]&gt;B148,1,0)</f>
        <v>0</v>
      </c>
      <c r="G149" s="2">
        <f>IF(Tabela25[[#This Row],[trawy rano]]=B148,1,0)</f>
        <v>0</v>
      </c>
      <c r="H149" s="2">
        <v>148</v>
      </c>
    </row>
    <row r="150" spans="1:8" x14ac:dyDescent="0.25">
      <c r="A150" s="1">
        <v>40782</v>
      </c>
      <c r="B150">
        <f t="shared" si="2"/>
        <v>4923</v>
      </c>
      <c r="C150">
        <f>Tabela25[[#This Row],[trawy rano]]-30*15</f>
        <v>4473</v>
      </c>
      <c r="D150">
        <f>Tabela25[[#This Row],[trawy po poludniu]]+600</f>
        <v>5073</v>
      </c>
      <c r="E150">
        <f>Tabela25[[#This Row],[trawy wieczorem]]-FLOOR(Tabela25[[#This Row],[trawy wieczorem]]*0.03,1)</f>
        <v>4921</v>
      </c>
      <c r="F150" s="2">
        <f>IF(Tabela25[[#This Row],[trawy rano]]&gt;B149,1,0)</f>
        <v>0</v>
      </c>
      <c r="G150" s="2">
        <f>IF(Tabela25[[#This Row],[trawy rano]]=B149,1,0)</f>
        <v>0</v>
      </c>
      <c r="H150" s="2">
        <v>149</v>
      </c>
    </row>
    <row r="151" spans="1:8" x14ac:dyDescent="0.25">
      <c r="A151" s="1">
        <v>40783</v>
      </c>
      <c r="B151">
        <f t="shared" si="2"/>
        <v>4921</v>
      </c>
      <c r="C151">
        <f>Tabela25[[#This Row],[trawy rano]]-30*15</f>
        <v>4471</v>
      </c>
      <c r="D151">
        <f>Tabela25[[#This Row],[trawy po poludniu]]+600</f>
        <v>5071</v>
      </c>
      <c r="E151">
        <f>Tabela25[[#This Row],[trawy wieczorem]]-FLOOR(Tabela25[[#This Row],[trawy wieczorem]]*0.03,1)</f>
        <v>4919</v>
      </c>
      <c r="F151" s="2">
        <f>IF(Tabela25[[#This Row],[trawy rano]]&gt;B150,1,0)</f>
        <v>0</v>
      </c>
      <c r="G151" s="2">
        <f>IF(Tabela25[[#This Row],[trawy rano]]=B150,1,0)</f>
        <v>0</v>
      </c>
      <c r="H151" s="2">
        <v>150</v>
      </c>
    </row>
    <row r="152" spans="1:8" x14ac:dyDescent="0.25">
      <c r="A152" s="1">
        <v>40784</v>
      </c>
      <c r="B152">
        <f t="shared" si="2"/>
        <v>4919</v>
      </c>
      <c r="C152">
        <f>Tabela25[[#This Row],[trawy rano]]-30*15</f>
        <v>4469</v>
      </c>
      <c r="D152">
        <f>Tabela25[[#This Row],[trawy po poludniu]]+600</f>
        <v>5069</v>
      </c>
      <c r="E152">
        <f>Tabela25[[#This Row],[trawy wieczorem]]-FLOOR(Tabela25[[#This Row],[trawy wieczorem]]*0.03,1)</f>
        <v>4917</v>
      </c>
      <c r="F152" s="2">
        <f>IF(Tabela25[[#This Row],[trawy rano]]&gt;B151,1,0)</f>
        <v>0</v>
      </c>
      <c r="G152" s="2">
        <f>IF(Tabela25[[#This Row],[trawy rano]]=B151,1,0)</f>
        <v>0</v>
      </c>
      <c r="H152" s="2">
        <v>151</v>
      </c>
    </row>
    <row r="153" spans="1:8" x14ac:dyDescent="0.25">
      <c r="A153" s="1">
        <v>40785</v>
      </c>
      <c r="B153">
        <f t="shared" si="2"/>
        <v>4917</v>
      </c>
      <c r="C153">
        <f>Tabela25[[#This Row],[trawy rano]]-30*15</f>
        <v>4467</v>
      </c>
      <c r="D153">
        <f>Tabela25[[#This Row],[trawy po poludniu]]+600</f>
        <v>5067</v>
      </c>
      <c r="E153">
        <f>Tabela25[[#This Row],[trawy wieczorem]]-FLOOR(Tabela25[[#This Row],[trawy wieczorem]]*0.03,1)</f>
        <v>4915</v>
      </c>
      <c r="F153" s="2">
        <f>IF(Tabela25[[#This Row],[trawy rano]]&gt;B152,1,0)</f>
        <v>0</v>
      </c>
      <c r="G153" s="2">
        <f>IF(Tabela25[[#This Row],[trawy rano]]=B152,1,0)</f>
        <v>0</v>
      </c>
      <c r="H153" s="2">
        <v>152</v>
      </c>
    </row>
    <row r="154" spans="1:8" x14ac:dyDescent="0.25">
      <c r="A154" s="1">
        <v>40786</v>
      </c>
      <c r="B154">
        <f t="shared" si="2"/>
        <v>4915</v>
      </c>
      <c r="C154">
        <f>Tabela25[[#This Row],[trawy rano]]-30*15</f>
        <v>4465</v>
      </c>
      <c r="D154">
        <f>Tabela25[[#This Row],[trawy po poludniu]]+600</f>
        <v>5065</v>
      </c>
      <c r="E154">
        <f>Tabela25[[#This Row],[trawy wieczorem]]-FLOOR(Tabela25[[#This Row],[trawy wieczorem]]*0.03,1)</f>
        <v>4914</v>
      </c>
      <c r="F154" s="2">
        <f>IF(Tabela25[[#This Row],[trawy rano]]&gt;B153,1,0)</f>
        <v>0</v>
      </c>
      <c r="G154" s="2">
        <f>IF(Tabela25[[#This Row],[trawy rano]]=B153,1,0)</f>
        <v>0</v>
      </c>
      <c r="H154" s="2">
        <v>153</v>
      </c>
    </row>
    <row r="155" spans="1:8" x14ac:dyDescent="0.25">
      <c r="A155" s="1">
        <v>40787</v>
      </c>
      <c r="B155">
        <f t="shared" si="2"/>
        <v>4914</v>
      </c>
      <c r="C155">
        <f>Tabela25[[#This Row],[trawy rano]]-30*15</f>
        <v>4464</v>
      </c>
      <c r="D155">
        <f>Tabela25[[#This Row],[trawy po poludniu]]+600</f>
        <v>5064</v>
      </c>
      <c r="E155">
        <f>Tabela25[[#This Row],[trawy wieczorem]]-FLOOR(Tabela25[[#This Row],[trawy wieczorem]]*0.03,1)</f>
        <v>4913</v>
      </c>
      <c r="F155" s="2">
        <f>IF(Tabela25[[#This Row],[trawy rano]]&gt;B154,1,0)</f>
        <v>0</v>
      </c>
      <c r="G155" s="2">
        <f>IF(Tabela25[[#This Row],[trawy rano]]=B154,1,0)</f>
        <v>0</v>
      </c>
      <c r="H155" s="2">
        <v>154</v>
      </c>
    </row>
    <row r="156" spans="1:8" x14ac:dyDescent="0.25">
      <c r="A156" s="1">
        <v>40788</v>
      </c>
      <c r="B156">
        <f t="shared" si="2"/>
        <v>4913</v>
      </c>
      <c r="C156">
        <f>Tabela25[[#This Row],[trawy rano]]-30*15</f>
        <v>4463</v>
      </c>
      <c r="D156">
        <f>Tabela25[[#This Row],[trawy po poludniu]]+600</f>
        <v>5063</v>
      </c>
      <c r="E156">
        <f>Tabela25[[#This Row],[trawy wieczorem]]-FLOOR(Tabela25[[#This Row],[trawy wieczorem]]*0.03,1)</f>
        <v>4912</v>
      </c>
      <c r="F156" s="2">
        <f>IF(Tabela25[[#This Row],[trawy rano]]&gt;B155,1,0)</f>
        <v>0</v>
      </c>
      <c r="G156" s="2">
        <f>IF(Tabela25[[#This Row],[trawy rano]]=B155,1,0)</f>
        <v>0</v>
      </c>
      <c r="H156" s="2">
        <v>155</v>
      </c>
    </row>
    <row r="157" spans="1:8" x14ac:dyDescent="0.25">
      <c r="A157" s="1">
        <v>40789</v>
      </c>
      <c r="B157">
        <f t="shared" si="2"/>
        <v>4912</v>
      </c>
      <c r="C157">
        <f>Tabela25[[#This Row],[trawy rano]]-30*15</f>
        <v>4462</v>
      </c>
      <c r="D157">
        <f>Tabela25[[#This Row],[trawy po poludniu]]+600</f>
        <v>5062</v>
      </c>
      <c r="E157">
        <f>Tabela25[[#This Row],[trawy wieczorem]]-FLOOR(Tabela25[[#This Row],[trawy wieczorem]]*0.03,1)</f>
        <v>4911</v>
      </c>
      <c r="F157" s="2">
        <f>IF(Tabela25[[#This Row],[trawy rano]]&gt;B156,1,0)</f>
        <v>0</v>
      </c>
      <c r="G157" s="2">
        <f>IF(Tabela25[[#This Row],[trawy rano]]=B156,1,0)</f>
        <v>0</v>
      </c>
      <c r="H157" s="2">
        <v>156</v>
      </c>
    </row>
    <row r="158" spans="1:8" x14ac:dyDescent="0.25">
      <c r="A158" s="1">
        <v>40790</v>
      </c>
      <c r="B158">
        <f t="shared" si="2"/>
        <v>4911</v>
      </c>
      <c r="C158">
        <f>Tabela25[[#This Row],[trawy rano]]-30*15</f>
        <v>4461</v>
      </c>
      <c r="D158">
        <f>Tabela25[[#This Row],[trawy po poludniu]]+600</f>
        <v>5061</v>
      </c>
      <c r="E158">
        <f>Tabela25[[#This Row],[trawy wieczorem]]-FLOOR(Tabela25[[#This Row],[trawy wieczorem]]*0.03,1)</f>
        <v>4910</v>
      </c>
      <c r="F158" s="2">
        <f>IF(Tabela25[[#This Row],[trawy rano]]&gt;B157,1,0)</f>
        <v>0</v>
      </c>
      <c r="G158" s="2">
        <f>IF(Tabela25[[#This Row],[trawy rano]]=B157,1,0)</f>
        <v>0</v>
      </c>
      <c r="H158" s="2">
        <v>157</v>
      </c>
    </row>
    <row r="159" spans="1:8" x14ac:dyDescent="0.25">
      <c r="A159" s="1">
        <v>40791</v>
      </c>
      <c r="B159">
        <f t="shared" si="2"/>
        <v>4910</v>
      </c>
      <c r="C159">
        <f>Tabela25[[#This Row],[trawy rano]]-30*15</f>
        <v>4460</v>
      </c>
      <c r="D159">
        <f>Tabela25[[#This Row],[trawy po poludniu]]+600</f>
        <v>5060</v>
      </c>
      <c r="E159">
        <f>Tabela25[[#This Row],[trawy wieczorem]]-FLOOR(Tabela25[[#This Row],[trawy wieczorem]]*0.03,1)</f>
        <v>4909</v>
      </c>
      <c r="F159" s="2">
        <f>IF(Tabela25[[#This Row],[trawy rano]]&gt;B158,1,0)</f>
        <v>0</v>
      </c>
      <c r="G159" s="2">
        <f>IF(Tabela25[[#This Row],[trawy rano]]=B158,1,0)</f>
        <v>0</v>
      </c>
      <c r="H159" s="2">
        <v>158</v>
      </c>
    </row>
    <row r="160" spans="1:8" x14ac:dyDescent="0.25">
      <c r="A160" s="1">
        <v>40792</v>
      </c>
      <c r="B160">
        <f t="shared" si="2"/>
        <v>4909</v>
      </c>
      <c r="C160">
        <f>Tabela25[[#This Row],[trawy rano]]-30*15</f>
        <v>4459</v>
      </c>
      <c r="D160">
        <f>Tabela25[[#This Row],[trawy po poludniu]]+600</f>
        <v>5059</v>
      </c>
      <c r="E160">
        <f>Tabela25[[#This Row],[trawy wieczorem]]-FLOOR(Tabela25[[#This Row],[trawy wieczorem]]*0.03,1)</f>
        <v>4908</v>
      </c>
      <c r="F160" s="2">
        <f>IF(Tabela25[[#This Row],[trawy rano]]&gt;B159,1,0)</f>
        <v>0</v>
      </c>
      <c r="G160" s="2">
        <f>IF(Tabela25[[#This Row],[trawy rano]]=B159,1,0)</f>
        <v>0</v>
      </c>
      <c r="H160" s="2">
        <v>159</v>
      </c>
    </row>
    <row r="161" spans="1:8" x14ac:dyDescent="0.25">
      <c r="A161" s="1">
        <v>40793</v>
      </c>
      <c r="B161">
        <f t="shared" si="2"/>
        <v>4908</v>
      </c>
      <c r="C161">
        <f>Tabela25[[#This Row],[trawy rano]]-30*15</f>
        <v>4458</v>
      </c>
      <c r="D161">
        <f>Tabela25[[#This Row],[trawy po poludniu]]+600</f>
        <v>5058</v>
      </c>
      <c r="E161">
        <f>Tabela25[[#This Row],[trawy wieczorem]]-FLOOR(Tabela25[[#This Row],[trawy wieczorem]]*0.03,1)</f>
        <v>4907</v>
      </c>
      <c r="F161" s="2">
        <f>IF(Tabela25[[#This Row],[trawy rano]]&gt;B160,1,0)</f>
        <v>0</v>
      </c>
      <c r="G161" s="2">
        <f>IF(Tabela25[[#This Row],[trawy rano]]=B160,1,0)</f>
        <v>0</v>
      </c>
      <c r="H161" s="2">
        <v>160</v>
      </c>
    </row>
    <row r="162" spans="1:8" x14ac:dyDescent="0.25">
      <c r="A162" s="1">
        <v>40794</v>
      </c>
      <c r="B162">
        <f t="shared" si="2"/>
        <v>4907</v>
      </c>
      <c r="C162">
        <f>Tabela25[[#This Row],[trawy rano]]-30*15</f>
        <v>4457</v>
      </c>
      <c r="D162">
        <f>Tabela25[[#This Row],[trawy po poludniu]]+600</f>
        <v>5057</v>
      </c>
      <c r="E162">
        <f>Tabela25[[#This Row],[trawy wieczorem]]-FLOOR(Tabela25[[#This Row],[trawy wieczorem]]*0.03,1)</f>
        <v>4906</v>
      </c>
      <c r="F162" s="2">
        <f>IF(Tabela25[[#This Row],[trawy rano]]&gt;B161,1,0)</f>
        <v>0</v>
      </c>
      <c r="G162" s="2">
        <f>IF(Tabela25[[#This Row],[trawy rano]]=B161,1,0)</f>
        <v>0</v>
      </c>
      <c r="H162" s="2">
        <v>161</v>
      </c>
    </row>
    <row r="163" spans="1:8" x14ac:dyDescent="0.25">
      <c r="A163" s="1">
        <v>40795</v>
      </c>
      <c r="B163">
        <f t="shared" si="2"/>
        <v>4906</v>
      </c>
      <c r="C163">
        <f>Tabela25[[#This Row],[trawy rano]]-30*15</f>
        <v>4456</v>
      </c>
      <c r="D163">
        <f>Tabela25[[#This Row],[trawy po poludniu]]+600</f>
        <v>5056</v>
      </c>
      <c r="E163">
        <f>Tabela25[[#This Row],[trawy wieczorem]]-FLOOR(Tabela25[[#This Row],[trawy wieczorem]]*0.03,1)</f>
        <v>4905</v>
      </c>
      <c r="F163" s="2">
        <f>IF(Tabela25[[#This Row],[trawy rano]]&gt;B162,1,0)</f>
        <v>0</v>
      </c>
      <c r="G163" s="2">
        <f>IF(Tabela25[[#This Row],[trawy rano]]=B162,1,0)</f>
        <v>0</v>
      </c>
      <c r="H163" s="2">
        <v>162</v>
      </c>
    </row>
    <row r="164" spans="1:8" x14ac:dyDescent="0.25">
      <c r="A164" s="1">
        <v>40796</v>
      </c>
      <c r="B164">
        <f t="shared" si="2"/>
        <v>4905</v>
      </c>
      <c r="C164">
        <f>Tabela25[[#This Row],[trawy rano]]-30*15</f>
        <v>4455</v>
      </c>
      <c r="D164">
        <f>Tabela25[[#This Row],[trawy po poludniu]]+600</f>
        <v>5055</v>
      </c>
      <c r="E164">
        <f>Tabela25[[#This Row],[trawy wieczorem]]-FLOOR(Tabela25[[#This Row],[trawy wieczorem]]*0.03,1)</f>
        <v>4904</v>
      </c>
      <c r="F164" s="2">
        <f>IF(Tabela25[[#This Row],[trawy rano]]&gt;B163,1,0)</f>
        <v>0</v>
      </c>
      <c r="G164" s="2">
        <f>IF(Tabela25[[#This Row],[trawy rano]]=B163,1,0)</f>
        <v>0</v>
      </c>
      <c r="H164" s="2">
        <v>163</v>
      </c>
    </row>
    <row r="165" spans="1:8" x14ac:dyDescent="0.25">
      <c r="A165" s="1">
        <v>40797</v>
      </c>
      <c r="B165">
        <f t="shared" si="2"/>
        <v>4904</v>
      </c>
      <c r="C165">
        <f>Tabela25[[#This Row],[trawy rano]]-30*15</f>
        <v>4454</v>
      </c>
      <c r="D165">
        <f>Tabela25[[#This Row],[trawy po poludniu]]+600</f>
        <v>5054</v>
      </c>
      <c r="E165">
        <f>Tabela25[[#This Row],[trawy wieczorem]]-FLOOR(Tabela25[[#This Row],[trawy wieczorem]]*0.03,1)</f>
        <v>4903</v>
      </c>
      <c r="F165" s="2">
        <f>IF(Tabela25[[#This Row],[trawy rano]]&gt;B164,1,0)</f>
        <v>0</v>
      </c>
      <c r="G165" s="2">
        <f>IF(Tabela25[[#This Row],[trawy rano]]=B164,1,0)</f>
        <v>0</v>
      </c>
      <c r="H165" s="2">
        <v>164</v>
      </c>
    </row>
    <row r="166" spans="1:8" x14ac:dyDescent="0.25">
      <c r="A166" s="1">
        <v>40798</v>
      </c>
      <c r="B166">
        <f t="shared" si="2"/>
        <v>4903</v>
      </c>
      <c r="C166">
        <f>Tabela25[[#This Row],[trawy rano]]-30*15</f>
        <v>4453</v>
      </c>
      <c r="D166">
        <f>Tabela25[[#This Row],[trawy po poludniu]]+600</f>
        <v>5053</v>
      </c>
      <c r="E166">
        <f>Tabela25[[#This Row],[trawy wieczorem]]-FLOOR(Tabela25[[#This Row],[trawy wieczorem]]*0.03,1)</f>
        <v>4902</v>
      </c>
      <c r="F166" s="2">
        <f>IF(Tabela25[[#This Row],[trawy rano]]&gt;B165,1,0)</f>
        <v>0</v>
      </c>
      <c r="G166" s="2">
        <f>IF(Tabela25[[#This Row],[trawy rano]]=B165,1,0)</f>
        <v>0</v>
      </c>
      <c r="H166" s="2">
        <v>165</v>
      </c>
    </row>
    <row r="167" spans="1:8" x14ac:dyDescent="0.25">
      <c r="A167" s="1">
        <v>40799</v>
      </c>
      <c r="B167">
        <f t="shared" si="2"/>
        <v>4902</v>
      </c>
      <c r="C167">
        <f>Tabela25[[#This Row],[trawy rano]]-30*15</f>
        <v>4452</v>
      </c>
      <c r="D167">
        <f>Tabela25[[#This Row],[trawy po poludniu]]+600</f>
        <v>5052</v>
      </c>
      <c r="E167">
        <f>Tabela25[[#This Row],[trawy wieczorem]]-FLOOR(Tabela25[[#This Row],[trawy wieczorem]]*0.03,1)</f>
        <v>4901</v>
      </c>
      <c r="F167" s="2">
        <f>IF(Tabela25[[#This Row],[trawy rano]]&gt;B166,1,0)</f>
        <v>0</v>
      </c>
      <c r="G167" s="2">
        <f>IF(Tabela25[[#This Row],[trawy rano]]=B166,1,0)</f>
        <v>0</v>
      </c>
      <c r="H167" s="2">
        <v>166</v>
      </c>
    </row>
    <row r="168" spans="1:8" x14ac:dyDescent="0.25">
      <c r="A168" s="1">
        <v>40800</v>
      </c>
      <c r="B168">
        <f t="shared" si="2"/>
        <v>4901</v>
      </c>
      <c r="C168">
        <f>Tabela25[[#This Row],[trawy rano]]-30*15</f>
        <v>4451</v>
      </c>
      <c r="D168">
        <f>Tabela25[[#This Row],[trawy po poludniu]]+600</f>
        <v>5051</v>
      </c>
      <c r="E168">
        <f>Tabela25[[#This Row],[trawy wieczorem]]-FLOOR(Tabela25[[#This Row],[trawy wieczorem]]*0.03,1)</f>
        <v>4900</v>
      </c>
      <c r="F168" s="2">
        <f>IF(Tabela25[[#This Row],[trawy rano]]&gt;B167,1,0)</f>
        <v>0</v>
      </c>
      <c r="G168" s="2">
        <f>IF(Tabela25[[#This Row],[trawy rano]]=B167,1,0)</f>
        <v>0</v>
      </c>
      <c r="H168" s="2">
        <v>167</v>
      </c>
    </row>
    <row r="169" spans="1:8" x14ac:dyDescent="0.25">
      <c r="A169" s="1">
        <v>40801</v>
      </c>
      <c r="B169">
        <f t="shared" si="2"/>
        <v>4900</v>
      </c>
      <c r="C169">
        <f>Tabela25[[#This Row],[trawy rano]]-30*15</f>
        <v>4450</v>
      </c>
      <c r="D169">
        <f>Tabela25[[#This Row],[trawy po poludniu]]+600</f>
        <v>5050</v>
      </c>
      <c r="E169">
        <f>Tabela25[[#This Row],[trawy wieczorem]]-FLOOR(Tabela25[[#This Row],[trawy wieczorem]]*0.03,1)</f>
        <v>4899</v>
      </c>
      <c r="F169" s="2">
        <f>IF(Tabela25[[#This Row],[trawy rano]]&gt;B168,1,0)</f>
        <v>0</v>
      </c>
      <c r="G169" s="2">
        <f>IF(Tabela25[[#This Row],[trawy rano]]=B168,1,0)</f>
        <v>0</v>
      </c>
      <c r="H169" s="2">
        <v>168</v>
      </c>
    </row>
    <row r="170" spans="1:8" x14ac:dyDescent="0.25">
      <c r="A170" s="1">
        <v>40802</v>
      </c>
      <c r="B170">
        <f t="shared" si="2"/>
        <v>4899</v>
      </c>
      <c r="C170">
        <f>Tabela25[[#This Row],[trawy rano]]-30*15</f>
        <v>4449</v>
      </c>
      <c r="D170">
        <f>Tabela25[[#This Row],[trawy po poludniu]]+600</f>
        <v>5049</v>
      </c>
      <c r="E170">
        <f>Tabela25[[#This Row],[trawy wieczorem]]-FLOOR(Tabela25[[#This Row],[trawy wieczorem]]*0.03,1)</f>
        <v>4898</v>
      </c>
      <c r="F170" s="2">
        <f>IF(Tabela25[[#This Row],[trawy rano]]&gt;B169,1,0)</f>
        <v>0</v>
      </c>
      <c r="G170" s="2">
        <f>IF(Tabela25[[#This Row],[trawy rano]]=B169,1,0)</f>
        <v>0</v>
      </c>
      <c r="H170" s="2">
        <v>169</v>
      </c>
    </row>
    <row r="171" spans="1:8" x14ac:dyDescent="0.25">
      <c r="A171" s="1">
        <v>40803</v>
      </c>
      <c r="B171">
        <f t="shared" si="2"/>
        <v>4898</v>
      </c>
      <c r="C171">
        <f>Tabela25[[#This Row],[trawy rano]]-30*15</f>
        <v>4448</v>
      </c>
      <c r="D171">
        <f>Tabela25[[#This Row],[trawy po poludniu]]+600</f>
        <v>5048</v>
      </c>
      <c r="E171">
        <f>Tabela25[[#This Row],[trawy wieczorem]]-FLOOR(Tabela25[[#This Row],[trawy wieczorem]]*0.03,1)</f>
        <v>4897</v>
      </c>
      <c r="F171" s="2">
        <f>IF(Tabela25[[#This Row],[trawy rano]]&gt;B170,1,0)</f>
        <v>0</v>
      </c>
      <c r="G171" s="2">
        <f>IF(Tabela25[[#This Row],[trawy rano]]=B170,1,0)</f>
        <v>0</v>
      </c>
      <c r="H171" s="2">
        <v>170</v>
      </c>
    </row>
    <row r="172" spans="1:8" x14ac:dyDescent="0.25">
      <c r="A172" s="1">
        <v>40804</v>
      </c>
      <c r="B172">
        <f t="shared" si="2"/>
        <v>4897</v>
      </c>
      <c r="C172">
        <f>Tabela25[[#This Row],[trawy rano]]-30*15</f>
        <v>4447</v>
      </c>
      <c r="D172">
        <f>Tabela25[[#This Row],[trawy po poludniu]]+600</f>
        <v>5047</v>
      </c>
      <c r="E172">
        <f>Tabela25[[#This Row],[trawy wieczorem]]-FLOOR(Tabela25[[#This Row],[trawy wieczorem]]*0.03,1)</f>
        <v>4896</v>
      </c>
      <c r="F172" s="2">
        <f>IF(Tabela25[[#This Row],[trawy rano]]&gt;B171,1,0)</f>
        <v>0</v>
      </c>
      <c r="G172" s="2">
        <f>IF(Tabela25[[#This Row],[trawy rano]]=B171,1,0)</f>
        <v>0</v>
      </c>
      <c r="H172" s="2">
        <v>171</v>
      </c>
    </row>
    <row r="173" spans="1:8" x14ac:dyDescent="0.25">
      <c r="A173" s="1">
        <v>40805</v>
      </c>
      <c r="B173">
        <f t="shared" si="2"/>
        <v>4896</v>
      </c>
      <c r="C173">
        <f>Tabela25[[#This Row],[trawy rano]]-30*15</f>
        <v>4446</v>
      </c>
      <c r="D173">
        <f>Tabela25[[#This Row],[trawy po poludniu]]+600</f>
        <v>5046</v>
      </c>
      <c r="E173">
        <f>Tabela25[[#This Row],[trawy wieczorem]]-FLOOR(Tabela25[[#This Row],[trawy wieczorem]]*0.03,1)</f>
        <v>4895</v>
      </c>
      <c r="F173" s="2">
        <f>IF(Tabela25[[#This Row],[trawy rano]]&gt;B172,1,0)</f>
        <v>0</v>
      </c>
      <c r="G173" s="2">
        <f>IF(Tabela25[[#This Row],[trawy rano]]=B172,1,0)</f>
        <v>0</v>
      </c>
      <c r="H173" s="2">
        <v>172</v>
      </c>
    </row>
    <row r="174" spans="1:8" x14ac:dyDescent="0.25">
      <c r="A174" s="1">
        <v>40806</v>
      </c>
      <c r="B174">
        <f t="shared" si="2"/>
        <v>4895</v>
      </c>
      <c r="C174">
        <f>Tabela25[[#This Row],[trawy rano]]-30*15</f>
        <v>4445</v>
      </c>
      <c r="D174">
        <f>Tabela25[[#This Row],[trawy po poludniu]]+600</f>
        <v>5045</v>
      </c>
      <c r="E174">
        <f>Tabela25[[#This Row],[trawy wieczorem]]-FLOOR(Tabela25[[#This Row],[trawy wieczorem]]*0.03,1)</f>
        <v>4894</v>
      </c>
      <c r="F174" s="2">
        <f>IF(Tabela25[[#This Row],[trawy rano]]&gt;B173,1,0)</f>
        <v>0</v>
      </c>
      <c r="G174" s="2">
        <f>IF(Tabela25[[#This Row],[trawy rano]]=B173,1,0)</f>
        <v>0</v>
      </c>
      <c r="H174" s="2">
        <v>173</v>
      </c>
    </row>
    <row r="175" spans="1:8" x14ac:dyDescent="0.25">
      <c r="A175" s="1">
        <v>40807</v>
      </c>
      <c r="B175">
        <f t="shared" si="2"/>
        <v>4894</v>
      </c>
      <c r="C175">
        <f>Tabela25[[#This Row],[trawy rano]]-30*15</f>
        <v>4444</v>
      </c>
      <c r="D175">
        <f>Tabela25[[#This Row],[trawy po poludniu]]+600</f>
        <v>5044</v>
      </c>
      <c r="E175">
        <f>Tabela25[[#This Row],[trawy wieczorem]]-FLOOR(Tabela25[[#This Row],[trawy wieczorem]]*0.03,1)</f>
        <v>4893</v>
      </c>
      <c r="F175" s="2">
        <f>IF(Tabela25[[#This Row],[trawy rano]]&gt;B174,1,0)</f>
        <v>0</v>
      </c>
      <c r="G175" s="2">
        <f>IF(Tabela25[[#This Row],[trawy rano]]=B174,1,0)</f>
        <v>0</v>
      </c>
      <c r="H175" s="2">
        <v>174</v>
      </c>
    </row>
    <row r="176" spans="1:8" x14ac:dyDescent="0.25">
      <c r="A176" s="1">
        <v>40808</v>
      </c>
      <c r="B176">
        <f t="shared" si="2"/>
        <v>4893</v>
      </c>
      <c r="C176">
        <f>Tabela25[[#This Row],[trawy rano]]-30*15</f>
        <v>4443</v>
      </c>
      <c r="D176">
        <f>Tabela25[[#This Row],[trawy po poludniu]]+600</f>
        <v>5043</v>
      </c>
      <c r="E176">
        <f>Tabela25[[#This Row],[trawy wieczorem]]-FLOOR(Tabela25[[#This Row],[trawy wieczorem]]*0.03,1)</f>
        <v>4892</v>
      </c>
      <c r="F176" s="2">
        <f>IF(Tabela25[[#This Row],[trawy rano]]&gt;B175,1,0)</f>
        <v>0</v>
      </c>
      <c r="G176" s="2">
        <f>IF(Tabela25[[#This Row],[trawy rano]]=B175,1,0)</f>
        <v>0</v>
      </c>
      <c r="H176" s="2">
        <v>175</v>
      </c>
    </row>
    <row r="177" spans="1:8" x14ac:dyDescent="0.25">
      <c r="A177" s="1">
        <v>40809</v>
      </c>
      <c r="B177">
        <f t="shared" si="2"/>
        <v>4892</v>
      </c>
      <c r="C177">
        <f>Tabela25[[#This Row],[trawy rano]]-30*15</f>
        <v>4442</v>
      </c>
      <c r="D177">
        <f>Tabela25[[#This Row],[trawy po poludniu]]+600</f>
        <v>5042</v>
      </c>
      <c r="E177">
        <f>Tabela25[[#This Row],[trawy wieczorem]]-FLOOR(Tabela25[[#This Row],[trawy wieczorem]]*0.03,1)</f>
        <v>4891</v>
      </c>
      <c r="F177" s="2">
        <f>IF(Tabela25[[#This Row],[trawy rano]]&gt;B176,1,0)</f>
        <v>0</v>
      </c>
      <c r="G177" s="2">
        <f>IF(Tabela25[[#This Row],[trawy rano]]=B176,1,0)</f>
        <v>0</v>
      </c>
      <c r="H177" s="2">
        <v>176</v>
      </c>
    </row>
    <row r="178" spans="1:8" x14ac:dyDescent="0.25">
      <c r="A178" s="1">
        <v>40810</v>
      </c>
      <c r="B178">
        <f t="shared" si="2"/>
        <v>4891</v>
      </c>
      <c r="C178">
        <f>Tabela25[[#This Row],[trawy rano]]-30*15</f>
        <v>4441</v>
      </c>
      <c r="D178">
        <f>Tabela25[[#This Row],[trawy po poludniu]]+600</f>
        <v>5041</v>
      </c>
      <c r="E178">
        <f>Tabela25[[#This Row],[trawy wieczorem]]-FLOOR(Tabela25[[#This Row],[trawy wieczorem]]*0.03,1)</f>
        <v>4890</v>
      </c>
      <c r="F178" s="2">
        <f>IF(Tabela25[[#This Row],[trawy rano]]&gt;B177,1,0)</f>
        <v>0</v>
      </c>
      <c r="G178" s="2">
        <f>IF(Tabela25[[#This Row],[trawy rano]]=B177,1,0)</f>
        <v>0</v>
      </c>
      <c r="H178" s="2">
        <v>177</v>
      </c>
    </row>
    <row r="179" spans="1:8" x14ac:dyDescent="0.25">
      <c r="A179" s="1">
        <v>40811</v>
      </c>
      <c r="B179">
        <f t="shared" si="2"/>
        <v>4890</v>
      </c>
      <c r="C179">
        <f>Tabela25[[#This Row],[trawy rano]]-30*15</f>
        <v>4440</v>
      </c>
      <c r="D179">
        <f>Tabela25[[#This Row],[trawy po poludniu]]+600</f>
        <v>5040</v>
      </c>
      <c r="E179">
        <f>Tabela25[[#This Row],[trawy wieczorem]]-FLOOR(Tabela25[[#This Row],[trawy wieczorem]]*0.03,1)</f>
        <v>4889</v>
      </c>
      <c r="F179" s="2">
        <f>IF(Tabela25[[#This Row],[trawy rano]]&gt;B178,1,0)</f>
        <v>0</v>
      </c>
      <c r="G179" s="2">
        <f>IF(Tabela25[[#This Row],[trawy rano]]=B178,1,0)</f>
        <v>0</v>
      </c>
      <c r="H179" s="2">
        <v>178</v>
      </c>
    </row>
    <row r="180" spans="1:8" x14ac:dyDescent="0.25">
      <c r="A180" s="1">
        <v>40812</v>
      </c>
      <c r="B180">
        <f t="shared" si="2"/>
        <v>4889</v>
      </c>
      <c r="C180">
        <f>Tabela25[[#This Row],[trawy rano]]-30*15</f>
        <v>4439</v>
      </c>
      <c r="D180">
        <f>Tabela25[[#This Row],[trawy po poludniu]]+600</f>
        <v>5039</v>
      </c>
      <c r="E180">
        <f>Tabela25[[#This Row],[trawy wieczorem]]-FLOOR(Tabela25[[#This Row],[trawy wieczorem]]*0.03,1)</f>
        <v>4888</v>
      </c>
      <c r="F180" s="2">
        <f>IF(Tabela25[[#This Row],[trawy rano]]&gt;B179,1,0)</f>
        <v>0</v>
      </c>
      <c r="G180" s="2">
        <f>IF(Tabela25[[#This Row],[trawy rano]]=B179,1,0)</f>
        <v>0</v>
      </c>
      <c r="H180" s="2">
        <v>179</v>
      </c>
    </row>
    <row r="181" spans="1:8" x14ac:dyDescent="0.25">
      <c r="A181" s="1">
        <v>40813</v>
      </c>
      <c r="B181">
        <f t="shared" si="2"/>
        <v>4888</v>
      </c>
      <c r="C181">
        <f>Tabela25[[#This Row],[trawy rano]]-30*15</f>
        <v>4438</v>
      </c>
      <c r="D181">
        <f>Tabela25[[#This Row],[trawy po poludniu]]+600</f>
        <v>5038</v>
      </c>
      <c r="E181">
        <f>Tabela25[[#This Row],[trawy wieczorem]]-FLOOR(Tabela25[[#This Row],[trawy wieczorem]]*0.03,1)</f>
        <v>4887</v>
      </c>
      <c r="F181" s="2">
        <f>IF(Tabela25[[#This Row],[trawy rano]]&gt;B180,1,0)</f>
        <v>0</v>
      </c>
      <c r="G181" s="2">
        <f>IF(Tabela25[[#This Row],[trawy rano]]=B180,1,0)</f>
        <v>0</v>
      </c>
      <c r="H181" s="2">
        <v>180</v>
      </c>
    </row>
    <row r="182" spans="1:8" x14ac:dyDescent="0.25">
      <c r="A182" s="1">
        <v>40814</v>
      </c>
      <c r="B182">
        <f t="shared" si="2"/>
        <v>4887</v>
      </c>
      <c r="C182">
        <f>Tabela25[[#This Row],[trawy rano]]-30*15</f>
        <v>4437</v>
      </c>
      <c r="D182">
        <f>Tabela25[[#This Row],[trawy po poludniu]]+600</f>
        <v>5037</v>
      </c>
      <c r="E182">
        <f>Tabela25[[#This Row],[trawy wieczorem]]-FLOOR(Tabela25[[#This Row],[trawy wieczorem]]*0.03,1)</f>
        <v>4886</v>
      </c>
      <c r="F182" s="2">
        <f>IF(Tabela25[[#This Row],[trawy rano]]&gt;B181,1,0)</f>
        <v>0</v>
      </c>
      <c r="G182" s="2">
        <f>IF(Tabela25[[#This Row],[trawy rano]]=B181,1,0)</f>
        <v>0</v>
      </c>
      <c r="H182" s="2">
        <v>181</v>
      </c>
    </row>
    <row r="183" spans="1:8" x14ac:dyDescent="0.25">
      <c r="A183" s="1">
        <v>40815</v>
      </c>
      <c r="B183">
        <f t="shared" si="2"/>
        <v>4886</v>
      </c>
      <c r="C183">
        <f>Tabela25[[#This Row],[trawy rano]]-30*15</f>
        <v>4436</v>
      </c>
      <c r="D183">
        <f>Tabela25[[#This Row],[trawy po poludniu]]+600</f>
        <v>5036</v>
      </c>
      <c r="E183">
        <f>Tabela25[[#This Row],[trawy wieczorem]]-FLOOR(Tabela25[[#This Row],[trawy wieczorem]]*0.03,1)</f>
        <v>4885</v>
      </c>
      <c r="F183" s="2">
        <f>IF(Tabela25[[#This Row],[trawy rano]]&gt;B182,1,0)</f>
        <v>0</v>
      </c>
      <c r="G183" s="2">
        <f>IF(Tabela25[[#This Row],[trawy rano]]=B182,1,0)</f>
        <v>0</v>
      </c>
      <c r="H183" s="2">
        <v>182</v>
      </c>
    </row>
    <row r="184" spans="1:8" x14ac:dyDescent="0.25">
      <c r="A184" s="1">
        <v>40816</v>
      </c>
      <c r="B184">
        <f t="shared" si="2"/>
        <v>4885</v>
      </c>
      <c r="C184">
        <f>Tabela25[[#This Row],[trawy rano]]-30*15</f>
        <v>4435</v>
      </c>
      <c r="D184">
        <f>Tabela25[[#This Row],[trawy po poludniu]]+600</f>
        <v>5035</v>
      </c>
      <c r="E184">
        <f>Tabela25[[#This Row],[trawy wieczorem]]-FLOOR(Tabela25[[#This Row],[trawy wieczorem]]*0.03,1)</f>
        <v>4884</v>
      </c>
      <c r="F184" s="2">
        <f>IF(Tabela25[[#This Row],[trawy rano]]&gt;B183,1,0)</f>
        <v>0</v>
      </c>
      <c r="G184" s="2">
        <f>IF(Tabela25[[#This Row],[trawy rano]]=B183,1,0)</f>
        <v>0</v>
      </c>
      <c r="H184" s="2">
        <v>183</v>
      </c>
    </row>
    <row r="185" spans="1:8" x14ac:dyDescent="0.25">
      <c r="A185" s="1">
        <v>40817</v>
      </c>
      <c r="B185">
        <f t="shared" si="2"/>
        <v>4884</v>
      </c>
      <c r="C185">
        <f>Tabela25[[#This Row],[trawy rano]]-30*15</f>
        <v>4434</v>
      </c>
      <c r="D185">
        <f>Tabela25[[#This Row],[trawy po poludniu]]+600</f>
        <v>5034</v>
      </c>
      <c r="E185">
        <f>Tabela25[[#This Row],[trawy wieczorem]]-FLOOR(Tabela25[[#This Row],[trawy wieczorem]]*0.03,1)</f>
        <v>4883</v>
      </c>
      <c r="F185" s="2">
        <f>IF(Tabela25[[#This Row],[trawy rano]]&gt;B184,1,0)</f>
        <v>0</v>
      </c>
      <c r="G185" s="2">
        <f>IF(Tabela25[[#This Row],[trawy rano]]=B184,1,0)</f>
        <v>0</v>
      </c>
      <c r="H185" s="2">
        <v>184</v>
      </c>
    </row>
    <row r="186" spans="1:8" x14ac:dyDescent="0.25">
      <c r="A186" s="3">
        <v>40818</v>
      </c>
      <c r="B186" s="4">
        <f t="shared" si="2"/>
        <v>4883</v>
      </c>
      <c r="C186" s="4">
        <f>Tabela25[[#This Row],[trawy rano]]-30*15</f>
        <v>4433</v>
      </c>
      <c r="D186" s="4">
        <f>Tabela25[[#This Row],[trawy po poludniu]]+600</f>
        <v>5033</v>
      </c>
      <c r="E186" s="4">
        <f>Tabela25[[#This Row],[trawy wieczorem]]-FLOOR(Tabela25[[#This Row],[trawy wieczorem]]*0.03,1)</f>
        <v>4883</v>
      </c>
      <c r="F186" s="5">
        <f>IF(Tabela25[[#This Row],[trawy rano]]&gt;B185,1,0)</f>
        <v>0</v>
      </c>
      <c r="G186" s="5">
        <f>IF(Tabela25[[#This Row],[trawy rano]]=B185,1,0)</f>
        <v>0</v>
      </c>
      <c r="H186" s="2">
        <v>185</v>
      </c>
    </row>
    <row r="187" spans="1:8" x14ac:dyDescent="0.25">
      <c r="A187" s="3">
        <v>40819</v>
      </c>
      <c r="B187" s="4">
        <f t="shared" si="2"/>
        <v>4883</v>
      </c>
      <c r="C187" s="4">
        <f>Tabela25[[#This Row],[trawy rano]]-30*15</f>
        <v>4433</v>
      </c>
      <c r="D187" s="4">
        <f>Tabela25[[#This Row],[trawy po poludniu]]+600</f>
        <v>5033</v>
      </c>
      <c r="E187" s="4">
        <f>Tabela25[[#This Row],[trawy wieczorem]]-FLOOR(Tabela25[[#This Row],[trawy wieczorem]]*0.03,1)</f>
        <v>4883</v>
      </c>
      <c r="F187" s="5">
        <f>IF(Tabela25[[#This Row],[trawy rano]]&gt;B186,1,0)</f>
        <v>0</v>
      </c>
      <c r="G187" s="5">
        <f>IF(Tabela25[[#This Row],[trawy rano]]=B186,1,0)</f>
        <v>1</v>
      </c>
      <c r="H187" s="2">
        <v>186</v>
      </c>
    </row>
    <row r="188" spans="1:8" x14ac:dyDescent="0.25">
      <c r="A188" s="1">
        <v>40820</v>
      </c>
      <c r="B188">
        <f t="shared" si="2"/>
        <v>4883</v>
      </c>
      <c r="C188">
        <f>Tabela25[[#This Row],[trawy rano]]-30*15</f>
        <v>4433</v>
      </c>
      <c r="D188">
        <f>Tabela25[[#This Row],[trawy po poludniu]]+600</f>
        <v>5033</v>
      </c>
      <c r="E188">
        <f>Tabela25[[#This Row],[trawy wieczorem]]-FLOOR(Tabela25[[#This Row],[trawy wieczorem]]*0.03,1)</f>
        <v>4883</v>
      </c>
      <c r="F188" s="2">
        <f>IF(Tabela25[[#This Row],[trawy rano]]&gt;B187,1,0)</f>
        <v>0</v>
      </c>
      <c r="G188" s="2">
        <f>IF(Tabela25[[#This Row],[trawy rano]]=B187,1,0)</f>
        <v>1</v>
      </c>
      <c r="H188" s="2">
        <v>187</v>
      </c>
    </row>
    <row r="189" spans="1:8" x14ac:dyDescent="0.25">
      <c r="A189" s="1">
        <v>40821</v>
      </c>
      <c r="B189">
        <f t="shared" si="2"/>
        <v>4883</v>
      </c>
      <c r="C189">
        <f>Tabela25[[#This Row],[trawy rano]]-30*15</f>
        <v>4433</v>
      </c>
      <c r="D189">
        <f>Tabela25[[#This Row],[trawy po poludniu]]+600</f>
        <v>5033</v>
      </c>
      <c r="E189">
        <f>Tabela25[[#This Row],[trawy wieczorem]]-FLOOR(Tabela25[[#This Row],[trawy wieczorem]]*0.03,1)</f>
        <v>4883</v>
      </c>
      <c r="F189" s="2">
        <f>IF(Tabela25[[#This Row],[trawy rano]]&gt;B188,1,0)</f>
        <v>0</v>
      </c>
      <c r="G189" s="2">
        <f>IF(Tabela25[[#This Row],[trawy rano]]=B188,1,0)</f>
        <v>1</v>
      </c>
      <c r="H189" s="2">
        <v>188</v>
      </c>
    </row>
    <row r="190" spans="1:8" x14ac:dyDescent="0.25">
      <c r="A190" s="1">
        <v>40822</v>
      </c>
      <c r="B190">
        <f t="shared" si="2"/>
        <v>4883</v>
      </c>
      <c r="C190">
        <f>Tabela25[[#This Row],[trawy rano]]-30*15</f>
        <v>4433</v>
      </c>
      <c r="D190">
        <f>Tabela25[[#This Row],[trawy po poludniu]]+600</f>
        <v>5033</v>
      </c>
      <c r="E190">
        <f>Tabela25[[#This Row],[trawy wieczorem]]-FLOOR(Tabela25[[#This Row],[trawy wieczorem]]*0.03,1)</f>
        <v>4883</v>
      </c>
      <c r="F190" s="2">
        <f>IF(Tabela25[[#This Row],[trawy rano]]&gt;B189,1,0)</f>
        <v>0</v>
      </c>
      <c r="G190" s="2">
        <f>IF(Tabela25[[#This Row],[trawy rano]]=B189,1,0)</f>
        <v>1</v>
      </c>
      <c r="H190" s="2">
        <v>189</v>
      </c>
    </row>
    <row r="191" spans="1:8" x14ac:dyDescent="0.25">
      <c r="A191" s="1">
        <v>40823</v>
      </c>
      <c r="B191">
        <f t="shared" si="2"/>
        <v>4883</v>
      </c>
      <c r="C191">
        <f>Tabela25[[#This Row],[trawy rano]]-30*15</f>
        <v>4433</v>
      </c>
      <c r="D191">
        <f>Tabela25[[#This Row],[trawy po poludniu]]+600</f>
        <v>5033</v>
      </c>
      <c r="E191">
        <f>Tabela25[[#This Row],[trawy wieczorem]]-FLOOR(Tabela25[[#This Row],[trawy wieczorem]]*0.03,1)</f>
        <v>4883</v>
      </c>
      <c r="F191" s="2">
        <f>IF(Tabela25[[#This Row],[trawy rano]]&gt;B190,1,0)</f>
        <v>0</v>
      </c>
      <c r="G191" s="2">
        <f>IF(Tabela25[[#This Row],[trawy rano]]=B190,1,0)</f>
        <v>1</v>
      </c>
      <c r="H191" s="2">
        <v>190</v>
      </c>
    </row>
    <row r="192" spans="1:8" x14ac:dyDescent="0.25">
      <c r="A192" s="1">
        <v>40824</v>
      </c>
      <c r="B192">
        <f t="shared" si="2"/>
        <v>4883</v>
      </c>
      <c r="C192">
        <f>Tabela25[[#This Row],[trawy rano]]-30*15</f>
        <v>4433</v>
      </c>
      <c r="D192">
        <f>Tabela25[[#This Row],[trawy po poludniu]]+600</f>
        <v>5033</v>
      </c>
      <c r="E192">
        <f>Tabela25[[#This Row],[trawy wieczorem]]-FLOOR(Tabela25[[#This Row],[trawy wieczorem]]*0.03,1)</f>
        <v>4883</v>
      </c>
      <c r="F192" s="2">
        <f>IF(Tabela25[[#This Row],[trawy rano]]&gt;B191,1,0)</f>
        <v>0</v>
      </c>
      <c r="G192" s="2">
        <f>IF(Tabela25[[#This Row],[trawy rano]]=B191,1,0)</f>
        <v>1</v>
      </c>
      <c r="H192" s="2">
        <v>191</v>
      </c>
    </row>
    <row r="193" spans="1:8" x14ac:dyDescent="0.25">
      <c r="A193" s="1">
        <v>40825</v>
      </c>
      <c r="B193">
        <f t="shared" si="2"/>
        <v>4883</v>
      </c>
      <c r="C193">
        <f>Tabela25[[#This Row],[trawy rano]]-30*15</f>
        <v>4433</v>
      </c>
      <c r="D193">
        <f>Tabela25[[#This Row],[trawy po poludniu]]+600</f>
        <v>5033</v>
      </c>
      <c r="E193">
        <f>Tabela25[[#This Row],[trawy wieczorem]]-FLOOR(Tabela25[[#This Row],[trawy wieczorem]]*0.03,1)</f>
        <v>4883</v>
      </c>
      <c r="F193" s="2">
        <f>IF(Tabela25[[#This Row],[trawy rano]]&gt;B192,1,0)</f>
        <v>0</v>
      </c>
      <c r="G193" s="2">
        <f>IF(Tabela25[[#This Row],[trawy rano]]=B192,1,0)</f>
        <v>1</v>
      </c>
      <c r="H193" s="2">
        <v>192</v>
      </c>
    </row>
    <row r="194" spans="1:8" x14ac:dyDescent="0.25">
      <c r="A194" s="1">
        <v>40826</v>
      </c>
      <c r="B194">
        <f t="shared" si="2"/>
        <v>4883</v>
      </c>
      <c r="C194">
        <f>Tabela25[[#This Row],[trawy rano]]-30*15</f>
        <v>4433</v>
      </c>
      <c r="D194">
        <f>Tabela25[[#This Row],[trawy po poludniu]]+600</f>
        <v>5033</v>
      </c>
      <c r="E194">
        <f>Tabela25[[#This Row],[trawy wieczorem]]-FLOOR(Tabela25[[#This Row],[trawy wieczorem]]*0.03,1)</f>
        <v>4883</v>
      </c>
      <c r="F194" s="2">
        <f>IF(Tabela25[[#This Row],[trawy rano]]&gt;B193,1,0)</f>
        <v>0</v>
      </c>
      <c r="G194" s="2">
        <f>IF(Tabela25[[#This Row],[trawy rano]]=B193,1,0)</f>
        <v>1</v>
      </c>
      <c r="H194" s="2">
        <v>193</v>
      </c>
    </row>
    <row r="195" spans="1:8" x14ac:dyDescent="0.25">
      <c r="A195" s="1">
        <v>40827</v>
      </c>
      <c r="B195">
        <f t="shared" si="2"/>
        <v>4883</v>
      </c>
      <c r="C195">
        <f>Tabela25[[#This Row],[trawy rano]]-30*15</f>
        <v>4433</v>
      </c>
      <c r="D195">
        <f>Tabela25[[#This Row],[trawy po poludniu]]+600</f>
        <v>5033</v>
      </c>
      <c r="E195">
        <f>Tabela25[[#This Row],[trawy wieczorem]]-FLOOR(Tabela25[[#This Row],[trawy wieczorem]]*0.03,1)</f>
        <v>4883</v>
      </c>
      <c r="F195" s="2">
        <f>IF(Tabela25[[#This Row],[trawy rano]]&gt;B194,1,0)</f>
        <v>0</v>
      </c>
      <c r="G195" s="2">
        <f>IF(Tabela25[[#This Row],[trawy rano]]=B194,1,0)</f>
        <v>1</v>
      </c>
      <c r="H195" s="2">
        <v>194</v>
      </c>
    </row>
    <row r="196" spans="1:8" x14ac:dyDescent="0.25">
      <c r="A196" s="1">
        <v>40828</v>
      </c>
      <c r="B196">
        <f t="shared" ref="B196:B214" si="3">E195</f>
        <v>4883</v>
      </c>
      <c r="C196">
        <f>Tabela25[[#This Row],[trawy rano]]-30*15</f>
        <v>4433</v>
      </c>
      <c r="D196">
        <f>Tabela25[[#This Row],[trawy po poludniu]]+600</f>
        <v>5033</v>
      </c>
      <c r="E196">
        <f>Tabela25[[#This Row],[trawy wieczorem]]-FLOOR(Tabela25[[#This Row],[trawy wieczorem]]*0.03,1)</f>
        <v>4883</v>
      </c>
      <c r="F196" s="2">
        <f>IF(Tabela25[[#This Row],[trawy rano]]&gt;B195,1,0)</f>
        <v>0</v>
      </c>
      <c r="G196" s="2">
        <f>IF(Tabela25[[#This Row],[trawy rano]]=B195,1,0)</f>
        <v>1</v>
      </c>
      <c r="H196" s="2">
        <v>195</v>
      </c>
    </row>
    <row r="197" spans="1:8" x14ac:dyDescent="0.25">
      <c r="A197" s="1">
        <v>40829</v>
      </c>
      <c r="B197">
        <f t="shared" si="3"/>
        <v>4883</v>
      </c>
      <c r="C197">
        <f>Tabela25[[#This Row],[trawy rano]]-30*15</f>
        <v>4433</v>
      </c>
      <c r="D197">
        <f>Tabela25[[#This Row],[trawy po poludniu]]+600</f>
        <v>5033</v>
      </c>
      <c r="E197">
        <f>Tabela25[[#This Row],[trawy wieczorem]]-FLOOR(Tabela25[[#This Row],[trawy wieczorem]]*0.03,1)</f>
        <v>4883</v>
      </c>
      <c r="F197" s="2">
        <f>IF(Tabela25[[#This Row],[trawy rano]]&gt;B196,1,0)</f>
        <v>0</v>
      </c>
      <c r="G197" s="2">
        <f>IF(Tabela25[[#This Row],[trawy rano]]=B196,1,0)</f>
        <v>1</v>
      </c>
      <c r="H197" s="2">
        <v>196</v>
      </c>
    </row>
    <row r="198" spans="1:8" x14ac:dyDescent="0.25">
      <c r="A198" s="1">
        <v>40830</v>
      </c>
      <c r="B198">
        <f t="shared" si="3"/>
        <v>4883</v>
      </c>
      <c r="C198">
        <f>Tabela25[[#This Row],[trawy rano]]-30*15</f>
        <v>4433</v>
      </c>
      <c r="D198">
        <f>Tabela25[[#This Row],[trawy po poludniu]]+600</f>
        <v>5033</v>
      </c>
      <c r="E198">
        <f>Tabela25[[#This Row],[trawy wieczorem]]-FLOOR(Tabela25[[#This Row],[trawy wieczorem]]*0.03,1)</f>
        <v>4883</v>
      </c>
      <c r="F198" s="2">
        <f>IF(Tabela25[[#This Row],[trawy rano]]&gt;B197,1,0)</f>
        <v>0</v>
      </c>
      <c r="G198" s="2">
        <f>IF(Tabela25[[#This Row],[trawy rano]]=B197,1,0)</f>
        <v>1</v>
      </c>
      <c r="H198" s="2">
        <v>197</v>
      </c>
    </row>
    <row r="199" spans="1:8" x14ac:dyDescent="0.25">
      <c r="A199" s="1">
        <v>40831</v>
      </c>
      <c r="B199">
        <f t="shared" si="3"/>
        <v>4883</v>
      </c>
      <c r="C199">
        <f>Tabela25[[#This Row],[trawy rano]]-30*15</f>
        <v>4433</v>
      </c>
      <c r="D199">
        <f>Tabela25[[#This Row],[trawy po poludniu]]+600</f>
        <v>5033</v>
      </c>
      <c r="E199">
        <f>Tabela25[[#This Row],[trawy wieczorem]]-FLOOR(Tabela25[[#This Row],[trawy wieczorem]]*0.03,1)</f>
        <v>4883</v>
      </c>
      <c r="F199" s="2">
        <f>IF(Tabela25[[#This Row],[trawy rano]]&gt;B198,1,0)</f>
        <v>0</v>
      </c>
      <c r="G199" s="2">
        <f>IF(Tabela25[[#This Row],[trawy rano]]=B198,1,0)</f>
        <v>1</v>
      </c>
      <c r="H199" s="2">
        <v>198</v>
      </c>
    </row>
    <row r="200" spans="1:8" x14ac:dyDescent="0.25">
      <c r="A200" s="1">
        <v>40832</v>
      </c>
      <c r="B200">
        <f t="shared" si="3"/>
        <v>4883</v>
      </c>
      <c r="C200">
        <f>Tabela25[[#This Row],[trawy rano]]-30*15</f>
        <v>4433</v>
      </c>
      <c r="D200">
        <f>Tabela25[[#This Row],[trawy po poludniu]]+600</f>
        <v>5033</v>
      </c>
      <c r="E200">
        <f>Tabela25[[#This Row],[trawy wieczorem]]-FLOOR(Tabela25[[#This Row],[trawy wieczorem]]*0.03,1)</f>
        <v>4883</v>
      </c>
      <c r="F200" s="2">
        <f>IF(Tabela25[[#This Row],[trawy rano]]&gt;B199,1,0)</f>
        <v>0</v>
      </c>
      <c r="G200" s="2">
        <f>IF(Tabela25[[#This Row],[trawy rano]]=B199,1,0)</f>
        <v>1</v>
      </c>
      <c r="H200" s="2">
        <v>199</v>
      </c>
    </row>
    <row r="201" spans="1:8" x14ac:dyDescent="0.25">
      <c r="A201" s="1">
        <v>40833</v>
      </c>
      <c r="B201">
        <f t="shared" si="3"/>
        <v>4883</v>
      </c>
      <c r="C201">
        <f>Tabela25[[#This Row],[trawy rano]]-30*15</f>
        <v>4433</v>
      </c>
      <c r="D201">
        <f>Tabela25[[#This Row],[trawy po poludniu]]+600</f>
        <v>5033</v>
      </c>
      <c r="E201">
        <f>Tabela25[[#This Row],[trawy wieczorem]]-FLOOR(Tabela25[[#This Row],[trawy wieczorem]]*0.03,1)</f>
        <v>4883</v>
      </c>
      <c r="F201" s="2">
        <f>IF(Tabela25[[#This Row],[trawy rano]]&gt;B200,1,0)</f>
        <v>0</v>
      </c>
      <c r="G201" s="2">
        <f>IF(Tabela25[[#This Row],[trawy rano]]=B200,1,0)</f>
        <v>1</v>
      </c>
      <c r="H201" s="2">
        <v>200</v>
      </c>
    </row>
    <row r="202" spans="1:8" x14ac:dyDescent="0.25">
      <c r="A202" s="1">
        <v>40834</v>
      </c>
      <c r="B202">
        <f t="shared" si="3"/>
        <v>4883</v>
      </c>
      <c r="C202">
        <f>Tabela25[[#This Row],[trawy rano]]-30*15</f>
        <v>4433</v>
      </c>
      <c r="D202">
        <f>Tabela25[[#This Row],[trawy po poludniu]]+600</f>
        <v>5033</v>
      </c>
      <c r="E202">
        <f>Tabela25[[#This Row],[trawy wieczorem]]-FLOOR(Tabela25[[#This Row],[trawy wieczorem]]*0.03,1)</f>
        <v>4883</v>
      </c>
      <c r="F202" s="2">
        <f>IF(Tabela25[[#This Row],[trawy rano]]&gt;B201,1,0)</f>
        <v>0</v>
      </c>
      <c r="G202" s="2">
        <f>IF(Tabela25[[#This Row],[trawy rano]]=B201,1,0)</f>
        <v>1</v>
      </c>
      <c r="H202" s="2">
        <v>201</v>
      </c>
    </row>
    <row r="203" spans="1:8" x14ac:dyDescent="0.25">
      <c r="A203" s="1">
        <v>40835</v>
      </c>
      <c r="B203">
        <f t="shared" si="3"/>
        <v>4883</v>
      </c>
      <c r="C203">
        <f>Tabela25[[#This Row],[trawy rano]]-30*15</f>
        <v>4433</v>
      </c>
      <c r="D203">
        <f>Tabela25[[#This Row],[trawy po poludniu]]+600</f>
        <v>5033</v>
      </c>
      <c r="E203">
        <f>Tabela25[[#This Row],[trawy wieczorem]]-FLOOR(Tabela25[[#This Row],[trawy wieczorem]]*0.03,1)</f>
        <v>4883</v>
      </c>
      <c r="F203" s="2">
        <f>IF(Tabela25[[#This Row],[trawy rano]]&gt;B202,1,0)</f>
        <v>0</v>
      </c>
      <c r="G203" s="2">
        <f>IF(Tabela25[[#This Row],[trawy rano]]=B202,1,0)</f>
        <v>1</v>
      </c>
      <c r="H203" s="2">
        <v>202</v>
      </c>
    </row>
    <row r="204" spans="1:8" x14ac:dyDescent="0.25">
      <c r="A204" s="1">
        <v>40836</v>
      </c>
      <c r="B204">
        <f t="shared" si="3"/>
        <v>4883</v>
      </c>
      <c r="C204">
        <f>Tabela25[[#This Row],[trawy rano]]-30*15</f>
        <v>4433</v>
      </c>
      <c r="D204">
        <f>Tabela25[[#This Row],[trawy po poludniu]]+600</f>
        <v>5033</v>
      </c>
      <c r="E204">
        <f>Tabela25[[#This Row],[trawy wieczorem]]-FLOOR(Tabela25[[#This Row],[trawy wieczorem]]*0.03,1)</f>
        <v>4883</v>
      </c>
      <c r="F204" s="2">
        <f>IF(Tabela25[[#This Row],[trawy rano]]&gt;B203,1,0)</f>
        <v>0</v>
      </c>
      <c r="G204" s="2">
        <f>IF(Tabela25[[#This Row],[trawy rano]]=B203,1,0)</f>
        <v>1</v>
      </c>
      <c r="H204" s="2">
        <v>203</v>
      </c>
    </row>
    <row r="205" spans="1:8" x14ac:dyDescent="0.25">
      <c r="A205" s="1">
        <v>40837</v>
      </c>
      <c r="B205">
        <f t="shared" si="3"/>
        <v>4883</v>
      </c>
      <c r="C205">
        <f>Tabela25[[#This Row],[trawy rano]]-30*15</f>
        <v>4433</v>
      </c>
      <c r="D205">
        <f>Tabela25[[#This Row],[trawy po poludniu]]+600</f>
        <v>5033</v>
      </c>
      <c r="E205">
        <f>Tabela25[[#This Row],[trawy wieczorem]]-FLOOR(Tabela25[[#This Row],[trawy wieczorem]]*0.03,1)</f>
        <v>4883</v>
      </c>
      <c r="F205" s="2">
        <f>IF(Tabela25[[#This Row],[trawy rano]]&gt;B204,1,0)</f>
        <v>0</v>
      </c>
      <c r="G205" s="2">
        <f>IF(Tabela25[[#This Row],[trawy rano]]=B204,1,0)</f>
        <v>1</v>
      </c>
      <c r="H205" s="2">
        <v>204</v>
      </c>
    </row>
    <row r="206" spans="1:8" x14ac:dyDescent="0.25">
      <c r="A206" s="1">
        <v>40838</v>
      </c>
      <c r="B206">
        <f t="shared" si="3"/>
        <v>4883</v>
      </c>
      <c r="C206">
        <f>Tabela25[[#This Row],[trawy rano]]-30*15</f>
        <v>4433</v>
      </c>
      <c r="D206">
        <f>Tabela25[[#This Row],[trawy po poludniu]]+600</f>
        <v>5033</v>
      </c>
      <c r="E206">
        <f>Tabela25[[#This Row],[trawy wieczorem]]-FLOOR(Tabela25[[#This Row],[trawy wieczorem]]*0.03,1)</f>
        <v>4883</v>
      </c>
      <c r="F206" s="2">
        <f>IF(Tabela25[[#This Row],[trawy rano]]&gt;B205,1,0)</f>
        <v>0</v>
      </c>
      <c r="G206" s="2">
        <f>IF(Tabela25[[#This Row],[trawy rano]]=B205,1,0)</f>
        <v>1</v>
      </c>
      <c r="H206" s="2">
        <v>205</v>
      </c>
    </row>
    <row r="207" spans="1:8" x14ac:dyDescent="0.25">
      <c r="A207" s="1">
        <v>40839</v>
      </c>
      <c r="B207">
        <f t="shared" si="3"/>
        <v>4883</v>
      </c>
      <c r="C207">
        <f>Tabela25[[#This Row],[trawy rano]]-30*15</f>
        <v>4433</v>
      </c>
      <c r="D207">
        <f>Tabela25[[#This Row],[trawy po poludniu]]+600</f>
        <v>5033</v>
      </c>
      <c r="E207">
        <f>Tabela25[[#This Row],[trawy wieczorem]]-FLOOR(Tabela25[[#This Row],[trawy wieczorem]]*0.03,1)</f>
        <v>4883</v>
      </c>
      <c r="F207" s="2">
        <f>IF(Tabela25[[#This Row],[trawy rano]]&gt;B206,1,0)</f>
        <v>0</v>
      </c>
      <c r="G207" s="2">
        <f>IF(Tabela25[[#This Row],[trawy rano]]=B206,1,0)</f>
        <v>1</v>
      </c>
      <c r="H207" s="2">
        <v>206</v>
      </c>
    </row>
    <row r="208" spans="1:8" x14ac:dyDescent="0.25">
      <c r="A208" s="1">
        <v>40840</v>
      </c>
      <c r="B208">
        <f t="shared" si="3"/>
        <v>4883</v>
      </c>
      <c r="C208">
        <f>Tabela25[[#This Row],[trawy rano]]-30*15</f>
        <v>4433</v>
      </c>
      <c r="D208">
        <f>Tabela25[[#This Row],[trawy po poludniu]]+600</f>
        <v>5033</v>
      </c>
      <c r="E208">
        <f>Tabela25[[#This Row],[trawy wieczorem]]-FLOOR(Tabela25[[#This Row],[trawy wieczorem]]*0.03,1)</f>
        <v>4883</v>
      </c>
      <c r="F208" s="2">
        <f>IF(Tabela25[[#This Row],[trawy rano]]&gt;B207,1,0)</f>
        <v>0</v>
      </c>
      <c r="G208" s="2">
        <f>IF(Tabela25[[#This Row],[trawy rano]]=B207,1,0)</f>
        <v>1</v>
      </c>
      <c r="H208" s="2">
        <v>207</v>
      </c>
    </row>
    <row r="209" spans="1:8" x14ac:dyDescent="0.25">
      <c r="A209" s="1">
        <v>40841</v>
      </c>
      <c r="B209">
        <f t="shared" si="3"/>
        <v>4883</v>
      </c>
      <c r="C209">
        <f>Tabela25[[#This Row],[trawy rano]]-30*15</f>
        <v>4433</v>
      </c>
      <c r="D209">
        <f>Tabela25[[#This Row],[trawy po poludniu]]+600</f>
        <v>5033</v>
      </c>
      <c r="E209">
        <f>Tabela25[[#This Row],[trawy wieczorem]]-FLOOR(Tabela25[[#This Row],[trawy wieczorem]]*0.03,1)</f>
        <v>4883</v>
      </c>
      <c r="F209" s="2">
        <f>IF(Tabela25[[#This Row],[trawy rano]]&gt;B208,1,0)</f>
        <v>0</v>
      </c>
      <c r="G209" s="2">
        <f>IF(Tabela25[[#This Row],[trawy rano]]=B208,1,0)</f>
        <v>1</v>
      </c>
      <c r="H209" s="2">
        <v>208</v>
      </c>
    </row>
    <row r="210" spans="1:8" x14ac:dyDescent="0.25">
      <c r="A210" s="1">
        <v>40842</v>
      </c>
      <c r="B210">
        <f t="shared" si="3"/>
        <v>4883</v>
      </c>
      <c r="C210">
        <f>Tabela25[[#This Row],[trawy rano]]-30*15</f>
        <v>4433</v>
      </c>
      <c r="D210">
        <f>Tabela25[[#This Row],[trawy po poludniu]]+600</f>
        <v>5033</v>
      </c>
      <c r="E210">
        <f>Tabela25[[#This Row],[trawy wieczorem]]-FLOOR(Tabela25[[#This Row],[trawy wieczorem]]*0.03,1)</f>
        <v>4883</v>
      </c>
      <c r="F210" s="2">
        <f>IF(Tabela25[[#This Row],[trawy rano]]&gt;B209,1,0)</f>
        <v>0</v>
      </c>
      <c r="G210" s="2">
        <f>IF(Tabela25[[#This Row],[trawy rano]]=B209,1,0)</f>
        <v>1</v>
      </c>
      <c r="H210" s="2">
        <v>209</v>
      </c>
    </row>
    <row r="211" spans="1:8" x14ac:dyDescent="0.25">
      <c r="A211" s="1">
        <v>40843</v>
      </c>
      <c r="B211">
        <f t="shared" si="3"/>
        <v>4883</v>
      </c>
      <c r="C211">
        <f>Tabela25[[#This Row],[trawy rano]]-30*15</f>
        <v>4433</v>
      </c>
      <c r="D211">
        <f>Tabela25[[#This Row],[trawy po poludniu]]+600</f>
        <v>5033</v>
      </c>
      <c r="E211">
        <f>Tabela25[[#This Row],[trawy wieczorem]]-FLOOR(Tabela25[[#This Row],[trawy wieczorem]]*0.03,1)</f>
        <v>4883</v>
      </c>
      <c r="F211" s="2">
        <f>IF(Tabela25[[#This Row],[trawy rano]]&gt;B210,1,0)</f>
        <v>0</v>
      </c>
      <c r="G211" s="2">
        <f>IF(Tabela25[[#This Row],[trawy rano]]=B210,1,0)</f>
        <v>1</v>
      </c>
      <c r="H211" s="2">
        <v>210</v>
      </c>
    </row>
    <row r="212" spans="1:8" x14ac:dyDescent="0.25">
      <c r="A212" s="1">
        <v>40844</v>
      </c>
      <c r="B212">
        <f t="shared" si="3"/>
        <v>4883</v>
      </c>
      <c r="C212">
        <f>Tabela25[[#This Row],[trawy rano]]-30*15</f>
        <v>4433</v>
      </c>
      <c r="D212">
        <f>Tabela25[[#This Row],[trawy po poludniu]]+600</f>
        <v>5033</v>
      </c>
      <c r="E212">
        <f>Tabela25[[#This Row],[trawy wieczorem]]-FLOOR(Tabela25[[#This Row],[trawy wieczorem]]*0.03,1)</f>
        <v>4883</v>
      </c>
      <c r="F212" s="2">
        <f>IF(Tabela25[[#This Row],[trawy rano]]&gt;B211,1,0)</f>
        <v>0</v>
      </c>
      <c r="G212" s="2">
        <f>IF(Tabela25[[#This Row],[trawy rano]]=B211,1,0)</f>
        <v>1</v>
      </c>
      <c r="H212" s="2">
        <v>211</v>
      </c>
    </row>
    <row r="213" spans="1:8" x14ac:dyDescent="0.25">
      <c r="A213" s="1">
        <v>40845</v>
      </c>
      <c r="B213">
        <f t="shared" si="3"/>
        <v>4883</v>
      </c>
      <c r="C213">
        <f>Tabela25[[#This Row],[trawy rano]]-30*15</f>
        <v>4433</v>
      </c>
      <c r="D213">
        <f>Tabela25[[#This Row],[trawy po poludniu]]+600</f>
        <v>5033</v>
      </c>
      <c r="E213">
        <f>Tabela25[[#This Row],[trawy wieczorem]]-FLOOR(Tabela25[[#This Row],[trawy wieczorem]]*0.03,1)</f>
        <v>4883</v>
      </c>
      <c r="F213" s="2">
        <f>IF(Tabela25[[#This Row],[trawy rano]]&gt;B212,1,0)</f>
        <v>0</v>
      </c>
      <c r="G213" s="2">
        <f>IF(Tabela25[[#This Row],[trawy rano]]=B212,1,0)</f>
        <v>1</v>
      </c>
      <c r="H213" s="2">
        <v>212</v>
      </c>
    </row>
    <row r="214" spans="1:8" x14ac:dyDescent="0.25">
      <c r="A214" s="1">
        <v>40846</v>
      </c>
      <c r="B214">
        <f t="shared" si="3"/>
        <v>4883</v>
      </c>
      <c r="C214">
        <f>Tabela25[[#This Row],[trawy rano]]-30*15</f>
        <v>4433</v>
      </c>
      <c r="D214">
        <f>Tabela25[[#This Row],[trawy po poludniu]]+600</f>
        <v>5033</v>
      </c>
      <c r="E214">
        <f>Tabela25[[#This Row],[trawy wieczorem]]-FLOOR(Tabela25[[#This Row],[trawy wieczorem]]*0.03,1)</f>
        <v>4883</v>
      </c>
      <c r="F214" s="2">
        <f>IF(Tabela25[[#This Row],[trawy rano]]&gt;B213,1,0)</f>
        <v>0</v>
      </c>
      <c r="G214" s="2">
        <f>IF(Tabela25[[#This Row],[trawy rano]]=B213,1,0)</f>
        <v>1</v>
      </c>
      <c r="H214" s="2">
        <v>213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4FE3-6A03-4A61-8F63-FCEA9A165626}">
  <dimension ref="A1:L214"/>
  <sheetViews>
    <sheetView zoomScale="190" zoomScaleNormal="190" workbookViewId="0">
      <selection activeCell="L4" sqref="L4"/>
    </sheetView>
  </sheetViews>
  <sheetFormatPr defaultRowHeight="15" x14ac:dyDescent="0.25"/>
  <cols>
    <col min="1" max="1" width="11.140625" style="1" bestFit="1" customWidth="1"/>
    <col min="2" max="2" width="12.7109375" bestFit="1" customWidth="1"/>
    <col min="3" max="3" width="19.7109375" bestFit="1" customWidth="1"/>
    <col min="4" max="4" width="18.5703125" bestFit="1" customWidth="1"/>
    <col min="5" max="5" width="15.7109375" bestFit="1" customWidth="1"/>
    <col min="6" max="6" width="12.140625" customWidth="1"/>
    <col min="7" max="7" width="14.570312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8</v>
      </c>
    </row>
    <row r="2" spans="1:12" x14ac:dyDescent="0.25">
      <c r="A2" s="1">
        <v>40634</v>
      </c>
      <c r="B2">
        <v>10000</v>
      </c>
      <c r="C2">
        <f>Tabela24[[#This Row],[trawy rano]]-$L$3*15</f>
        <v>8755</v>
      </c>
      <c r="D2">
        <f>Tabela24[[#This Row],[trawy po poludniu]]+600</f>
        <v>9355</v>
      </c>
      <c r="E2">
        <f>Tabela24[[#This Row],[trawy wieczorem]]-FLOOR(Tabela24[[#This Row],[trawy wieczorem]]*0.03,1)</f>
        <v>9075</v>
      </c>
      <c r="F2" s="2">
        <v>0</v>
      </c>
      <c r="G2" s="2">
        <v>0</v>
      </c>
      <c r="H2" s="2">
        <v>0</v>
      </c>
    </row>
    <row r="3" spans="1:12" x14ac:dyDescent="0.25">
      <c r="A3" s="1">
        <v>40635</v>
      </c>
      <c r="B3">
        <f>E2</f>
        <v>9075</v>
      </c>
      <c r="C3">
        <f>Tabela24[[#This Row],[trawy rano]]-$L$3*15</f>
        <v>7830</v>
      </c>
      <c r="D3">
        <f>Tabela24[[#This Row],[trawy po poludniu]]+600</f>
        <v>8430</v>
      </c>
      <c r="E3">
        <f>Tabela24[[#This Row],[trawy wieczorem]]-FLOOR(Tabela24[[#This Row],[trawy wieczorem]]*0.03,1)</f>
        <v>8178</v>
      </c>
      <c r="F3" s="2">
        <f>IF(Tabela24[[#This Row],[trawy rano]]&gt;B2,1,0)</f>
        <v>0</v>
      </c>
      <c r="G3" s="2">
        <f>IF(Tabela24[[#This Row],[trawy rano]]=B2,1,0)</f>
        <v>0</v>
      </c>
      <c r="H3" s="2">
        <v>1</v>
      </c>
      <c r="K3" t="s">
        <v>10</v>
      </c>
      <c r="L3">
        <v>83</v>
      </c>
    </row>
    <row r="4" spans="1:12" x14ac:dyDescent="0.25">
      <c r="A4" s="1">
        <v>40636</v>
      </c>
      <c r="B4">
        <f t="shared" ref="B4:B67" si="0">E3</f>
        <v>8178</v>
      </c>
      <c r="C4">
        <f>Tabela24[[#This Row],[trawy rano]]-$L$3*15</f>
        <v>6933</v>
      </c>
      <c r="D4">
        <f>Tabela24[[#This Row],[trawy po poludniu]]+600</f>
        <v>7533</v>
      </c>
      <c r="E4">
        <f>Tabela24[[#This Row],[trawy wieczorem]]-FLOOR(Tabela24[[#This Row],[trawy wieczorem]]*0.03,1)</f>
        <v>7308</v>
      </c>
      <c r="F4" s="2">
        <f>IF(Tabela24[[#This Row],[trawy rano]]&gt;B3,1,0)</f>
        <v>0</v>
      </c>
      <c r="G4" s="2">
        <f>IF(Tabela24[[#This Row],[trawy rano]]=B3,1,0)</f>
        <v>0</v>
      </c>
      <c r="H4" s="2">
        <v>2</v>
      </c>
    </row>
    <row r="5" spans="1:12" x14ac:dyDescent="0.25">
      <c r="A5" s="1">
        <v>40637</v>
      </c>
      <c r="B5">
        <f t="shared" si="0"/>
        <v>7308</v>
      </c>
      <c r="C5">
        <f>Tabela24[[#This Row],[trawy rano]]-$L$3*15</f>
        <v>6063</v>
      </c>
      <c r="D5">
        <f>Tabela24[[#This Row],[trawy po poludniu]]+600</f>
        <v>6663</v>
      </c>
      <c r="E5">
        <f>Tabela24[[#This Row],[trawy wieczorem]]-FLOOR(Tabela24[[#This Row],[trawy wieczorem]]*0.03,1)</f>
        <v>6464</v>
      </c>
      <c r="F5" s="2">
        <f>IF(Tabela24[[#This Row],[trawy rano]]&gt;B4,1,0)</f>
        <v>0</v>
      </c>
      <c r="G5" s="2">
        <f>IF(Tabela24[[#This Row],[trawy rano]]=B4,1,0)</f>
        <v>0</v>
      </c>
      <c r="H5" s="2">
        <v>3</v>
      </c>
    </row>
    <row r="6" spans="1:12" x14ac:dyDescent="0.25">
      <c r="A6" s="1">
        <v>40638</v>
      </c>
      <c r="B6">
        <f t="shared" si="0"/>
        <v>6464</v>
      </c>
      <c r="C6">
        <f>Tabela24[[#This Row],[trawy rano]]-$L$3*15</f>
        <v>5219</v>
      </c>
      <c r="D6">
        <f>Tabela24[[#This Row],[trawy po poludniu]]+600</f>
        <v>5819</v>
      </c>
      <c r="E6">
        <f>Tabela24[[#This Row],[trawy wieczorem]]-FLOOR(Tabela24[[#This Row],[trawy wieczorem]]*0.03,1)</f>
        <v>5645</v>
      </c>
      <c r="F6" s="2">
        <f>IF(Tabela24[[#This Row],[trawy rano]]&gt;B5,1,0)</f>
        <v>0</v>
      </c>
      <c r="G6" s="2">
        <f>IF(Tabela24[[#This Row],[trawy rano]]=B5,1,0)</f>
        <v>0</v>
      </c>
      <c r="H6" s="2">
        <v>4</v>
      </c>
    </row>
    <row r="7" spans="1:12" x14ac:dyDescent="0.25">
      <c r="A7" s="1">
        <v>40639</v>
      </c>
      <c r="B7">
        <f t="shared" si="0"/>
        <v>5645</v>
      </c>
      <c r="C7">
        <f>Tabela24[[#This Row],[trawy rano]]-$L$3*15</f>
        <v>4400</v>
      </c>
      <c r="D7">
        <f>Tabela24[[#This Row],[trawy po poludniu]]+600</f>
        <v>5000</v>
      </c>
      <c r="E7">
        <f>Tabela24[[#This Row],[trawy wieczorem]]-FLOOR(Tabela24[[#This Row],[trawy wieczorem]]*0.03,1)</f>
        <v>4850</v>
      </c>
      <c r="F7" s="2">
        <f>IF(Tabela24[[#This Row],[trawy rano]]&gt;B6,1,0)</f>
        <v>0</v>
      </c>
      <c r="G7" s="2">
        <f>IF(Tabela24[[#This Row],[trawy rano]]=B6,1,0)</f>
        <v>0</v>
      </c>
      <c r="H7" s="2">
        <v>5</v>
      </c>
    </row>
    <row r="8" spans="1:12" x14ac:dyDescent="0.25">
      <c r="A8" s="1">
        <v>40640</v>
      </c>
      <c r="B8">
        <f t="shared" si="0"/>
        <v>4850</v>
      </c>
      <c r="C8">
        <f>Tabela24[[#This Row],[trawy rano]]-$L$3*15</f>
        <v>3605</v>
      </c>
      <c r="D8">
        <f>Tabela24[[#This Row],[trawy po poludniu]]+600</f>
        <v>4205</v>
      </c>
      <c r="E8">
        <f>Tabela24[[#This Row],[trawy wieczorem]]-FLOOR(Tabela24[[#This Row],[trawy wieczorem]]*0.03,1)</f>
        <v>4079</v>
      </c>
      <c r="F8" s="2">
        <f>IF(Tabela24[[#This Row],[trawy rano]]&gt;B7,1,0)</f>
        <v>0</v>
      </c>
      <c r="G8" s="2">
        <f>IF(Tabela24[[#This Row],[trawy rano]]=B7,1,0)</f>
        <v>0</v>
      </c>
      <c r="H8" s="2">
        <v>6</v>
      </c>
    </row>
    <row r="9" spans="1:12" x14ac:dyDescent="0.25">
      <c r="A9" s="1">
        <v>40641</v>
      </c>
      <c r="B9">
        <f t="shared" si="0"/>
        <v>4079</v>
      </c>
      <c r="C9">
        <f>Tabela24[[#This Row],[trawy rano]]-$L$3*15</f>
        <v>2834</v>
      </c>
      <c r="D9">
        <f>Tabela24[[#This Row],[trawy po poludniu]]+600</f>
        <v>3434</v>
      </c>
      <c r="E9">
        <f>Tabela24[[#This Row],[trawy wieczorem]]-FLOOR(Tabela24[[#This Row],[trawy wieczorem]]*0.03,1)</f>
        <v>3331</v>
      </c>
      <c r="F9" s="2">
        <f>IF(Tabela24[[#This Row],[trawy rano]]&gt;B8,1,0)</f>
        <v>0</v>
      </c>
      <c r="G9" s="2">
        <f>IF(Tabela24[[#This Row],[trawy rano]]=B8,1,0)</f>
        <v>0</v>
      </c>
      <c r="H9" s="2">
        <v>7</v>
      </c>
    </row>
    <row r="10" spans="1:12" x14ac:dyDescent="0.25">
      <c r="A10" s="1">
        <v>40642</v>
      </c>
      <c r="B10">
        <f t="shared" si="0"/>
        <v>3331</v>
      </c>
      <c r="C10">
        <f>Tabela24[[#This Row],[trawy rano]]-$L$3*15</f>
        <v>2086</v>
      </c>
      <c r="D10">
        <f>Tabela24[[#This Row],[trawy po poludniu]]+600</f>
        <v>2686</v>
      </c>
      <c r="E10">
        <f>Tabela24[[#This Row],[trawy wieczorem]]-FLOOR(Tabela24[[#This Row],[trawy wieczorem]]*0.03,1)</f>
        <v>2606</v>
      </c>
      <c r="F10" s="2">
        <f>IF(Tabela24[[#This Row],[trawy rano]]&gt;B9,1,0)</f>
        <v>0</v>
      </c>
      <c r="G10" s="2">
        <f>IF(Tabela24[[#This Row],[trawy rano]]=B9,1,0)</f>
        <v>0</v>
      </c>
      <c r="H10" s="2">
        <v>8</v>
      </c>
    </row>
    <row r="11" spans="1:12" x14ac:dyDescent="0.25">
      <c r="A11" s="1">
        <v>40643</v>
      </c>
      <c r="B11">
        <f t="shared" si="0"/>
        <v>2606</v>
      </c>
      <c r="C11">
        <f>Tabela24[[#This Row],[trawy rano]]-$L$3*15</f>
        <v>1361</v>
      </c>
      <c r="D11">
        <f>Tabela24[[#This Row],[trawy po poludniu]]+600</f>
        <v>1961</v>
      </c>
      <c r="E11">
        <f>Tabela24[[#This Row],[trawy wieczorem]]-FLOOR(Tabela24[[#This Row],[trawy wieczorem]]*0.03,1)</f>
        <v>1903</v>
      </c>
      <c r="F11" s="2">
        <f>IF(Tabela24[[#This Row],[trawy rano]]&gt;B10,1,0)</f>
        <v>0</v>
      </c>
      <c r="G11" s="2">
        <f>IF(Tabela24[[#This Row],[trawy rano]]=B10,1,0)</f>
        <v>0</v>
      </c>
      <c r="H11" s="2">
        <v>9</v>
      </c>
    </row>
    <row r="12" spans="1:12" x14ac:dyDescent="0.25">
      <c r="A12" s="1">
        <v>40644</v>
      </c>
      <c r="B12">
        <f t="shared" si="0"/>
        <v>1903</v>
      </c>
      <c r="C12">
        <f>Tabela24[[#This Row],[trawy rano]]-$L$3*15</f>
        <v>658</v>
      </c>
      <c r="D12">
        <f>Tabela24[[#This Row],[trawy po poludniu]]+600</f>
        <v>1258</v>
      </c>
      <c r="E12">
        <f>Tabela24[[#This Row],[trawy wieczorem]]-FLOOR(Tabela24[[#This Row],[trawy wieczorem]]*0.03,1)</f>
        <v>1221</v>
      </c>
      <c r="F12" s="2">
        <f>IF(Tabela24[[#This Row],[trawy rano]]&gt;B11,1,0)</f>
        <v>0</v>
      </c>
      <c r="G12" s="2">
        <f>IF(Tabela24[[#This Row],[trawy rano]]=B11,1,0)</f>
        <v>0</v>
      </c>
      <c r="H12" s="2">
        <v>10</v>
      </c>
    </row>
    <row r="13" spans="1:12" x14ac:dyDescent="0.25">
      <c r="A13" s="1">
        <v>40645</v>
      </c>
      <c r="B13">
        <f t="shared" si="0"/>
        <v>1221</v>
      </c>
      <c r="C13" s="4">
        <f>Tabela24[[#This Row],[trawy rano]]-$L$3*15</f>
        <v>-24</v>
      </c>
      <c r="D13">
        <f>Tabela24[[#This Row],[trawy po poludniu]]+600</f>
        <v>576</v>
      </c>
      <c r="E13">
        <f>Tabela24[[#This Row],[trawy wieczorem]]-FLOOR(Tabela24[[#This Row],[trawy wieczorem]]*0.03,1)</f>
        <v>559</v>
      </c>
      <c r="F13" s="2">
        <f>IF(Tabela24[[#This Row],[trawy rano]]&gt;B12,1,0)</f>
        <v>0</v>
      </c>
      <c r="G13" s="2">
        <f>IF(Tabela24[[#This Row],[trawy rano]]=B12,1,0)</f>
        <v>0</v>
      </c>
      <c r="H13" s="2">
        <v>11</v>
      </c>
    </row>
    <row r="14" spans="1:12" x14ac:dyDescent="0.25">
      <c r="A14" s="1">
        <v>40646</v>
      </c>
      <c r="B14">
        <f t="shared" si="0"/>
        <v>559</v>
      </c>
      <c r="C14">
        <f>Tabela24[[#This Row],[trawy rano]]-$L$3*15</f>
        <v>-686</v>
      </c>
      <c r="D14">
        <f>Tabela24[[#This Row],[trawy po poludniu]]+600</f>
        <v>-86</v>
      </c>
      <c r="E14">
        <f>Tabela24[[#This Row],[trawy wieczorem]]-FLOOR(Tabela24[[#This Row],[trawy wieczorem]]*0.03,1)</f>
        <v>-83</v>
      </c>
      <c r="F14" s="2">
        <f>IF(Tabela24[[#This Row],[trawy rano]]&gt;B13,1,0)</f>
        <v>0</v>
      </c>
      <c r="G14" s="2">
        <f>IF(Tabela24[[#This Row],[trawy rano]]=B13,1,0)</f>
        <v>0</v>
      </c>
      <c r="H14" s="2">
        <v>12</v>
      </c>
    </row>
    <row r="15" spans="1:12" x14ac:dyDescent="0.25">
      <c r="A15" s="1">
        <v>40647</v>
      </c>
      <c r="B15">
        <f t="shared" si="0"/>
        <v>-83</v>
      </c>
      <c r="C15">
        <f>Tabela24[[#This Row],[trawy rano]]-$L$3*15</f>
        <v>-1328</v>
      </c>
      <c r="D15">
        <f>Tabela24[[#This Row],[trawy po poludniu]]+600</f>
        <v>-728</v>
      </c>
      <c r="E15">
        <f>Tabela24[[#This Row],[trawy wieczorem]]-FLOOR(Tabela24[[#This Row],[trawy wieczorem]]*0.03,1)</f>
        <v>-706</v>
      </c>
      <c r="F15" s="2">
        <f>IF(Tabela24[[#This Row],[trawy rano]]&gt;B14,1,0)</f>
        <v>0</v>
      </c>
      <c r="G15" s="2">
        <f>IF(Tabela24[[#This Row],[trawy rano]]=B14,1,0)</f>
        <v>0</v>
      </c>
      <c r="H15" s="2">
        <v>13</v>
      </c>
    </row>
    <row r="16" spans="1:12" x14ac:dyDescent="0.25">
      <c r="A16" s="1">
        <v>40648</v>
      </c>
      <c r="B16">
        <f t="shared" si="0"/>
        <v>-706</v>
      </c>
      <c r="C16">
        <f>Tabela24[[#This Row],[trawy rano]]-$L$3*15</f>
        <v>-1951</v>
      </c>
      <c r="D16">
        <f>Tabela24[[#This Row],[trawy po poludniu]]+600</f>
        <v>-1351</v>
      </c>
      <c r="E16">
        <f>Tabela24[[#This Row],[trawy wieczorem]]-FLOOR(Tabela24[[#This Row],[trawy wieczorem]]*0.03,1)</f>
        <v>-1310</v>
      </c>
      <c r="F16" s="2">
        <f>IF(Tabela24[[#This Row],[trawy rano]]&gt;B15,1,0)</f>
        <v>0</v>
      </c>
      <c r="G16" s="2">
        <f>IF(Tabela24[[#This Row],[trawy rano]]=B15,1,0)</f>
        <v>0</v>
      </c>
      <c r="H16" s="2">
        <v>14</v>
      </c>
    </row>
    <row r="17" spans="1:8" x14ac:dyDescent="0.25">
      <c r="A17" s="1">
        <v>40649</v>
      </c>
      <c r="B17">
        <f t="shared" si="0"/>
        <v>-1310</v>
      </c>
      <c r="C17">
        <f>Tabela24[[#This Row],[trawy rano]]-$L$3*15</f>
        <v>-2555</v>
      </c>
      <c r="D17">
        <f>Tabela24[[#This Row],[trawy po poludniu]]+600</f>
        <v>-1955</v>
      </c>
      <c r="E17">
        <f>Tabela24[[#This Row],[trawy wieczorem]]-FLOOR(Tabela24[[#This Row],[trawy wieczorem]]*0.03,1)</f>
        <v>-1896</v>
      </c>
      <c r="F17" s="2">
        <f>IF(Tabela24[[#This Row],[trawy rano]]&gt;B16,1,0)</f>
        <v>0</v>
      </c>
      <c r="G17" s="2">
        <f>IF(Tabela24[[#This Row],[trawy rano]]=B16,1,0)</f>
        <v>0</v>
      </c>
      <c r="H17" s="2">
        <v>15</v>
      </c>
    </row>
    <row r="18" spans="1:8" x14ac:dyDescent="0.25">
      <c r="A18" s="1">
        <v>40650</v>
      </c>
      <c r="B18">
        <f t="shared" si="0"/>
        <v>-1896</v>
      </c>
      <c r="C18">
        <f>Tabela24[[#This Row],[trawy rano]]-$L$3*15</f>
        <v>-3141</v>
      </c>
      <c r="D18">
        <f>Tabela24[[#This Row],[trawy po poludniu]]+600</f>
        <v>-2541</v>
      </c>
      <c r="E18">
        <f>Tabela24[[#This Row],[trawy wieczorem]]-FLOOR(Tabela24[[#This Row],[trawy wieczorem]]*0.03,1)</f>
        <v>-2464</v>
      </c>
      <c r="F18" s="2">
        <f>IF(Tabela24[[#This Row],[trawy rano]]&gt;B17,1,0)</f>
        <v>0</v>
      </c>
      <c r="G18" s="2">
        <f>IF(Tabela24[[#This Row],[trawy rano]]=B17,1,0)</f>
        <v>0</v>
      </c>
      <c r="H18" s="2">
        <v>16</v>
      </c>
    </row>
    <row r="19" spans="1:8" x14ac:dyDescent="0.25">
      <c r="A19" s="1">
        <v>40651</v>
      </c>
      <c r="B19">
        <f t="shared" si="0"/>
        <v>-2464</v>
      </c>
      <c r="C19">
        <f>Tabela24[[#This Row],[trawy rano]]-$L$3*15</f>
        <v>-3709</v>
      </c>
      <c r="D19">
        <f>Tabela24[[#This Row],[trawy po poludniu]]+600</f>
        <v>-3109</v>
      </c>
      <c r="E19">
        <f>Tabela24[[#This Row],[trawy wieczorem]]-FLOOR(Tabela24[[#This Row],[trawy wieczorem]]*0.03,1)</f>
        <v>-3015</v>
      </c>
      <c r="F19" s="2">
        <f>IF(Tabela24[[#This Row],[trawy rano]]&gt;B18,1,0)</f>
        <v>0</v>
      </c>
      <c r="G19" s="2">
        <f>IF(Tabela24[[#This Row],[trawy rano]]=B18,1,0)</f>
        <v>0</v>
      </c>
      <c r="H19" s="2">
        <v>17</v>
      </c>
    </row>
    <row r="20" spans="1:8" x14ac:dyDescent="0.25">
      <c r="A20" s="1">
        <v>40652</v>
      </c>
      <c r="B20">
        <f t="shared" si="0"/>
        <v>-3015</v>
      </c>
      <c r="C20">
        <f>Tabela24[[#This Row],[trawy rano]]-$L$3*15</f>
        <v>-4260</v>
      </c>
      <c r="D20">
        <f>Tabela24[[#This Row],[trawy po poludniu]]+600</f>
        <v>-3660</v>
      </c>
      <c r="E20">
        <f>Tabela24[[#This Row],[trawy wieczorem]]-FLOOR(Tabela24[[#This Row],[trawy wieczorem]]*0.03,1)</f>
        <v>-3550</v>
      </c>
      <c r="F20" s="2">
        <f>IF(Tabela24[[#This Row],[trawy rano]]&gt;B19,1,0)</f>
        <v>0</v>
      </c>
      <c r="G20" s="2">
        <f>IF(Tabela24[[#This Row],[trawy rano]]=B19,1,0)</f>
        <v>0</v>
      </c>
      <c r="H20" s="2">
        <v>18</v>
      </c>
    </row>
    <row r="21" spans="1:8" x14ac:dyDescent="0.25">
      <c r="A21" s="1">
        <v>40653</v>
      </c>
      <c r="B21">
        <f t="shared" si="0"/>
        <v>-3550</v>
      </c>
      <c r="C21">
        <f>Tabela24[[#This Row],[trawy rano]]-$L$3*15</f>
        <v>-4795</v>
      </c>
      <c r="D21">
        <f>Tabela24[[#This Row],[trawy po poludniu]]+600</f>
        <v>-4195</v>
      </c>
      <c r="E21">
        <f>Tabela24[[#This Row],[trawy wieczorem]]-FLOOR(Tabela24[[#This Row],[trawy wieczorem]]*0.03,1)</f>
        <v>-4069</v>
      </c>
      <c r="F21" s="2">
        <f>IF(Tabela24[[#This Row],[trawy rano]]&gt;B20,1,0)</f>
        <v>0</v>
      </c>
      <c r="G21" s="2">
        <f>IF(Tabela24[[#This Row],[trawy rano]]=B20,1,0)</f>
        <v>0</v>
      </c>
      <c r="H21" s="2">
        <v>19</v>
      </c>
    </row>
    <row r="22" spans="1:8" x14ac:dyDescent="0.25">
      <c r="A22" s="1">
        <v>40654</v>
      </c>
      <c r="B22">
        <f t="shared" si="0"/>
        <v>-4069</v>
      </c>
      <c r="C22">
        <f>Tabela24[[#This Row],[trawy rano]]-$L$3*15</f>
        <v>-5314</v>
      </c>
      <c r="D22">
        <f>Tabela24[[#This Row],[trawy po poludniu]]+600</f>
        <v>-4714</v>
      </c>
      <c r="E22">
        <f>Tabela24[[#This Row],[trawy wieczorem]]-FLOOR(Tabela24[[#This Row],[trawy wieczorem]]*0.03,1)</f>
        <v>-4572</v>
      </c>
      <c r="F22" s="2">
        <f>IF(Tabela24[[#This Row],[trawy rano]]&gt;B21,1,0)</f>
        <v>0</v>
      </c>
      <c r="G22" s="2">
        <f>IF(Tabela24[[#This Row],[trawy rano]]=B21,1,0)</f>
        <v>0</v>
      </c>
      <c r="H22" s="2">
        <v>20</v>
      </c>
    </row>
    <row r="23" spans="1:8" x14ac:dyDescent="0.25">
      <c r="A23" s="1">
        <v>40655</v>
      </c>
      <c r="B23">
        <f t="shared" si="0"/>
        <v>-4572</v>
      </c>
      <c r="C23">
        <f>Tabela24[[#This Row],[trawy rano]]-$L$3*15</f>
        <v>-5817</v>
      </c>
      <c r="D23">
        <f>Tabela24[[#This Row],[trawy po poludniu]]+600</f>
        <v>-5217</v>
      </c>
      <c r="E23">
        <f>Tabela24[[#This Row],[trawy wieczorem]]-FLOOR(Tabela24[[#This Row],[trawy wieczorem]]*0.03,1)</f>
        <v>-5060</v>
      </c>
      <c r="F23" s="2">
        <f>IF(Tabela24[[#This Row],[trawy rano]]&gt;B22,1,0)</f>
        <v>0</v>
      </c>
      <c r="G23" s="2">
        <f>IF(Tabela24[[#This Row],[trawy rano]]=B22,1,0)</f>
        <v>0</v>
      </c>
      <c r="H23" s="2">
        <v>21</v>
      </c>
    </row>
    <row r="24" spans="1:8" x14ac:dyDescent="0.25">
      <c r="A24" s="1">
        <v>40656</v>
      </c>
      <c r="B24">
        <f t="shared" si="0"/>
        <v>-5060</v>
      </c>
      <c r="C24">
        <f>Tabela24[[#This Row],[trawy rano]]-$L$3*15</f>
        <v>-6305</v>
      </c>
      <c r="D24">
        <f>Tabela24[[#This Row],[trawy po poludniu]]+600</f>
        <v>-5705</v>
      </c>
      <c r="E24">
        <f>Tabela24[[#This Row],[trawy wieczorem]]-FLOOR(Tabela24[[#This Row],[trawy wieczorem]]*0.03,1)</f>
        <v>-5533</v>
      </c>
      <c r="F24" s="2">
        <f>IF(Tabela24[[#This Row],[trawy rano]]&gt;B23,1,0)</f>
        <v>0</v>
      </c>
      <c r="G24" s="2">
        <f>IF(Tabela24[[#This Row],[trawy rano]]=B23,1,0)</f>
        <v>0</v>
      </c>
      <c r="H24" s="2">
        <v>22</v>
      </c>
    </row>
    <row r="25" spans="1:8" x14ac:dyDescent="0.25">
      <c r="A25" s="1">
        <v>40657</v>
      </c>
      <c r="B25">
        <f t="shared" si="0"/>
        <v>-5533</v>
      </c>
      <c r="C25">
        <f>Tabela24[[#This Row],[trawy rano]]-$L$3*15</f>
        <v>-6778</v>
      </c>
      <c r="D25">
        <f>Tabela24[[#This Row],[trawy po poludniu]]+600</f>
        <v>-6178</v>
      </c>
      <c r="E25">
        <f>Tabela24[[#This Row],[trawy wieczorem]]-FLOOR(Tabela24[[#This Row],[trawy wieczorem]]*0.03,1)</f>
        <v>-5992</v>
      </c>
      <c r="F25" s="2">
        <f>IF(Tabela24[[#This Row],[trawy rano]]&gt;B24,1,0)</f>
        <v>0</v>
      </c>
      <c r="G25" s="2">
        <f>IF(Tabela24[[#This Row],[trawy rano]]=B24,1,0)</f>
        <v>0</v>
      </c>
      <c r="H25" s="2">
        <v>23</v>
      </c>
    </row>
    <row r="26" spans="1:8" x14ac:dyDescent="0.25">
      <c r="A26" s="1">
        <v>40658</v>
      </c>
      <c r="B26">
        <f t="shared" si="0"/>
        <v>-5992</v>
      </c>
      <c r="C26">
        <f>Tabela24[[#This Row],[trawy rano]]-$L$3*15</f>
        <v>-7237</v>
      </c>
      <c r="D26">
        <f>Tabela24[[#This Row],[trawy po poludniu]]+600</f>
        <v>-6637</v>
      </c>
      <c r="E26">
        <f>Tabela24[[#This Row],[trawy wieczorem]]-FLOOR(Tabela24[[#This Row],[trawy wieczorem]]*0.03,1)</f>
        <v>-6437</v>
      </c>
      <c r="F26" s="2">
        <f>IF(Tabela24[[#This Row],[trawy rano]]&gt;B25,1,0)</f>
        <v>0</v>
      </c>
      <c r="G26" s="2">
        <f>IF(Tabela24[[#This Row],[trawy rano]]=B25,1,0)</f>
        <v>0</v>
      </c>
      <c r="H26" s="2">
        <v>24</v>
      </c>
    </row>
    <row r="27" spans="1:8" x14ac:dyDescent="0.25">
      <c r="A27" s="1">
        <v>40659</v>
      </c>
      <c r="B27">
        <f t="shared" si="0"/>
        <v>-6437</v>
      </c>
      <c r="C27">
        <f>Tabela24[[#This Row],[trawy rano]]-$L$3*15</f>
        <v>-7682</v>
      </c>
      <c r="D27">
        <f>Tabela24[[#This Row],[trawy po poludniu]]+600</f>
        <v>-7082</v>
      </c>
      <c r="E27">
        <f>Tabela24[[#This Row],[trawy wieczorem]]-FLOOR(Tabela24[[#This Row],[trawy wieczorem]]*0.03,1)</f>
        <v>-6869</v>
      </c>
      <c r="F27" s="2">
        <f>IF(Tabela24[[#This Row],[trawy rano]]&gt;B26,1,0)</f>
        <v>0</v>
      </c>
      <c r="G27" s="2">
        <f>IF(Tabela24[[#This Row],[trawy rano]]=B26,1,0)</f>
        <v>0</v>
      </c>
      <c r="H27" s="2">
        <v>25</v>
      </c>
    </row>
    <row r="28" spans="1:8" x14ac:dyDescent="0.25">
      <c r="A28" s="1">
        <v>40660</v>
      </c>
      <c r="B28">
        <f t="shared" si="0"/>
        <v>-6869</v>
      </c>
      <c r="C28">
        <f>Tabela24[[#This Row],[trawy rano]]-$L$3*15</f>
        <v>-8114</v>
      </c>
      <c r="D28">
        <f>Tabela24[[#This Row],[trawy po poludniu]]+600</f>
        <v>-7514</v>
      </c>
      <c r="E28">
        <f>Tabela24[[#This Row],[trawy wieczorem]]-FLOOR(Tabela24[[#This Row],[trawy wieczorem]]*0.03,1)</f>
        <v>-7288</v>
      </c>
      <c r="F28" s="2">
        <f>IF(Tabela24[[#This Row],[trawy rano]]&gt;B27,1,0)</f>
        <v>0</v>
      </c>
      <c r="G28" s="2">
        <f>IF(Tabela24[[#This Row],[trawy rano]]=B27,1,0)</f>
        <v>0</v>
      </c>
      <c r="H28" s="2">
        <v>26</v>
      </c>
    </row>
    <row r="29" spans="1:8" x14ac:dyDescent="0.25">
      <c r="A29" s="1">
        <v>40661</v>
      </c>
      <c r="B29">
        <f t="shared" si="0"/>
        <v>-7288</v>
      </c>
      <c r="C29">
        <f>Tabela24[[#This Row],[trawy rano]]-$L$3*15</f>
        <v>-8533</v>
      </c>
      <c r="D29">
        <f>Tabela24[[#This Row],[trawy po poludniu]]+600</f>
        <v>-7933</v>
      </c>
      <c r="E29">
        <f>Tabela24[[#This Row],[trawy wieczorem]]-FLOOR(Tabela24[[#This Row],[trawy wieczorem]]*0.03,1)</f>
        <v>-7695</v>
      </c>
      <c r="F29" s="2">
        <f>IF(Tabela24[[#This Row],[trawy rano]]&gt;B28,1,0)</f>
        <v>0</v>
      </c>
      <c r="G29" s="2">
        <f>IF(Tabela24[[#This Row],[trawy rano]]=B28,1,0)</f>
        <v>0</v>
      </c>
      <c r="H29" s="2">
        <v>27</v>
      </c>
    </row>
    <row r="30" spans="1:8" x14ac:dyDescent="0.25">
      <c r="A30" s="1">
        <v>40662</v>
      </c>
      <c r="B30">
        <f t="shared" si="0"/>
        <v>-7695</v>
      </c>
      <c r="C30">
        <f>Tabela24[[#This Row],[trawy rano]]-$L$3*15</f>
        <v>-8940</v>
      </c>
      <c r="D30">
        <f>Tabela24[[#This Row],[trawy po poludniu]]+600</f>
        <v>-8340</v>
      </c>
      <c r="E30">
        <f>Tabela24[[#This Row],[trawy wieczorem]]-FLOOR(Tabela24[[#This Row],[trawy wieczorem]]*0.03,1)</f>
        <v>-8089</v>
      </c>
      <c r="F30" s="2">
        <f>IF(Tabela24[[#This Row],[trawy rano]]&gt;B29,1,0)</f>
        <v>0</v>
      </c>
      <c r="G30" s="2">
        <f>IF(Tabela24[[#This Row],[trawy rano]]=B29,1,0)</f>
        <v>0</v>
      </c>
      <c r="H30" s="2">
        <v>28</v>
      </c>
    </row>
    <row r="31" spans="1:8" x14ac:dyDescent="0.25">
      <c r="A31" s="1">
        <v>40663</v>
      </c>
      <c r="B31">
        <f t="shared" si="0"/>
        <v>-8089</v>
      </c>
      <c r="C31">
        <f>Tabela24[[#This Row],[trawy rano]]-$L$3*15</f>
        <v>-9334</v>
      </c>
      <c r="D31">
        <f>Tabela24[[#This Row],[trawy po poludniu]]+600</f>
        <v>-8734</v>
      </c>
      <c r="E31">
        <f>Tabela24[[#This Row],[trawy wieczorem]]-FLOOR(Tabela24[[#This Row],[trawy wieczorem]]*0.03,1)</f>
        <v>-8471</v>
      </c>
      <c r="F31" s="2">
        <f>IF(Tabela24[[#This Row],[trawy rano]]&gt;B30,1,0)</f>
        <v>0</v>
      </c>
      <c r="G31" s="2">
        <f>IF(Tabela24[[#This Row],[trawy rano]]=B30,1,0)</f>
        <v>0</v>
      </c>
      <c r="H31" s="2">
        <v>29</v>
      </c>
    </row>
    <row r="32" spans="1:8" x14ac:dyDescent="0.25">
      <c r="A32" s="1">
        <v>40664</v>
      </c>
      <c r="B32">
        <f t="shared" si="0"/>
        <v>-8471</v>
      </c>
      <c r="C32">
        <f>Tabela24[[#This Row],[trawy rano]]-$L$3*15</f>
        <v>-9716</v>
      </c>
      <c r="D32">
        <f>Tabela24[[#This Row],[trawy po poludniu]]+600</f>
        <v>-9116</v>
      </c>
      <c r="E32">
        <f>Tabela24[[#This Row],[trawy wieczorem]]-FLOOR(Tabela24[[#This Row],[trawy wieczorem]]*0.03,1)</f>
        <v>-8842</v>
      </c>
      <c r="F32" s="2">
        <f>IF(Tabela24[[#This Row],[trawy rano]]&gt;B31,1,0)</f>
        <v>0</v>
      </c>
      <c r="G32" s="2">
        <f>IF(Tabela24[[#This Row],[trawy rano]]=B31,1,0)</f>
        <v>0</v>
      </c>
      <c r="H32" s="2">
        <v>30</v>
      </c>
    </row>
    <row r="33" spans="1:8" x14ac:dyDescent="0.25">
      <c r="A33" s="1">
        <v>40665</v>
      </c>
      <c r="B33">
        <f t="shared" si="0"/>
        <v>-8842</v>
      </c>
      <c r="C33">
        <f>Tabela24[[#This Row],[trawy rano]]-$L$3*15</f>
        <v>-10087</v>
      </c>
      <c r="D33">
        <f>Tabela24[[#This Row],[trawy po poludniu]]+600</f>
        <v>-9487</v>
      </c>
      <c r="E33">
        <f>Tabela24[[#This Row],[trawy wieczorem]]-FLOOR(Tabela24[[#This Row],[trawy wieczorem]]*0.03,1)</f>
        <v>-9202</v>
      </c>
      <c r="F33" s="2">
        <f>IF(Tabela24[[#This Row],[trawy rano]]&gt;B32,1,0)</f>
        <v>0</v>
      </c>
      <c r="G33" s="2">
        <f>IF(Tabela24[[#This Row],[trawy rano]]=B32,1,0)</f>
        <v>0</v>
      </c>
      <c r="H33" s="2">
        <v>31</v>
      </c>
    </row>
    <row r="34" spans="1:8" x14ac:dyDescent="0.25">
      <c r="A34" s="1">
        <v>40666</v>
      </c>
      <c r="B34">
        <f t="shared" si="0"/>
        <v>-9202</v>
      </c>
      <c r="C34">
        <f>Tabela24[[#This Row],[trawy rano]]-$L$3*15</f>
        <v>-10447</v>
      </c>
      <c r="D34">
        <f>Tabela24[[#This Row],[trawy po poludniu]]+600</f>
        <v>-9847</v>
      </c>
      <c r="E34">
        <f>Tabela24[[#This Row],[trawy wieczorem]]-FLOOR(Tabela24[[#This Row],[trawy wieczorem]]*0.03,1)</f>
        <v>-9551</v>
      </c>
      <c r="F34" s="2">
        <f>IF(Tabela24[[#This Row],[trawy rano]]&gt;B33,1,0)</f>
        <v>0</v>
      </c>
      <c r="G34" s="2">
        <f>IF(Tabela24[[#This Row],[trawy rano]]=B33,1,0)</f>
        <v>0</v>
      </c>
      <c r="H34" s="2">
        <v>32</v>
      </c>
    </row>
    <row r="35" spans="1:8" x14ac:dyDescent="0.25">
      <c r="A35" s="1">
        <v>40667</v>
      </c>
      <c r="B35">
        <f t="shared" si="0"/>
        <v>-9551</v>
      </c>
      <c r="C35">
        <f>Tabela24[[#This Row],[trawy rano]]-$L$3*15</f>
        <v>-10796</v>
      </c>
      <c r="D35">
        <f>Tabela24[[#This Row],[trawy po poludniu]]+600</f>
        <v>-10196</v>
      </c>
      <c r="E35">
        <f>Tabela24[[#This Row],[trawy wieczorem]]-FLOOR(Tabela24[[#This Row],[trawy wieczorem]]*0.03,1)</f>
        <v>-9890</v>
      </c>
      <c r="F35" s="2">
        <f>IF(Tabela24[[#This Row],[trawy rano]]&gt;B34,1,0)</f>
        <v>0</v>
      </c>
      <c r="G35" s="2">
        <f>IF(Tabela24[[#This Row],[trawy rano]]=B34,1,0)</f>
        <v>0</v>
      </c>
      <c r="H35" s="2">
        <v>33</v>
      </c>
    </row>
    <row r="36" spans="1:8" x14ac:dyDescent="0.25">
      <c r="A36" s="1">
        <v>40668</v>
      </c>
      <c r="B36">
        <f t="shared" si="0"/>
        <v>-9890</v>
      </c>
      <c r="C36">
        <f>Tabela24[[#This Row],[trawy rano]]-$L$3*15</f>
        <v>-11135</v>
      </c>
      <c r="D36">
        <f>Tabela24[[#This Row],[trawy po poludniu]]+600</f>
        <v>-10535</v>
      </c>
      <c r="E36">
        <f>Tabela24[[#This Row],[trawy wieczorem]]-FLOOR(Tabela24[[#This Row],[trawy wieczorem]]*0.03,1)</f>
        <v>-10218</v>
      </c>
      <c r="F36" s="2">
        <f>IF(Tabela24[[#This Row],[trawy rano]]&gt;B35,1,0)</f>
        <v>0</v>
      </c>
      <c r="G36" s="2">
        <f>IF(Tabela24[[#This Row],[trawy rano]]=B35,1,0)</f>
        <v>0</v>
      </c>
      <c r="H36" s="2">
        <v>34</v>
      </c>
    </row>
    <row r="37" spans="1:8" x14ac:dyDescent="0.25">
      <c r="A37" s="1">
        <v>40669</v>
      </c>
      <c r="B37">
        <f t="shared" si="0"/>
        <v>-10218</v>
      </c>
      <c r="C37">
        <f>Tabela24[[#This Row],[trawy rano]]-$L$3*15</f>
        <v>-11463</v>
      </c>
      <c r="D37">
        <f>Tabela24[[#This Row],[trawy po poludniu]]+600</f>
        <v>-10863</v>
      </c>
      <c r="E37">
        <f>Tabela24[[#This Row],[trawy wieczorem]]-FLOOR(Tabela24[[#This Row],[trawy wieczorem]]*0.03,1)</f>
        <v>-10537</v>
      </c>
      <c r="F37" s="2">
        <f>IF(Tabela24[[#This Row],[trawy rano]]&gt;B36,1,0)</f>
        <v>0</v>
      </c>
      <c r="G37" s="2">
        <f>IF(Tabela24[[#This Row],[trawy rano]]=B36,1,0)</f>
        <v>0</v>
      </c>
      <c r="H37" s="2">
        <v>35</v>
      </c>
    </row>
    <row r="38" spans="1:8" x14ac:dyDescent="0.25">
      <c r="A38" s="1">
        <v>40670</v>
      </c>
      <c r="B38">
        <f t="shared" si="0"/>
        <v>-10537</v>
      </c>
      <c r="C38">
        <f>Tabela24[[#This Row],[trawy rano]]-$L$3*15</f>
        <v>-11782</v>
      </c>
      <c r="D38">
        <f>Tabela24[[#This Row],[trawy po poludniu]]+600</f>
        <v>-11182</v>
      </c>
      <c r="E38">
        <f>Tabela24[[#This Row],[trawy wieczorem]]-FLOOR(Tabela24[[#This Row],[trawy wieczorem]]*0.03,1)</f>
        <v>-10846</v>
      </c>
      <c r="F38" s="2">
        <f>IF(Tabela24[[#This Row],[trawy rano]]&gt;B37,1,0)</f>
        <v>0</v>
      </c>
      <c r="G38" s="2">
        <f>IF(Tabela24[[#This Row],[trawy rano]]=B37,1,0)</f>
        <v>0</v>
      </c>
      <c r="H38" s="2">
        <v>36</v>
      </c>
    </row>
    <row r="39" spans="1:8" x14ac:dyDescent="0.25">
      <c r="A39" s="1">
        <v>40671</v>
      </c>
      <c r="B39">
        <f t="shared" si="0"/>
        <v>-10846</v>
      </c>
      <c r="C39">
        <f>Tabela24[[#This Row],[trawy rano]]-$L$3*15</f>
        <v>-12091</v>
      </c>
      <c r="D39">
        <f>Tabela24[[#This Row],[trawy po poludniu]]+600</f>
        <v>-11491</v>
      </c>
      <c r="E39">
        <f>Tabela24[[#This Row],[trawy wieczorem]]-FLOOR(Tabela24[[#This Row],[trawy wieczorem]]*0.03,1)</f>
        <v>-11146</v>
      </c>
      <c r="F39" s="2">
        <f>IF(Tabela24[[#This Row],[trawy rano]]&gt;B38,1,0)</f>
        <v>0</v>
      </c>
      <c r="G39" s="2">
        <f>IF(Tabela24[[#This Row],[trawy rano]]=B38,1,0)</f>
        <v>0</v>
      </c>
      <c r="H39" s="2">
        <v>37</v>
      </c>
    </row>
    <row r="40" spans="1:8" x14ac:dyDescent="0.25">
      <c r="A40" s="1">
        <v>40672</v>
      </c>
      <c r="B40">
        <f t="shared" si="0"/>
        <v>-11146</v>
      </c>
      <c r="C40">
        <f>Tabela24[[#This Row],[trawy rano]]-$L$3*15</f>
        <v>-12391</v>
      </c>
      <c r="D40">
        <f>Tabela24[[#This Row],[trawy po poludniu]]+600</f>
        <v>-11791</v>
      </c>
      <c r="E40">
        <f>Tabela24[[#This Row],[trawy wieczorem]]-FLOOR(Tabela24[[#This Row],[trawy wieczorem]]*0.03,1)</f>
        <v>-11437</v>
      </c>
      <c r="F40" s="2">
        <f>IF(Tabela24[[#This Row],[trawy rano]]&gt;B39,1,0)</f>
        <v>0</v>
      </c>
      <c r="G40" s="2">
        <f>IF(Tabela24[[#This Row],[trawy rano]]=B39,1,0)</f>
        <v>0</v>
      </c>
      <c r="H40" s="2">
        <v>38</v>
      </c>
    </row>
    <row r="41" spans="1:8" x14ac:dyDescent="0.25">
      <c r="A41" s="1">
        <v>40673</v>
      </c>
      <c r="B41">
        <f t="shared" si="0"/>
        <v>-11437</v>
      </c>
      <c r="C41">
        <f>Tabela24[[#This Row],[trawy rano]]-$L$3*15</f>
        <v>-12682</v>
      </c>
      <c r="D41">
        <f>Tabela24[[#This Row],[trawy po poludniu]]+600</f>
        <v>-12082</v>
      </c>
      <c r="E41">
        <f>Tabela24[[#This Row],[trawy wieczorem]]-FLOOR(Tabela24[[#This Row],[trawy wieczorem]]*0.03,1)</f>
        <v>-11719</v>
      </c>
      <c r="F41" s="2">
        <f>IF(Tabela24[[#This Row],[trawy rano]]&gt;B40,1,0)</f>
        <v>0</v>
      </c>
      <c r="G41" s="2">
        <f>IF(Tabela24[[#This Row],[trawy rano]]=B40,1,0)</f>
        <v>0</v>
      </c>
      <c r="H41" s="2">
        <v>39</v>
      </c>
    </row>
    <row r="42" spans="1:8" x14ac:dyDescent="0.25">
      <c r="A42" s="1">
        <v>40674</v>
      </c>
      <c r="B42">
        <f t="shared" si="0"/>
        <v>-11719</v>
      </c>
      <c r="C42">
        <f>Tabela24[[#This Row],[trawy rano]]-$L$3*15</f>
        <v>-12964</v>
      </c>
      <c r="D42">
        <f>Tabela24[[#This Row],[trawy po poludniu]]+600</f>
        <v>-12364</v>
      </c>
      <c r="E42">
        <f>Tabela24[[#This Row],[trawy wieczorem]]-FLOOR(Tabela24[[#This Row],[trawy wieczorem]]*0.03,1)</f>
        <v>-11993</v>
      </c>
      <c r="F42" s="2">
        <f>IF(Tabela24[[#This Row],[trawy rano]]&gt;B41,1,0)</f>
        <v>0</v>
      </c>
      <c r="G42" s="2">
        <f>IF(Tabela24[[#This Row],[trawy rano]]=B41,1,0)</f>
        <v>0</v>
      </c>
      <c r="H42" s="2">
        <v>40</v>
      </c>
    </row>
    <row r="43" spans="1:8" x14ac:dyDescent="0.25">
      <c r="A43" s="1">
        <v>40675</v>
      </c>
      <c r="B43">
        <f t="shared" si="0"/>
        <v>-11993</v>
      </c>
      <c r="C43">
        <f>Tabela24[[#This Row],[trawy rano]]-$L$3*15</f>
        <v>-13238</v>
      </c>
      <c r="D43">
        <f>Tabela24[[#This Row],[trawy po poludniu]]+600</f>
        <v>-12638</v>
      </c>
      <c r="E43">
        <f>Tabela24[[#This Row],[trawy wieczorem]]-FLOOR(Tabela24[[#This Row],[trawy wieczorem]]*0.03,1)</f>
        <v>-12258</v>
      </c>
      <c r="F43" s="2">
        <f>IF(Tabela24[[#This Row],[trawy rano]]&gt;B42,1,0)</f>
        <v>0</v>
      </c>
      <c r="G43" s="2">
        <f>IF(Tabela24[[#This Row],[trawy rano]]=B42,1,0)</f>
        <v>0</v>
      </c>
      <c r="H43" s="2">
        <v>41</v>
      </c>
    </row>
    <row r="44" spans="1:8" x14ac:dyDescent="0.25">
      <c r="A44" s="1">
        <v>40676</v>
      </c>
      <c r="B44">
        <f t="shared" si="0"/>
        <v>-12258</v>
      </c>
      <c r="C44">
        <f>Tabela24[[#This Row],[trawy rano]]-$L$3*15</f>
        <v>-13503</v>
      </c>
      <c r="D44">
        <f>Tabela24[[#This Row],[trawy po poludniu]]+600</f>
        <v>-12903</v>
      </c>
      <c r="E44">
        <f>Tabela24[[#This Row],[trawy wieczorem]]-FLOOR(Tabela24[[#This Row],[trawy wieczorem]]*0.03,1)</f>
        <v>-12515</v>
      </c>
      <c r="F44" s="2">
        <f>IF(Tabela24[[#This Row],[trawy rano]]&gt;B43,1,0)</f>
        <v>0</v>
      </c>
      <c r="G44" s="2">
        <f>IF(Tabela24[[#This Row],[trawy rano]]=B43,1,0)</f>
        <v>0</v>
      </c>
      <c r="H44" s="2">
        <v>42</v>
      </c>
    </row>
    <row r="45" spans="1:8" x14ac:dyDescent="0.25">
      <c r="A45" s="1">
        <v>40677</v>
      </c>
      <c r="B45">
        <f t="shared" si="0"/>
        <v>-12515</v>
      </c>
      <c r="C45">
        <f>Tabela24[[#This Row],[trawy rano]]-$L$3*15</f>
        <v>-13760</v>
      </c>
      <c r="D45">
        <f>Tabela24[[#This Row],[trawy po poludniu]]+600</f>
        <v>-13160</v>
      </c>
      <c r="E45">
        <f>Tabela24[[#This Row],[trawy wieczorem]]-FLOOR(Tabela24[[#This Row],[trawy wieczorem]]*0.03,1)</f>
        <v>-12765</v>
      </c>
      <c r="F45" s="2">
        <f>IF(Tabela24[[#This Row],[trawy rano]]&gt;B44,1,0)</f>
        <v>0</v>
      </c>
      <c r="G45" s="2">
        <f>IF(Tabela24[[#This Row],[trawy rano]]=B44,1,0)</f>
        <v>0</v>
      </c>
      <c r="H45" s="2">
        <v>43</v>
      </c>
    </row>
    <row r="46" spans="1:8" x14ac:dyDescent="0.25">
      <c r="A46" s="1">
        <v>40678</v>
      </c>
      <c r="B46">
        <f t="shared" si="0"/>
        <v>-12765</v>
      </c>
      <c r="C46">
        <f>Tabela24[[#This Row],[trawy rano]]-$L$3*15</f>
        <v>-14010</v>
      </c>
      <c r="D46">
        <f>Tabela24[[#This Row],[trawy po poludniu]]+600</f>
        <v>-13410</v>
      </c>
      <c r="E46">
        <f>Tabela24[[#This Row],[trawy wieczorem]]-FLOOR(Tabela24[[#This Row],[trawy wieczorem]]*0.03,1)</f>
        <v>-13007</v>
      </c>
      <c r="F46" s="2">
        <f>IF(Tabela24[[#This Row],[trawy rano]]&gt;B45,1,0)</f>
        <v>0</v>
      </c>
      <c r="G46" s="2">
        <f>IF(Tabela24[[#This Row],[trawy rano]]=B45,1,0)</f>
        <v>0</v>
      </c>
      <c r="H46" s="2">
        <v>44</v>
      </c>
    </row>
    <row r="47" spans="1:8" x14ac:dyDescent="0.25">
      <c r="A47" s="1">
        <v>40679</v>
      </c>
      <c r="B47">
        <f t="shared" si="0"/>
        <v>-13007</v>
      </c>
      <c r="C47">
        <f>Tabela24[[#This Row],[trawy rano]]-$L$3*15</f>
        <v>-14252</v>
      </c>
      <c r="D47">
        <f>Tabela24[[#This Row],[trawy po poludniu]]+600</f>
        <v>-13652</v>
      </c>
      <c r="E47">
        <f>Tabela24[[#This Row],[trawy wieczorem]]-FLOOR(Tabela24[[#This Row],[trawy wieczorem]]*0.03,1)</f>
        <v>-13242</v>
      </c>
      <c r="F47" s="2">
        <f>IF(Tabela24[[#This Row],[trawy rano]]&gt;B46,1,0)</f>
        <v>0</v>
      </c>
      <c r="G47" s="2">
        <f>IF(Tabela24[[#This Row],[trawy rano]]=B46,1,0)</f>
        <v>0</v>
      </c>
      <c r="H47" s="2">
        <v>45</v>
      </c>
    </row>
    <row r="48" spans="1:8" x14ac:dyDescent="0.25">
      <c r="A48" s="1">
        <v>40680</v>
      </c>
      <c r="B48">
        <f t="shared" si="0"/>
        <v>-13242</v>
      </c>
      <c r="C48">
        <f>Tabela24[[#This Row],[trawy rano]]-$L$3*15</f>
        <v>-14487</v>
      </c>
      <c r="D48">
        <f>Tabela24[[#This Row],[trawy po poludniu]]+600</f>
        <v>-13887</v>
      </c>
      <c r="E48">
        <f>Tabela24[[#This Row],[trawy wieczorem]]-FLOOR(Tabela24[[#This Row],[trawy wieczorem]]*0.03,1)</f>
        <v>-13470</v>
      </c>
      <c r="F48" s="2">
        <f>IF(Tabela24[[#This Row],[trawy rano]]&gt;B47,1,0)</f>
        <v>0</v>
      </c>
      <c r="G48" s="2">
        <f>IF(Tabela24[[#This Row],[trawy rano]]=B47,1,0)</f>
        <v>0</v>
      </c>
      <c r="H48" s="2">
        <v>46</v>
      </c>
    </row>
    <row r="49" spans="1:8" x14ac:dyDescent="0.25">
      <c r="A49" s="1">
        <v>40681</v>
      </c>
      <c r="B49">
        <f t="shared" si="0"/>
        <v>-13470</v>
      </c>
      <c r="C49">
        <f>Tabela24[[#This Row],[trawy rano]]-$L$3*15</f>
        <v>-14715</v>
      </c>
      <c r="D49">
        <f>Tabela24[[#This Row],[trawy po poludniu]]+600</f>
        <v>-14115</v>
      </c>
      <c r="E49">
        <f>Tabela24[[#This Row],[trawy wieczorem]]-FLOOR(Tabela24[[#This Row],[trawy wieczorem]]*0.03,1)</f>
        <v>-13691</v>
      </c>
      <c r="F49" s="2">
        <f>IF(Tabela24[[#This Row],[trawy rano]]&gt;B48,1,0)</f>
        <v>0</v>
      </c>
      <c r="G49" s="2">
        <f>IF(Tabela24[[#This Row],[trawy rano]]=B48,1,0)</f>
        <v>0</v>
      </c>
      <c r="H49" s="2">
        <v>47</v>
      </c>
    </row>
    <row r="50" spans="1:8" x14ac:dyDescent="0.25">
      <c r="A50" s="1">
        <v>40682</v>
      </c>
      <c r="B50">
        <f t="shared" si="0"/>
        <v>-13691</v>
      </c>
      <c r="C50">
        <f>Tabela24[[#This Row],[trawy rano]]-$L$3*15</f>
        <v>-14936</v>
      </c>
      <c r="D50">
        <f>Tabela24[[#This Row],[trawy po poludniu]]+600</f>
        <v>-14336</v>
      </c>
      <c r="E50">
        <f>Tabela24[[#This Row],[trawy wieczorem]]-FLOOR(Tabela24[[#This Row],[trawy wieczorem]]*0.03,1)</f>
        <v>-13905</v>
      </c>
      <c r="F50" s="2">
        <f>IF(Tabela24[[#This Row],[trawy rano]]&gt;B49,1,0)</f>
        <v>0</v>
      </c>
      <c r="G50" s="2">
        <f>IF(Tabela24[[#This Row],[trawy rano]]=B49,1,0)</f>
        <v>0</v>
      </c>
      <c r="H50" s="2">
        <v>48</v>
      </c>
    </row>
    <row r="51" spans="1:8" x14ac:dyDescent="0.25">
      <c r="A51" s="1">
        <v>40683</v>
      </c>
      <c r="B51">
        <f t="shared" si="0"/>
        <v>-13905</v>
      </c>
      <c r="C51">
        <f>Tabela24[[#This Row],[trawy rano]]-$L$3*15</f>
        <v>-15150</v>
      </c>
      <c r="D51">
        <f>Tabela24[[#This Row],[trawy po poludniu]]+600</f>
        <v>-14550</v>
      </c>
      <c r="E51">
        <f>Tabela24[[#This Row],[trawy wieczorem]]-FLOOR(Tabela24[[#This Row],[trawy wieczorem]]*0.03,1)</f>
        <v>-14113</v>
      </c>
      <c r="F51" s="2">
        <f>IF(Tabela24[[#This Row],[trawy rano]]&gt;B50,1,0)</f>
        <v>0</v>
      </c>
      <c r="G51" s="2">
        <f>IF(Tabela24[[#This Row],[trawy rano]]=B50,1,0)</f>
        <v>0</v>
      </c>
      <c r="H51" s="2">
        <v>49</v>
      </c>
    </row>
    <row r="52" spans="1:8" x14ac:dyDescent="0.25">
      <c r="A52" s="1">
        <v>40684</v>
      </c>
      <c r="B52">
        <f t="shared" si="0"/>
        <v>-14113</v>
      </c>
      <c r="C52">
        <f>Tabela24[[#This Row],[trawy rano]]-$L$3*15</f>
        <v>-15358</v>
      </c>
      <c r="D52">
        <f>Tabela24[[#This Row],[trawy po poludniu]]+600</f>
        <v>-14758</v>
      </c>
      <c r="E52">
        <f>Tabela24[[#This Row],[trawy wieczorem]]-FLOOR(Tabela24[[#This Row],[trawy wieczorem]]*0.03,1)</f>
        <v>-14315</v>
      </c>
      <c r="F52" s="2">
        <f>IF(Tabela24[[#This Row],[trawy rano]]&gt;B51,1,0)</f>
        <v>0</v>
      </c>
      <c r="G52" s="2">
        <f>IF(Tabela24[[#This Row],[trawy rano]]=B51,1,0)</f>
        <v>0</v>
      </c>
      <c r="H52" s="2">
        <v>50</v>
      </c>
    </row>
    <row r="53" spans="1:8" x14ac:dyDescent="0.25">
      <c r="A53" s="1">
        <v>40685</v>
      </c>
      <c r="B53">
        <f t="shared" si="0"/>
        <v>-14315</v>
      </c>
      <c r="C53">
        <f>Tabela24[[#This Row],[trawy rano]]-$L$3*15</f>
        <v>-15560</v>
      </c>
      <c r="D53">
        <f>Tabela24[[#This Row],[trawy po poludniu]]+600</f>
        <v>-14960</v>
      </c>
      <c r="E53">
        <f>Tabela24[[#This Row],[trawy wieczorem]]-FLOOR(Tabela24[[#This Row],[trawy wieczorem]]*0.03,1)</f>
        <v>-14511</v>
      </c>
      <c r="F53" s="2">
        <f>IF(Tabela24[[#This Row],[trawy rano]]&gt;B52,1,0)</f>
        <v>0</v>
      </c>
      <c r="G53" s="2">
        <f>IF(Tabela24[[#This Row],[trawy rano]]=B52,1,0)</f>
        <v>0</v>
      </c>
      <c r="H53" s="2">
        <v>51</v>
      </c>
    </row>
    <row r="54" spans="1:8" x14ac:dyDescent="0.25">
      <c r="A54" s="1">
        <v>40686</v>
      </c>
      <c r="B54">
        <f t="shared" si="0"/>
        <v>-14511</v>
      </c>
      <c r="C54">
        <f>Tabela24[[#This Row],[trawy rano]]-$L$3*15</f>
        <v>-15756</v>
      </c>
      <c r="D54">
        <f>Tabela24[[#This Row],[trawy po poludniu]]+600</f>
        <v>-15156</v>
      </c>
      <c r="E54">
        <f>Tabela24[[#This Row],[trawy wieczorem]]-FLOOR(Tabela24[[#This Row],[trawy wieczorem]]*0.03,1)</f>
        <v>-14701</v>
      </c>
      <c r="F54" s="2">
        <f>IF(Tabela24[[#This Row],[trawy rano]]&gt;B53,1,0)</f>
        <v>0</v>
      </c>
      <c r="G54" s="2">
        <f>IF(Tabela24[[#This Row],[trawy rano]]=B53,1,0)</f>
        <v>0</v>
      </c>
      <c r="H54" s="2">
        <v>52</v>
      </c>
    </row>
    <row r="55" spans="1:8" x14ac:dyDescent="0.25">
      <c r="A55" s="1">
        <v>40687</v>
      </c>
      <c r="B55">
        <f t="shared" si="0"/>
        <v>-14701</v>
      </c>
      <c r="C55">
        <f>Tabela24[[#This Row],[trawy rano]]-$L$3*15</f>
        <v>-15946</v>
      </c>
      <c r="D55">
        <f>Tabela24[[#This Row],[trawy po poludniu]]+600</f>
        <v>-15346</v>
      </c>
      <c r="E55">
        <f>Tabela24[[#This Row],[trawy wieczorem]]-FLOOR(Tabela24[[#This Row],[trawy wieczorem]]*0.03,1)</f>
        <v>-14885</v>
      </c>
      <c r="F55" s="2">
        <f>IF(Tabela24[[#This Row],[trawy rano]]&gt;B54,1,0)</f>
        <v>0</v>
      </c>
      <c r="G55" s="2">
        <f>IF(Tabela24[[#This Row],[trawy rano]]=B54,1,0)</f>
        <v>0</v>
      </c>
      <c r="H55" s="2">
        <v>53</v>
      </c>
    </row>
    <row r="56" spans="1:8" x14ac:dyDescent="0.25">
      <c r="A56" s="1">
        <v>40688</v>
      </c>
      <c r="B56">
        <f t="shared" si="0"/>
        <v>-14885</v>
      </c>
      <c r="C56">
        <f>Tabela24[[#This Row],[trawy rano]]-$L$3*15</f>
        <v>-16130</v>
      </c>
      <c r="D56">
        <f>Tabela24[[#This Row],[trawy po poludniu]]+600</f>
        <v>-15530</v>
      </c>
      <c r="E56">
        <f>Tabela24[[#This Row],[trawy wieczorem]]-FLOOR(Tabela24[[#This Row],[trawy wieczorem]]*0.03,1)</f>
        <v>-15064</v>
      </c>
      <c r="F56" s="2">
        <f>IF(Tabela24[[#This Row],[trawy rano]]&gt;B55,1,0)</f>
        <v>0</v>
      </c>
      <c r="G56" s="2">
        <f>IF(Tabela24[[#This Row],[trawy rano]]=B55,1,0)</f>
        <v>0</v>
      </c>
      <c r="H56" s="2">
        <v>54</v>
      </c>
    </row>
    <row r="57" spans="1:8" x14ac:dyDescent="0.25">
      <c r="A57" s="1">
        <v>40689</v>
      </c>
      <c r="B57">
        <f t="shared" si="0"/>
        <v>-15064</v>
      </c>
      <c r="C57">
        <f>Tabela24[[#This Row],[trawy rano]]-$L$3*15</f>
        <v>-16309</v>
      </c>
      <c r="D57">
        <f>Tabela24[[#This Row],[trawy po poludniu]]+600</f>
        <v>-15709</v>
      </c>
      <c r="E57">
        <f>Tabela24[[#This Row],[trawy wieczorem]]-FLOOR(Tabela24[[#This Row],[trawy wieczorem]]*0.03,1)</f>
        <v>-15237</v>
      </c>
      <c r="F57" s="2">
        <f>IF(Tabela24[[#This Row],[trawy rano]]&gt;B56,1,0)</f>
        <v>0</v>
      </c>
      <c r="G57" s="2">
        <f>IF(Tabela24[[#This Row],[trawy rano]]=B56,1,0)</f>
        <v>0</v>
      </c>
      <c r="H57" s="2">
        <v>55</v>
      </c>
    </row>
    <row r="58" spans="1:8" x14ac:dyDescent="0.25">
      <c r="A58" s="1">
        <v>40690</v>
      </c>
      <c r="B58">
        <f t="shared" si="0"/>
        <v>-15237</v>
      </c>
      <c r="C58">
        <f>Tabela24[[#This Row],[trawy rano]]-$L$3*15</f>
        <v>-16482</v>
      </c>
      <c r="D58">
        <f>Tabela24[[#This Row],[trawy po poludniu]]+600</f>
        <v>-15882</v>
      </c>
      <c r="E58">
        <f>Tabela24[[#This Row],[trawy wieczorem]]-FLOOR(Tabela24[[#This Row],[trawy wieczorem]]*0.03,1)</f>
        <v>-15405</v>
      </c>
      <c r="F58" s="2">
        <f>IF(Tabela24[[#This Row],[trawy rano]]&gt;B57,1,0)</f>
        <v>0</v>
      </c>
      <c r="G58" s="2">
        <f>IF(Tabela24[[#This Row],[trawy rano]]=B57,1,0)</f>
        <v>0</v>
      </c>
      <c r="H58" s="2">
        <v>56</v>
      </c>
    </row>
    <row r="59" spans="1:8" x14ac:dyDescent="0.25">
      <c r="A59" s="1">
        <v>40691</v>
      </c>
      <c r="B59">
        <f t="shared" si="0"/>
        <v>-15405</v>
      </c>
      <c r="C59">
        <f>Tabela24[[#This Row],[trawy rano]]-$L$3*15</f>
        <v>-16650</v>
      </c>
      <c r="D59">
        <f>Tabela24[[#This Row],[trawy po poludniu]]+600</f>
        <v>-16050</v>
      </c>
      <c r="E59">
        <f>Tabela24[[#This Row],[trawy wieczorem]]-FLOOR(Tabela24[[#This Row],[trawy wieczorem]]*0.03,1)</f>
        <v>-15568</v>
      </c>
      <c r="F59" s="2">
        <f>IF(Tabela24[[#This Row],[trawy rano]]&gt;B58,1,0)</f>
        <v>0</v>
      </c>
      <c r="G59" s="2">
        <f>IF(Tabela24[[#This Row],[trawy rano]]=B58,1,0)</f>
        <v>0</v>
      </c>
      <c r="H59" s="2">
        <v>57</v>
      </c>
    </row>
    <row r="60" spans="1:8" x14ac:dyDescent="0.25">
      <c r="A60" s="1">
        <v>40692</v>
      </c>
      <c r="B60">
        <f t="shared" si="0"/>
        <v>-15568</v>
      </c>
      <c r="C60">
        <f>Tabela24[[#This Row],[trawy rano]]-$L$3*15</f>
        <v>-16813</v>
      </c>
      <c r="D60">
        <f>Tabela24[[#This Row],[trawy po poludniu]]+600</f>
        <v>-16213</v>
      </c>
      <c r="E60">
        <f>Tabela24[[#This Row],[trawy wieczorem]]-FLOOR(Tabela24[[#This Row],[trawy wieczorem]]*0.03,1)</f>
        <v>-15726</v>
      </c>
      <c r="F60" s="2">
        <f>IF(Tabela24[[#This Row],[trawy rano]]&gt;B59,1,0)</f>
        <v>0</v>
      </c>
      <c r="G60" s="2">
        <f>IF(Tabela24[[#This Row],[trawy rano]]=B59,1,0)</f>
        <v>0</v>
      </c>
      <c r="H60" s="2">
        <v>58</v>
      </c>
    </row>
    <row r="61" spans="1:8" x14ac:dyDescent="0.25">
      <c r="A61" s="1">
        <v>40693</v>
      </c>
      <c r="B61">
        <f t="shared" si="0"/>
        <v>-15726</v>
      </c>
      <c r="C61">
        <f>Tabela24[[#This Row],[trawy rano]]-$L$3*15</f>
        <v>-16971</v>
      </c>
      <c r="D61">
        <f>Tabela24[[#This Row],[trawy po poludniu]]+600</f>
        <v>-16371</v>
      </c>
      <c r="E61">
        <f>Tabela24[[#This Row],[trawy wieczorem]]-FLOOR(Tabela24[[#This Row],[trawy wieczorem]]*0.03,1)</f>
        <v>-15879</v>
      </c>
      <c r="F61" s="2">
        <f>IF(Tabela24[[#This Row],[trawy rano]]&gt;B60,1,0)</f>
        <v>0</v>
      </c>
      <c r="G61" s="2">
        <f>IF(Tabela24[[#This Row],[trawy rano]]=B60,1,0)</f>
        <v>0</v>
      </c>
      <c r="H61" s="2">
        <v>59</v>
      </c>
    </row>
    <row r="62" spans="1:8" x14ac:dyDescent="0.25">
      <c r="A62" s="1">
        <v>40694</v>
      </c>
      <c r="B62">
        <f t="shared" si="0"/>
        <v>-15879</v>
      </c>
      <c r="C62">
        <f>Tabela24[[#This Row],[trawy rano]]-$L$3*15</f>
        <v>-17124</v>
      </c>
      <c r="D62">
        <f>Tabela24[[#This Row],[trawy po poludniu]]+600</f>
        <v>-16524</v>
      </c>
      <c r="E62">
        <f>Tabela24[[#This Row],[trawy wieczorem]]-FLOOR(Tabela24[[#This Row],[trawy wieczorem]]*0.03,1)</f>
        <v>-16028</v>
      </c>
      <c r="F62" s="2">
        <f>IF(Tabela24[[#This Row],[trawy rano]]&gt;B61,1,0)</f>
        <v>0</v>
      </c>
      <c r="G62" s="2">
        <f>IF(Tabela24[[#This Row],[trawy rano]]=B61,1,0)</f>
        <v>0</v>
      </c>
      <c r="H62" s="2">
        <v>60</v>
      </c>
    </row>
    <row r="63" spans="1:8" x14ac:dyDescent="0.25">
      <c r="A63" s="1">
        <v>40695</v>
      </c>
      <c r="B63">
        <f t="shared" si="0"/>
        <v>-16028</v>
      </c>
      <c r="C63">
        <f>Tabela24[[#This Row],[trawy rano]]-$L$3*15</f>
        <v>-17273</v>
      </c>
      <c r="D63">
        <f>Tabela24[[#This Row],[trawy po poludniu]]+600</f>
        <v>-16673</v>
      </c>
      <c r="E63">
        <f>Tabela24[[#This Row],[trawy wieczorem]]-FLOOR(Tabela24[[#This Row],[trawy wieczorem]]*0.03,1)</f>
        <v>-16172</v>
      </c>
      <c r="F63" s="2">
        <f>IF(Tabela24[[#This Row],[trawy rano]]&gt;B62,1,0)</f>
        <v>0</v>
      </c>
      <c r="G63" s="2">
        <f>IF(Tabela24[[#This Row],[trawy rano]]=B62,1,0)</f>
        <v>0</v>
      </c>
      <c r="H63" s="2">
        <v>61</v>
      </c>
    </row>
    <row r="64" spans="1:8" x14ac:dyDescent="0.25">
      <c r="A64" s="1">
        <v>40696</v>
      </c>
      <c r="B64">
        <f t="shared" si="0"/>
        <v>-16172</v>
      </c>
      <c r="C64">
        <f>Tabela24[[#This Row],[trawy rano]]-$L$3*15</f>
        <v>-17417</v>
      </c>
      <c r="D64">
        <f>Tabela24[[#This Row],[trawy po poludniu]]+600</f>
        <v>-16817</v>
      </c>
      <c r="E64">
        <f>Tabela24[[#This Row],[trawy wieczorem]]-FLOOR(Tabela24[[#This Row],[trawy wieczorem]]*0.03,1)</f>
        <v>-16312</v>
      </c>
      <c r="F64" s="2">
        <f>IF(Tabela24[[#This Row],[trawy rano]]&gt;B63,1,0)</f>
        <v>0</v>
      </c>
      <c r="G64" s="2">
        <f>IF(Tabela24[[#This Row],[trawy rano]]=B63,1,0)</f>
        <v>0</v>
      </c>
      <c r="H64" s="2">
        <v>62</v>
      </c>
    </row>
    <row r="65" spans="1:8" x14ac:dyDescent="0.25">
      <c r="A65" s="1">
        <v>40697</v>
      </c>
      <c r="B65">
        <f t="shared" si="0"/>
        <v>-16312</v>
      </c>
      <c r="C65">
        <f>Tabela24[[#This Row],[trawy rano]]-$L$3*15</f>
        <v>-17557</v>
      </c>
      <c r="D65">
        <f>Tabela24[[#This Row],[trawy po poludniu]]+600</f>
        <v>-16957</v>
      </c>
      <c r="E65">
        <f>Tabela24[[#This Row],[trawy wieczorem]]-FLOOR(Tabela24[[#This Row],[trawy wieczorem]]*0.03,1)</f>
        <v>-16448</v>
      </c>
      <c r="F65" s="2">
        <f>IF(Tabela24[[#This Row],[trawy rano]]&gt;B64,1,0)</f>
        <v>0</v>
      </c>
      <c r="G65" s="2">
        <f>IF(Tabela24[[#This Row],[trawy rano]]=B64,1,0)</f>
        <v>0</v>
      </c>
      <c r="H65" s="2">
        <v>63</v>
      </c>
    </row>
    <row r="66" spans="1:8" x14ac:dyDescent="0.25">
      <c r="A66" s="1">
        <v>40698</v>
      </c>
      <c r="B66">
        <f t="shared" si="0"/>
        <v>-16448</v>
      </c>
      <c r="C66">
        <f>Tabela24[[#This Row],[trawy rano]]-$L$3*15</f>
        <v>-17693</v>
      </c>
      <c r="D66">
        <f>Tabela24[[#This Row],[trawy po poludniu]]+600</f>
        <v>-17093</v>
      </c>
      <c r="E66">
        <f>Tabela24[[#This Row],[trawy wieczorem]]-FLOOR(Tabela24[[#This Row],[trawy wieczorem]]*0.03,1)</f>
        <v>-16580</v>
      </c>
      <c r="F66" s="2">
        <f>IF(Tabela24[[#This Row],[trawy rano]]&gt;B65,1,0)</f>
        <v>0</v>
      </c>
      <c r="G66" s="2">
        <f>IF(Tabela24[[#This Row],[trawy rano]]=B65,1,0)</f>
        <v>0</v>
      </c>
      <c r="H66" s="2">
        <v>64</v>
      </c>
    </row>
    <row r="67" spans="1:8" x14ac:dyDescent="0.25">
      <c r="A67" s="1">
        <v>40699</v>
      </c>
      <c r="B67">
        <f t="shared" si="0"/>
        <v>-16580</v>
      </c>
      <c r="C67">
        <f>Tabela24[[#This Row],[trawy rano]]-$L$3*15</f>
        <v>-17825</v>
      </c>
      <c r="D67">
        <f>Tabela24[[#This Row],[trawy po poludniu]]+600</f>
        <v>-17225</v>
      </c>
      <c r="E67">
        <f>Tabela24[[#This Row],[trawy wieczorem]]-FLOOR(Tabela24[[#This Row],[trawy wieczorem]]*0.03,1)</f>
        <v>-16708</v>
      </c>
      <c r="F67" s="2">
        <f>IF(Tabela24[[#This Row],[trawy rano]]&gt;B66,1,0)</f>
        <v>0</v>
      </c>
      <c r="G67" s="2">
        <f>IF(Tabela24[[#This Row],[trawy rano]]=B66,1,0)</f>
        <v>0</v>
      </c>
      <c r="H67" s="2">
        <v>65</v>
      </c>
    </row>
    <row r="68" spans="1:8" x14ac:dyDescent="0.25">
      <c r="A68" s="1">
        <v>40700</v>
      </c>
      <c r="B68">
        <f t="shared" ref="B68:B131" si="1">E67</f>
        <v>-16708</v>
      </c>
      <c r="C68">
        <f>Tabela24[[#This Row],[trawy rano]]-$L$3*15</f>
        <v>-17953</v>
      </c>
      <c r="D68">
        <f>Tabela24[[#This Row],[trawy po poludniu]]+600</f>
        <v>-17353</v>
      </c>
      <c r="E68">
        <f>Tabela24[[#This Row],[trawy wieczorem]]-FLOOR(Tabela24[[#This Row],[trawy wieczorem]]*0.03,1)</f>
        <v>-16832</v>
      </c>
      <c r="F68" s="2">
        <f>IF(Tabela24[[#This Row],[trawy rano]]&gt;B67,1,0)</f>
        <v>0</v>
      </c>
      <c r="G68" s="2">
        <f>IF(Tabela24[[#This Row],[trawy rano]]=B67,1,0)</f>
        <v>0</v>
      </c>
      <c r="H68" s="2">
        <v>66</v>
      </c>
    </row>
    <row r="69" spans="1:8" x14ac:dyDescent="0.25">
      <c r="A69" s="1">
        <v>40701</v>
      </c>
      <c r="B69">
        <f t="shared" si="1"/>
        <v>-16832</v>
      </c>
      <c r="C69">
        <f>Tabela24[[#This Row],[trawy rano]]-$L$3*15</f>
        <v>-18077</v>
      </c>
      <c r="D69">
        <f>Tabela24[[#This Row],[trawy po poludniu]]+600</f>
        <v>-17477</v>
      </c>
      <c r="E69">
        <f>Tabela24[[#This Row],[trawy wieczorem]]-FLOOR(Tabela24[[#This Row],[trawy wieczorem]]*0.03,1)</f>
        <v>-16952</v>
      </c>
      <c r="F69" s="2">
        <f>IF(Tabela24[[#This Row],[trawy rano]]&gt;B68,1,0)</f>
        <v>0</v>
      </c>
      <c r="G69" s="2">
        <f>IF(Tabela24[[#This Row],[trawy rano]]=B68,1,0)</f>
        <v>0</v>
      </c>
      <c r="H69" s="2">
        <v>67</v>
      </c>
    </row>
    <row r="70" spans="1:8" x14ac:dyDescent="0.25">
      <c r="A70" s="1">
        <v>40702</v>
      </c>
      <c r="B70">
        <f t="shared" si="1"/>
        <v>-16952</v>
      </c>
      <c r="C70">
        <f>Tabela24[[#This Row],[trawy rano]]-$L$3*15</f>
        <v>-18197</v>
      </c>
      <c r="D70">
        <f>Tabela24[[#This Row],[trawy po poludniu]]+600</f>
        <v>-17597</v>
      </c>
      <c r="E70">
        <f>Tabela24[[#This Row],[trawy wieczorem]]-FLOOR(Tabela24[[#This Row],[trawy wieczorem]]*0.03,1)</f>
        <v>-17069</v>
      </c>
      <c r="F70" s="2">
        <f>IF(Tabela24[[#This Row],[trawy rano]]&gt;B69,1,0)</f>
        <v>0</v>
      </c>
      <c r="G70" s="2">
        <f>IF(Tabela24[[#This Row],[trawy rano]]=B69,1,0)</f>
        <v>0</v>
      </c>
      <c r="H70" s="2">
        <v>68</v>
      </c>
    </row>
    <row r="71" spans="1:8" x14ac:dyDescent="0.25">
      <c r="A71" s="1">
        <v>40703</v>
      </c>
      <c r="B71">
        <f t="shared" si="1"/>
        <v>-17069</v>
      </c>
      <c r="C71">
        <f>Tabela24[[#This Row],[trawy rano]]-$L$3*15</f>
        <v>-18314</v>
      </c>
      <c r="D71">
        <f>Tabela24[[#This Row],[trawy po poludniu]]+600</f>
        <v>-17714</v>
      </c>
      <c r="E71">
        <f>Tabela24[[#This Row],[trawy wieczorem]]-FLOOR(Tabela24[[#This Row],[trawy wieczorem]]*0.03,1)</f>
        <v>-17182</v>
      </c>
      <c r="F71" s="2">
        <f>IF(Tabela24[[#This Row],[trawy rano]]&gt;B70,1,0)</f>
        <v>0</v>
      </c>
      <c r="G71" s="2">
        <f>IF(Tabela24[[#This Row],[trawy rano]]=B70,1,0)</f>
        <v>0</v>
      </c>
      <c r="H71" s="2">
        <v>69</v>
      </c>
    </row>
    <row r="72" spans="1:8" x14ac:dyDescent="0.25">
      <c r="A72" s="1">
        <v>40704</v>
      </c>
      <c r="B72">
        <f t="shared" si="1"/>
        <v>-17182</v>
      </c>
      <c r="C72">
        <f>Tabela24[[#This Row],[trawy rano]]-$L$3*15</f>
        <v>-18427</v>
      </c>
      <c r="D72">
        <f>Tabela24[[#This Row],[trawy po poludniu]]+600</f>
        <v>-17827</v>
      </c>
      <c r="E72">
        <f>Tabela24[[#This Row],[trawy wieczorem]]-FLOOR(Tabela24[[#This Row],[trawy wieczorem]]*0.03,1)</f>
        <v>-17292</v>
      </c>
      <c r="F72" s="2">
        <f>IF(Tabela24[[#This Row],[trawy rano]]&gt;B71,1,0)</f>
        <v>0</v>
      </c>
      <c r="G72" s="2">
        <f>IF(Tabela24[[#This Row],[trawy rano]]=B71,1,0)</f>
        <v>0</v>
      </c>
      <c r="H72" s="2">
        <v>70</v>
      </c>
    </row>
    <row r="73" spans="1:8" x14ac:dyDescent="0.25">
      <c r="A73" s="1">
        <v>40705</v>
      </c>
      <c r="B73">
        <f t="shared" si="1"/>
        <v>-17292</v>
      </c>
      <c r="C73">
        <f>Tabela24[[#This Row],[trawy rano]]-$L$3*15</f>
        <v>-18537</v>
      </c>
      <c r="D73">
        <f>Tabela24[[#This Row],[trawy po poludniu]]+600</f>
        <v>-17937</v>
      </c>
      <c r="E73">
        <f>Tabela24[[#This Row],[trawy wieczorem]]-FLOOR(Tabela24[[#This Row],[trawy wieczorem]]*0.03,1)</f>
        <v>-17398</v>
      </c>
      <c r="F73" s="2">
        <f>IF(Tabela24[[#This Row],[trawy rano]]&gt;B72,1,0)</f>
        <v>0</v>
      </c>
      <c r="G73" s="2">
        <f>IF(Tabela24[[#This Row],[trawy rano]]=B72,1,0)</f>
        <v>0</v>
      </c>
      <c r="H73" s="2">
        <v>71</v>
      </c>
    </row>
    <row r="74" spans="1:8" x14ac:dyDescent="0.25">
      <c r="A74" s="1">
        <v>40706</v>
      </c>
      <c r="B74">
        <f t="shared" si="1"/>
        <v>-17398</v>
      </c>
      <c r="C74">
        <f>Tabela24[[#This Row],[trawy rano]]-$L$3*15</f>
        <v>-18643</v>
      </c>
      <c r="D74">
        <f>Tabela24[[#This Row],[trawy po poludniu]]+600</f>
        <v>-18043</v>
      </c>
      <c r="E74">
        <f>Tabela24[[#This Row],[trawy wieczorem]]-FLOOR(Tabela24[[#This Row],[trawy wieczorem]]*0.03,1)</f>
        <v>-17501</v>
      </c>
      <c r="F74" s="2">
        <f>IF(Tabela24[[#This Row],[trawy rano]]&gt;B73,1,0)</f>
        <v>0</v>
      </c>
      <c r="G74" s="2">
        <f>IF(Tabela24[[#This Row],[trawy rano]]=B73,1,0)</f>
        <v>0</v>
      </c>
      <c r="H74" s="2">
        <v>72</v>
      </c>
    </row>
    <row r="75" spans="1:8" x14ac:dyDescent="0.25">
      <c r="A75" s="1">
        <v>40707</v>
      </c>
      <c r="B75">
        <f t="shared" si="1"/>
        <v>-17501</v>
      </c>
      <c r="C75">
        <f>Tabela24[[#This Row],[trawy rano]]-$L$3*15</f>
        <v>-18746</v>
      </c>
      <c r="D75">
        <f>Tabela24[[#This Row],[trawy po poludniu]]+600</f>
        <v>-18146</v>
      </c>
      <c r="E75">
        <f>Tabela24[[#This Row],[trawy wieczorem]]-FLOOR(Tabela24[[#This Row],[trawy wieczorem]]*0.03,1)</f>
        <v>-17601</v>
      </c>
      <c r="F75" s="2">
        <f>IF(Tabela24[[#This Row],[trawy rano]]&gt;B74,1,0)</f>
        <v>0</v>
      </c>
      <c r="G75" s="2">
        <f>IF(Tabela24[[#This Row],[trawy rano]]=B74,1,0)</f>
        <v>0</v>
      </c>
      <c r="H75" s="2">
        <v>73</v>
      </c>
    </row>
    <row r="76" spans="1:8" x14ac:dyDescent="0.25">
      <c r="A76" s="1">
        <v>40708</v>
      </c>
      <c r="B76">
        <f t="shared" si="1"/>
        <v>-17601</v>
      </c>
      <c r="C76">
        <f>Tabela24[[#This Row],[trawy rano]]-$L$3*15</f>
        <v>-18846</v>
      </c>
      <c r="D76">
        <f>Tabela24[[#This Row],[trawy po poludniu]]+600</f>
        <v>-18246</v>
      </c>
      <c r="E76">
        <f>Tabela24[[#This Row],[trawy wieczorem]]-FLOOR(Tabela24[[#This Row],[trawy wieczorem]]*0.03,1)</f>
        <v>-17698</v>
      </c>
      <c r="F76" s="2">
        <f>IF(Tabela24[[#This Row],[trawy rano]]&gt;B75,1,0)</f>
        <v>0</v>
      </c>
      <c r="G76" s="2">
        <f>IF(Tabela24[[#This Row],[trawy rano]]=B75,1,0)</f>
        <v>0</v>
      </c>
      <c r="H76" s="2">
        <v>74</v>
      </c>
    </row>
    <row r="77" spans="1:8" x14ac:dyDescent="0.25">
      <c r="A77" s="1">
        <v>40709</v>
      </c>
      <c r="B77">
        <f t="shared" si="1"/>
        <v>-17698</v>
      </c>
      <c r="C77">
        <f>Tabela24[[#This Row],[trawy rano]]-$L$3*15</f>
        <v>-18943</v>
      </c>
      <c r="D77">
        <f>Tabela24[[#This Row],[trawy po poludniu]]+600</f>
        <v>-18343</v>
      </c>
      <c r="E77">
        <f>Tabela24[[#This Row],[trawy wieczorem]]-FLOOR(Tabela24[[#This Row],[trawy wieczorem]]*0.03,1)</f>
        <v>-17792</v>
      </c>
      <c r="F77" s="2">
        <f>IF(Tabela24[[#This Row],[trawy rano]]&gt;B76,1,0)</f>
        <v>0</v>
      </c>
      <c r="G77" s="2">
        <f>IF(Tabela24[[#This Row],[trawy rano]]=B76,1,0)</f>
        <v>0</v>
      </c>
      <c r="H77" s="2">
        <v>75</v>
      </c>
    </row>
    <row r="78" spans="1:8" x14ac:dyDescent="0.25">
      <c r="A78" s="1">
        <v>40710</v>
      </c>
      <c r="B78">
        <f t="shared" si="1"/>
        <v>-17792</v>
      </c>
      <c r="C78">
        <f>Tabela24[[#This Row],[trawy rano]]-$L$3*15</f>
        <v>-19037</v>
      </c>
      <c r="D78">
        <f>Tabela24[[#This Row],[trawy po poludniu]]+600</f>
        <v>-18437</v>
      </c>
      <c r="E78">
        <f>Tabela24[[#This Row],[trawy wieczorem]]-FLOOR(Tabela24[[#This Row],[trawy wieczorem]]*0.03,1)</f>
        <v>-17883</v>
      </c>
      <c r="F78" s="2">
        <f>IF(Tabela24[[#This Row],[trawy rano]]&gt;B77,1,0)</f>
        <v>0</v>
      </c>
      <c r="G78" s="2">
        <f>IF(Tabela24[[#This Row],[trawy rano]]=B77,1,0)</f>
        <v>0</v>
      </c>
      <c r="H78" s="2">
        <v>76</v>
      </c>
    </row>
    <row r="79" spans="1:8" x14ac:dyDescent="0.25">
      <c r="A79" s="1">
        <v>40711</v>
      </c>
      <c r="B79">
        <f t="shared" si="1"/>
        <v>-17883</v>
      </c>
      <c r="C79">
        <f>Tabela24[[#This Row],[trawy rano]]-$L$3*15</f>
        <v>-19128</v>
      </c>
      <c r="D79">
        <f>Tabela24[[#This Row],[trawy po poludniu]]+600</f>
        <v>-18528</v>
      </c>
      <c r="E79">
        <f>Tabela24[[#This Row],[trawy wieczorem]]-FLOOR(Tabela24[[#This Row],[trawy wieczorem]]*0.03,1)</f>
        <v>-17972</v>
      </c>
      <c r="F79" s="2">
        <f>IF(Tabela24[[#This Row],[trawy rano]]&gt;B78,1,0)</f>
        <v>0</v>
      </c>
      <c r="G79" s="2">
        <f>IF(Tabela24[[#This Row],[trawy rano]]=B78,1,0)</f>
        <v>0</v>
      </c>
      <c r="H79" s="2">
        <v>77</v>
      </c>
    </row>
    <row r="80" spans="1:8" x14ac:dyDescent="0.25">
      <c r="A80" s="1">
        <v>40712</v>
      </c>
      <c r="B80">
        <f t="shared" si="1"/>
        <v>-17972</v>
      </c>
      <c r="C80">
        <f>Tabela24[[#This Row],[trawy rano]]-$L$3*15</f>
        <v>-19217</v>
      </c>
      <c r="D80">
        <f>Tabela24[[#This Row],[trawy po poludniu]]+600</f>
        <v>-18617</v>
      </c>
      <c r="E80">
        <f>Tabela24[[#This Row],[trawy wieczorem]]-FLOOR(Tabela24[[#This Row],[trawy wieczorem]]*0.03,1)</f>
        <v>-18058</v>
      </c>
      <c r="F80" s="2">
        <f>IF(Tabela24[[#This Row],[trawy rano]]&gt;B79,1,0)</f>
        <v>0</v>
      </c>
      <c r="G80" s="2">
        <f>IF(Tabela24[[#This Row],[trawy rano]]=B79,1,0)</f>
        <v>0</v>
      </c>
      <c r="H80" s="2">
        <v>78</v>
      </c>
    </row>
    <row r="81" spans="1:8" x14ac:dyDescent="0.25">
      <c r="A81" s="1">
        <v>40713</v>
      </c>
      <c r="B81">
        <f t="shared" si="1"/>
        <v>-18058</v>
      </c>
      <c r="C81">
        <f>Tabela24[[#This Row],[trawy rano]]-$L$3*15</f>
        <v>-19303</v>
      </c>
      <c r="D81">
        <f>Tabela24[[#This Row],[trawy po poludniu]]+600</f>
        <v>-18703</v>
      </c>
      <c r="E81">
        <f>Tabela24[[#This Row],[trawy wieczorem]]-FLOOR(Tabela24[[#This Row],[trawy wieczorem]]*0.03,1)</f>
        <v>-18141</v>
      </c>
      <c r="F81" s="2">
        <f>IF(Tabela24[[#This Row],[trawy rano]]&gt;B80,1,0)</f>
        <v>0</v>
      </c>
      <c r="G81" s="2">
        <f>IF(Tabela24[[#This Row],[trawy rano]]=B80,1,0)</f>
        <v>0</v>
      </c>
      <c r="H81" s="2">
        <v>79</v>
      </c>
    </row>
    <row r="82" spans="1:8" x14ac:dyDescent="0.25">
      <c r="A82" s="1">
        <v>40714</v>
      </c>
      <c r="B82">
        <f t="shared" si="1"/>
        <v>-18141</v>
      </c>
      <c r="C82">
        <f>Tabela24[[#This Row],[trawy rano]]-$L$3*15</f>
        <v>-19386</v>
      </c>
      <c r="D82">
        <f>Tabela24[[#This Row],[trawy po poludniu]]+600</f>
        <v>-18786</v>
      </c>
      <c r="E82">
        <f>Tabela24[[#This Row],[trawy wieczorem]]-FLOOR(Tabela24[[#This Row],[trawy wieczorem]]*0.03,1)</f>
        <v>-18222</v>
      </c>
      <c r="F82" s="2">
        <f>IF(Tabela24[[#This Row],[trawy rano]]&gt;B81,1,0)</f>
        <v>0</v>
      </c>
      <c r="G82" s="2">
        <f>IF(Tabela24[[#This Row],[trawy rano]]=B81,1,0)</f>
        <v>0</v>
      </c>
      <c r="H82" s="2">
        <v>80</v>
      </c>
    </row>
    <row r="83" spans="1:8" x14ac:dyDescent="0.25">
      <c r="A83" s="1">
        <v>40715</v>
      </c>
      <c r="B83">
        <f t="shared" si="1"/>
        <v>-18222</v>
      </c>
      <c r="C83">
        <f>Tabela24[[#This Row],[trawy rano]]-$L$3*15</f>
        <v>-19467</v>
      </c>
      <c r="D83">
        <f>Tabela24[[#This Row],[trawy po poludniu]]+600</f>
        <v>-18867</v>
      </c>
      <c r="E83">
        <f>Tabela24[[#This Row],[trawy wieczorem]]-FLOOR(Tabela24[[#This Row],[trawy wieczorem]]*0.03,1)</f>
        <v>-18300</v>
      </c>
      <c r="F83" s="2">
        <f>IF(Tabela24[[#This Row],[trawy rano]]&gt;B82,1,0)</f>
        <v>0</v>
      </c>
      <c r="G83" s="2">
        <f>IF(Tabela24[[#This Row],[trawy rano]]=B82,1,0)</f>
        <v>0</v>
      </c>
      <c r="H83" s="2">
        <v>81</v>
      </c>
    </row>
    <row r="84" spans="1:8" x14ac:dyDescent="0.25">
      <c r="A84" s="1">
        <v>40716</v>
      </c>
      <c r="B84">
        <f t="shared" si="1"/>
        <v>-18300</v>
      </c>
      <c r="C84">
        <f>Tabela24[[#This Row],[trawy rano]]-$L$3*15</f>
        <v>-19545</v>
      </c>
      <c r="D84">
        <f>Tabela24[[#This Row],[trawy po poludniu]]+600</f>
        <v>-18945</v>
      </c>
      <c r="E84">
        <f>Tabela24[[#This Row],[trawy wieczorem]]-FLOOR(Tabela24[[#This Row],[trawy wieczorem]]*0.03,1)</f>
        <v>-18376</v>
      </c>
      <c r="F84" s="2">
        <f>IF(Tabela24[[#This Row],[trawy rano]]&gt;B83,1,0)</f>
        <v>0</v>
      </c>
      <c r="G84" s="2">
        <f>IF(Tabela24[[#This Row],[trawy rano]]=B83,1,0)</f>
        <v>0</v>
      </c>
      <c r="H84" s="2">
        <v>82</v>
      </c>
    </row>
    <row r="85" spans="1:8" x14ac:dyDescent="0.25">
      <c r="A85" s="1">
        <v>40717</v>
      </c>
      <c r="B85">
        <f t="shared" si="1"/>
        <v>-18376</v>
      </c>
      <c r="C85">
        <f>Tabela24[[#This Row],[trawy rano]]-$L$3*15</f>
        <v>-19621</v>
      </c>
      <c r="D85">
        <f>Tabela24[[#This Row],[trawy po poludniu]]+600</f>
        <v>-19021</v>
      </c>
      <c r="E85">
        <f>Tabela24[[#This Row],[trawy wieczorem]]-FLOOR(Tabela24[[#This Row],[trawy wieczorem]]*0.03,1)</f>
        <v>-18450</v>
      </c>
      <c r="F85" s="2">
        <f>IF(Tabela24[[#This Row],[trawy rano]]&gt;B84,1,0)</f>
        <v>0</v>
      </c>
      <c r="G85" s="2">
        <f>IF(Tabela24[[#This Row],[trawy rano]]=B84,1,0)</f>
        <v>0</v>
      </c>
      <c r="H85" s="2">
        <v>83</v>
      </c>
    </row>
    <row r="86" spans="1:8" x14ac:dyDescent="0.25">
      <c r="A86" s="1">
        <v>40718</v>
      </c>
      <c r="B86">
        <f t="shared" si="1"/>
        <v>-18450</v>
      </c>
      <c r="C86">
        <f>Tabela24[[#This Row],[trawy rano]]-$L$3*15</f>
        <v>-19695</v>
      </c>
      <c r="D86">
        <f>Tabela24[[#This Row],[trawy po poludniu]]+600</f>
        <v>-19095</v>
      </c>
      <c r="E86">
        <f>Tabela24[[#This Row],[trawy wieczorem]]-FLOOR(Tabela24[[#This Row],[trawy wieczorem]]*0.03,1)</f>
        <v>-18522</v>
      </c>
      <c r="F86" s="2">
        <f>IF(Tabela24[[#This Row],[trawy rano]]&gt;B85,1,0)</f>
        <v>0</v>
      </c>
      <c r="G86" s="2">
        <f>IF(Tabela24[[#This Row],[trawy rano]]=B85,1,0)</f>
        <v>0</v>
      </c>
      <c r="H86" s="2">
        <v>84</v>
      </c>
    </row>
    <row r="87" spans="1:8" x14ac:dyDescent="0.25">
      <c r="A87" s="1">
        <v>40719</v>
      </c>
      <c r="B87">
        <f t="shared" si="1"/>
        <v>-18522</v>
      </c>
      <c r="C87">
        <f>Tabela24[[#This Row],[trawy rano]]-$L$3*15</f>
        <v>-19767</v>
      </c>
      <c r="D87">
        <f>Tabela24[[#This Row],[trawy po poludniu]]+600</f>
        <v>-19167</v>
      </c>
      <c r="E87">
        <f>Tabela24[[#This Row],[trawy wieczorem]]-FLOOR(Tabela24[[#This Row],[trawy wieczorem]]*0.03,1)</f>
        <v>-18591</v>
      </c>
      <c r="F87" s="2">
        <f>IF(Tabela24[[#This Row],[trawy rano]]&gt;B86,1,0)</f>
        <v>0</v>
      </c>
      <c r="G87" s="2">
        <f>IF(Tabela24[[#This Row],[trawy rano]]=B86,1,0)</f>
        <v>0</v>
      </c>
      <c r="H87" s="2">
        <v>85</v>
      </c>
    </row>
    <row r="88" spans="1:8" x14ac:dyDescent="0.25">
      <c r="A88" s="1">
        <v>40720</v>
      </c>
      <c r="B88">
        <f t="shared" si="1"/>
        <v>-18591</v>
      </c>
      <c r="C88">
        <f>Tabela24[[#This Row],[trawy rano]]-$L$3*15</f>
        <v>-19836</v>
      </c>
      <c r="D88">
        <f>Tabela24[[#This Row],[trawy po poludniu]]+600</f>
        <v>-19236</v>
      </c>
      <c r="E88">
        <f>Tabela24[[#This Row],[trawy wieczorem]]-FLOOR(Tabela24[[#This Row],[trawy wieczorem]]*0.03,1)</f>
        <v>-18658</v>
      </c>
      <c r="F88" s="2">
        <f>IF(Tabela24[[#This Row],[trawy rano]]&gt;B87,1,0)</f>
        <v>0</v>
      </c>
      <c r="G88" s="2">
        <f>IF(Tabela24[[#This Row],[trawy rano]]=B87,1,0)</f>
        <v>0</v>
      </c>
      <c r="H88" s="2">
        <v>86</v>
      </c>
    </row>
    <row r="89" spans="1:8" x14ac:dyDescent="0.25">
      <c r="A89" s="1">
        <v>40721</v>
      </c>
      <c r="B89">
        <f t="shared" si="1"/>
        <v>-18658</v>
      </c>
      <c r="C89">
        <f>Tabela24[[#This Row],[trawy rano]]-$L$3*15</f>
        <v>-19903</v>
      </c>
      <c r="D89">
        <f>Tabela24[[#This Row],[trawy po poludniu]]+600</f>
        <v>-19303</v>
      </c>
      <c r="E89">
        <f>Tabela24[[#This Row],[trawy wieczorem]]-FLOOR(Tabela24[[#This Row],[trawy wieczorem]]*0.03,1)</f>
        <v>-18723</v>
      </c>
      <c r="F89" s="2">
        <f>IF(Tabela24[[#This Row],[trawy rano]]&gt;B88,1,0)</f>
        <v>0</v>
      </c>
      <c r="G89" s="2">
        <f>IF(Tabela24[[#This Row],[trawy rano]]=B88,1,0)</f>
        <v>0</v>
      </c>
      <c r="H89" s="2">
        <v>87</v>
      </c>
    </row>
    <row r="90" spans="1:8" x14ac:dyDescent="0.25">
      <c r="A90" s="1">
        <v>40722</v>
      </c>
      <c r="B90">
        <f t="shared" si="1"/>
        <v>-18723</v>
      </c>
      <c r="C90">
        <f>Tabela24[[#This Row],[trawy rano]]-$L$3*15</f>
        <v>-19968</v>
      </c>
      <c r="D90">
        <f>Tabela24[[#This Row],[trawy po poludniu]]+600</f>
        <v>-19368</v>
      </c>
      <c r="E90">
        <f>Tabela24[[#This Row],[trawy wieczorem]]-FLOOR(Tabela24[[#This Row],[trawy wieczorem]]*0.03,1)</f>
        <v>-18786</v>
      </c>
      <c r="F90" s="2">
        <f>IF(Tabela24[[#This Row],[trawy rano]]&gt;B89,1,0)</f>
        <v>0</v>
      </c>
      <c r="G90" s="2">
        <f>IF(Tabela24[[#This Row],[trawy rano]]=B89,1,0)</f>
        <v>0</v>
      </c>
      <c r="H90" s="2">
        <v>88</v>
      </c>
    </row>
    <row r="91" spans="1:8" x14ac:dyDescent="0.25">
      <c r="A91" s="1">
        <v>40723</v>
      </c>
      <c r="B91">
        <f t="shared" si="1"/>
        <v>-18786</v>
      </c>
      <c r="C91">
        <f>Tabela24[[#This Row],[trawy rano]]-$L$3*15</f>
        <v>-20031</v>
      </c>
      <c r="D91">
        <f>Tabela24[[#This Row],[trawy po poludniu]]+600</f>
        <v>-19431</v>
      </c>
      <c r="E91">
        <f>Tabela24[[#This Row],[trawy wieczorem]]-FLOOR(Tabela24[[#This Row],[trawy wieczorem]]*0.03,1)</f>
        <v>-18848</v>
      </c>
      <c r="F91" s="2">
        <f>IF(Tabela24[[#This Row],[trawy rano]]&gt;B90,1,0)</f>
        <v>0</v>
      </c>
      <c r="G91" s="2">
        <f>IF(Tabela24[[#This Row],[trawy rano]]=B90,1,0)</f>
        <v>0</v>
      </c>
      <c r="H91" s="2">
        <v>89</v>
      </c>
    </row>
    <row r="92" spans="1:8" x14ac:dyDescent="0.25">
      <c r="A92" s="1">
        <v>40724</v>
      </c>
      <c r="B92">
        <f t="shared" si="1"/>
        <v>-18848</v>
      </c>
      <c r="C92">
        <f>Tabela24[[#This Row],[trawy rano]]-$L$3*15</f>
        <v>-20093</v>
      </c>
      <c r="D92">
        <f>Tabela24[[#This Row],[trawy po poludniu]]+600</f>
        <v>-19493</v>
      </c>
      <c r="E92">
        <f>Tabela24[[#This Row],[trawy wieczorem]]-FLOOR(Tabela24[[#This Row],[trawy wieczorem]]*0.03,1)</f>
        <v>-18908</v>
      </c>
      <c r="F92" s="2">
        <f>IF(Tabela24[[#This Row],[trawy rano]]&gt;B91,1,0)</f>
        <v>0</v>
      </c>
      <c r="G92" s="2">
        <f>IF(Tabela24[[#This Row],[trawy rano]]=B91,1,0)</f>
        <v>0</v>
      </c>
      <c r="H92" s="2">
        <v>90</v>
      </c>
    </row>
    <row r="93" spans="1:8" x14ac:dyDescent="0.25">
      <c r="A93" s="1">
        <v>40725</v>
      </c>
      <c r="B93">
        <f t="shared" si="1"/>
        <v>-18908</v>
      </c>
      <c r="C93">
        <f>Tabela24[[#This Row],[trawy rano]]-$L$3*15</f>
        <v>-20153</v>
      </c>
      <c r="D93">
        <f>Tabela24[[#This Row],[trawy po poludniu]]+600</f>
        <v>-19553</v>
      </c>
      <c r="E93">
        <f>Tabela24[[#This Row],[trawy wieczorem]]-FLOOR(Tabela24[[#This Row],[trawy wieczorem]]*0.03,1)</f>
        <v>-18966</v>
      </c>
      <c r="F93" s="2">
        <f>IF(Tabela24[[#This Row],[trawy rano]]&gt;B92,1,0)</f>
        <v>0</v>
      </c>
      <c r="G93" s="2">
        <f>IF(Tabela24[[#This Row],[trawy rano]]=B92,1,0)</f>
        <v>0</v>
      </c>
      <c r="H93" s="2">
        <v>91</v>
      </c>
    </row>
    <row r="94" spans="1:8" x14ac:dyDescent="0.25">
      <c r="A94" s="1">
        <v>40726</v>
      </c>
      <c r="B94">
        <f t="shared" si="1"/>
        <v>-18966</v>
      </c>
      <c r="C94">
        <f>Tabela24[[#This Row],[trawy rano]]-$L$3*15</f>
        <v>-20211</v>
      </c>
      <c r="D94">
        <f>Tabela24[[#This Row],[trawy po poludniu]]+600</f>
        <v>-19611</v>
      </c>
      <c r="E94">
        <f>Tabela24[[#This Row],[trawy wieczorem]]-FLOOR(Tabela24[[#This Row],[trawy wieczorem]]*0.03,1)</f>
        <v>-19022</v>
      </c>
      <c r="F94" s="2">
        <f>IF(Tabela24[[#This Row],[trawy rano]]&gt;B93,1,0)</f>
        <v>0</v>
      </c>
      <c r="G94" s="2">
        <f>IF(Tabela24[[#This Row],[trawy rano]]=B93,1,0)</f>
        <v>0</v>
      </c>
      <c r="H94" s="2">
        <v>92</v>
      </c>
    </row>
    <row r="95" spans="1:8" x14ac:dyDescent="0.25">
      <c r="A95" s="1">
        <v>40727</v>
      </c>
      <c r="B95">
        <f t="shared" si="1"/>
        <v>-19022</v>
      </c>
      <c r="C95">
        <f>Tabela24[[#This Row],[trawy rano]]-$L$3*15</f>
        <v>-20267</v>
      </c>
      <c r="D95">
        <f>Tabela24[[#This Row],[trawy po poludniu]]+600</f>
        <v>-19667</v>
      </c>
      <c r="E95">
        <f>Tabela24[[#This Row],[trawy wieczorem]]-FLOOR(Tabela24[[#This Row],[trawy wieczorem]]*0.03,1)</f>
        <v>-19076</v>
      </c>
      <c r="F95" s="2">
        <f>IF(Tabela24[[#This Row],[trawy rano]]&gt;B94,1,0)</f>
        <v>0</v>
      </c>
      <c r="G95" s="2">
        <f>IF(Tabela24[[#This Row],[trawy rano]]=B94,1,0)</f>
        <v>0</v>
      </c>
      <c r="H95" s="2">
        <v>93</v>
      </c>
    </row>
    <row r="96" spans="1:8" x14ac:dyDescent="0.25">
      <c r="A96" s="1">
        <v>40728</v>
      </c>
      <c r="B96">
        <f t="shared" si="1"/>
        <v>-19076</v>
      </c>
      <c r="C96">
        <f>Tabela24[[#This Row],[trawy rano]]-$L$3*15</f>
        <v>-20321</v>
      </c>
      <c r="D96">
        <f>Tabela24[[#This Row],[trawy po poludniu]]+600</f>
        <v>-19721</v>
      </c>
      <c r="E96">
        <f>Tabela24[[#This Row],[trawy wieczorem]]-FLOOR(Tabela24[[#This Row],[trawy wieczorem]]*0.03,1)</f>
        <v>-19129</v>
      </c>
      <c r="F96" s="2">
        <f>IF(Tabela24[[#This Row],[trawy rano]]&gt;B95,1,0)</f>
        <v>0</v>
      </c>
      <c r="G96" s="2">
        <f>IF(Tabela24[[#This Row],[trawy rano]]=B95,1,0)</f>
        <v>0</v>
      </c>
      <c r="H96" s="2">
        <v>94</v>
      </c>
    </row>
    <row r="97" spans="1:8" x14ac:dyDescent="0.25">
      <c r="A97" s="1">
        <v>40729</v>
      </c>
      <c r="B97">
        <f t="shared" si="1"/>
        <v>-19129</v>
      </c>
      <c r="C97">
        <f>Tabela24[[#This Row],[trawy rano]]-$L$3*15</f>
        <v>-20374</v>
      </c>
      <c r="D97">
        <f>Tabela24[[#This Row],[trawy po poludniu]]+600</f>
        <v>-19774</v>
      </c>
      <c r="E97">
        <f>Tabela24[[#This Row],[trawy wieczorem]]-FLOOR(Tabela24[[#This Row],[trawy wieczorem]]*0.03,1)</f>
        <v>-19180</v>
      </c>
      <c r="F97" s="2">
        <f>IF(Tabela24[[#This Row],[trawy rano]]&gt;B96,1,0)</f>
        <v>0</v>
      </c>
      <c r="G97" s="2">
        <f>IF(Tabela24[[#This Row],[trawy rano]]=B96,1,0)</f>
        <v>0</v>
      </c>
      <c r="H97" s="2">
        <v>95</v>
      </c>
    </row>
    <row r="98" spans="1:8" x14ac:dyDescent="0.25">
      <c r="A98" s="1">
        <v>40730</v>
      </c>
      <c r="B98">
        <f t="shared" si="1"/>
        <v>-19180</v>
      </c>
      <c r="C98">
        <f>Tabela24[[#This Row],[trawy rano]]-$L$3*15</f>
        <v>-20425</v>
      </c>
      <c r="D98">
        <f>Tabela24[[#This Row],[trawy po poludniu]]+600</f>
        <v>-19825</v>
      </c>
      <c r="E98">
        <f>Tabela24[[#This Row],[trawy wieczorem]]-FLOOR(Tabela24[[#This Row],[trawy wieczorem]]*0.03,1)</f>
        <v>-19230</v>
      </c>
      <c r="F98" s="2">
        <f>IF(Tabela24[[#This Row],[trawy rano]]&gt;B97,1,0)</f>
        <v>0</v>
      </c>
      <c r="G98" s="2">
        <f>IF(Tabela24[[#This Row],[trawy rano]]=B97,1,0)</f>
        <v>0</v>
      </c>
      <c r="H98" s="2">
        <v>96</v>
      </c>
    </row>
    <row r="99" spans="1:8" x14ac:dyDescent="0.25">
      <c r="A99" s="1">
        <v>40731</v>
      </c>
      <c r="B99">
        <f t="shared" si="1"/>
        <v>-19230</v>
      </c>
      <c r="C99">
        <f>Tabela24[[#This Row],[trawy rano]]-$L$3*15</f>
        <v>-20475</v>
      </c>
      <c r="D99">
        <f>Tabela24[[#This Row],[trawy po poludniu]]+600</f>
        <v>-19875</v>
      </c>
      <c r="E99">
        <f>Tabela24[[#This Row],[trawy wieczorem]]-FLOOR(Tabela24[[#This Row],[trawy wieczorem]]*0.03,1)</f>
        <v>-19278</v>
      </c>
      <c r="F99" s="2">
        <f>IF(Tabela24[[#This Row],[trawy rano]]&gt;B98,1,0)</f>
        <v>0</v>
      </c>
      <c r="G99" s="2">
        <f>IF(Tabela24[[#This Row],[trawy rano]]=B98,1,0)</f>
        <v>0</v>
      </c>
      <c r="H99" s="2">
        <v>97</v>
      </c>
    </row>
    <row r="100" spans="1:8" x14ac:dyDescent="0.25">
      <c r="A100" s="1">
        <v>40732</v>
      </c>
      <c r="B100">
        <f t="shared" si="1"/>
        <v>-19278</v>
      </c>
      <c r="C100">
        <f>Tabela24[[#This Row],[trawy rano]]-$L$3*15</f>
        <v>-20523</v>
      </c>
      <c r="D100">
        <f>Tabela24[[#This Row],[trawy po poludniu]]+600</f>
        <v>-19923</v>
      </c>
      <c r="E100">
        <f>Tabela24[[#This Row],[trawy wieczorem]]-FLOOR(Tabela24[[#This Row],[trawy wieczorem]]*0.03,1)</f>
        <v>-19325</v>
      </c>
      <c r="F100" s="2">
        <f>IF(Tabela24[[#This Row],[trawy rano]]&gt;B99,1,0)</f>
        <v>0</v>
      </c>
      <c r="G100" s="2">
        <f>IF(Tabela24[[#This Row],[trawy rano]]=B99,1,0)</f>
        <v>0</v>
      </c>
      <c r="H100" s="2">
        <v>98</v>
      </c>
    </row>
    <row r="101" spans="1:8" x14ac:dyDescent="0.25">
      <c r="A101" s="1">
        <v>40733</v>
      </c>
      <c r="B101">
        <f t="shared" si="1"/>
        <v>-19325</v>
      </c>
      <c r="C101">
        <f>Tabela24[[#This Row],[trawy rano]]-$L$3*15</f>
        <v>-20570</v>
      </c>
      <c r="D101">
        <f>Tabela24[[#This Row],[trawy po poludniu]]+600</f>
        <v>-19970</v>
      </c>
      <c r="E101">
        <f>Tabela24[[#This Row],[trawy wieczorem]]-FLOOR(Tabela24[[#This Row],[trawy wieczorem]]*0.03,1)</f>
        <v>-19370</v>
      </c>
      <c r="F101" s="2">
        <f>IF(Tabela24[[#This Row],[trawy rano]]&gt;B100,1,0)</f>
        <v>0</v>
      </c>
      <c r="G101" s="2">
        <f>IF(Tabela24[[#This Row],[trawy rano]]=B100,1,0)</f>
        <v>0</v>
      </c>
      <c r="H101" s="2">
        <v>99</v>
      </c>
    </row>
    <row r="102" spans="1:8" x14ac:dyDescent="0.25">
      <c r="A102" s="1">
        <v>40734</v>
      </c>
      <c r="B102">
        <f t="shared" si="1"/>
        <v>-19370</v>
      </c>
      <c r="C102">
        <f>Tabela24[[#This Row],[trawy rano]]-$L$3*15</f>
        <v>-20615</v>
      </c>
      <c r="D102">
        <f>Tabela24[[#This Row],[trawy po poludniu]]+600</f>
        <v>-20015</v>
      </c>
      <c r="E102">
        <f>Tabela24[[#This Row],[trawy wieczorem]]-FLOOR(Tabela24[[#This Row],[trawy wieczorem]]*0.03,1)</f>
        <v>-19414</v>
      </c>
      <c r="F102" s="2">
        <f>IF(Tabela24[[#This Row],[trawy rano]]&gt;B101,1,0)</f>
        <v>0</v>
      </c>
      <c r="G102" s="2">
        <f>IF(Tabela24[[#This Row],[trawy rano]]=B101,1,0)</f>
        <v>0</v>
      </c>
      <c r="H102" s="2">
        <v>100</v>
      </c>
    </row>
    <row r="103" spans="1:8" x14ac:dyDescent="0.25">
      <c r="A103" s="1">
        <v>40735</v>
      </c>
      <c r="B103">
        <f t="shared" si="1"/>
        <v>-19414</v>
      </c>
      <c r="C103">
        <f>Tabela24[[#This Row],[trawy rano]]-$L$3*15</f>
        <v>-20659</v>
      </c>
      <c r="D103">
        <f>Tabela24[[#This Row],[trawy po poludniu]]+600</f>
        <v>-20059</v>
      </c>
      <c r="E103">
        <f>Tabela24[[#This Row],[trawy wieczorem]]-FLOOR(Tabela24[[#This Row],[trawy wieczorem]]*0.03,1)</f>
        <v>-19457</v>
      </c>
      <c r="F103" s="2">
        <f>IF(Tabela24[[#This Row],[trawy rano]]&gt;B102,1,0)</f>
        <v>0</v>
      </c>
      <c r="G103" s="2">
        <f>IF(Tabela24[[#This Row],[trawy rano]]=B102,1,0)</f>
        <v>0</v>
      </c>
      <c r="H103" s="2">
        <v>101</v>
      </c>
    </row>
    <row r="104" spans="1:8" x14ac:dyDescent="0.25">
      <c r="A104" s="1">
        <v>40736</v>
      </c>
      <c r="B104">
        <f t="shared" si="1"/>
        <v>-19457</v>
      </c>
      <c r="C104">
        <f>Tabela24[[#This Row],[trawy rano]]-$L$3*15</f>
        <v>-20702</v>
      </c>
      <c r="D104">
        <f>Tabela24[[#This Row],[trawy po poludniu]]+600</f>
        <v>-20102</v>
      </c>
      <c r="E104">
        <f>Tabela24[[#This Row],[trawy wieczorem]]-FLOOR(Tabela24[[#This Row],[trawy wieczorem]]*0.03,1)</f>
        <v>-19498</v>
      </c>
      <c r="F104" s="2">
        <f>IF(Tabela24[[#This Row],[trawy rano]]&gt;B103,1,0)</f>
        <v>0</v>
      </c>
      <c r="G104" s="2">
        <f>IF(Tabela24[[#This Row],[trawy rano]]=B103,1,0)</f>
        <v>0</v>
      </c>
      <c r="H104" s="2">
        <v>102</v>
      </c>
    </row>
    <row r="105" spans="1:8" x14ac:dyDescent="0.25">
      <c r="A105" s="1">
        <v>40737</v>
      </c>
      <c r="B105">
        <f t="shared" si="1"/>
        <v>-19498</v>
      </c>
      <c r="C105">
        <f>Tabela24[[#This Row],[trawy rano]]-$L$3*15</f>
        <v>-20743</v>
      </c>
      <c r="D105">
        <f>Tabela24[[#This Row],[trawy po poludniu]]+600</f>
        <v>-20143</v>
      </c>
      <c r="E105">
        <f>Tabela24[[#This Row],[trawy wieczorem]]-FLOOR(Tabela24[[#This Row],[trawy wieczorem]]*0.03,1)</f>
        <v>-19538</v>
      </c>
      <c r="F105" s="2">
        <f>IF(Tabela24[[#This Row],[trawy rano]]&gt;B104,1,0)</f>
        <v>0</v>
      </c>
      <c r="G105" s="2">
        <f>IF(Tabela24[[#This Row],[trawy rano]]=B104,1,0)</f>
        <v>0</v>
      </c>
      <c r="H105" s="2">
        <v>103</v>
      </c>
    </row>
    <row r="106" spans="1:8" x14ac:dyDescent="0.25">
      <c r="A106" s="1">
        <v>40738</v>
      </c>
      <c r="B106">
        <f t="shared" si="1"/>
        <v>-19538</v>
      </c>
      <c r="C106">
        <f>Tabela24[[#This Row],[trawy rano]]-$L$3*15</f>
        <v>-20783</v>
      </c>
      <c r="D106">
        <f>Tabela24[[#This Row],[trawy po poludniu]]+600</f>
        <v>-20183</v>
      </c>
      <c r="E106">
        <f>Tabela24[[#This Row],[trawy wieczorem]]-FLOOR(Tabela24[[#This Row],[trawy wieczorem]]*0.03,1)</f>
        <v>-19577</v>
      </c>
      <c r="F106" s="2">
        <f>IF(Tabela24[[#This Row],[trawy rano]]&gt;B105,1,0)</f>
        <v>0</v>
      </c>
      <c r="G106" s="2">
        <f>IF(Tabela24[[#This Row],[trawy rano]]=B105,1,0)</f>
        <v>0</v>
      </c>
      <c r="H106" s="2">
        <v>104</v>
      </c>
    </row>
    <row r="107" spans="1:8" x14ac:dyDescent="0.25">
      <c r="A107" s="1">
        <v>40739</v>
      </c>
      <c r="B107">
        <f t="shared" si="1"/>
        <v>-19577</v>
      </c>
      <c r="C107">
        <f>Tabela24[[#This Row],[trawy rano]]-$L$3*15</f>
        <v>-20822</v>
      </c>
      <c r="D107">
        <f>Tabela24[[#This Row],[trawy po poludniu]]+600</f>
        <v>-20222</v>
      </c>
      <c r="E107">
        <f>Tabela24[[#This Row],[trawy wieczorem]]-FLOOR(Tabela24[[#This Row],[trawy wieczorem]]*0.03,1)</f>
        <v>-19615</v>
      </c>
      <c r="F107" s="2">
        <f>IF(Tabela24[[#This Row],[trawy rano]]&gt;B106,1,0)</f>
        <v>0</v>
      </c>
      <c r="G107" s="2">
        <f>IF(Tabela24[[#This Row],[trawy rano]]=B106,1,0)</f>
        <v>0</v>
      </c>
      <c r="H107" s="2">
        <v>105</v>
      </c>
    </row>
    <row r="108" spans="1:8" x14ac:dyDescent="0.25">
      <c r="A108" s="1">
        <v>40740</v>
      </c>
      <c r="B108">
        <f t="shared" si="1"/>
        <v>-19615</v>
      </c>
      <c r="C108">
        <f>Tabela24[[#This Row],[trawy rano]]-$L$3*15</f>
        <v>-20860</v>
      </c>
      <c r="D108">
        <f>Tabela24[[#This Row],[trawy po poludniu]]+600</f>
        <v>-20260</v>
      </c>
      <c r="E108">
        <f>Tabela24[[#This Row],[trawy wieczorem]]-FLOOR(Tabela24[[#This Row],[trawy wieczorem]]*0.03,1)</f>
        <v>-19652</v>
      </c>
      <c r="F108" s="2">
        <f>IF(Tabela24[[#This Row],[trawy rano]]&gt;B107,1,0)</f>
        <v>0</v>
      </c>
      <c r="G108" s="2">
        <f>IF(Tabela24[[#This Row],[trawy rano]]=B107,1,0)</f>
        <v>0</v>
      </c>
      <c r="H108" s="2">
        <v>106</v>
      </c>
    </row>
    <row r="109" spans="1:8" x14ac:dyDescent="0.25">
      <c r="A109" s="1">
        <v>40741</v>
      </c>
      <c r="B109">
        <f t="shared" si="1"/>
        <v>-19652</v>
      </c>
      <c r="C109">
        <f>Tabela24[[#This Row],[trawy rano]]-$L$3*15</f>
        <v>-20897</v>
      </c>
      <c r="D109">
        <f>Tabela24[[#This Row],[trawy po poludniu]]+600</f>
        <v>-20297</v>
      </c>
      <c r="E109">
        <f>Tabela24[[#This Row],[trawy wieczorem]]-FLOOR(Tabela24[[#This Row],[trawy wieczorem]]*0.03,1)</f>
        <v>-19688</v>
      </c>
      <c r="F109" s="2">
        <f>IF(Tabela24[[#This Row],[trawy rano]]&gt;B108,1,0)</f>
        <v>0</v>
      </c>
      <c r="G109" s="2">
        <f>IF(Tabela24[[#This Row],[trawy rano]]=B108,1,0)</f>
        <v>0</v>
      </c>
      <c r="H109" s="2">
        <v>107</v>
      </c>
    </row>
    <row r="110" spans="1:8" x14ac:dyDescent="0.25">
      <c r="A110" s="1">
        <v>40742</v>
      </c>
      <c r="B110">
        <f t="shared" si="1"/>
        <v>-19688</v>
      </c>
      <c r="C110">
        <f>Tabela24[[#This Row],[trawy rano]]-$L$3*15</f>
        <v>-20933</v>
      </c>
      <c r="D110">
        <f>Tabela24[[#This Row],[trawy po poludniu]]+600</f>
        <v>-20333</v>
      </c>
      <c r="E110">
        <f>Tabela24[[#This Row],[trawy wieczorem]]-FLOOR(Tabela24[[#This Row],[trawy wieczorem]]*0.03,1)</f>
        <v>-19723</v>
      </c>
      <c r="F110" s="2">
        <f>IF(Tabela24[[#This Row],[trawy rano]]&gt;B109,1,0)</f>
        <v>0</v>
      </c>
      <c r="G110" s="2">
        <f>IF(Tabela24[[#This Row],[trawy rano]]=B109,1,0)</f>
        <v>0</v>
      </c>
      <c r="H110" s="2">
        <v>108</v>
      </c>
    </row>
    <row r="111" spans="1:8" x14ac:dyDescent="0.25">
      <c r="A111" s="1">
        <v>40743</v>
      </c>
      <c r="B111">
        <f t="shared" si="1"/>
        <v>-19723</v>
      </c>
      <c r="C111">
        <f>Tabela24[[#This Row],[trawy rano]]-$L$3*15</f>
        <v>-20968</v>
      </c>
      <c r="D111">
        <f>Tabela24[[#This Row],[trawy po poludniu]]+600</f>
        <v>-20368</v>
      </c>
      <c r="E111">
        <f>Tabela24[[#This Row],[trawy wieczorem]]-FLOOR(Tabela24[[#This Row],[trawy wieczorem]]*0.03,1)</f>
        <v>-19756</v>
      </c>
      <c r="F111" s="2">
        <f>IF(Tabela24[[#This Row],[trawy rano]]&gt;B110,1,0)</f>
        <v>0</v>
      </c>
      <c r="G111" s="2">
        <f>IF(Tabela24[[#This Row],[trawy rano]]=B110,1,0)</f>
        <v>0</v>
      </c>
      <c r="H111" s="2">
        <v>109</v>
      </c>
    </row>
    <row r="112" spans="1:8" x14ac:dyDescent="0.25">
      <c r="A112" s="1">
        <v>40744</v>
      </c>
      <c r="B112">
        <f t="shared" si="1"/>
        <v>-19756</v>
      </c>
      <c r="C112">
        <f>Tabela24[[#This Row],[trawy rano]]-$L$3*15</f>
        <v>-21001</v>
      </c>
      <c r="D112">
        <f>Tabela24[[#This Row],[trawy po poludniu]]+600</f>
        <v>-20401</v>
      </c>
      <c r="E112">
        <f>Tabela24[[#This Row],[trawy wieczorem]]-FLOOR(Tabela24[[#This Row],[trawy wieczorem]]*0.03,1)</f>
        <v>-19788</v>
      </c>
      <c r="F112" s="2">
        <f>IF(Tabela24[[#This Row],[trawy rano]]&gt;B111,1,0)</f>
        <v>0</v>
      </c>
      <c r="G112" s="2">
        <f>IF(Tabela24[[#This Row],[trawy rano]]=B111,1,0)</f>
        <v>0</v>
      </c>
      <c r="H112" s="2">
        <v>110</v>
      </c>
    </row>
    <row r="113" spans="1:8" x14ac:dyDescent="0.25">
      <c r="A113" s="1">
        <v>40745</v>
      </c>
      <c r="B113">
        <f t="shared" si="1"/>
        <v>-19788</v>
      </c>
      <c r="C113">
        <f>Tabela24[[#This Row],[trawy rano]]-$L$3*15</f>
        <v>-21033</v>
      </c>
      <c r="D113">
        <f>Tabela24[[#This Row],[trawy po poludniu]]+600</f>
        <v>-20433</v>
      </c>
      <c r="E113">
        <f>Tabela24[[#This Row],[trawy wieczorem]]-FLOOR(Tabela24[[#This Row],[trawy wieczorem]]*0.03,1)</f>
        <v>-19820</v>
      </c>
      <c r="F113" s="2">
        <f>IF(Tabela24[[#This Row],[trawy rano]]&gt;B112,1,0)</f>
        <v>0</v>
      </c>
      <c r="G113" s="2">
        <f>IF(Tabela24[[#This Row],[trawy rano]]=B112,1,0)</f>
        <v>0</v>
      </c>
      <c r="H113" s="2">
        <v>111</v>
      </c>
    </row>
    <row r="114" spans="1:8" x14ac:dyDescent="0.25">
      <c r="A114" s="1">
        <v>40746</v>
      </c>
      <c r="B114">
        <f t="shared" si="1"/>
        <v>-19820</v>
      </c>
      <c r="C114">
        <f>Tabela24[[#This Row],[trawy rano]]-$L$3*15</f>
        <v>-21065</v>
      </c>
      <c r="D114">
        <f>Tabela24[[#This Row],[trawy po poludniu]]+600</f>
        <v>-20465</v>
      </c>
      <c r="E114">
        <f>Tabela24[[#This Row],[trawy wieczorem]]-FLOOR(Tabela24[[#This Row],[trawy wieczorem]]*0.03,1)</f>
        <v>-19851</v>
      </c>
      <c r="F114" s="2">
        <f>IF(Tabela24[[#This Row],[trawy rano]]&gt;B113,1,0)</f>
        <v>0</v>
      </c>
      <c r="G114" s="2">
        <f>IF(Tabela24[[#This Row],[trawy rano]]=B113,1,0)</f>
        <v>0</v>
      </c>
      <c r="H114" s="2">
        <v>112</v>
      </c>
    </row>
    <row r="115" spans="1:8" x14ac:dyDescent="0.25">
      <c r="A115" s="1">
        <v>40747</v>
      </c>
      <c r="B115">
        <f t="shared" si="1"/>
        <v>-19851</v>
      </c>
      <c r="C115">
        <f>Tabela24[[#This Row],[trawy rano]]-$L$3*15</f>
        <v>-21096</v>
      </c>
      <c r="D115">
        <f>Tabela24[[#This Row],[trawy po poludniu]]+600</f>
        <v>-20496</v>
      </c>
      <c r="E115">
        <f>Tabela24[[#This Row],[trawy wieczorem]]-FLOOR(Tabela24[[#This Row],[trawy wieczorem]]*0.03,1)</f>
        <v>-19881</v>
      </c>
      <c r="F115" s="2">
        <f>IF(Tabela24[[#This Row],[trawy rano]]&gt;B114,1,0)</f>
        <v>0</v>
      </c>
      <c r="G115" s="2">
        <f>IF(Tabela24[[#This Row],[trawy rano]]=B114,1,0)</f>
        <v>0</v>
      </c>
      <c r="H115" s="2">
        <v>113</v>
      </c>
    </row>
    <row r="116" spans="1:8" x14ac:dyDescent="0.25">
      <c r="A116" s="1">
        <v>40748</v>
      </c>
      <c r="B116">
        <f t="shared" si="1"/>
        <v>-19881</v>
      </c>
      <c r="C116">
        <f>Tabela24[[#This Row],[trawy rano]]-$L$3*15</f>
        <v>-21126</v>
      </c>
      <c r="D116">
        <f>Tabela24[[#This Row],[trawy po poludniu]]+600</f>
        <v>-20526</v>
      </c>
      <c r="E116">
        <f>Tabela24[[#This Row],[trawy wieczorem]]-FLOOR(Tabela24[[#This Row],[trawy wieczorem]]*0.03,1)</f>
        <v>-19910</v>
      </c>
      <c r="F116" s="2">
        <f>IF(Tabela24[[#This Row],[trawy rano]]&gt;B115,1,0)</f>
        <v>0</v>
      </c>
      <c r="G116" s="2">
        <f>IF(Tabela24[[#This Row],[trawy rano]]=B115,1,0)</f>
        <v>0</v>
      </c>
      <c r="H116" s="2">
        <v>114</v>
      </c>
    </row>
    <row r="117" spans="1:8" x14ac:dyDescent="0.25">
      <c r="A117" s="1">
        <v>40749</v>
      </c>
      <c r="B117">
        <f t="shared" si="1"/>
        <v>-19910</v>
      </c>
      <c r="C117">
        <f>Tabela24[[#This Row],[trawy rano]]-$L$3*15</f>
        <v>-21155</v>
      </c>
      <c r="D117">
        <f>Tabela24[[#This Row],[trawy po poludniu]]+600</f>
        <v>-20555</v>
      </c>
      <c r="E117">
        <f>Tabela24[[#This Row],[trawy wieczorem]]-FLOOR(Tabela24[[#This Row],[trawy wieczorem]]*0.03,1)</f>
        <v>-19938</v>
      </c>
      <c r="F117" s="2">
        <f>IF(Tabela24[[#This Row],[trawy rano]]&gt;B116,1,0)</f>
        <v>0</v>
      </c>
      <c r="G117" s="2">
        <f>IF(Tabela24[[#This Row],[trawy rano]]=B116,1,0)</f>
        <v>0</v>
      </c>
      <c r="H117" s="2">
        <v>115</v>
      </c>
    </row>
    <row r="118" spans="1:8" x14ac:dyDescent="0.25">
      <c r="A118" s="1">
        <v>40750</v>
      </c>
      <c r="B118">
        <f t="shared" si="1"/>
        <v>-19938</v>
      </c>
      <c r="C118">
        <f>Tabela24[[#This Row],[trawy rano]]-$L$3*15</f>
        <v>-21183</v>
      </c>
      <c r="D118">
        <f>Tabela24[[#This Row],[trawy po poludniu]]+600</f>
        <v>-20583</v>
      </c>
      <c r="E118">
        <f>Tabela24[[#This Row],[trawy wieczorem]]-FLOOR(Tabela24[[#This Row],[trawy wieczorem]]*0.03,1)</f>
        <v>-19965</v>
      </c>
      <c r="F118" s="2">
        <f>IF(Tabela24[[#This Row],[trawy rano]]&gt;B117,1,0)</f>
        <v>0</v>
      </c>
      <c r="G118" s="2">
        <f>IF(Tabela24[[#This Row],[trawy rano]]=B117,1,0)</f>
        <v>0</v>
      </c>
      <c r="H118" s="2">
        <v>116</v>
      </c>
    </row>
    <row r="119" spans="1:8" x14ac:dyDescent="0.25">
      <c r="A119" s="1">
        <v>40751</v>
      </c>
      <c r="B119">
        <f t="shared" si="1"/>
        <v>-19965</v>
      </c>
      <c r="C119">
        <f>Tabela24[[#This Row],[trawy rano]]-$L$3*15</f>
        <v>-21210</v>
      </c>
      <c r="D119">
        <f>Tabela24[[#This Row],[trawy po poludniu]]+600</f>
        <v>-20610</v>
      </c>
      <c r="E119">
        <f>Tabela24[[#This Row],[trawy wieczorem]]-FLOOR(Tabela24[[#This Row],[trawy wieczorem]]*0.03,1)</f>
        <v>-19991</v>
      </c>
      <c r="F119" s="2">
        <f>IF(Tabela24[[#This Row],[trawy rano]]&gt;B118,1,0)</f>
        <v>0</v>
      </c>
      <c r="G119" s="2">
        <f>IF(Tabela24[[#This Row],[trawy rano]]=B118,1,0)</f>
        <v>0</v>
      </c>
      <c r="H119" s="2">
        <v>117</v>
      </c>
    </row>
    <row r="120" spans="1:8" x14ac:dyDescent="0.25">
      <c r="A120" s="1">
        <v>40752</v>
      </c>
      <c r="B120">
        <f t="shared" si="1"/>
        <v>-19991</v>
      </c>
      <c r="C120">
        <f>Tabela24[[#This Row],[trawy rano]]-$L$3*15</f>
        <v>-21236</v>
      </c>
      <c r="D120">
        <f>Tabela24[[#This Row],[trawy po poludniu]]+600</f>
        <v>-20636</v>
      </c>
      <c r="E120">
        <f>Tabela24[[#This Row],[trawy wieczorem]]-FLOOR(Tabela24[[#This Row],[trawy wieczorem]]*0.03,1)</f>
        <v>-20016</v>
      </c>
      <c r="F120" s="2">
        <f>IF(Tabela24[[#This Row],[trawy rano]]&gt;B119,1,0)</f>
        <v>0</v>
      </c>
      <c r="G120" s="2">
        <f>IF(Tabela24[[#This Row],[trawy rano]]=B119,1,0)</f>
        <v>0</v>
      </c>
      <c r="H120" s="2">
        <v>118</v>
      </c>
    </row>
    <row r="121" spans="1:8" x14ac:dyDescent="0.25">
      <c r="A121" s="1">
        <v>40753</v>
      </c>
      <c r="B121">
        <f t="shared" si="1"/>
        <v>-20016</v>
      </c>
      <c r="C121">
        <f>Tabela24[[#This Row],[trawy rano]]-$L$3*15</f>
        <v>-21261</v>
      </c>
      <c r="D121">
        <f>Tabela24[[#This Row],[trawy po poludniu]]+600</f>
        <v>-20661</v>
      </c>
      <c r="E121">
        <f>Tabela24[[#This Row],[trawy wieczorem]]-FLOOR(Tabela24[[#This Row],[trawy wieczorem]]*0.03,1)</f>
        <v>-20041</v>
      </c>
      <c r="F121" s="2">
        <f>IF(Tabela24[[#This Row],[trawy rano]]&gt;B120,1,0)</f>
        <v>0</v>
      </c>
      <c r="G121" s="2">
        <f>IF(Tabela24[[#This Row],[trawy rano]]=B120,1,0)</f>
        <v>0</v>
      </c>
      <c r="H121" s="2">
        <v>119</v>
      </c>
    </row>
    <row r="122" spans="1:8" x14ac:dyDescent="0.25">
      <c r="A122" s="1">
        <v>40754</v>
      </c>
      <c r="B122">
        <f t="shared" si="1"/>
        <v>-20041</v>
      </c>
      <c r="C122">
        <f>Tabela24[[#This Row],[trawy rano]]-$L$3*15</f>
        <v>-21286</v>
      </c>
      <c r="D122">
        <f>Tabela24[[#This Row],[trawy po poludniu]]+600</f>
        <v>-20686</v>
      </c>
      <c r="E122">
        <f>Tabela24[[#This Row],[trawy wieczorem]]-FLOOR(Tabela24[[#This Row],[trawy wieczorem]]*0.03,1)</f>
        <v>-20065</v>
      </c>
      <c r="F122" s="2">
        <f>IF(Tabela24[[#This Row],[trawy rano]]&gt;B121,1,0)</f>
        <v>0</v>
      </c>
      <c r="G122" s="2">
        <f>IF(Tabela24[[#This Row],[trawy rano]]=B121,1,0)</f>
        <v>0</v>
      </c>
      <c r="H122" s="2">
        <v>120</v>
      </c>
    </row>
    <row r="123" spans="1:8" x14ac:dyDescent="0.25">
      <c r="A123" s="1">
        <v>40755</v>
      </c>
      <c r="B123">
        <f t="shared" si="1"/>
        <v>-20065</v>
      </c>
      <c r="C123">
        <f>Tabela24[[#This Row],[trawy rano]]-$L$3*15</f>
        <v>-21310</v>
      </c>
      <c r="D123">
        <f>Tabela24[[#This Row],[trawy po poludniu]]+600</f>
        <v>-20710</v>
      </c>
      <c r="E123">
        <f>Tabela24[[#This Row],[trawy wieczorem]]-FLOOR(Tabela24[[#This Row],[trawy wieczorem]]*0.03,1)</f>
        <v>-20088</v>
      </c>
      <c r="F123" s="2">
        <f>IF(Tabela24[[#This Row],[trawy rano]]&gt;B122,1,0)</f>
        <v>0</v>
      </c>
      <c r="G123" s="2">
        <f>IF(Tabela24[[#This Row],[trawy rano]]=B122,1,0)</f>
        <v>0</v>
      </c>
      <c r="H123" s="2">
        <v>121</v>
      </c>
    </row>
    <row r="124" spans="1:8" x14ac:dyDescent="0.25">
      <c r="A124" s="1">
        <v>40756</v>
      </c>
      <c r="B124">
        <f t="shared" si="1"/>
        <v>-20088</v>
      </c>
      <c r="C124">
        <f>Tabela24[[#This Row],[trawy rano]]-$L$3*15</f>
        <v>-21333</v>
      </c>
      <c r="D124">
        <f>Tabela24[[#This Row],[trawy po poludniu]]+600</f>
        <v>-20733</v>
      </c>
      <c r="E124">
        <f>Tabela24[[#This Row],[trawy wieczorem]]-FLOOR(Tabela24[[#This Row],[trawy wieczorem]]*0.03,1)</f>
        <v>-20111</v>
      </c>
      <c r="F124" s="2">
        <f>IF(Tabela24[[#This Row],[trawy rano]]&gt;B123,1,0)</f>
        <v>0</v>
      </c>
      <c r="G124" s="2">
        <f>IF(Tabela24[[#This Row],[trawy rano]]=B123,1,0)</f>
        <v>0</v>
      </c>
      <c r="H124" s="2">
        <v>122</v>
      </c>
    </row>
    <row r="125" spans="1:8" x14ac:dyDescent="0.25">
      <c r="A125" s="1">
        <v>40757</v>
      </c>
      <c r="B125">
        <f t="shared" si="1"/>
        <v>-20111</v>
      </c>
      <c r="C125">
        <f>Tabela24[[#This Row],[trawy rano]]-$L$3*15</f>
        <v>-21356</v>
      </c>
      <c r="D125">
        <f>Tabela24[[#This Row],[trawy po poludniu]]+600</f>
        <v>-20756</v>
      </c>
      <c r="E125">
        <f>Tabela24[[#This Row],[trawy wieczorem]]-FLOOR(Tabela24[[#This Row],[trawy wieczorem]]*0.03,1)</f>
        <v>-20133</v>
      </c>
      <c r="F125" s="2">
        <f>IF(Tabela24[[#This Row],[trawy rano]]&gt;B124,1,0)</f>
        <v>0</v>
      </c>
      <c r="G125" s="2">
        <f>IF(Tabela24[[#This Row],[trawy rano]]=B124,1,0)</f>
        <v>0</v>
      </c>
      <c r="H125" s="2">
        <v>123</v>
      </c>
    </row>
    <row r="126" spans="1:8" x14ac:dyDescent="0.25">
      <c r="A126" s="1">
        <v>40758</v>
      </c>
      <c r="B126">
        <f t="shared" si="1"/>
        <v>-20133</v>
      </c>
      <c r="C126">
        <f>Tabela24[[#This Row],[trawy rano]]-$L$3*15</f>
        <v>-21378</v>
      </c>
      <c r="D126">
        <f>Tabela24[[#This Row],[trawy po poludniu]]+600</f>
        <v>-20778</v>
      </c>
      <c r="E126">
        <f>Tabela24[[#This Row],[trawy wieczorem]]-FLOOR(Tabela24[[#This Row],[trawy wieczorem]]*0.03,1)</f>
        <v>-20154</v>
      </c>
      <c r="F126" s="2">
        <f>IF(Tabela24[[#This Row],[trawy rano]]&gt;B125,1,0)</f>
        <v>0</v>
      </c>
      <c r="G126" s="2">
        <f>IF(Tabela24[[#This Row],[trawy rano]]=B125,1,0)</f>
        <v>0</v>
      </c>
      <c r="H126" s="2">
        <v>124</v>
      </c>
    </row>
    <row r="127" spans="1:8" x14ac:dyDescent="0.25">
      <c r="A127" s="1">
        <v>40759</v>
      </c>
      <c r="B127">
        <f t="shared" si="1"/>
        <v>-20154</v>
      </c>
      <c r="C127">
        <f>Tabela24[[#This Row],[trawy rano]]-$L$3*15</f>
        <v>-21399</v>
      </c>
      <c r="D127">
        <f>Tabela24[[#This Row],[trawy po poludniu]]+600</f>
        <v>-20799</v>
      </c>
      <c r="E127">
        <f>Tabela24[[#This Row],[trawy wieczorem]]-FLOOR(Tabela24[[#This Row],[trawy wieczorem]]*0.03,1)</f>
        <v>-20175</v>
      </c>
      <c r="F127" s="2">
        <f>IF(Tabela24[[#This Row],[trawy rano]]&gt;B126,1,0)</f>
        <v>0</v>
      </c>
      <c r="G127" s="2">
        <f>IF(Tabela24[[#This Row],[trawy rano]]=B126,1,0)</f>
        <v>0</v>
      </c>
      <c r="H127" s="2">
        <v>125</v>
      </c>
    </row>
    <row r="128" spans="1:8" x14ac:dyDescent="0.25">
      <c r="A128" s="1">
        <v>40760</v>
      </c>
      <c r="B128">
        <f t="shared" si="1"/>
        <v>-20175</v>
      </c>
      <c r="C128">
        <f>Tabela24[[#This Row],[trawy rano]]-$L$3*15</f>
        <v>-21420</v>
      </c>
      <c r="D128">
        <f>Tabela24[[#This Row],[trawy po poludniu]]+600</f>
        <v>-20820</v>
      </c>
      <c r="E128">
        <f>Tabela24[[#This Row],[trawy wieczorem]]-FLOOR(Tabela24[[#This Row],[trawy wieczorem]]*0.03,1)</f>
        <v>-20195</v>
      </c>
      <c r="F128" s="2">
        <f>IF(Tabela24[[#This Row],[trawy rano]]&gt;B127,1,0)</f>
        <v>0</v>
      </c>
      <c r="G128" s="2">
        <f>IF(Tabela24[[#This Row],[trawy rano]]=B127,1,0)</f>
        <v>0</v>
      </c>
      <c r="H128" s="2">
        <v>126</v>
      </c>
    </row>
    <row r="129" spans="1:8" x14ac:dyDescent="0.25">
      <c r="A129" s="1">
        <v>40761</v>
      </c>
      <c r="B129">
        <f t="shared" si="1"/>
        <v>-20195</v>
      </c>
      <c r="C129">
        <f>Tabela24[[#This Row],[trawy rano]]-$L$3*15</f>
        <v>-21440</v>
      </c>
      <c r="D129">
        <f>Tabela24[[#This Row],[trawy po poludniu]]+600</f>
        <v>-20840</v>
      </c>
      <c r="E129">
        <f>Tabela24[[#This Row],[trawy wieczorem]]-FLOOR(Tabela24[[#This Row],[trawy wieczorem]]*0.03,1)</f>
        <v>-20214</v>
      </c>
      <c r="F129" s="2">
        <f>IF(Tabela24[[#This Row],[trawy rano]]&gt;B128,1,0)</f>
        <v>0</v>
      </c>
      <c r="G129" s="2">
        <f>IF(Tabela24[[#This Row],[trawy rano]]=B128,1,0)</f>
        <v>0</v>
      </c>
      <c r="H129" s="2">
        <v>127</v>
      </c>
    </row>
    <row r="130" spans="1:8" x14ac:dyDescent="0.25">
      <c r="A130" s="1">
        <v>40762</v>
      </c>
      <c r="B130">
        <f t="shared" si="1"/>
        <v>-20214</v>
      </c>
      <c r="C130">
        <f>Tabela24[[#This Row],[trawy rano]]-$L$3*15</f>
        <v>-21459</v>
      </c>
      <c r="D130">
        <f>Tabela24[[#This Row],[trawy po poludniu]]+600</f>
        <v>-20859</v>
      </c>
      <c r="E130">
        <f>Tabela24[[#This Row],[trawy wieczorem]]-FLOOR(Tabela24[[#This Row],[trawy wieczorem]]*0.03,1)</f>
        <v>-20233</v>
      </c>
      <c r="F130" s="2">
        <f>IF(Tabela24[[#This Row],[trawy rano]]&gt;B129,1,0)</f>
        <v>0</v>
      </c>
      <c r="G130" s="2">
        <f>IF(Tabela24[[#This Row],[trawy rano]]=B129,1,0)</f>
        <v>0</v>
      </c>
      <c r="H130" s="2">
        <v>128</v>
      </c>
    </row>
    <row r="131" spans="1:8" x14ac:dyDescent="0.25">
      <c r="A131" s="1">
        <v>40763</v>
      </c>
      <c r="B131">
        <f t="shared" si="1"/>
        <v>-20233</v>
      </c>
      <c r="C131">
        <f>Tabela24[[#This Row],[trawy rano]]-$L$3*15</f>
        <v>-21478</v>
      </c>
      <c r="D131">
        <f>Tabela24[[#This Row],[trawy po poludniu]]+600</f>
        <v>-20878</v>
      </c>
      <c r="E131">
        <f>Tabela24[[#This Row],[trawy wieczorem]]-FLOOR(Tabela24[[#This Row],[trawy wieczorem]]*0.03,1)</f>
        <v>-20251</v>
      </c>
      <c r="F131" s="2">
        <f>IF(Tabela24[[#This Row],[trawy rano]]&gt;B130,1,0)</f>
        <v>0</v>
      </c>
      <c r="G131" s="2">
        <f>IF(Tabela24[[#This Row],[trawy rano]]=B130,1,0)</f>
        <v>0</v>
      </c>
      <c r="H131" s="2">
        <v>129</v>
      </c>
    </row>
    <row r="132" spans="1:8" x14ac:dyDescent="0.25">
      <c r="A132" s="1">
        <v>40764</v>
      </c>
      <c r="B132">
        <f t="shared" ref="B132:B195" si="2">E131</f>
        <v>-20251</v>
      </c>
      <c r="C132">
        <f>Tabela24[[#This Row],[trawy rano]]-$L$3*15</f>
        <v>-21496</v>
      </c>
      <c r="D132">
        <f>Tabela24[[#This Row],[trawy po poludniu]]+600</f>
        <v>-20896</v>
      </c>
      <c r="E132">
        <f>Tabela24[[#This Row],[trawy wieczorem]]-FLOOR(Tabela24[[#This Row],[trawy wieczorem]]*0.03,1)</f>
        <v>-20269</v>
      </c>
      <c r="F132" s="2">
        <f>IF(Tabela24[[#This Row],[trawy rano]]&gt;B131,1,0)</f>
        <v>0</v>
      </c>
      <c r="G132" s="2">
        <f>IF(Tabela24[[#This Row],[trawy rano]]=B131,1,0)</f>
        <v>0</v>
      </c>
      <c r="H132" s="2">
        <v>130</v>
      </c>
    </row>
    <row r="133" spans="1:8" x14ac:dyDescent="0.25">
      <c r="A133" s="1">
        <v>40765</v>
      </c>
      <c r="B133">
        <f t="shared" si="2"/>
        <v>-20269</v>
      </c>
      <c r="C133">
        <f>Tabela24[[#This Row],[trawy rano]]-$L$3*15</f>
        <v>-21514</v>
      </c>
      <c r="D133">
        <f>Tabela24[[#This Row],[trawy po poludniu]]+600</f>
        <v>-20914</v>
      </c>
      <c r="E133">
        <f>Tabela24[[#This Row],[trawy wieczorem]]-FLOOR(Tabela24[[#This Row],[trawy wieczorem]]*0.03,1)</f>
        <v>-20286</v>
      </c>
      <c r="F133" s="2">
        <f>IF(Tabela24[[#This Row],[trawy rano]]&gt;B132,1,0)</f>
        <v>0</v>
      </c>
      <c r="G133" s="2">
        <f>IF(Tabela24[[#This Row],[trawy rano]]=B132,1,0)</f>
        <v>0</v>
      </c>
      <c r="H133" s="2">
        <v>131</v>
      </c>
    </row>
    <row r="134" spans="1:8" x14ac:dyDescent="0.25">
      <c r="A134" s="1">
        <v>40766</v>
      </c>
      <c r="B134">
        <f t="shared" si="2"/>
        <v>-20286</v>
      </c>
      <c r="C134">
        <f>Tabela24[[#This Row],[trawy rano]]-$L$3*15</f>
        <v>-21531</v>
      </c>
      <c r="D134">
        <f>Tabela24[[#This Row],[trawy po poludniu]]+600</f>
        <v>-20931</v>
      </c>
      <c r="E134">
        <f>Tabela24[[#This Row],[trawy wieczorem]]-FLOOR(Tabela24[[#This Row],[trawy wieczorem]]*0.03,1)</f>
        <v>-20303</v>
      </c>
      <c r="F134" s="2">
        <f>IF(Tabela24[[#This Row],[trawy rano]]&gt;B133,1,0)</f>
        <v>0</v>
      </c>
      <c r="G134" s="2">
        <f>IF(Tabela24[[#This Row],[trawy rano]]=B133,1,0)</f>
        <v>0</v>
      </c>
      <c r="H134" s="2">
        <v>132</v>
      </c>
    </row>
    <row r="135" spans="1:8" x14ac:dyDescent="0.25">
      <c r="A135" s="1">
        <v>40767</v>
      </c>
      <c r="B135">
        <f t="shared" si="2"/>
        <v>-20303</v>
      </c>
      <c r="C135">
        <f>Tabela24[[#This Row],[trawy rano]]-$L$3*15</f>
        <v>-21548</v>
      </c>
      <c r="D135">
        <f>Tabela24[[#This Row],[trawy po poludniu]]+600</f>
        <v>-20948</v>
      </c>
      <c r="E135">
        <f>Tabela24[[#This Row],[trawy wieczorem]]-FLOOR(Tabela24[[#This Row],[trawy wieczorem]]*0.03,1)</f>
        <v>-20319</v>
      </c>
      <c r="F135" s="2">
        <f>IF(Tabela24[[#This Row],[trawy rano]]&gt;B134,1,0)</f>
        <v>0</v>
      </c>
      <c r="G135" s="2">
        <f>IF(Tabela24[[#This Row],[trawy rano]]=B134,1,0)</f>
        <v>0</v>
      </c>
      <c r="H135" s="2">
        <v>133</v>
      </c>
    </row>
    <row r="136" spans="1:8" x14ac:dyDescent="0.25">
      <c r="A136" s="1">
        <v>40768</v>
      </c>
      <c r="B136">
        <f t="shared" si="2"/>
        <v>-20319</v>
      </c>
      <c r="C136">
        <f>Tabela24[[#This Row],[trawy rano]]-$L$3*15</f>
        <v>-21564</v>
      </c>
      <c r="D136">
        <f>Tabela24[[#This Row],[trawy po poludniu]]+600</f>
        <v>-20964</v>
      </c>
      <c r="E136">
        <f>Tabela24[[#This Row],[trawy wieczorem]]-FLOOR(Tabela24[[#This Row],[trawy wieczorem]]*0.03,1)</f>
        <v>-20335</v>
      </c>
      <c r="F136" s="2">
        <f>IF(Tabela24[[#This Row],[trawy rano]]&gt;B135,1,0)</f>
        <v>0</v>
      </c>
      <c r="G136" s="2">
        <f>IF(Tabela24[[#This Row],[trawy rano]]=B135,1,0)</f>
        <v>0</v>
      </c>
      <c r="H136" s="2">
        <v>134</v>
      </c>
    </row>
    <row r="137" spans="1:8" x14ac:dyDescent="0.25">
      <c r="A137" s="1">
        <v>40769</v>
      </c>
      <c r="B137">
        <f t="shared" si="2"/>
        <v>-20335</v>
      </c>
      <c r="C137">
        <f>Tabela24[[#This Row],[trawy rano]]-$L$3*15</f>
        <v>-21580</v>
      </c>
      <c r="D137">
        <f>Tabela24[[#This Row],[trawy po poludniu]]+600</f>
        <v>-20980</v>
      </c>
      <c r="E137">
        <f>Tabela24[[#This Row],[trawy wieczorem]]-FLOOR(Tabela24[[#This Row],[trawy wieczorem]]*0.03,1)</f>
        <v>-20350</v>
      </c>
      <c r="F137" s="2">
        <f>IF(Tabela24[[#This Row],[trawy rano]]&gt;B136,1,0)</f>
        <v>0</v>
      </c>
      <c r="G137" s="2">
        <f>IF(Tabela24[[#This Row],[trawy rano]]=B136,1,0)</f>
        <v>0</v>
      </c>
      <c r="H137" s="2">
        <v>135</v>
      </c>
    </row>
    <row r="138" spans="1:8" x14ac:dyDescent="0.25">
      <c r="A138" s="1">
        <v>40770</v>
      </c>
      <c r="B138">
        <f t="shared" si="2"/>
        <v>-20350</v>
      </c>
      <c r="C138">
        <f>Tabela24[[#This Row],[trawy rano]]-$L$3*15</f>
        <v>-21595</v>
      </c>
      <c r="D138">
        <f>Tabela24[[#This Row],[trawy po poludniu]]+600</f>
        <v>-20995</v>
      </c>
      <c r="E138">
        <f>Tabela24[[#This Row],[trawy wieczorem]]-FLOOR(Tabela24[[#This Row],[trawy wieczorem]]*0.03,1)</f>
        <v>-20365</v>
      </c>
      <c r="F138" s="2">
        <f>IF(Tabela24[[#This Row],[trawy rano]]&gt;B137,1,0)</f>
        <v>0</v>
      </c>
      <c r="G138" s="2">
        <f>IF(Tabela24[[#This Row],[trawy rano]]=B137,1,0)</f>
        <v>0</v>
      </c>
      <c r="H138" s="2">
        <v>136</v>
      </c>
    </row>
    <row r="139" spans="1:8" x14ac:dyDescent="0.25">
      <c r="A139" s="1">
        <v>40771</v>
      </c>
      <c r="B139">
        <f t="shared" si="2"/>
        <v>-20365</v>
      </c>
      <c r="C139">
        <f>Tabela24[[#This Row],[trawy rano]]-$L$3*15</f>
        <v>-21610</v>
      </c>
      <c r="D139">
        <f>Tabela24[[#This Row],[trawy po poludniu]]+600</f>
        <v>-21010</v>
      </c>
      <c r="E139">
        <f>Tabela24[[#This Row],[trawy wieczorem]]-FLOOR(Tabela24[[#This Row],[trawy wieczorem]]*0.03,1)</f>
        <v>-20379</v>
      </c>
      <c r="F139" s="2">
        <f>IF(Tabela24[[#This Row],[trawy rano]]&gt;B138,1,0)</f>
        <v>0</v>
      </c>
      <c r="G139" s="2">
        <f>IF(Tabela24[[#This Row],[trawy rano]]=B138,1,0)</f>
        <v>0</v>
      </c>
      <c r="H139" s="2">
        <v>137</v>
      </c>
    </row>
    <row r="140" spans="1:8" x14ac:dyDescent="0.25">
      <c r="A140" s="1">
        <v>40772</v>
      </c>
      <c r="B140">
        <f t="shared" si="2"/>
        <v>-20379</v>
      </c>
      <c r="C140">
        <f>Tabela24[[#This Row],[trawy rano]]-$L$3*15</f>
        <v>-21624</v>
      </c>
      <c r="D140">
        <f>Tabela24[[#This Row],[trawy po poludniu]]+600</f>
        <v>-21024</v>
      </c>
      <c r="E140">
        <f>Tabela24[[#This Row],[trawy wieczorem]]-FLOOR(Tabela24[[#This Row],[trawy wieczorem]]*0.03,1)</f>
        <v>-20393</v>
      </c>
      <c r="F140" s="2">
        <f>IF(Tabela24[[#This Row],[trawy rano]]&gt;B139,1,0)</f>
        <v>0</v>
      </c>
      <c r="G140" s="2">
        <f>IF(Tabela24[[#This Row],[trawy rano]]=B139,1,0)</f>
        <v>0</v>
      </c>
      <c r="H140" s="2">
        <v>138</v>
      </c>
    </row>
    <row r="141" spans="1:8" x14ac:dyDescent="0.25">
      <c r="A141" s="1">
        <v>40773</v>
      </c>
      <c r="B141">
        <f t="shared" si="2"/>
        <v>-20393</v>
      </c>
      <c r="C141">
        <f>Tabela24[[#This Row],[trawy rano]]-$L$3*15</f>
        <v>-21638</v>
      </c>
      <c r="D141">
        <f>Tabela24[[#This Row],[trawy po poludniu]]+600</f>
        <v>-21038</v>
      </c>
      <c r="E141">
        <f>Tabela24[[#This Row],[trawy wieczorem]]-FLOOR(Tabela24[[#This Row],[trawy wieczorem]]*0.03,1)</f>
        <v>-20406</v>
      </c>
      <c r="F141" s="2">
        <f>IF(Tabela24[[#This Row],[trawy rano]]&gt;B140,1,0)</f>
        <v>0</v>
      </c>
      <c r="G141" s="2">
        <f>IF(Tabela24[[#This Row],[trawy rano]]=B140,1,0)</f>
        <v>0</v>
      </c>
      <c r="H141" s="2">
        <v>139</v>
      </c>
    </row>
    <row r="142" spans="1:8" x14ac:dyDescent="0.25">
      <c r="A142" s="1">
        <v>40774</v>
      </c>
      <c r="B142">
        <f t="shared" si="2"/>
        <v>-20406</v>
      </c>
      <c r="C142">
        <f>Tabela24[[#This Row],[trawy rano]]-$L$3*15</f>
        <v>-21651</v>
      </c>
      <c r="D142">
        <f>Tabela24[[#This Row],[trawy po poludniu]]+600</f>
        <v>-21051</v>
      </c>
      <c r="E142">
        <f>Tabela24[[#This Row],[trawy wieczorem]]-FLOOR(Tabela24[[#This Row],[trawy wieczorem]]*0.03,1)</f>
        <v>-20419</v>
      </c>
      <c r="F142" s="2">
        <f>IF(Tabela24[[#This Row],[trawy rano]]&gt;B141,1,0)</f>
        <v>0</v>
      </c>
      <c r="G142" s="2">
        <f>IF(Tabela24[[#This Row],[trawy rano]]=B141,1,0)</f>
        <v>0</v>
      </c>
      <c r="H142" s="2">
        <v>140</v>
      </c>
    </row>
    <row r="143" spans="1:8" x14ac:dyDescent="0.25">
      <c r="A143" s="1">
        <v>40775</v>
      </c>
      <c r="B143">
        <f t="shared" si="2"/>
        <v>-20419</v>
      </c>
      <c r="C143">
        <f>Tabela24[[#This Row],[trawy rano]]-$L$3*15</f>
        <v>-21664</v>
      </c>
      <c r="D143">
        <f>Tabela24[[#This Row],[trawy po poludniu]]+600</f>
        <v>-21064</v>
      </c>
      <c r="E143">
        <f>Tabela24[[#This Row],[trawy wieczorem]]-FLOOR(Tabela24[[#This Row],[trawy wieczorem]]*0.03,1)</f>
        <v>-20432</v>
      </c>
      <c r="F143" s="2">
        <f>IF(Tabela24[[#This Row],[trawy rano]]&gt;B142,1,0)</f>
        <v>0</v>
      </c>
      <c r="G143" s="2">
        <f>IF(Tabela24[[#This Row],[trawy rano]]=B142,1,0)</f>
        <v>0</v>
      </c>
      <c r="H143" s="2">
        <v>141</v>
      </c>
    </row>
    <row r="144" spans="1:8" x14ac:dyDescent="0.25">
      <c r="A144" s="1">
        <v>40776</v>
      </c>
      <c r="B144">
        <f t="shared" si="2"/>
        <v>-20432</v>
      </c>
      <c r="C144">
        <f>Tabela24[[#This Row],[trawy rano]]-$L$3*15</f>
        <v>-21677</v>
      </c>
      <c r="D144">
        <f>Tabela24[[#This Row],[trawy po poludniu]]+600</f>
        <v>-21077</v>
      </c>
      <c r="E144">
        <f>Tabela24[[#This Row],[trawy wieczorem]]-FLOOR(Tabela24[[#This Row],[trawy wieczorem]]*0.03,1)</f>
        <v>-20444</v>
      </c>
      <c r="F144" s="2">
        <f>IF(Tabela24[[#This Row],[trawy rano]]&gt;B143,1,0)</f>
        <v>0</v>
      </c>
      <c r="G144" s="2">
        <f>IF(Tabela24[[#This Row],[trawy rano]]=B143,1,0)</f>
        <v>0</v>
      </c>
      <c r="H144" s="2">
        <v>142</v>
      </c>
    </row>
    <row r="145" spans="1:8" x14ac:dyDescent="0.25">
      <c r="A145" s="1">
        <v>40777</v>
      </c>
      <c r="B145">
        <f t="shared" si="2"/>
        <v>-20444</v>
      </c>
      <c r="C145">
        <f>Tabela24[[#This Row],[trawy rano]]-$L$3*15</f>
        <v>-21689</v>
      </c>
      <c r="D145">
        <f>Tabela24[[#This Row],[trawy po poludniu]]+600</f>
        <v>-21089</v>
      </c>
      <c r="E145">
        <f>Tabela24[[#This Row],[trawy wieczorem]]-FLOOR(Tabela24[[#This Row],[trawy wieczorem]]*0.03,1)</f>
        <v>-20456</v>
      </c>
      <c r="F145" s="2">
        <f>IF(Tabela24[[#This Row],[trawy rano]]&gt;B144,1,0)</f>
        <v>0</v>
      </c>
      <c r="G145" s="2">
        <f>IF(Tabela24[[#This Row],[trawy rano]]=B144,1,0)</f>
        <v>0</v>
      </c>
      <c r="H145" s="2">
        <v>143</v>
      </c>
    </row>
    <row r="146" spans="1:8" x14ac:dyDescent="0.25">
      <c r="A146" s="1">
        <v>40778</v>
      </c>
      <c r="B146">
        <f t="shared" si="2"/>
        <v>-20456</v>
      </c>
      <c r="C146">
        <f>Tabela24[[#This Row],[trawy rano]]-$L$3*15</f>
        <v>-21701</v>
      </c>
      <c r="D146">
        <f>Tabela24[[#This Row],[trawy po poludniu]]+600</f>
        <v>-21101</v>
      </c>
      <c r="E146">
        <f>Tabela24[[#This Row],[trawy wieczorem]]-FLOOR(Tabela24[[#This Row],[trawy wieczorem]]*0.03,1)</f>
        <v>-20467</v>
      </c>
      <c r="F146" s="2">
        <f>IF(Tabela24[[#This Row],[trawy rano]]&gt;B145,1,0)</f>
        <v>0</v>
      </c>
      <c r="G146" s="2">
        <f>IF(Tabela24[[#This Row],[trawy rano]]=B145,1,0)</f>
        <v>0</v>
      </c>
      <c r="H146" s="2">
        <v>144</v>
      </c>
    </row>
    <row r="147" spans="1:8" x14ac:dyDescent="0.25">
      <c r="A147" s="1">
        <v>40779</v>
      </c>
      <c r="B147">
        <f t="shared" si="2"/>
        <v>-20467</v>
      </c>
      <c r="C147">
        <f>Tabela24[[#This Row],[trawy rano]]-$L$3*15</f>
        <v>-21712</v>
      </c>
      <c r="D147">
        <f>Tabela24[[#This Row],[trawy po poludniu]]+600</f>
        <v>-21112</v>
      </c>
      <c r="E147">
        <f>Tabela24[[#This Row],[trawy wieczorem]]-FLOOR(Tabela24[[#This Row],[trawy wieczorem]]*0.03,1)</f>
        <v>-20478</v>
      </c>
      <c r="F147" s="2">
        <f>IF(Tabela24[[#This Row],[trawy rano]]&gt;B146,1,0)</f>
        <v>0</v>
      </c>
      <c r="G147" s="2">
        <f>IF(Tabela24[[#This Row],[trawy rano]]=B146,1,0)</f>
        <v>0</v>
      </c>
      <c r="H147" s="2">
        <v>145</v>
      </c>
    </row>
    <row r="148" spans="1:8" x14ac:dyDescent="0.25">
      <c r="A148" s="1">
        <v>40780</v>
      </c>
      <c r="B148">
        <f t="shared" si="2"/>
        <v>-20478</v>
      </c>
      <c r="C148">
        <f>Tabela24[[#This Row],[trawy rano]]-$L$3*15</f>
        <v>-21723</v>
      </c>
      <c r="D148">
        <f>Tabela24[[#This Row],[trawy po poludniu]]+600</f>
        <v>-21123</v>
      </c>
      <c r="E148">
        <f>Tabela24[[#This Row],[trawy wieczorem]]-FLOOR(Tabela24[[#This Row],[trawy wieczorem]]*0.03,1)</f>
        <v>-20489</v>
      </c>
      <c r="F148" s="2">
        <f>IF(Tabela24[[#This Row],[trawy rano]]&gt;B147,1,0)</f>
        <v>0</v>
      </c>
      <c r="G148" s="2">
        <f>IF(Tabela24[[#This Row],[trawy rano]]=B147,1,0)</f>
        <v>0</v>
      </c>
      <c r="H148" s="2">
        <v>146</v>
      </c>
    </row>
    <row r="149" spans="1:8" x14ac:dyDescent="0.25">
      <c r="A149" s="1">
        <v>40781</v>
      </c>
      <c r="B149">
        <f t="shared" si="2"/>
        <v>-20489</v>
      </c>
      <c r="C149">
        <f>Tabela24[[#This Row],[trawy rano]]-$L$3*15</f>
        <v>-21734</v>
      </c>
      <c r="D149">
        <f>Tabela24[[#This Row],[trawy po poludniu]]+600</f>
        <v>-21134</v>
      </c>
      <c r="E149">
        <f>Tabela24[[#This Row],[trawy wieczorem]]-FLOOR(Tabela24[[#This Row],[trawy wieczorem]]*0.03,1)</f>
        <v>-20499</v>
      </c>
      <c r="F149" s="2">
        <f>IF(Tabela24[[#This Row],[trawy rano]]&gt;B148,1,0)</f>
        <v>0</v>
      </c>
      <c r="G149" s="2">
        <f>IF(Tabela24[[#This Row],[trawy rano]]=B148,1,0)</f>
        <v>0</v>
      </c>
      <c r="H149" s="2">
        <v>147</v>
      </c>
    </row>
    <row r="150" spans="1:8" x14ac:dyDescent="0.25">
      <c r="A150" s="1">
        <v>40782</v>
      </c>
      <c r="B150">
        <f t="shared" si="2"/>
        <v>-20499</v>
      </c>
      <c r="C150">
        <f>Tabela24[[#This Row],[trawy rano]]-$L$3*15</f>
        <v>-21744</v>
      </c>
      <c r="D150">
        <f>Tabela24[[#This Row],[trawy po poludniu]]+600</f>
        <v>-21144</v>
      </c>
      <c r="E150">
        <f>Tabela24[[#This Row],[trawy wieczorem]]-FLOOR(Tabela24[[#This Row],[trawy wieczorem]]*0.03,1)</f>
        <v>-20509</v>
      </c>
      <c r="F150" s="2">
        <f>IF(Tabela24[[#This Row],[trawy rano]]&gt;B149,1,0)</f>
        <v>0</v>
      </c>
      <c r="G150" s="2">
        <f>IF(Tabela24[[#This Row],[trawy rano]]=B149,1,0)</f>
        <v>0</v>
      </c>
      <c r="H150" s="2">
        <v>148</v>
      </c>
    </row>
    <row r="151" spans="1:8" x14ac:dyDescent="0.25">
      <c r="A151" s="1">
        <v>40783</v>
      </c>
      <c r="B151">
        <f t="shared" si="2"/>
        <v>-20509</v>
      </c>
      <c r="C151">
        <f>Tabela24[[#This Row],[trawy rano]]-$L$3*15</f>
        <v>-21754</v>
      </c>
      <c r="D151">
        <f>Tabela24[[#This Row],[trawy po poludniu]]+600</f>
        <v>-21154</v>
      </c>
      <c r="E151">
        <f>Tabela24[[#This Row],[trawy wieczorem]]-FLOOR(Tabela24[[#This Row],[trawy wieczorem]]*0.03,1)</f>
        <v>-20519</v>
      </c>
      <c r="F151" s="2">
        <f>IF(Tabela24[[#This Row],[trawy rano]]&gt;B150,1,0)</f>
        <v>0</v>
      </c>
      <c r="G151" s="2">
        <f>IF(Tabela24[[#This Row],[trawy rano]]=B150,1,0)</f>
        <v>0</v>
      </c>
      <c r="H151" s="2">
        <v>149</v>
      </c>
    </row>
    <row r="152" spans="1:8" x14ac:dyDescent="0.25">
      <c r="A152" s="1">
        <v>40784</v>
      </c>
      <c r="B152">
        <f t="shared" si="2"/>
        <v>-20519</v>
      </c>
      <c r="C152">
        <f>Tabela24[[#This Row],[trawy rano]]-$L$3*15</f>
        <v>-21764</v>
      </c>
      <c r="D152">
        <f>Tabela24[[#This Row],[trawy po poludniu]]+600</f>
        <v>-21164</v>
      </c>
      <c r="E152">
        <f>Tabela24[[#This Row],[trawy wieczorem]]-FLOOR(Tabela24[[#This Row],[trawy wieczorem]]*0.03,1)</f>
        <v>-20529</v>
      </c>
      <c r="F152" s="2">
        <f>IF(Tabela24[[#This Row],[trawy rano]]&gt;B151,1,0)</f>
        <v>0</v>
      </c>
      <c r="G152" s="2">
        <f>IF(Tabela24[[#This Row],[trawy rano]]=B151,1,0)</f>
        <v>0</v>
      </c>
      <c r="H152" s="2">
        <v>150</v>
      </c>
    </row>
    <row r="153" spans="1:8" x14ac:dyDescent="0.25">
      <c r="A153" s="1">
        <v>40785</v>
      </c>
      <c r="B153">
        <f t="shared" si="2"/>
        <v>-20529</v>
      </c>
      <c r="C153">
        <f>Tabela24[[#This Row],[trawy rano]]-$L$3*15</f>
        <v>-21774</v>
      </c>
      <c r="D153">
        <f>Tabela24[[#This Row],[trawy po poludniu]]+600</f>
        <v>-21174</v>
      </c>
      <c r="E153">
        <f>Tabela24[[#This Row],[trawy wieczorem]]-FLOOR(Tabela24[[#This Row],[trawy wieczorem]]*0.03,1)</f>
        <v>-20538</v>
      </c>
      <c r="F153" s="2">
        <f>IF(Tabela24[[#This Row],[trawy rano]]&gt;B152,1,0)</f>
        <v>0</v>
      </c>
      <c r="G153" s="2">
        <f>IF(Tabela24[[#This Row],[trawy rano]]=B152,1,0)</f>
        <v>0</v>
      </c>
      <c r="H153" s="2">
        <v>151</v>
      </c>
    </row>
    <row r="154" spans="1:8" x14ac:dyDescent="0.25">
      <c r="A154" s="1">
        <v>40786</v>
      </c>
      <c r="B154">
        <f t="shared" si="2"/>
        <v>-20538</v>
      </c>
      <c r="C154">
        <f>Tabela24[[#This Row],[trawy rano]]-$L$3*15</f>
        <v>-21783</v>
      </c>
      <c r="D154">
        <f>Tabela24[[#This Row],[trawy po poludniu]]+600</f>
        <v>-21183</v>
      </c>
      <c r="E154">
        <f>Tabela24[[#This Row],[trawy wieczorem]]-FLOOR(Tabela24[[#This Row],[trawy wieczorem]]*0.03,1)</f>
        <v>-20547</v>
      </c>
      <c r="F154" s="2">
        <f>IF(Tabela24[[#This Row],[trawy rano]]&gt;B153,1,0)</f>
        <v>0</v>
      </c>
      <c r="G154" s="2">
        <f>IF(Tabela24[[#This Row],[trawy rano]]=B153,1,0)</f>
        <v>0</v>
      </c>
      <c r="H154" s="2">
        <v>152</v>
      </c>
    </row>
    <row r="155" spans="1:8" x14ac:dyDescent="0.25">
      <c r="A155" s="1">
        <v>40787</v>
      </c>
      <c r="B155">
        <f t="shared" si="2"/>
        <v>-20547</v>
      </c>
      <c r="C155">
        <f>Tabela24[[#This Row],[trawy rano]]-$L$3*15</f>
        <v>-21792</v>
      </c>
      <c r="D155">
        <f>Tabela24[[#This Row],[trawy po poludniu]]+600</f>
        <v>-21192</v>
      </c>
      <c r="E155">
        <f>Tabela24[[#This Row],[trawy wieczorem]]-FLOOR(Tabela24[[#This Row],[trawy wieczorem]]*0.03,1)</f>
        <v>-20556</v>
      </c>
      <c r="F155" s="2">
        <f>IF(Tabela24[[#This Row],[trawy rano]]&gt;B154,1,0)</f>
        <v>0</v>
      </c>
      <c r="G155" s="2">
        <f>IF(Tabela24[[#This Row],[trawy rano]]=B154,1,0)</f>
        <v>0</v>
      </c>
      <c r="H155" s="2">
        <v>153</v>
      </c>
    </row>
    <row r="156" spans="1:8" x14ac:dyDescent="0.25">
      <c r="A156" s="1">
        <v>40788</v>
      </c>
      <c r="B156">
        <f t="shared" si="2"/>
        <v>-20556</v>
      </c>
      <c r="C156">
        <f>Tabela24[[#This Row],[trawy rano]]-$L$3*15</f>
        <v>-21801</v>
      </c>
      <c r="D156">
        <f>Tabela24[[#This Row],[trawy po poludniu]]+600</f>
        <v>-21201</v>
      </c>
      <c r="E156">
        <f>Tabela24[[#This Row],[trawy wieczorem]]-FLOOR(Tabela24[[#This Row],[trawy wieczorem]]*0.03,1)</f>
        <v>-20564</v>
      </c>
      <c r="F156" s="2">
        <f>IF(Tabela24[[#This Row],[trawy rano]]&gt;B155,1,0)</f>
        <v>0</v>
      </c>
      <c r="G156" s="2">
        <f>IF(Tabela24[[#This Row],[trawy rano]]=B155,1,0)</f>
        <v>0</v>
      </c>
      <c r="H156" s="2">
        <v>154</v>
      </c>
    </row>
    <row r="157" spans="1:8" x14ac:dyDescent="0.25">
      <c r="A157" s="1">
        <v>40789</v>
      </c>
      <c r="B157">
        <f t="shared" si="2"/>
        <v>-20564</v>
      </c>
      <c r="C157">
        <f>Tabela24[[#This Row],[trawy rano]]-$L$3*15</f>
        <v>-21809</v>
      </c>
      <c r="D157">
        <f>Tabela24[[#This Row],[trawy po poludniu]]+600</f>
        <v>-21209</v>
      </c>
      <c r="E157">
        <f>Tabela24[[#This Row],[trawy wieczorem]]-FLOOR(Tabela24[[#This Row],[trawy wieczorem]]*0.03,1)</f>
        <v>-20572</v>
      </c>
      <c r="F157" s="2">
        <f>IF(Tabela24[[#This Row],[trawy rano]]&gt;B156,1,0)</f>
        <v>0</v>
      </c>
      <c r="G157" s="2">
        <f>IF(Tabela24[[#This Row],[trawy rano]]=B156,1,0)</f>
        <v>0</v>
      </c>
      <c r="H157" s="2">
        <v>155</v>
      </c>
    </row>
    <row r="158" spans="1:8" x14ac:dyDescent="0.25">
      <c r="A158" s="1">
        <v>40790</v>
      </c>
      <c r="B158">
        <f t="shared" si="2"/>
        <v>-20572</v>
      </c>
      <c r="C158">
        <f>Tabela24[[#This Row],[trawy rano]]-$L$3*15</f>
        <v>-21817</v>
      </c>
      <c r="D158">
        <f>Tabela24[[#This Row],[trawy po poludniu]]+600</f>
        <v>-21217</v>
      </c>
      <c r="E158">
        <f>Tabela24[[#This Row],[trawy wieczorem]]-FLOOR(Tabela24[[#This Row],[trawy wieczorem]]*0.03,1)</f>
        <v>-20580</v>
      </c>
      <c r="F158" s="2">
        <f>IF(Tabela24[[#This Row],[trawy rano]]&gt;B157,1,0)</f>
        <v>0</v>
      </c>
      <c r="G158" s="2">
        <f>IF(Tabela24[[#This Row],[trawy rano]]=B157,1,0)</f>
        <v>0</v>
      </c>
      <c r="H158" s="2">
        <v>156</v>
      </c>
    </row>
    <row r="159" spans="1:8" x14ac:dyDescent="0.25">
      <c r="A159" s="1">
        <v>40791</v>
      </c>
      <c r="B159">
        <f t="shared" si="2"/>
        <v>-20580</v>
      </c>
      <c r="C159">
        <f>Tabela24[[#This Row],[trawy rano]]-$L$3*15</f>
        <v>-21825</v>
      </c>
      <c r="D159">
        <f>Tabela24[[#This Row],[trawy po poludniu]]+600</f>
        <v>-21225</v>
      </c>
      <c r="E159">
        <f>Tabela24[[#This Row],[trawy wieczorem]]-FLOOR(Tabela24[[#This Row],[trawy wieczorem]]*0.03,1)</f>
        <v>-20588</v>
      </c>
      <c r="F159" s="2">
        <f>IF(Tabela24[[#This Row],[trawy rano]]&gt;B158,1,0)</f>
        <v>0</v>
      </c>
      <c r="G159" s="2">
        <f>IF(Tabela24[[#This Row],[trawy rano]]=B158,1,0)</f>
        <v>0</v>
      </c>
      <c r="H159" s="2">
        <v>157</v>
      </c>
    </row>
    <row r="160" spans="1:8" x14ac:dyDescent="0.25">
      <c r="A160" s="1">
        <v>40792</v>
      </c>
      <c r="B160">
        <f t="shared" si="2"/>
        <v>-20588</v>
      </c>
      <c r="C160">
        <f>Tabela24[[#This Row],[trawy rano]]-$L$3*15</f>
        <v>-21833</v>
      </c>
      <c r="D160">
        <f>Tabela24[[#This Row],[trawy po poludniu]]+600</f>
        <v>-21233</v>
      </c>
      <c r="E160">
        <f>Tabela24[[#This Row],[trawy wieczorem]]-FLOOR(Tabela24[[#This Row],[trawy wieczorem]]*0.03,1)</f>
        <v>-20596</v>
      </c>
      <c r="F160" s="2">
        <f>IF(Tabela24[[#This Row],[trawy rano]]&gt;B159,1,0)</f>
        <v>0</v>
      </c>
      <c r="G160" s="2">
        <f>IF(Tabela24[[#This Row],[trawy rano]]=B159,1,0)</f>
        <v>0</v>
      </c>
      <c r="H160" s="2">
        <v>158</v>
      </c>
    </row>
    <row r="161" spans="1:8" x14ac:dyDescent="0.25">
      <c r="A161" s="1">
        <v>40793</v>
      </c>
      <c r="B161">
        <f t="shared" si="2"/>
        <v>-20596</v>
      </c>
      <c r="C161">
        <f>Tabela24[[#This Row],[trawy rano]]-$L$3*15</f>
        <v>-21841</v>
      </c>
      <c r="D161">
        <f>Tabela24[[#This Row],[trawy po poludniu]]+600</f>
        <v>-21241</v>
      </c>
      <c r="E161">
        <f>Tabela24[[#This Row],[trawy wieczorem]]-FLOOR(Tabela24[[#This Row],[trawy wieczorem]]*0.03,1)</f>
        <v>-20603</v>
      </c>
      <c r="F161" s="2">
        <f>IF(Tabela24[[#This Row],[trawy rano]]&gt;B160,1,0)</f>
        <v>0</v>
      </c>
      <c r="G161" s="2">
        <f>IF(Tabela24[[#This Row],[trawy rano]]=B160,1,0)</f>
        <v>0</v>
      </c>
      <c r="H161" s="2">
        <v>159</v>
      </c>
    </row>
    <row r="162" spans="1:8" x14ac:dyDescent="0.25">
      <c r="A162" s="1">
        <v>40794</v>
      </c>
      <c r="B162">
        <f t="shared" si="2"/>
        <v>-20603</v>
      </c>
      <c r="C162">
        <f>Tabela24[[#This Row],[trawy rano]]-$L$3*15</f>
        <v>-21848</v>
      </c>
      <c r="D162">
        <f>Tabela24[[#This Row],[trawy po poludniu]]+600</f>
        <v>-21248</v>
      </c>
      <c r="E162">
        <f>Tabela24[[#This Row],[trawy wieczorem]]-FLOOR(Tabela24[[#This Row],[trawy wieczorem]]*0.03,1)</f>
        <v>-20610</v>
      </c>
      <c r="F162" s="2">
        <f>IF(Tabela24[[#This Row],[trawy rano]]&gt;B161,1,0)</f>
        <v>0</v>
      </c>
      <c r="G162" s="2">
        <f>IF(Tabela24[[#This Row],[trawy rano]]=B161,1,0)</f>
        <v>0</v>
      </c>
      <c r="H162" s="2">
        <v>160</v>
      </c>
    </row>
    <row r="163" spans="1:8" x14ac:dyDescent="0.25">
      <c r="A163" s="1">
        <v>40795</v>
      </c>
      <c r="B163">
        <f t="shared" si="2"/>
        <v>-20610</v>
      </c>
      <c r="C163">
        <f>Tabela24[[#This Row],[trawy rano]]-$L$3*15</f>
        <v>-21855</v>
      </c>
      <c r="D163">
        <f>Tabela24[[#This Row],[trawy po poludniu]]+600</f>
        <v>-21255</v>
      </c>
      <c r="E163">
        <f>Tabela24[[#This Row],[trawy wieczorem]]-FLOOR(Tabela24[[#This Row],[trawy wieczorem]]*0.03,1)</f>
        <v>-20617</v>
      </c>
      <c r="F163" s="2">
        <f>IF(Tabela24[[#This Row],[trawy rano]]&gt;B162,1,0)</f>
        <v>0</v>
      </c>
      <c r="G163" s="2">
        <f>IF(Tabela24[[#This Row],[trawy rano]]=B162,1,0)</f>
        <v>0</v>
      </c>
      <c r="H163" s="2">
        <v>161</v>
      </c>
    </row>
    <row r="164" spans="1:8" x14ac:dyDescent="0.25">
      <c r="A164" s="1">
        <v>40796</v>
      </c>
      <c r="B164">
        <f t="shared" si="2"/>
        <v>-20617</v>
      </c>
      <c r="C164">
        <f>Tabela24[[#This Row],[trawy rano]]-$L$3*15</f>
        <v>-21862</v>
      </c>
      <c r="D164">
        <f>Tabela24[[#This Row],[trawy po poludniu]]+600</f>
        <v>-21262</v>
      </c>
      <c r="E164">
        <f>Tabela24[[#This Row],[trawy wieczorem]]-FLOOR(Tabela24[[#This Row],[trawy wieczorem]]*0.03,1)</f>
        <v>-20624</v>
      </c>
      <c r="F164" s="2">
        <f>IF(Tabela24[[#This Row],[trawy rano]]&gt;B163,1,0)</f>
        <v>0</v>
      </c>
      <c r="G164" s="2">
        <f>IF(Tabela24[[#This Row],[trawy rano]]=B163,1,0)</f>
        <v>0</v>
      </c>
      <c r="H164" s="2">
        <v>162</v>
      </c>
    </row>
    <row r="165" spans="1:8" x14ac:dyDescent="0.25">
      <c r="A165" s="1">
        <v>40797</v>
      </c>
      <c r="B165">
        <f t="shared" si="2"/>
        <v>-20624</v>
      </c>
      <c r="C165">
        <f>Tabela24[[#This Row],[trawy rano]]-$L$3*15</f>
        <v>-21869</v>
      </c>
      <c r="D165">
        <f>Tabela24[[#This Row],[trawy po poludniu]]+600</f>
        <v>-21269</v>
      </c>
      <c r="E165">
        <f>Tabela24[[#This Row],[trawy wieczorem]]-FLOOR(Tabela24[[#This Row],[trawy wieczorem]]*0.03,1)</f>
        <v>-20630</v>
      </c>
      <c r="F165" s="2">
        <f>IF(Tabela24[[#This Row],[trawy rano]]&gt;B164,1,0)</f>
        <v>0</v>
      </c>
      <c r="G165" s="2">
        <f>IF(Tabela24[[#This Row],[trawy rano]]=B164,1,0)</f>
        <v>0</v>
      </c>
      <c r="H165" s="2">
        <v>163</v>
      </c>
    </row>
    <row r="166" spans="1:8" x14ac:dyDescent="0.25">
      <c r="A166" s="1">
        <v>40798</v>
      </c>
      <c r="B166">
        <f t="shared" si="2"/>
        <v>-20630</v>
      </c>
      <c r="C166">
        <f>Tabela24[[#This Row],[trawy rano]]-$L$3*15</f>
        <v>-21875</v>
      </c>
      <c r="D166">
        <f>Tabela24[[#This Row],[trawy po poludniu]]+600</f>
        <v>-21275</v>
      </c>
      <c r="E166">
        <f>Tabela24[[#This Row],[trawy wieczorem]]-FLOOR(Tabela24[[#This Row],[trawy wieczorem]]*0.03,1)</f>
        <v>-20636</v>
      </c>
      <c r="F166" s="2">
        <f>IF(Tabela24[[#This Row],[trawy rano]]&gt;B165,1,0)</f>
        <v>0</v>
      </c>
      <c r="G166" s="2">
        <f>IF(Tabela24[[#This Row],[trawy rano]]=B165,1,0)</f>
        <v>0</v>
      </c>
      <c r="H166" s="2">
        <v>164</v>
      </c>
    </row>
    <row r="167" spans="1:8" x14ac:dyDescent="0.25">
      <c r="A167" s="1">
        <v>40799</v>
      </c>
      <c r="B167">
        <f t="shared" si="2"/>
        <v>-20636</v>
      </c>
      <c r="C167">
        <f>Tabela24[[#This Row],[trawy rano]]-$L$3*15</f>
        <v>-21881</v>
      </c>
      <c r="D167">
        <f>Tabela24[[#This Row],[trawy po poludniu]]+600</f>
        <v>-21281</v>
      </c>
      <c r="E167">
        <f>Tabela24[[#This Row],[trawy wieczorem]]-FLOOR(Tabela24[[#This Row],[trawy wieczorem]]*0.03,1)</f>
        <v>-20642</v>
      </c>
      <c r="F167" s="2">
        <f>IF(Tabela24[[#This Row],[trawy rano]]&gt;B166,1,0)</f>
        <v>0</v>
      </c>
      <c r="G167" s="2">
        <f>IF(Tabela24[[#This Row],[trawy rano]]=B166,1,0)</f>
        <v>0</v>
      </c>
      <c r="H167" s="2">
        <v>165</v>
      </c>
    </row>
    <row r="168" spans="1:8" x14ac:dyDescent="0.25">
      <c r="A168" s="1">
        <v>40800</v>
      </c>
      <c r="B168">
        <f t="shared" si="2"/>
        <v>-20642</v>
      </c>
      <c r="C168">
        <f>Tabela24[[#This Row],[trawy rano]]-$L$3*15</f>
        <v>-21887</v>
      </c>
      <c r="D168">
        <f>Tabela24[[#This Row],[trawy po poludniu]]+600</f>
        <v>-21287</v>
      </c>
      <c r="E168">
        <f>Tabela24[[#This Row],[trawy wieczorem]]-FLOOR(Tabela24[[#This Row],[trawy wieczorem]]*0.03,1)</f>
        <v>-20648</v>
      </c>
      <c r="F168" s="2">
        <f>IF(Tabela24[[#This Row],[trawy rano]]&gt;B167,1,0)</f>
        <v>0</v>
      </c>
      <c r="G168" s="2">
        <f>IF(Tabela24[[#This Row],[trawy rano]]=B167,1,0)</f>
        <v>0</v>
      </c>
      <c r="H168" s="2">
        <v>166</v>
      </c>
    </row>
    <row r="169" spans="1:8" x14ac:dyDescent="0.25">
      <c r="A169" s="1">
        <v>40801</v>
      </c>
      <c r="B169">
        <f t="shared" si="2"/>
        <v>-20648</v>
      </c>
      <c r="C169">
        <f>Tabela24[[#This Row],[trawy rano]]-$L$3*15</f>
        <v>-21893</v>
      </c>
      <c r="D169">
        <f>Tabela24[[#This Row],[trawy po poludniu]]+600</f>
        <v>-21293</v>
      </c>
      <c r="E169">
        <f>Tabela24[[#This Row],[trawy wieczorem]]-FLOOR(Tabela24[[#This Row],[trawy wieczorem]]*0.03,1)</f>
        <v>-20654</v>
      </c>
      <c r="F169" s="2">
        <f>IF(Tabela24[[#This Row],[trawy rano]]&gt;B168,1,0)</f>
        <v>0</v>
      </c>
      <c r="G169" s="2">
        <f>IF(Tabela24[[#This Row],[trawy rano]]=B168,1,0)</f>
        <v>0</v>
      </c>
      <c r="H169" s="2">
        <v>167</v>
      </c>
    </row>
    <row r="170" spans="1:8" x14ac:dyDescent="0.25">
      <c r="A170" s="1">
        <v>40802</v>
      </c>
      <c r="B170">
        <f t="shared" si="2"/>
        <v>-20654</v>
      </c>
      <c r="C170">
        <f>Tabela24[[#This Row],[trawy rano]]-$L$3*15</f>
        <v>-21899</v>
      </c>
      <c r="D170">
        <f>Tabela24[[#This Row],[trawy po poludniu]]+600</f>
        <v>-21299</v>
      </c>
      <c r="E170">
        <f>Tabela24[[#This Row],[trawy wieczorem]]-FLOOR(Tabela24[[#This Row],[trawy wieczorem]]*0.03,1)</f>
        <v>-20660</v>
      </c>
      <c r="F170" s="2">
        <f>IF(Tabela24[[#This Row],[trawy rano]]&gt;B169,1,0)</f>
        <v>0</v>
      </c>
      <c r="G170" s="2">
        <f>IF(Tabela24[[#This Row],[trawy rano]]=B169,1,0)</f>
        <v>0</v>
      </c>
      <c r="H170" s="2">
        <v>168</v>
      </c>
    </row>
    <row r="171" spans="1:8" x14ac:dyDescent="0.25">
      <c r="A171" s="1">
        <v>40803</v>
      </c>
      <c r="B171">
        <f t="shared" si="2"/>
        <v>-20660</v>
      </c>
      <c r="C171">
        <f>Tabela24[[#This Row],[trawy rano]]-$L$3*15</f>
        <v>-21905</v>
      </c>
      <c r="D171">
        <f>Tabela24[[#This Row],[trawy po poludniu]]+600</f>
        <v>-21305</v>
      </c>
      <c r="E171">
        <f>Tabela24[[#This Row],[trawy wieczorem]]-FLOOR(Tabela24[[#This Row],[trawy wieczorem]]*0.03,1)</f>
        <v>-20665</v>
      </c>
      <c r="F171" s="2">
        <f>IF(Tabela24[[#This Row],[trawy rano]]&gt;B170,1,0)</f>
        <v>0</v>
      </c>
      <c r="G171" s="2">
        <f>IF(Tabela24[[#This Row],[trawy rano]]=B170,1,0)</f>
        <v>0</v>
      </c>
      <c r="H171" s="2">
        <v>169</v>
      </c>
    </row>
    <row r="172" spans="1:8" x14ac:dyDescent="0.25">
      <c r="A172" s="1">
        <v>40804</v>
      </c>
      <c r="B172">
        <f t="shared" si="2"/>
        <v>-20665</v>
      </c>
      <c r="C172">
        <f>Tabela24[[#This Row],[trawy rano]]-$L$3*15</f>
        <v>-21910</v>
      </c>
      <c r="D172">
        <f>Tabela24[[#This Row],[trawy po poludniu]]+600</f>
        <v>-21310</v>
      </c>
      <c r="E172">
        <f>Tabela24[[#This Row],[trawy wieczorem]]-FLOOR(Tabela24[[#This Row],[trawy wieczorem]]*0.03,1)</f>
        <v>-20670</v>
      </c>
      <c r="F172" s="2">
        <f>IF(Tabela24[[#This Row],[trawy rano]]&gt;B171,1,0)</f>
        <v>0</v>
      </c>
      <c r="G172" s="2">
        <f>IF(Tabela24[[#This Row],[trawy rano]]=B171,1,0)</f>
        <v>0</v>
      </c>
      <c r="H172" s="2">
        <v>170</v>
      </c>
    </row>
    <row r="173" spans="1:8" x14ac:dyDescent="0.25">
      <c r="A173" s="1">
        <v>40805</v>
      </c>
      <c r="B173">
        <f t="shared" si="2"/>
        <v>-20670</v>
      </c>
      <c r="C173">
        <f>Tabela24[[#This Row],[trawy rano]]-$L$3*15</f>
        <v>-21915</v>
      </c>
      <c r="D173">
        <f>Tabela24[[#This Row],[trawy po poludniu]]+600</f>
        <v>-21315</v>
      </c>
      <c r="E173">
        <f>Tabela24[[#This Row],[trawy wieczorem]]-FLOOR(Tabela24[[#This Row],[trawy wieczorem]]*0.03,1)</f>
        <v>-20675</v>
      </c>
      <c r="F173" s="2">
        <f>IF(Tabela24[[#This Row],[trawy rano]]&gt;B172,1,0)</f>
        <v>0</v>
      </c>
      <c r="G173" s="2">
        <f>IF(Tabela24[[#This Row],[trawy rano]]=B172,1,0)</f>
        <v>0</v>
      </c>
      <c r="H173" s="2">
        <v>171</v>
      </c>
    </row>
    <row r="174" spans="1:8" x14ac:dyDescent="0.25">
      <c r="A174" s="1">
        <v>40806</v>
      </c>
      <c r="B174">
        <f t="shared" si="2"/>
        <v>-20675</v>
      </c>
      <c r="C174">
        <f>Tabela24[[#This Row],[trawy rano]]-$L$3*15</f>
        <v>-21920</v>
      </c>
      <c r="D174">
        <f>Tabela24[[#This Row],[trawy po poludniu]]+600</f>
        <v>-21320</v>
      </c>
      <c r="E174">
        <f>Tabela24[[#This Row],[trawy wieczorem]]-FLOOR(Tabela24[[#This Row],[trawy wieczorem]]*0.03,1)</f>
        <v>-20680</v>
      </c>
      <c r="F174" s="2">
        <f>IF(Tabela24[[#This Row],[trawy rano]]&gt;B173,1,0)</f>
        <v>0</v>
      </c>
      <c r="G174" s="2">
        <f>IF(Tabela24[[#This Row],[trawy rano]]=B173,1,0)</f>
        <v>0</v>
      </c>
      <c r="H174" s="2">
        <v>172</v>
      </c>
    </row>
    <row r="175" spans="1:8" x14ac:dyDescent="0.25">
      <c r="A175" s="1">
        <v>40807</v>
      </c>
      <c r="B175">
        <f t="shared" si="2"/>
        <v>-20680</v>
      </c>
      <c r="C175">
        <f>Tabela24[[#This Row],[trawy rano]]-$L$3*15</f>
        <v>-21925</v>
      </c>
      <c r="D175">
        <f>Tabela24[[#This Row],[trawy po poludniu]]+600</f>
        <v>-21325</v>
      </c>
      <c r="E175">
        <f>Tabela24[[#This Row],[trawy wieczorem]]-FLOOR(Tabela24[[#This Row],[trawy wieczorem]]*0.03,1)</f>
        <v>-20685</v>
      </c>
      <c r="F175" s="2">
        <f>IF(Tabela24[[#This Row],[trawy rano]]&gt;B174,1,0)</f>
        <v>0</v>
      </c>
      <c r="G175" s="2">
        <f>IF(Tabela24[[#This Row],[trawy rano]]=B174,1,0)</f>
        <v>0</v>
      </c>
      <c r="H175" s="2">
        <v>173</v>
      </c>
    </row>
    <row r="176" spans="1:8" x14ac:dyDescent="0.25">
      <c r="A176" s="1">
        <v>40808</v>
      </c>
      <c r="B176">
        <f t="shared" si="2"/>
        <v>-20685</v>
      </c>
      <c r="C176">
        <f>Tabela24[[#This Row],[trawy rano]]-$L$3*15</f>
        <v>-21930</v>
      </c>
      <c r="D176">
        <f>Tabela24[[#This Row],[trawy po poludniu]]+600</f>
        <v>-21330</v>
      </c>
      <c r="E176">
        <f>Tabela24[[#This Row],[trawy wieczorem]]-FLOOR(Tabela24[[#This Row],[trawy wieczorem]]*0.03,1)</f>
        <v>-20690</v>
      </c>
      <c r="F176" s="2">
        <f>IF(Tabela24[[#This Row],[trawy rano]]&gt;B175,1,0)</f>
        <v>0</v>
      </c>
      <c r="G176" s="2">
        <f>IF(Tabela24[[#This Row],[trawy rano]]=B175,1,0)</f>
        <v>0</v>
      </c>
      <c r="H176" s="2">
        <v>174</v>
      </c>
    </row>
    <row r="177" spans="1:8" x14ac:dyDescent="0.25">
      <c r="A177" s="1">
        <v>40809</v>
      </c>
      <c r="B177">
        <f t="shared" si="2"/>
        <v>-20690</v>
      </c>
      <c r="C177">
        <f>Tabela24[[#This Row],[trawy rano]]-$L$3*15</f>
        <v>-21935</v>
      </c>
      <c r="D177">
        <f>Tabela24[[#This Row],[trawy po poludniu]]+600</f>
        <v>-21335</v>
      </c>
      <c r="E177">
        <f>Tabela24[[#This Row],[trawy wieczorem]]-FLOOR(Tabela24[[#This Row],[trawy wieczorem]]*0.03,1)</f>
        <v>-20694</v>
      </c>
      <c r="F177" s="2">
        <f>IF(Tabela24[[#This Row],[trawy rano]]&gt;B176,1,0)</f>
        <v>0</v>
      </c>
      <c r="G177" s="2">
        <f>IF(Tabela24[[#This Row],[trawy rano]]=B176,1,0)</f>
        <v>0</v>
      </c>
      <c r="H177" s="2">
        <v>175</v>
      </c>
    </row>
    <row r="178" spans="1:8" x14ac:dyDescent="0.25">
      <c r="A178" s="1">
        <v>40810</v>
      </c>
      <c r="B178">
        <f t="shared" si="2"/>
        <v>-20694</v>
      </c>
      <c r="C178">
        <f>Tabela24[[#This Row],[trawy rano]]-$L$3*15</f>
        <v>-21939</v>
      </c>
      <c r="D178">
        <f>Tabela24[[#This Row],[trawy po poludniu]]+600</f>
        <v>-21339</v>
      </c>
      <c r="E178">
        <f>Tabela24[[#This Row],[trawy wieczorem]]-FLOOR(Tabela24[[#This Row],[trawy wieczorem]]*0.03,1)</f>
        <v>-20698</v>
      </c>
      <c r="F178" s="2">
        <f>IF(Tabela24[[#This Row],[trawy rano]]&gt;B177,1,0)</f>
        <v>0</v>
      </c>
      <c r="G178" s="2">
        <f>IF(Tabela24[[#This Row],[trawy rano]]=B177,1,0)</f>
        <v>0</v>
      </c>
      <c r="H178" s="2">
        <v>176</v>
      </c>
    </row>
    <row r="179" spans="1:8" x14ac:dyDescent="0.25">
      <c r="A179" s="1">
        <v>40811</v>
      </c>
      <c r="B179">
        <f t="shared" si="2"/>
        <v>-20698</v>
      </c>
      <c r="C179">
        <f>Tabela24[[#This Row],[trawy rano]]-$L$3*15</f>
        <v>-21943</v>
      </c>
      <c r="D179">
        <f>Tabela24[[#This Row],[trawy po poludniu]]+600</f>
        <v>-21343</v>
      </c>
      <c r="E179">
        <f>Tabela24[[#This Row],[trawy wieczorem]]-FLOOR(Tabela24[[#This Row],[trawy wieczorem]]*0.03,1)</f>
        <v>-20702</v>
      </c>
      <c r="F179" s="2">
        <f>IF(Tabela24[[#This Row],[trawy rano]]&gt;B178,1,0)</f>
        <v>0</v>
      </c>
      <c r="G179" s="2">
        <f>IF(Tabela24[[#This Row],[trawy rano]]=B178,1,0)</f>
        <v>0</v>
      </c>
      <c r="H179" s="2">
        <v>177</v>
      </c>
    </row>
    <row r="180" spans="1:8" x14ac:dyDescent="0.25">
      <c r="A180" s="1">
        <v>40812</v>
      </c>
      <c r="B180">
        <f t="shared" si="2"/>
        <v>-20702</v>
      </c>
      <c r="C180">
        <f>Tabela24[[#This Row],[trawy rano]]-$L$3*15</f>
        <v>-21947</v>
      </c>
      <c r="D180">
        <f>Tabela24[[#This Row],[trawy po poludniu]]+600</f>
        <v>-21347</v>
      </c>
      <c r="E180">
        <f>Tabela24[[#This Row],[trawy wieczorem]]-FLOOR(Tabela24[[#This Row],[trawy wieczorem]]*0.03,1)</f>
        <v>-20706</v>
      </c>
      <c r="F180" s="2">
        <f>IF(Tabela24[[#This Row],[trawy rano]]&gt;B179,1,0)</f>
        <v>0</v>
      </c>
      <c r="G180" s="2">
        <f>IF(Tabela24[[#This Row],[trawy rano]]=B179,1,0)</f>
        <v>0</v>
      </c>
      <c r="H180" s="2">
        <v>178</v>
      </c>
    </row>
    <row r="181" spans="1:8" x14ac:dyDescent="0.25">
      <c r="A181" s="1">
        <v>40813</v>
      </c>
      <c r="B181">
        <f t="shared" si="2"/>
        <v>-20706</v>
      </c>
      <c r="C181">
        <f>Tabela24[[#This Row],[trawy rano]]-$L$3*15</f>
        <v>-21951</v>
      </c>
      <c r="D181">
        <f>Tabela24[[#This Row],[trawy po poludniu]]+600</f>
        <v>-21351</v>
      </c>
      <c r="E181">
        <f>Tabela24[[#This Row],[trawy wieczorem]]-FLOOR(Tabela24[[#This Row],[trawy wieczorem]]*0.03,1)</f>
        <v>-20710</v>
      </c>
      <c r="F181" s="2">
        <f>IF(Tabela24[[#This Row],[trawy rano]]&gt;B180,1,0)</f>
        <v>0</v>
      </c>
      <c r="G181" s="2">
        <f>IF(Tabela24[[#This Row],[trawy rano]]=B180,1,0)</f>
        <v>0</v>
      </c>
      <c r="H181" s="2">
        <v>179</v>
      </c>
    </row>
    <row r="182" spans="1:8" x14ac:dyDescent="0.25">
      <c r="A182" s="1">
        <v>40814</v>
      </c>
      <c r="B182">
        <f t="shared" si="2"/>
        <v>-20710</v>
      </c>
      <c r="C182">
        <f>Tabela24[[#This Row],[trawy rano]]-$L$3*15</f>
        <v>-21955</v>
      </c>
      <c r="D182">
        <f>Tabela24[[#This Row],[trawy po poludniu]]+600</f>
        <v>-21355</v>
      </c>
      <c r="E182">
        <f>Tabela24[[#This Row],[trawy wieczorem]]-FLOOR(Tabela24[[#This Row],[trawy wieczorem]]*0.03,1)</f>
        <v>-20714</v>
      </c>
      <c r="F182" s="2">
        <f>IF(Tabela24[[#This Row],[trawy rano]]&gt;B181,1,0)</f>
        <v>0</v>
      </c>
      <c r="G182" s="2">
        <f>IF(Tabela24[[#This Row],[trawy rano]]=B181,1,0)</f>
        <v>0</v>
      </c>
      <c r="H182" s="2">
        <v>180</v>
      </c>
    </row>
    <row r="183" spans="1:8" x14ac:dyDescent="0.25">
      <c r="A183" s="1">
        <v>40815</v>
      </c>
      <c r="B183">
        <f t="shared" si="2"/>
        <v>-20714</v>
      </c>
      <c r="C183">
        <f>Tabela24[[#This Row],[trawy rano]]-$L$3*15</f>
        <v>-21959</v>
      </c>
      <c r="D183">
        <f>Tabela24[[#This Row],[trawy po poludniu]]+600</f>
        <v>-21359</v>
      </c>
      <c r="E183">
        <f>Tabela24[[#This Row],[trawy wieczorem]]-FLOOR(Tabela24[[#This Row],[trawy wieczorem]]*0.03,1)</f>
        <v>-20718</v>
      </c>
      <c r="F183" s="2">
        <f>IF(Tabela24[[#This Row],[trawy rano]]&gt;B182,1,0)</f>
        <v>0</v>
      </c>
      <c r="G183" s="2">
        <f>IF(Tabela24[[#This Row],[trawy rano]]=B182,1,0)</f>
        <v>0</v>
      </c>
      <c r="H183" s="2">
        <v>181</v>
      </c>
    </row>
    <row r="184" spans="1:8" x14ac:dyDescent="0.25">
      <c r="A184" s="1">
        <v>40816</v>
      </c>
      <c r="B184">
        <f t="shared" si="2"/>
        <v>-20718</v>
      </c>
      <c r="C184">
        <f>Tabela24[[#This Row],[trawy rano]]-$L$3*15</f>
        <v>-21963</v>
      </c>
      <c r="D184">
        <f>Tabela24[[#This Row],[trawy po poludniu]]+600</f>
        <v>-21363</v>
      </c>
      <c r="E184">
        <f>Tabela24[[#This Row],[trawy wieczorem]]-FLOOR(Tabela24[[#This Row],[trawy wieczorem]]*0.03,1)</f>
        <v>-20722</v>
      </c>
      <c r="F184" s="2">
        <f>IF(Tabela24[[#This Row],[trawy rano]]&gt;B183,1,0)</f>
        <v>0</v>
      </c>
      <c r="G184" s="2">
        <f>IF(Tabela24[[#This Row],[trawy rano]]=B183,1,0)</f>
        <v>0</v>
      </c>
      <c r="H184" s="2">
        <v>182</v>
      </c>
    </row>
    <row r="185" spans="1:8" x14ac:dyDescent="0.25">
      <c r="A185" s="1">
        <v>40817</v>
      </c>
      <c r="B185">
        <f t="shared" si="2"/>
        <v>-20722</v>
      </c>
      <c r="C185">
        <f>Tabela24[[#This Row],[trawy rano]]-$L$3*15</f>
        <v>-21967</v>
      </c>
      <c r="D185">
        <f>Tabela24[[#This Row],[trawy po poludniu]]+600</f>
        <v>-21367</v>
      </c>
      <c r="E185">
        <f>Tabela24[[#This Row],[trawy wieczorem]]-FLOOR(Tabela24[[#This Row],[trawy wieczorem]]*0.03,1)</f>
        <v>-20725</v>
      </c>
      <c r="F185" s="2">
        <f>IF(Tabela24[[#This Row],[trawy rano]]&gt;B184,1,0)</f>
        <v>0</v>
      </c>
      <c r="G185" s="2">
        <f>IF(Tabela24[[#This Row],[trawy rano]]=B184,1,0)</f>
        <v>0</v>
      </c>
      <c r="H185" s="2">
        <v>183</v>
      </c>
    </row>
    <row r="186" spans="1:8" x14ac:dyDescent="0.25">
      <c r="A186" s="3">
        <v>40818</v>
      </c>
      <c r="B186" s="4">
        <f t="shared" si="2"/>
        <v>-20725</v>
      </c>
      <c r="C186" s="4">
        <f>Tabela24[[#This Row],[trawy rano]]-$L$3*15</f>
        <v>-21970</v>
      </c>
      <c r="D186" s="4">
        <f>Tabela24[[#This Row],[trawy po poludniu]]+600</f>
        <v>-21370</v>
      </c>
      <c r="E186" s="4">
        <f>Tabela24[[#This Row],[trawy wieczorem]]-FLOOR(Tabela24[[#This Row],[trawy wieczorem]]*0.03,1)</f>
        <v>-20728</v>
      </c>
      <c r="F186" s="5">
        <f>IF(Tabela24[[#This Row],[trawy rano]]&gt;B185,1,0)</f>
        <v>0</v>
      </c>
      <c r="G186" s="5">
        <f>IF(Tabela24[[#This Row],[trawy rano]]=B185,1,0)</f>
        <v>0</v>
      </c>
      <c r="H186" s="2">
        <v>184</v>
      </c>
    </row>
    <row r="187" spans="1:8" x14ac:dyDescent="0.25">
      <c r="A187" s="3">
        <v>40819</v>
      </c>
      <c r="B187" s="4">
        <f t="shared" si="2"/>
        <v>-20728</v>
      </c>
      <c r="C187" s="4">
        <f>Tabela24[[#This Row],[trawy rano]]-$L$3*15</f>
        <v>-21973</v>
      </c>
      <c r="D187" s="4">
        <f>Tabela24[[#This Row],[trawy po poludniu]]+600</f>
        <v>-21373</v>
      </c>
      <c r="E187" s="4">
        <f>Tabela24[[#This Row],[trawy wieczorem]]-FLOOR(Tabela24[[#This Row],[trawy wieczorem]]*0.03,1)</f>
        <v>-20731</v>
      </c>
      <c r="F187" s="5">
        <f>IF(Tabela24[[#This Row],[trawy rano]]&gt;B186,1,0)</f>
        <v>0</v>
      </c>
      <c r="G187" s="5">
        <f>IF(Tabela24[[#This Row],[trawy rano]]=B186,1,0)</f>
        <v>0</v>
      </c>
      <c r="H187" s="2">
        <v>185</v>
      </c>
    </row>
    <row r="188" spans="1:8" x14ac:dyDescent="0.25">
      <c r="A188" s="1">
        <v>40820</v>
      </c>
      <c r="B188">
        <f t="shared" si="2"/>
        <v>-20731</v>
      </c>
      <c r="C188">
        <f>Tabela24[[#This Row],[trawy rano]]-$L$3*15</f>
        <v>-21976</v>
      </c>
      <c r="D188">
        <f>Tabela24[[#This Row],[trawy po poludniu]]+600</f>
        <v>-21376</v>
      </c>
      <c r="E188">
        <f>Tabela24[[#This Row],[trawy wieczorem]]-FLOOR(Tabela24[[#This Row],[trawy wieczorem]]*0.03,1)</f>
        <v>-20734</v>
      </c>
      <c r="F188" s="2">
        <f>IF(Tabela24[[#This Row],[trawy rano]]&gt;B187,1,0)</f>
        <v>0</v>
      </c>
      <c r="G188" s="2">
        <f>IF(Tabela24[[#This Row],[trawy rano]]=B187,1,0)</f>
        <v>0</v>
      </c>
      <c r="H188" s="2">
        <v>186</v>
      </c>
    </row>
    <row r="189" spans="1:8" x14ac:dyDescent="0.25">
      <c r="A189" s="1">
        <v>40821</v>
      </c>
      <c r="B189">
        <f t="shared" si="2"/>
        <v>-20734</v>
      </c>
      <c r="C189">
        <f>Tabela24[[#This Row],[trawy rano]]-$L$3*15</f>
        <v>-21979</v>
      </c>
      <c r="D189">
        <f>Tabela24[[#This Row],[trawy po poludniu]]+600</f>
        <v>-21379</v>
      </c>
      <c r="E189">
        <f>Tabela24[[#This Row],[trawy wieczorem]]-FLOOR(Tabela24[[#This Row],[trawy wieczorem]]*0.03,1)</f>
        <v>-20737</v>
      </c>
      <c r="F189" s="2">
        <f>IF(Tabela24[[#This Row],[trawy rano]]&gt;B188,1,0)</f>
        <v>0</v>
      </c>
      <c r="G189" s="2">
        <f>IF(Tabela24[[#This Row],[trawy rano]]=B188,1,0)</f>
        <v>0</v>
      </c>
      <c r="H189" s="2">
        <v>187</v>
      </c>
    </row>
    <row r="190" spans="1:8" x14ac:dyDescent="0.25">
      <c r="A190" s="1">
        <v>40822</v>
      </c>
      <c r="B190">
        <f t="shared" si="2"/>
        <v>-20737</v>
      </c>
      <c r="C190">
        <f>Tabela24[[#This Row],[trawy rano]]-$L$3*15</f>
        <v>-21982</v>
      </c>
      <c r="D190">
        <f>Tabela24[[#This Row],[trawy po poludniu]]+600</f>
        <v>-21382</v>
      </c>
      <c r="E190">
        <f>Tabela24[[#This Row],[trawy wieczorem]]-FLOOR(Tabela24[[#This Row],[trawy wieczorem]]*0.03,1)</f>
        <v>-20740</v>
      </c>
      <c r="F190" s="2">
        <f>IF(Tabela24[[#This Row],[trawy rano]]&gt;B189,1,0)</f>
        <v>0</v>
      </c>
      <c r="G190" s="2">
        <f>IF(Tabela24[[#This Row],[trawy rano]]=B189,1,0)</f>
        <v>0</v>
      </c>
      <c r="H190" s="2">
        <v>188</v>
      </c>
    </row>
    <row r="191" spans="1:8" x14ac:dyDescent="0.25">
      <c r="A191" s="1">
        <v>40823</v>
      </c>
      <c r="B191">
        <f t="shared" si="2"/>
        <v>-20740</v>
      </c>
      <c r="C191">
        <f>Tabela24[[#This Row],[trawy rano]]-$L$3*15</f>
        <v>-21985</v>
      </c>
      <c r="D191">
        <f>Tabela24[[#This Row],[trawy po poludniu]]+600</f>
        <v>-21385</v>
      </c>
      <c r="E191">
        <f>Tabela24[[#This Row],[trawy wieczorem]]-FLOOR(Tabela24[[#This Row],[trawy wieczorem]]*0.03,1)</f>
        <v>-20743</v>
      </c>
      <c r="F191" s="2">
        <f>IF(Tabela24[[#This Row],[trawy rano]]&gt;B190,1,0)</f>
        <v>0</v>
      </c>
      <c r="G191" s="2">
        <f>IF(Tabela24[[#This Row],[trawy rano]]=B190,1,0)</f>
        <v>0</v>
      </c>
      <c r="H191" s="2">
        <v>189</v>
      </c>
    </row>
    <row r="192" spans="1:8" x14ac:dyDescent="0.25">
      <c r="A192" s="1">
        <v>40824</v>
      </c>
      <c r="B192">
        <f t="shared" si="2"/>
        <v>-20743</v>
      </c>
      <c r="C192">
        <f>Tabela24[[#This Row],[trawy rano]]-$L$3*15</f>
        <v>-21988</v>
      </c>
      <c r="D192">
        <f>Tabela24[[#This Row],[trawy po poludniu]]+600</f>
        <v>-21388</v>
      </c>
      <c r="E192">
        <f>Tabela24[[#This Row],[trawy wieczorem]]-FLOOR(Tabela24[[#This Row],[trawy wieczorem]]*0.03,1)</f>
        <v>-20746</v>
      </c>
      <c r="F192" s="2">
        <f>IF(Tabela24[[#This Row],[trawy rano]]&gt;B191,1,0)</f>
        <v>0</v>
      </c>
      <c r="G192" s="2">
        <f>IF(Tabela24[[#This Row],[trawy rano]]=B191,1,0)</f>
        <v>0</v>
      </c>
      <c r="H192" s="2">
        <v>190</v>
      </c>
    </row>
    <row r="193" spans="1:8" x14ac:dyDescent="0.25">
      <c r="A193" s="1">
        <v>40825</v>
      </c>
      <c r="B193">
        <f t="shared" si="2"/>
        <v>-20746</v>
      </c>
      <c r="C193">
        <f>Tabela24[[#This Row],[trawy rano]]-$L$3*15</f>
        <v>-21991</v>
      </c>
      <c r="D193">
        <f>Tabela24[[#This Row],[trawy po poludniu]]+600</f>
        <v>-21391</v>
      </c>
      <c r="E193">
        <f>Tabela24[[#This Row],[trawy wieczorem]]-FLOOR(Tabela24[[#This Row],[trawy wieczorem]]*0.03,1)</f>
        <v>-20749</v>
      </c>
      <c r="F193" s="2">
        <f>IF(Tabela24[[#This Row],[trawy rano]]&gt;B192,1,0)</f>
        <v>0</v>
      </c>
      <c r="G193" s="2">
        <f>IF(Tabela24[[#This Row],[trawy rano]]=B192,1,0)</f>
        <v>0</v>
      </c>
      <c r="H193" s="2">
        <v>191</v>
      </c>
    </row>
    <row r="194" spans="1:8" x14ac:dyDescent="0.25">
      <c r="A194" s="1">
        <v>40826</v>
      </c>
      <c r="B194">
        <f t="shared" si="2"/>
        <v>-20749</v>
      </c>
      <c r="C194">
        <f>Tabela24[[#This Row],[trawy rano]]-$L$3*15</f>
        <v>-21994</v>
      </c>
      <c r="D194">
        <f>Tabela24[[#This Row],[trawy po poludniu]]+600</f>
        <v>-21394</v>
      </c>
      <c r="E194">
        <f>Tabela24[[#This Row],[trawy wieczorem]]-FLOOR(Tabela24[[#This Row],[trawy wieczorem]]*0.03,1)</f>
        <v>-20752</v>
      </c>
      <c r="F194" s="2">
        <f>IF(Tabela24[[#This Row],[trawy rano]]&gt;B193,1,0)</f>
        <v>0</v>
      </c>
      <c r="G194" s="2">
        <f>IF(Tabela24[[#This Row],[trawy rano]]=B193,1,0)</f>
        <v>0</v>
      </c>
      <c r="H194" s="2">
        <v>192</v>
      </c>
    </row>
    <row r="195" spans="1:8" x14ac:dyDescent="0.25">
      <c r="A195" s="1">
        <v>40827</v>
      </c>
      <c r="B195">
        <f t="shared" si="2"/>
        <v>-20752</v>
      </c>
      <c r="C195">
        <f>Tabela24[[#This Row],[trawy rano]]-$L$3*15</f>
        <v>-21997</v>
      </c>
      <c r="D195">
        <f>Tabela24[[#This Row],[trawy po poludniu]]+600</f>
        <v>-21397</v>
      </c>
      <c r="E195">
        <f>Tabela24[[#This Row],[trawy wieczorem]]-FLOOR(Tabela24[[#This Row],[trawy wieczorem]]*0.03,1)</f>
        <v>-20755</v>
      </c>
      <c r="F195" s="2">
        <f>IF(Tabela24[[#This Row],[trawy rano]]&gt;B194,1,0)</f>
        <v>0</v>
      </c>
      <c r="G195" s="2">
        <f>IF(Tabela24[[#This Row],[trawy rano]]=B194,1,0)</f>
        <v>0</v>
      </c>
      <c r="H195" s="2">
        <v>193</v>
      </c>
    </row>
    <row r="196" spans="1:8" x14ac:dyDescent="0.25">
      <c r="A196" s="1">
        <v>40828</v>
      </c>
      <c r="B196">
        <f t="shared" ref="B196:B214" si="3">E195</f>
        <v>-20755</v>
      </c>
      <c r="C196">
        <f>Tabela24[[#This Row],[trawy rano]]-$L$3*15</f>
        <v>-22000</v>
      </c>
      <c r="D196">
        <f>Tabela24[[#This Row],[trawy po poludniu]]+600</f>
        <v>-21400</v>
      </c>
      <c r="E196">
        <f>Tabela24[[#This Row],[trawy wieczorem]]-FLOOR(Tabela24[[#This Row],[trawy wieczorem]]*0.03,1)</f>
        <v>-20758</v>
      </c>
      <c r="F196" s="2">
        <f>IF(Tabela24[[#This Row],[trawy rano]]&gt;B195,1,0)</f>
        <v>0</v>
      </c>
      <c r="G196" s="2">
        <f>IF(Tabela24[[#This Row],[trawy rano]]=B195,1,0)</f>
        <v>0</v>
      </c>
      <c r="H196" s="2">
        <v>194</v>
      </c>
    </row>
    <row r="197" spans="1:8" x14ac:dyDescent="0.25">
      <c r="A197" s="1">
        <v>40829</v>
      </c>
      <c r="B197">
        <f t="shared" si="3"/>
        <v>-20758</v>
      </c>
      <c r="C197">
        <f>Tabela24[[#This Row],[trawy rano]]-$L$3*15</f>
        <v>-22003</v>
      </c>
      <c r="D197">
        <f>Tabela24[[#This Row],[trawy po poludniu]]+600</f>
        <v>-21403</v>
      </c>
      <c r="E197">
        <f>Tabela24[[#This Row],[trawy wieczorem]]-FLOOR(Tabela24[[#This Row],[trawy wieczorem]]*0.03,1)</f>
        <v>-20760</v>
      </c>
      <c r="F197" s="2">
        <f>IF(Tabela24[[#This Row],[trawy rano]]&gt;B196,1,0)</f>
        <v>0</v>
      </c>
      <c r="G197" s="2">
        <f>IF(Tabela24[[#This Row],[trawy rano]]=B196,1,0)</f>
        <v>0</v>
      </c>
      <c r="H197" s="2">
        <v>195</v>
      </c>
    </row>
    <row r="198" spans="1:8" x14ac:dyDescent="0.25">
      <c r="A198" s="1">
        <v>40830</v>
      </c>
      <c r="B198">
        <f t="shared" si="3"/>
        <v>-20760</v>
      </c>
      <c r="C198">
        <f>Tabela24[[#This Row],[trawy rano]]-$L$3*15</f>
        <v>-22005</v>
      </c>
      <c r="D198">
        <f>Tabela24[[#This Row],[trawy po poludniu]]+600</f>
        <v>-21405</v>
      </c>
      <c r="E198">
        <f>Tabela24[[#This Row],[trawy wieczorem]]-FLOOR(Tabela24[[#This Row],[trawy wieczorem]]*0.03,1)</f>
        <v>-20762</v>
      </c>
      <c r="F198" s="2">
        <f>IF(Tabela24[[#This Row],[trawy rano]]&gt;B197,1,0)</f>
        <v>0</v>
      </c>
      <c r="G198" s="2">
        <f>IF(Tabela24[[#This Row],[trawy rano]]=B197,1,0)</f>
        <v>0</v>
      </c>
      <c r="H198" s="2">
        <v>196</v>
      </c>
    </row>
    <row r="199" spans="1:8" x14ac:dyDescent="0.25">
      <c r="A199" s="1">
        <v>40831</v>
      </c>
      <c r="B199">
        <f t="shared" si="3"/>
        <v>-20762</v>
      </c>
      <c r="C199">
        <f>Tabela24[[#This Row],[trawy rano]]-$L$3*15</f>
        <v>-22007</v>
      </c>
      <c r="D199">
        <f>Tabela24[[#This Row],[trawy po poludniu]]+600</f>
        <v>-21407</v>
      </c>
      <c r="E199">
        <f>Tabela24[[#This Row],[trawy wieczorem]]-FLOOR(Tabela24[[#This Row],[trawy wieczorem]]*0.03,1)</f>
        <v>-20764</v>
      </c>
      <c r="F199" s="2">
        <f>IF(Tabela24[[#This Row],[trawy rano]]&gt;B198,1,0)</f>
        <v>0</v>
      </c>
      <c r="G199" s="2">
        <f>IF(Tabela24[[#This Row],[trawy rano]]=B198,1,0)</f>
        <v>0</v>
      </c>
      <c r="H199" s="2">
        <v>197</v>
      </c>
    </row>
    <row r="200" spans="1:8" x14ac:dyDescent="0.25">
      <c r="A200" s="1">
        <v>40832</v>
      </c>
      <c r="B200">
        <f t="shared" si="3"/>
        <v>-20764</v>
      </c>
      <c r="C200">
        <f>Tabela24[[#This Row],[trawy rano]]-$L$3*15</f>
        <v>-22009</v>
      </c>
      <c r="D200">
        <f>Tabela24[[#This Row],[trawy po poludniu]]+600</f>
        <v>-21409</v>
      </c>
      <c r="E200">
        <f>Tabela24[[#This Row],[trawy wieczorem]]-FLOOR(Tabela24[[#This Row],[trawy wieczorem]]*0.03,1)</f>
        <v>-20766</v>
      </c>
      <c r="F200" s="2">
        <f>IF(Tabela24[[#This Row],[trawy rano]]&gt;B199,1,0)</f>
        <v>0</v>
      </c>
      <c r="G200" s="2">
        <f>IF(Tabela24[[#This Row],[trawy rano]]=B199,1,0)</f>
        <v>0</v>
      </c>
      <c r="H200" s="2">
        <v>198</v>
      </c>
    </row>
    <row r="201" spans="1:8" x14ac:dyDescent="0.25">
      <c r="A201" s="1">
        <v>40833</v>
      </c>
      <c r="B201">
        <f t="shared" si="3"/>
        <v>-20766</v>
      </c>
      <c r="C201">
        <f>Tabela24[[#This Row],[trawy rano]]-$L$3*15</f>
        <v>-22011</v>
      </c>
      <c r="D201">
        <f>Tabela24[[#This Row],[trawy po poludniu]]+600</f>
        <v>-21411</v>
      </c>
      <c r="E201">
        <f>Tabela24[[#This Row],[trawy wieczorem]]-FLOOR(Tabela24[[#This Row],[trawy wieczorem]]*0.03,1)</f>
        <v>-20768</v>
      </c>
      <c r="F201" s="2">
        <f>IF(Tabela24[[#This Row],[trawy rano]]&gt;B200,1,0)</f>
        <v>0</v>
      </c>
      <c r="G201" s="2">
        <f>IF(Tabela24[[#This Row],[trawy rano]]=B200,1,0)</f>
        <v>0</v>
      </c>
      <c r="H201" s="2">
        <v>199</v>
      </c>
    </row>
    <row r="202" spans="1:8" x14ac:dyDescent="0.25">
      <c r="A202" s="1">
        <v>40834</v>
      </c>
      <c r="B202">
        <f t="shared" si="3"/>
        <v>-20768</v>
      </c>
      <c r="C202">
        <f>Tabela24[[#This Row],[trawy rano]]-$L$3*15</f>
        <v>-22013</v>
      </c>
      <c r="D202">
        <f>Tabela24[[#This Row],[trawy po poludniu]]+600</f>
        <v>-21413</v>
      </c>
      <c r="E202">
        <f>Tabela24[[#This Row],[trawy wieczorem]]-FLOOR(Tabela24[[#This Row],[trawy wieczorem]]*0.03,1)</f>
        <v>-20770</v>
      </c>
      <c r="F202" s="2">
        <f>IF(Tabela24[[#This Row],[trawy rano]]&gt;B201,1,0)</f>
        <v>0</v>
      </c>
      <c r="G202" s="2">
        <f>IF(Tabela24[[#This Row],[trawy rano]]=B201,1,0)</f>
        <v>0</v>
      </c>
      <c r="H202" s="2">
        <v>200</v>
      </c>
    </row>
    <row r="203" spans="1:8" x14ac:dyDescent="0.25">
      <c r="A203" s="1">
        <v>40835</v>
      </c>
      <c r="B203">
        <f t="shared" si="3"/>
        <v>-20770</v>
      </c>
      <c r="C203">
        <f>Tabela24[[#This Row],[trawy rano]]-$L$3*15</f>
        <v>-22015</v>
      </c>
      <c r="D203">
        <f>Tabela24[[#This Row],[trawy po poludniu]]+600</f>
        <v>-21415</v>
      </c>
      <c r="E203">
        <f>Tabela24[[#This Row],[trawy wieczorem]]-FLOOR(Tabela24[[#This Row],[trawy wieczorem]]*0.03,1)</f>
        <v>-20772</v>
      </c>
      <c r="F203" s="2">
        <f>IF(Tabela24[[#This Row],[trawy rano]]&gt;B202,1,0)</f>
        <v>0</v>
      </c>
      <c r="G203" s="2">
        <f>IF(Tabela24[[#This Row],[trawy rano]]=B202,1,0)</f>
        <v>0</v>
      </c>
      <c r="H203" s="2">
        <v>201</v>
      </c>
    </row>
    <row r="204" spans="1:8" x14ac:dyDescent="0.25">
      <c r="A204" s="1">
        <v>40836</v>
      </c>
      <c r="B204">
        <f t="shared" si="3"/>
        <v>-20772</v>
      </c>
      <c r="C204">
        <f>Tabela24[[#This Row],[trawy rano]]-$L$3*15</f>
        <v>-22017</v>
      </c>
      <c r="D204">
        <f>Tabela24[[#This Row],[trawy po poludniu]]+600</f>
        <v>-21417</v>
      </c>
      <c r="E204">
        <f>Tabela24[[#This Row],[trawy wieczorem]]-FLOOR(Tabela24[[#This Row],[trawy wieczorem]]*0.03,1)</f>
        <v>-20774</v>
      </c>
      <c r="F204" s="2">
        <f>IF(Tabela24[[#This Row],[trawy rano]]&gt;B203,1,0)</f>
        <v>0</v>
      </c>
      <c r="G204" s="2">
        <f>IF(Tabela24[[#This Row],[trawy rano]]=B203,1,0)</f>
        <v>0</v>
      </c>
      <c r="H204" s="2">
        <v>202</v>
      </c>
    </row>
    <row r="205" spans="1:8" x14ac:dyDescent="0.25">
      <c r="A205" s="1">
        <v>40837</v>
      </c>
      <c r="B205">
        <f t="shared" si="3"/>
        <v>-20774</v>
      </c>
      <c r="C205">
        <f>Tabela24[[#This Row],[trawy rano]]-$L$3*15</f>
        <v>-22019</v>
      </c>
      <c r="D205">
        <f>Tabela24[[#This Row],[trawy po poludniu]]+600</f>
        <v>-21419</v>
      </c>
      <c r="E205">
        <f>Tabela24[[#This Row],[trawy wieczorem]]-FLOOR(Tabela24[[#This Row],[trawy wieczorem]]*0.03,1)</f>
        <v>-20776</v>
      </c>
      <c r="F205" s="2">
        <f>IF(Tabela24[[#This Row],[trawy rano]]&gt;B204,1,0)</f>
        <v>0</v>
      </c>
      <c r="G205" s="2">
        <f>IF(Tabela24[[#This Row],[trawy rano]]=B204,1,0)</f>
        <v>0</v>
      </c>
      <c r="H205" s="2">
        <v>203</v>
      </c>
    </row>
    <row r="206" spans="1:8" x14ac:dyDescent="0.25">
      <c r="A206" s="1">
        <v>40838</v>
      </c>
      <c r="B206">
        <f t="shared" si="3"/>
        <v>-20776</v>
      </c>
      <c r="C206">
        <f>Tabela24[[#This Row],[trawy rano]]-$L$3*15</f>
        <v>-22021</v>
      </c>
      <c r="D206">
        <f>Tabela24[[#This Row],[trawy po poludniu]]+600</f>
        <v>-21421</v>
      </c>
      <c r="E206">
        <f>Tabela24[[#This Row],[trawy wieczorem]]-FLOOR(Tabela24[[#This Row],[trawy wieczorem]]*0.03,1)</f>
        <v>-20778</v>
      </c>
      <c r="F206" s="2">
        <f>IF(Tabela24[[#This Row],[trawy rano]]&gt;B205,1,0)</f>
        <v>0</v>
      </c>
      <c r="G206" s="2">
        <f>IF(Tabela24[[#This Row],[trawy rano]]=B205,1,0)</f>
        <v>0</v>
      </c>
      <c r="H206" s="2">
        <v>204</v>
      </c>
    </row>
    <row r="207" spans="1:8" x14ac:dyDescent="0.25">
      <c r="A207" s="1">
        <v>40839</v>
      </c>
      <c r="B207">
        <f t="shared" si="3"/>
        <v>-20778</v>
      </c>
      <c r="C207">
        <f>Tabela24[[#This Row],[trawy rano]]-$L$3*15</f>
        <v>-22023</v>
      </c>
      <c r="D207">
        <f>Tabela24[[#This Row],[trawy po poludniu]]+600</f>
        <v>-21423</v>
      </c>
      <c r="E207">
        <f>Tabela24[[#This Row],[trawy wieczorem]]-FLOOR(Tabela24[[#This Row],[trawy wieczorem]]*0.03,1)</f>
        <v>-20780</v>
      </c>
      <c r="F207" s="2">
        <f>IF(Tabela24[[#This Row],[trawy rano]]&gt;B206,1,0)</f>
        <v>0</v>
      </c>
      <c r="G207" s="2">
        <f>IF(Tabela24[[#This Row],[trawy rano]]=B206,1,0)</f>
        <v>0</v>
      </c>
      <c r="H207" s="2">
        <v>205</v>
      </c>
    </row>
    <row r="208" spans="1:8" x14ac:dyDescent="0.25">
      <c r="A208" s="1">
        <v>40840</v>
      </c>
      <c r="B208">
        <f t="shared" si="3"/>
        <v>-20780</v>
      </c>
      <c r="C208">
        <f>Tabela24[[#This Row],[trawy rano]]-$L$3*15</f>
        <v>-22025</v>
      </c>
      <c r="D208">
        <f>Tabela24[[#This Row],[trawy po poludniu]]+600</f>
        <v>-21425</v>
      </c>
      <c r="E208">
        <f>Tabela24[[#This Row],[trawy wieczorem]]-FLOOR(Tabela24[[#This Row],[trawy wieczorem]]*0.03,1)</f>
        <v>-20782</v>
      </c>
      <c r="F208" s="2">
        <f>IF(Tabela24[[#This Row],[trawy rano]]&gt;B207,1,0)</f>
        <v>0</v>
      </c>
      <c r="G208" s="2">
        <f>IF(Tabela24[[#This Row],[trawy rano]]=B207,1,0)</f>
        <v>0</v>
      </c>
      <c r="H208" s="2">
        <v>206</v>
      </c>
    </row>
    <row r="209" spans="1:8" x14ac:dyDescent="0.25">
      <c r="A209" s="1">
        <v>40841</v>
      </c>
      <c r="B209">
        <f t="shared" si="3"/>
        <v>-20782</v>
      </c>
      <c r="C209">
        <f>Tabela24[[#This Row],[trawy rano]]-$L$3*15</f>
        <v>-22027</v>
      </c>
      <c r="D209">
        <f>Tabela24[[#This Row],[trawy po poludniu]]+600</f>
        <v>-21427</v>
      </c>
      <c r="E209">
        <f>Tabela24[[#This Row],[trawy wieczorem]]-FLOOR(Tabela24[[#This Row],[trawy wieczorem]]*0.03,1)</f>
        <v>-20784</v>
      </c>
      <c r="F209" s="2">
        <f>IF(Tabela24[[#This Row],[trawy rano]]&gt;B208,1,0)</f>
        <v>0</v>
      </c>
      <c r="G209" s="2">
        <f>IF(Tabela24[[#This Row],[trawy rano]]=B208,1,0)</f>
        <v>0</v>
      </c>
      <c r="H209" s="2">
        <v>207</v>
      </c>
    </row>
    <row r="210" spans="1:8" x14ac:dyDescent="0.25">
      <c r="A210" s="1">
        <v>40842</v>
      </c>
      <c r="B210">
        <f t="shared" si="3"/>
        <v>-20784</v>
      </c>
      <c r="C210">
        <f>Tabela24[[#This Row],[trawy rano]]-$L$3*15</f>
        <v>-22029</v>
      </c>
      <c r="D210">
        <f>Tabela24[[#This Row],[trawy po poludniu]]+600</f>
        <v>-21429</v>
      </c>
      <c r="E210">
        <f>Tabela24[[#This Row],[trawy wieczorem]]-FLOOR(Tabela24[[#This Row],[trawy wieczorem]]*0.03,1)</f>
        <v>-20786</v>
      </c>
      <c r="F210" s="2">
        <f>IF(Tabela24[[#This Row],[trawy rano]]&gt;B209,1,0)</f>
        <v>0</v>
      </c>
      <c r="G210" s="2">
        <f>IF(Tabela24[[#This Row],[trawy rano]]=B209,1,0)</f>
        <v>0</v>
      </c>
      <c r="H210" s="2">
        <v>208</v>
      </c>
    </row>
    <row r="211" spans="1:8" x14ac:dyDescent="0.25">
      <c r="A211" s="1">
        <v>40843</v>
      </c>
      <c r="B211">
        <f t="shared" si="3"/>
        <v>-20786</v>
      </c>
      <c r="C211">
        <f>Tabela24[[#This Row],[trawy rano]]-$L$3*15</f>
        <v>-22031</v>
      </c>
      <c r="D211">
        <f>Tabela24[[#This Row],[trawy po poludniu]]+600</f>
        <v>-21431</v>
      </c>
      <c r="E211">
        <f>Tabela24[[#This Row],[trawy wieczorem]]-FLOOR(Tabela24[[#This Row],[trawy wieczorem]]*0.03,1)</f>
        <v>-20788</v>
      </c>
      <c r="F211" s="2">
        <f>IF(Tabela24[[#This Row],[trawy rano]]&gt;B210,1,0)</f>
        <v>0</v>
      </c>
      <c r="G211" s="2">
        <f>IF(Tabela24[[#This Row],[trawy rano]]=B210,1,0)</f>
        <v>0</v>
      </c>
      <c r="H211" s="2">
        <v>209</v>
      </c>
    </row>
    <row r="212" spans="1:8" x14ac:dyDescent="0.25">
      <c r="A212" s="1">
        <v>40844</v>
      </c>
      <c r="B212">
        <f t="shared" si="3"/>
        <v>-20788</v>
      </c>
      <c r="C212">
        <f>Tabela24[[#This Row],[trawy rano]]-$L$3*15</f>
        <v>-22033</v>
      </c>
      <c r="D212">
        <f>Tabela24[[#This Row],[trawy po poludniu]]+600</f>
        <v>-21433</v>
      </c>
      <c r="E212">
        <f>Tabela24[[#This Row],[trawy wieczorem]]-FLOOR(Tabela24[[#This Row],[trawy wieczorem]]*0.03,1)</f>
        <v>-20790</v>
      </c>
      <c r="F212" s="2">
        <f>IF(Tabela24[[#This Row],[trawy rano]]&gt;B211,1,0)</f>
        <v>0</v>
      </c>
      <c r="G212" s="2">
        <f>IF(Tabela24[[#This Row],[trawy rano]]=B211,1,0)</f>
        <v>0</v>
      </c>
      <c r="H212" s="2">
        <v>210</v>
      </c>
    </row>
    <row r="213" spans="1:8" x14ac:dyDescent="0.25">
      <c r="A213" s="1">
        <v>40845</v>
      </c>
      <c r="B213">
        <f t="shared" si="3"/>
        <v>-20790</v>
      </c>
      <c r="C213">
        <f>Tabela24[[#This Row],[trawy rano]]-$L$3*15</f>
        <v>-22035</v>
      </c>
      <c r="D213">
        <f>Tabela24[[#This Row],[trawy po poludniu]]+600</f>
        <v>-21435</v>
      </c>
      <c r="E213">
        <f>Tabela24[[#This Row],[trawy wieczorem]]-FLOOR(Tabela24[[#This Row],[trawy wieczorem]]*0.03,1)</f>
        <v>-20791</v>
      </c>
      <c r="F213" s="2">
        <f>IF(Tabela24[[#This Row],[trawy rano]]&gt;B212,1,0)</f>
        <v>0</v>
      </c>
      <c r="G213" s="2">
        <f>IF(Tabela24[[#This Row],[trawy rano]]=B212,1,0)</f>
        <v>0</v>
      </c>
      <c r="H213" s="2">
        <v>211</v>
      </c>
    </row>
    <row r="214" spans="1:8" x14ac:dyDescent="0.25">
      <c r="A214" s="1">
        <v>40846</v>
      </c>
      <c r="B214">
        <f t="shared" si="3"/>
        <v>-20791</v>
      </c>
      <c r="C214">
        <f>Tabela24[[#This Row],[trawy rano]]-$L$3*15</f>
        <v>-22036</v>
      </c>
      <c r="D214">
        <f>Tabela24[[#This Row],[trawy po poludniu]]+600</f>
        <v>-21436</v>
      </c>
      <c r="E214">
        <f>Tabela24[[#This Row],[trawy wieczorem]]-FLOOR(Tabela24[[#This Row],[trawy wieczorem]]*0.03,1)</f>
        <v>-20792</v>
      </c>
      <c r="F214" s="2">
        <f>IF(Tabela24[[#This Row],[trawy rano]]&gt;B213,1,0)</f>
        <v>0</v>
      </c>
      <c r="G214" s="2">
        <f>IF(Tabela24[[#This Row],[trawy rano]]=B213,1,0)</f>
        <v>0</v>
      </c>
      <c r="H214" s="2">
        <v>212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Arkusz6</vt:lpstr>
      <vt:lpstr>Arkusz3</vt:lpstr>
      <vt:lpstr>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2023-04-01T13:13:29Z</dcterms:modified>
</cp:coreProperties>
</file>