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I9\Documents\GitHub\Programming\standard\matura\informator\excel\"/>
    </mc:Choice>
  </mc:AlternateContent>
  <xr:revisionPtr revIDLastSave="0" documentId="13_ncr:1_{109BB27A-FD97-4C09-B6D0-23E253F7F374}" xr6:coauthVersionLast="47" xr6:coauthVersionMax="47" xr10:uidLastSave="{00000000-0000-0000-0000-000000000000}"/>
  <bookViews>
    <workbookView xWindow="-120" yWindow="480" windowWidth="38640" windowHeight="21240" activeTab="4" xr2:uid="{00000000-000D-0000-FFFF-FFFF00000000}"/>
  </bookViews>
  <sheets>
    <sheet name="Arkusz2" sheetId="3" r:id="rId1"/>
    <sheet name="zamowienia" sheetId="2" r:id="rId2"/>
    <sheet name="10_2" sheetId="1" r:id="rId3"/>
    <sheet name="10_4" sheetId="5" r:id="rId4"/>
    <sheet name="10_5" sheetId="6" r:id="rId5"/>
    <sheet name="10_3" sheetId="4" r:id="rId6"/>
  </sheets>
  <definedNames>
    <definedName name="ExternalData_1" localSheetId="2" hidden="1">'10_2'!$A$1:$B$522</definedName>
    <definedName name="ExternalData_1" localSheetId="5" hidden="1">'10_3'!$A$1:$B$522</definedName>
    <definedName name="ExternalData_1" localSheetId="3" hidden="1">'10_4'!$A$1:$B$522</definedName>
    <definedName name="ExternalData_1" localSheetId="4" hidden="1">'10_5'!$A$1:$B$522</definedName>
    <definedName name="ExternalData_1" localSheetId="1" hidden="1">zamowienia!$A$1:$B$522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6" l="1"/>
  <c r="N2" i="6"/>
  <c r="C3" i="6"/>
  <c r="E3" i="6" s="1"/>
  <c r="I2" i="6"/>
  <c r="G2" i="6"/>
  <c r="H2" i="6" s="1"/>
  <c r="F3" i="6" s="1"/>
  <c r="C2" i="6"/>
  <c r="E2" i="6" s="1"/>
  <c r="H2" i="5"/>
  <c r="I2" i="5"/>
  <c r="G2" i="5"/>
  <c r="C3" i="5"/>
  <c r="C2" i="5"/>
  <c r="E2" i="5" s="1"/>
  <c r="C2" i="4"/>
  <c r="C3" i="4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C3" i="1"/>
  <c r="D3" i="1" s="1"/>
  <c r="C2" i="1"/>
  <c r="G3" i="6" l="1"/>
  <c r="H3" i="6" s="1"/>
  <c r="F4" i="6" s="1"/>
  <c r="I3" i="6"/>
  <c r="D3" i="6"/>
  <c r="C4" i="6" s="1"/>
  <c r="F3" i="5"/>
  <c r="G3" i="5" s="1"/>
  <c r="I3" i="5"/>
  <c r="J3" i="5" s="1"/>
  <c r="D3" i="5"/>
  <c r="C4" i="5" s="1"/>
  <c r="E3" i="5"/>
  <c r="E3" i="4"/>
  <c r="D3" i="4"/>
  <c r="C4" i="4" s="1"/>
  <c r="E2" i="4"/>
  <c r="C4" i="1"/>
  <c r="D4" i="1" s="1"/>
  <c r="J4" i="6" l="1"/>
  <c r="J3" i="6"/>
  <c r="E4" i="6"/>
  <c r="D4" i="6"/>
  <c r="C5" i="6" s="1"/>
  <c r="G4" i="6"/>
  <c r="I4" i="6"/>
  <c r="H3" i="5"/>
  <c r="F4" i="5" s="1"/>
  <c r="E4" i="5"/>
  <c r="D4" i="5"/>
  <c r="C5" i="5" s="1"/>
  <c r="E4" i="4"/>
  <c r="D4" i="4"/>
  <c r="C5" i="4" s="1"/>
  <c r="C5" i="1"/>
  <c r="D5" i="1"/>
  <c r="C6" i="1" s="1"/>
  <c r="E5" i="6" l="1"/>
  <c r="C6" i="6"/>
  <c r="D5" i="6"/>
  <c r="H4" i="6"/>
  <c r="F5" i="6" s="1"/>
  <c r="G4" i="5"/>
  <c r="I4" i="5"/>
  <c r="J4" i="5" s="1"/>
  <c r="E5" i="5"/>
  <c r="D5" i="5"/>
  <c r="C6" i="5" s="1"/>
  <c r="E5" i="4"/>
  <c r="D5" i="4"/>
  <c r="C6" i="4" s="1"/>
  <c r="D6" i="1"/>
  <c r="E6" i="6" l="1"/>
  <c r="D6" i="6"/>
  <c r="C7" i="6" s="1"/>
  <c r="G5" i="6"/>
  <c r="H5" i="6" s="1"/>
  <c r="F6" i="6" s="1"/>
  <c r="I5" i="6"/>
  <c r="H4" i="5"/>
  <c r="F5" i="5" s="1"/>
  <c r="D6" i="5"/>
  <c r="C7" i="5" s="1"/>
  <c r="E6" i="5"/>
  <c r="E6" i="4"/>
  <c r="D6" i="4"/>
  <c r="C7" i="4" s="1"/>
  <c r="C7" i="1"/>
  <c r="D7" i="1" s="1"/>
  <c r="E7" i="6" l="1"/>
  <c r="D7" i="6"/>
  <c r="C8" i="6" s="1"/>
  <c r="J5" i="6"/>
  <c r="G6" i="6"/>
  <c r="H6" i="6" s="1"/>
  <c r="F7" i="6" s="1"/>
  <c r="I6" i="6"/>
  <c r="G5" i="5"/>
  <c r="I5" i="5"/>
  <c r="J5" i="5" s="1"/>
  <c r="E7" i="5"/>
  <c r="D7" i="5"/>
  <c r="C8" i="5" s="1"/>
  <c r="D7" i="4"/>
  <c r="C8" i="4" s="1"/>
  <c r="E7" i="4"/>
  <c r="C8" i="1"/>
  <c r="D8" i="1" s="1"/>
  <c r="E8" i="6" l="1"/>
  <c r="D8" i="6"/>
  <c r="C9" i="6" s="1"/>
  <c r="G7" i="6"/>
  <c r="H7" i="6" s="1"/>
  <c r="F8" i="6" s="1"/>
  <c r="I7" i="6"/>
  <c r="J6" i="6"/>
  <c r="H5" i="5"/>
  <c r="F6" i="5" s="1"/>
  <c r="E8" i="5"/>
  <c r="D8" i="5"/>
  <c r="C9" i="5" s="1"/>
  <c r="E8" i="4"/>
  <c r="D8" i="4"/>
  <c r="C9" i="4" s="1"/>
  <c r="C9" i="1"/>
  <c r="D9" i="1"/>
  <c r="C10" i="1" s="1"/>
  <c r="E9" i="6" l="1"/>
  <c r="D9" i="6"/>
  <c r="C10" i="6" s="1"/>
  <c r="G8" i="6"/>
  <c r="H8" i="6" s="1"/>
  <c r="F9" i="6" s="1"/>
  <c r="I8" i="6"/>
  <c r="J7" i="6"/>
  <c r="G6" i="5"/>
  <c r="I6" i="5"/>
  <c r="J6" i="5" s="1"/>
  <c r="E9" i="5"/>
  <c r="D9" i="5"/>
  <c r="C10" i="5" s="1"/>
  <c r="D9" i="4"/>
  <c r="C10" i="4"/>
  <c r="E9" i="4"/>
  <c r="C11" i="1"/>
  <c r="D10" i="1"/>
  <c r="E10" i="6" l="1"/>
  <c r="D10" i="6"/>
  <c r="C11" i="6" s="1"/>
  <c r="G9" i="6"/>
  <c r="H9" i="6" s="1"/>
  <c r="F10" i="6" s="1"/>
  <c r="I9" i="6"/>
  <c r="J8" i="6"/>
  <c r="H6" i="5"/>
  <c r="F7" i="5" s="1"/>
  <c r="E10" i="5"/>
  <c r="D10" i="5"/>
  <c r="C11" i="5" s="1"/>
  <c r="E10" i="4"/>
  <c r="D10" i="4"/>
  <c r="C11" i="4" s="1"/>
  <c r="D11" i="1"/>
  <c r="C12" i="1" s="1"/>
  <c r="E11" i="6" l="1"/>
  <c r="D11" i="6"/>
  <c r="C12" i="6" s="1"/>
  <c r="G10" i="6"/>
  <c r="H10" i="6" s="1"/>
  <c r="F11" i="6" s="1"/>
  <c r="I10" i="6"/>
  <c r="J9" i="6"/>
  <c r="G7" i="5"/>
  <c r="I7" i="5"/>
  <c r="J7" i="5" s="1"/>
  <c r="D11" i="5"/>
  <c r="C12" i="5" s="1"/>
  <c r="E11" i="5"/>
  <c r="E11" i="4"/>
  <c r="D11" i="4"/>
  <c r="C12" i="4" s="1"/>
  <c r="D12" i="1"/>
  <c r="C13" i="1" s="1"/>
  <c r="E12" i="6" l="1"/>
  <c r="D12" i="6"/>
  <c r="C13" i="6" s="1"/>
  <c r="J10" i="6"/>
  <c r="G11" i="6"/>
  <c r="H11" i="6" s="1"/>
  <c r="F12" i="6" s="1"/>
  <c r="I11" i="6"/>
  <c r="H7" i="5"/>
  <c r="F8" i="5" s="1"/>
  <c r="E12" i="5"/>
  <c r="D12" i="5"/>
  <c r="C13" i="5" s="1"/>
  <c r="E12" i="4"/>
  <c r="D12" i="4"/>
  <c r="C13" i="4" s="1"/>
  <c r="D13" i="1"/>
  <c r="C14" i="1" s="1"/>
  <c r="E13" i="6" l="1"/>
  <c r="D13" i="6"/>
  <c r="C14" i="6" s="1"/>
  <c r="J11" i="6"/>
  <c r="G12" i="6"/>
  <c r="H12" i="6" s="1"/>
  <c r="F13" i="6" s="1"/>
  <c r="I12" i="6"/>
  <c r="G8" i="5"/>
  <c r="I8" i="5"/>
  <c r="J8" i="5" s="1"/>
  <c r="E13" i="5"/>
  <c r="D13" i="5"/>
  <c r="C14" i="5" s="1"/>
  <c r="E13" i="4"/>
  <c r="D13" i="4"/>
  <c r="C14" i="4" s="1"/>
  <c r="D14" i="1"/>
  <c r="C15" i="1" s="1"/>
  <c r="E14" i="6" l="1"/>
  <c r="D14" i="6"/>
  <c r="C15" i="6" s="1"/>
  <c r="G13" i="6"/>
  <c r="H13" i="6" s="1"/>
  <c r="F14" i="6" s="1"/>
  <c r="I13" i="6"/>
  <c r="J12" i="6"/>
  <c r="H8" i="5"/>
  <c r="F9" i="5" s="1"/>
  <c r="E14" i="5"/>
  <c r="D14" i="5"/>
  <c r="C15" i="5" s="1"/>
  <c r="E14" i="4"/>
  <c r="D14" i="4"/>
  <c r="C15" i="4" s="1"/>
  <c r="D15" i="1"/>
  <c r="C16" i="1" s="1"/>
  <c r="E15" i="6" l="1"/>
  <c r="D15" i="6"/>
  <c r="C16" i="6" s="1"/>
  <c r="J13" i="6"/>
  <c r="G14" i="6"/>
  <c r="H14" i="6" s="1"/>
  <c r="F15" i="6" s="1"/>
  <c r="I14" i="6"/>
  <c r="J14" i="6" s="1"/>
  <c r="G9" i="5"/>
  <c r="I9" i="5"/>
  <c r="J9" i="5" s="1"/>
  <c r="E15" i="5"/>
  <c r="D15" i="5"/>
  <c r="C16" i="5" s="1"/>
  <c r="E15" i="4"/>
  <c r="D15" i="4"/>
  <c r="C16" i="4" s="1"/>
  <c r="D16" i="1"/>
  <c r="C17" i="1" s="1"/>
  <c r="E16" i="6" l="1"/>
  <c r="D16" i="6"/>
  <c r="C17" i="6" s="1"/>
  <c r="G15" i="6"/>
  <c r="H15" i="6" s="1"/>
  <c r="F16" i="6" s="1"/>
  <c r="I15" i="6"/>
  <c r="J15" i="6"/>
  <c r="H9" i="5"/>
  <c r="F10" i="5" s="1"/>
  <c r="D16" i="5"/>
  <c r="C17" i="5" s="1"/>
  <c r="E16" i="5"/>
  <c r="E16" i="4"/>
  <c r="D16" i="4"/>
  <c r="C17" i="4" s="1"/>
  <c r="D17" i="1"/>
  <c r="C18" i="1" s="1"/>
  <c r="E17" i="6" l="1"/>
  <c r="D17" i="6"/>
  <c r="C18" i="6" s="1"/>
  <c r="G16" i="6"/>
  <c r="H16" i="6" s="1"/>
  <c r="F17" i="6" s="1"/>
  <c r="I16" i="6"/>
  <c r="G10" i="5"/>
  <c r="I10" i="5"/>
  <c r="J10" i="5" s="1"/>
  <c r="E17" i="5"/>
  <c r="D17" i="5"/>
  <c r="C18" i="5" s="1"/>
  <c r="E17" i="4"/>
  <c r="D17" i="4"/>
  <c r="C18" i="4" s="1"/>
  <c r="D18" i="1"/>
  <c r="C19" i="1" s="1"/>
  <c r="E18" i="6" l="1"/>
  <c r="D18" i="6"/>
  <c r="C19" i="6" s="1"/>
  <c r="G17" i="6"/>
  <c r="H17" i="6" s="1"/>
  <c r="F18" i="6" s="1"/>
  <c r="I17" i="6"/>
  <c r="J16" i="6"/>
  <c r="H10" i="5"/>
  <c r="F11" i="5" s="1"/>
  <c r="E18" i="5"/>
  <c r="D18" i="5"/>
  <c r="C19" i="5" s="1"/>
  <c r="D18" i="4"/>
  <c r="C19" i="4"/>
  <c r="E18" i="4"/>
  <c r="D19" i="1"/>
  <c r="C20" i="1" s="1"/>
  <c r="E19" i="6" l="1"/>
  <c r="D19" i="6"/>
  <c r="C20" i="6" s="1"/>
  <c r="J17" i="6"/>
  <c r="G18" i="6"/>
  <c r="H18" i="6" s="1"/>
  <c r="F19" i="6" s="1"/>
  <c r="I18" i="6"/>
  <c r="G11" i="5"/>
  <c r="I11" i="5"/>
  <c r="J11" i="5" s="1"/>
  <c r="E19" i="5"/>
  <c r="D19" i="5"/>
  <c r="C20" i="5" s="1"/>
  <c r="E19" i="4"/>
  <c r="D19" i="4"/>
  <c r="C20" i="4" s="1"/>
  <c r="D20" i="1"/>
  <c r="C21" i="1" s="1"/>
  <c r="E20" i="6" l="1"/>
  <c r="D20" i="6"/>
  <c r="C21" i="6" s="1"/>
  <c r="I19" i="6"/>
  <c r="G19" i="6"/>
  <c r="H19" i="6" s="1"/>
  <c r="F20" i="6" s="1"/>
  <c r="J18" i="6"/>
  <c r="H11" i="5"/>
  <c r="F12" i="5" s="1"/>
  <c r="E20" i="5"/>
  <c r="D20" i="5"/>
  <c r="C21" i="5" s="1"/>
  <c r="E20" i="4"/>
  <c r="D20" i="4"/>
  <c r="C21" i="4" s="1"/>
  <c r="D21" i="1"/>
  <c r="C22" i="1" s="1"/>
  <c r="E21" i="6" l="1"/>
  <c r="D21" i="6"/>
  <c r="C22" i="6" s="1"/>
  <c r="I20" i="6"/>
  <c r="G20" i="6"/>
  <c r="H20" i="6" s="1"/>
  <c r="F21" i="6" s="1"/>
  <c r="J20" i="6"/>
  <c r="J19" i="6"/>
  <c r="G12" i="5"/>
  <c r="I12" i="5"/>
  <c r="J12" i="5" s="1"/>
  <c r="E21" i="5"/>
  <c r="D21" i="5"/>
  <c r="C22" i="5"/>
  <c r="E21" i="4"/>
  <c r="D21" i="4"/>
  <c r="C22" i="4" s="1"/>
  <c r="D22" i="1"/>
  <c r="C23" i="1" s="1"/>
  <c r="E22" i="6" l="1"/>
  <c r="D22" i="6"/>
  <c r="C23" i="6" s="1"/>
  <c r="I21" i="6"/>
  <c r="G21" i="6"/>
  <c r="H21" i="6" s="1"/>
  <c r="F22" i="6" s="1"/>
  <c r="J21" i="6"/>
  <c r="H12" i="5"/>
  <c r="F13" i="5" s="1"/>
  <c r="E22" i="5"/>
  <c r="D22" i="5"/>
  <c r="C23" i="5" s="1"/>
  <c r="E22" i="4"/>
  <c r="D22" i="4"/>
  <c r="C23" i="4" s="1"/>
  <c r="D23" i="1"/>
  <c r="C24" i="1" s="1"/>
  <c r="D23" i="6" l="1"/>
  <c r="C24" i="6"/>
  <c r="E23" i="6"/>
  <c r="I22" i="6"/>
  <c r="G22" i="6"/>
  <c r="H22" i="6" s="1"/>
  <c r="F23" i="6" s="1"/>
  <c r="J22" i="6"/>
  <c r="G13" i="5"/>
  <c r="I13" i="5"/>
  <c r="J13" i="5" s="1"/>
  <c r="E23" i="5"/>
  <c r="D23" i="5"/>
  <c r="C24" i="5" s="1"/>
  <c r="D23" i="4"/>
  <c r="E23" i="4"/>
  <c r="C24" i="4"/>
  <c r="D24" i="1"/>
  <c r="C25" i="1" s="1"/>
  <c r="I23" i="6" l="1"/>
  <c r="G23" i="6"/>
  <c r="H23" i="6" s="1"/>
  <c r="F24" i="6" s="1"/>
  <c r="J23" i="6"/>
  <c r="E24" i="6"/>
  <c r="D24" i="6"/>
  <c r="C25" i="6" s="1"/>
  <c r="H13" i="5"/>
  <c r="F14" i="5" s="1"/>
  <c r="E24" i="5"/>
  <c r="D24" i="5"/>
  <c r="C25" i="5" s="1"/>
  <c r="E24" i="4"/>
  <c r="D24" i="4"/>
  <c r="C25" i="4" s="1"/>
  <c r="D25" i="1"/>
  <c r="C26" i="1" s="1"/>
  <c r="E25" i="6" l="1"/>
  <c r="D25" i="6"/>
  <c r="C26" i="6" s="1"/>
  <c r="I24" i="6"/>
  <c r="G24" i="6"/>
  <c r="H24" i="6" s="1"/>
  <c r="F25" i="6" s="1"/>
  <c r="J24" i="6"/>
  <c r="G14" i="5"/>
  <c r="I14" i="5"/>
  <c r="J14" i="5" s="1"/>
  <c r="E25" i="5"/>
  <c r="D25" i="5"/>
  <c r="C26" i="5" s="1"/>
  <c r="E25" i="4"/>
  <c r="D25" i="4"/>
  <c r="C26" i="4" s="1"/>
  <c r="D26" i="1"/>
  <c r="C27" i="1" s="1"/>
  <c r="E26" i="6" l="1"/>
  <c r="D26" i="6"/>
  <c r="C27" i="6" s="1"/>
  <c r="I25" i="6"/>
  <c r="J25" i="6" s="1"/>
  <c r="G25" i="6"/>
  <c r="H25" i="6" s="1"/>
  <c r="F26" i="6" s="1"/>
  <c r="H14" i="5"/>
  <c r="F15" i="5" s="1"/>
  <c r="E26" i="5"/>
  <c r="D26" i="5"/>
  <c r="C27" i="5" s="1"/>
  <c r="E26" i="4"/>
  <c r="D26" i="4"/>
  <c r="C27" i="4" s="1"/>
  <c r="D27" i="1"/>
  <c r="C28" i="1" s="1"/>
  <c r="E27" i="6" l="1"/>
  <c r="D27" i="6"/>
  <c r="C28" i="6" s="1"/>
  <c r="I26" i="6"/>
  <c r="G26" i="6"/>
  <c r="H26" i="6" s="1"/>
  <c r="F27" i="6" s="1"/>
  <c r="J26" i="6"/>
  <c r="G15" i="5"/>
  <c r="I15" i="5"/>
  <c r="J15" i="5" s="1"/>
  <c r="D27" i="5"/>
  <c r="C28" i="5" s="1"/>
  <c r="E27" i="5"/>
  <c r="E27" i="4"/>
  <c r="D27" i="4"/>
  <c r="C28" i="4" s="1"/>
  <c r="D28" i="1"/>
  <c r="C29" i="1" s="1"/>
  <c r="E28" i="6" l="1"/>
  <c r="D28" i="6"/>
  <c r="C29" i="6" s="1"/>
  <c r="I27" i="6"/>
  <c r="G27" i="6"/>
  <c r="H27" i="6" s="1"/>
  <c r="F28" i="6" s="1"/>
  <c r="H15" i="5"/>
  <c r="F16" i="5" s="1"/>
  <c r="E28" i="5"/>
  <c r="D28" i="5"/>
  <c r="C29" i="5" s="1"/>
  <c r="E28" i="4"/>
  <c r="D28" i="4"/>
  <c r="C29" i="4"/>
  <c r="D29" i="1"/>
  <c r="C30" i="1" s="1"/>
  <c r="E29" i="6" l="1"/>
  <c r="D29" i="6"/>
  <c r="C30" i="6" s="1"/>
  <c r="I28" i="6"/>
  <c r="J28" i="6" s="1"/>
  <c r="G28" i="6"/>
  <c r="H28" i="6" s="1"/>
  <c r="F29" i="6" s="1"/>
  <c r="J27" i="6"/>
  <c r="G16" i="5"/>
  <c r="I16" i="5"/>
  <c r="J16" i="5" s="1"/>
  <c r="E29" i="5"/>
  <c r="D29" i="5"/>
  <c r="C30" i="5" s="1"/>
  <c r="E29" i="4"/>
  <c r="D29" i="4"/>
  <c r="C30" i="4" s="1"/>
  <c r="D30" i="1"/>
  <c r="C31" i="1" s="1"/>
  <c r="E30" i="6" l="1"/>
  <c r="D30" i="6"/>
  <c r="C31" i="6"/>
  <c r="G29" i="6"/>
  <c r="H29" i="6" s="1"/>
  <c r="F30" i="6" s="1"/>
  <c r="I29" i="6"/>
  <c r="H16" i="5"/>
  <c r="F17" i="5" s="1"/>
  <c r="E30" i="5"/>
  <c r="D30" i="5"/>
  <c r="C31" i="5" s="1"/>
  <c r="E30" i="4"/>
  <c r="D30" i="4"/>
  <c r="C31" i="4" s="1"/>
  <c r="D31" i="1"/>
  <c r="C32" i="1" s="1"/>
  <c r="E31" i="6" l="1"/>
  <c r="D31" i="6"/>
  <c r="C32" i="6" s="1"/>
  <c r="G30" i="6"/>
  <c r="H30" i="6" s="1"/>
  <c r="F31" i="6" s="1"/>
  <c r="I30" i="6"/>
  <c r="J29" i="6"/>
  <c r="G17" i="5"/>
  <c r="I17" i="5"/>
  <c r="J17" i="5" s="1"/>
  <c r="E31" i="5"/>
  <c r="D31" i="5"/>
  <c r="C32" i="5" s="1"/>
  <c r="E31" i="4"/>
  <c r="D31" i="4"/>
  <c r="C32" i="4" s="1"/>
  <c r="D32" i="1"/>
  <c r="C33" i="1" s="1"/>
  <c r="E32" i="6" l="1"/>
  <c r="D32" i="6"/>
  <c r="C33" i="6" s="1"/>
  <c r="G31" i="6"/>
  <c r="H31" i="6" s="1"/>
  <c r="F32" i="6" s="1"/>
  <c r="I31" i="6"/>
  <c r="J30" i="6"/>
  <c r="H17" i="5"/>
  <c r="F18" i="5" s="1"/>
  <c r="D32" i="5"/>
  <c r="C33" i="5" s="1"/>
  <c r="E32" i="5"/>
  <c r="E32" i="4"/>
  <c r="D32" i="4"/>
  <c r="C33" i="4" s="1"/>
  <c r="D33" i="1"/>
  <c r="C34" i="1" s="1"/>
  <c r="D33" i="6" l="1"/>
  <c r="C34" i="6" s="1"/>
  <c r="E33" i="6"/>
  <c r="I32" i="6"/>
  <c r="G32" i="6"/>
  <c r="H32" i="6" s="1"/>
  <c r="F33" i="6" s="1"/>
  <c r="J31" i="6"/>
  <c r="G18" i="5"/>
  <c r="I18" i="5"/>
  <c r="J18" i="5" s="1"/>
  <c r="D33" i="5"/>
  <c r="C34" i="5" s="1"/>
  <c r="E33" i="5"/>
  <c r="E33" i="4"/>
  <c r="D33" i="4"/>
  <c r="C34" i="4" s="1"/>
  <c r="D34" i="1"/>
  <c r="C35" i="1" s="1"/>
  <c r="E34" i="6" l="1"/>
  <c r="D34" i="6"/>
  <c r="C35" i="6" s="1"/>
  <c r="G33" i="6"/>
  <c r="H33" i="6" s="1"/>
  <c r="F34" i="6" s="1"/>
  <c r="I33" i="6"/>
  <c r="J33" i="6" s="1"/>
  <c r="J32" i="6"/>
  <c r="H18" i="5"/>
  <c r="F19" i="5" s="1"/>
  <c r="E34" i="5"/>
  <c r="D34" i="5"/>
  <c r="C35" i="5" s="1"/>
  <c r="D34" i="4"/>
  <c r="C35" i="4"/>
  <c r="E34" i="4"/>
  <c r="D35" i="1"/>
  <c r="C36" i="1" s="1"/>
  <c r="E35" i="6" l="1"/>
  <c r="D35" i="6"/>
  <c r="C36" i="6" s="1"/>
  <c r="G34" i="6"/>
  <c r="H34" i="6" s="1"/>
  <c r="F35" i="6" s="1"/>
  <c r="I34" i="6"/>
  <c r="G19" i="5"/>
  <c r="I19" i="5"/>
  <c r="J19" i="5" s="1"/>
  <c r="E35" i="5"/>
  <c r="D35" i="5"/>
  <c r="C36" i="5" s="1"/>
  <c r="E35" i="4"/>
  <c r="D35" i="4"/>
  <c r="C36" i="4" s="1"/>
  <c r="D36" i="1"/>
  <c r="C37" i="1" s="1"/>
  <c r="E36" i="6" l="1"/>
  <c r="D36" i="6"/>
  <c r="C37" i="6" s="1"/>
  <c r="G35" i="6"/>
  <c r="H35" i="6" s="1"/>
  <c r="F36" i="6" s="1"/>
  <c r="I35" i="6"/>
  <c r="J34" i="6"/>
  <c r="H19" i="5"/>
  <c r="F20" i="5" s="1"/>
  <c r="E36" i="5"/>
  <c r="D36" i="5"/>
  <c r="C37" i="5" s="1"/>
  <c r="E36" i="4"/>
  <c r="D36" i="4"/>
  <c r="C37" i="4" s="1"/>
  <c r="D37" i="1"/>
  <c r="C38" i="1" s="1"/>
  <c r="D37" i="6" l="1"/>
  <c r="C38" i="6" s="1"/>
  <c r="E37" i="6"/>
  <c r="J35" i="6"/>
  <c r="G36" i="6"/>
  <c r="H36" i="6" s="1"/>
  <c r="F37" i="6" s="1"/>
  <c r="I36" i="6"/>
  <c r="G20" i="5"/>
  <c r="I20" i="5"/>
  <c r="J20" i="5" s="1"/>
  <c r="E37" i="5"/>
  <c r="D37" i="5"/>
  <c r="C38" i="5" s="1"/>
  <c r="E37" i="4"/>
  <c r="D37" i="4"/>
  <c r="C38" i="4" s="1"/>
  <c r="D38" i="1"/>
  <c r="C39" i="1" s="1"/>
  <c r="E38" i="6" l="1"/>
  <c r="D38" i="6"/>
  <c r="C39" i="6" s="1"/>
  <c r="G37" i="6"/>
  <c r="H37" i="6" s="1"/>
  <c r="F38" i="6" s="1"/>
  <c r="I37" i="6"/>
  <c r="J36" i="6"/>
  <c r="H20" i="5"/>
  <c r="F21" i="5" s="1"/>
  <c r="D38" i="5"/>
  <c r="C39" i="5" s="1"/>
  <c r="E38" i="5"/>
  <c r="E38" i="4"/>
  <c r="D38" i="4"/>
  <c r="C39" i="4" s="1"/>
  <c r="D39" i="1"/>
  <c r="C40" i="1" s="1"/>
  <c r="E39" i="6" l="1"/>
  <c r="D39" i="6"/>
  <c r="C40" i="6" s="1"/>
  <c r="J37" i="6"/>
  <c r="G38" i="6"/>
  <c r="H38" i="6" s="1"/>
  <c r="F39" i="6" s="1"/>
  <c r="I38" i="6"/>
  <c r="G21" i="5"/>
  <c r="I21" i="5"/>
  <c r="J21" i="5" s="1"/>
  <c r="E39" i="5"/>
  <c r="D39" i="5"/>
  <c r="C40" i="5" s="1"/>
  <c r="D39" i="4"/>
  <c r="E39" i="4"/>
  <c r="C40" i="4"/>
  <c r="D40" i="1"/>
  <c r="C41" i="1" s="1"/>
  <c r="E40" i="6" l="1"/>
  <c r="D40" i="6"/>
  <c r="C41" i="6"/>
  <c r="G39" i="6"/>
  <c r="H39" i="6" s="1"/>
  <c r="F40" i="6" s="1"/>
  <c r="I39" i="6"/>
  <c r="J38" i="6"/>
  <c r="H21" i="5"/>
  <c r="F22" i="5" s="1"/>
  <c r="E40" i="5"/>
  <c r="D40" i="5"/>
  <c r="C41" i="5" s="1"/>
  <c r="E40" i="4"/>
  <c r="D40" i="4"/>
  <c r="C41" i="4" s="1"/>
  <c r="D41" i="1"/>
  <c r="C42" i="1" s="1"/>
  <c r="E41" i="6" l="1"/>
  <c r="D41" i="6"/>
  <c r="C42" i="6" s="1"/>
  <c r="G40" i="6"/>
  <c r="H40" i="6" s="1"/>
  <c r="F41" i="6" s="1"/>
  <c r="I40" i="6"/>
  <c r="J39" i="6"/>
  <c r="G22" i="5"/>
  <c r="I22" i="5"/>
  <c r="J22" i="5" s="1"/>
  <c r="E41" i="5"/>
  <c r="D41" i="5"/>
  <c r="C42" i="5" s="1"/>
  <c r="E41" i="4"/>
  <c r="D41" i="4"/>
  <c r="C42" i="4" s="1"/>
  <c r="D42" i="1"/>
  <c r="C43" i="1" s="1"/>
  <c r="E42" i="6" l="1"/>
  <c r="D42" i="6"/>
  <c r="C43" i="6" s="1"/>
  <c r="G41" i="6"/>
  <c r="H41" i="6" s="1"/>
  <c r="F42" i="6" s="1"/>
  <c r="I41" i="6"/>
  <c r="J40" i="6"/>
  <c r="H22" i="5"/>
  <c r="F23" i="5" s="1"/>
  <c r="E42" i="5"/>
  <c r="D42" i="5"/>
  <c r="C43" i="5" s="1"/>
  <c r="E42" i="4"/>
  <c r="D42" i="4"/>
  <c r="C43" i="4" s="1"/>
  <c r="D43" i="1"/>
  <c r="C44" i="1" s="1"/>
  <c r="E43" i="6" l="1"/>
  <c r="D43" i="6"/>
  <c r="C44" i="6" s="1"/>
  <c r="G42" i="6"/>
  <c r="H42" i="6" s="1"/>
  <c r="F43" i="6" s="1"/>
  <c r="I42" i="6"/>
  <c r="J42" i="6"/>
  <c r="J41" i="6"/>
  <c r="G23" i="5"/>
  <c r="I23" i="5"/>
  <c r="J23" i="5" s="1"/>
  <c r="E43" i="5"/>
  <c r="D43" i="5"/>
  <c r="C44" i="5"/>
  <c r="E43" i="4"/>
  <c r="D43" i="4"/>
  <c r="C44" i="4" s="1"/>
  <c r="D44" i="1"/>
  <c r="C45" i="1" s="1"/>
  <c r="E44" i="6" l="1"/>
  <c r="D44" i="6"/>
  <c r="C45" i="6" s="1"/>
  <c r="G43" i="6"/>
  <c r="H43" i="6" s="1"/>
  <c r="F44" i="6" s="1"/>
  <c r="I43" i="6"/>
  <c r="H23" i="5"/>
  <c r="F24" i="5" s="1"/>
  <c r="E44" i="5"/>
  <c r="D44" i="5"/>
  <c r="C45" i="5" s="1"/>
  <c r="E44" i="4"/>
  <c r="D44" i="4"/>
  <c r="C45" i="4"/>
  <c r="D45" i="1"/>
  <c r="C46" i="1" s="1"/>
  <c r="E45" i="6" l="1"/>
  <c r="D45" i="6"/>
  <c r="C46" i="6" s="1"/>
  <c r="G44" i="6"/>
  <c r="H44" i="6" s="1"/>
  <c r="F45" i="6" s="1"/>
  <c r="I44" i="6"/>
  <c r="J43" i="6"/>
  <c r="G24" i="5"/>
  <c r="I24" i="5"/>
  <c r="J24" i="5" s="1"/>
  <c r="E45" i="5"/>
  <c r="D45" i="5"/>
  <c r="C46" i="5" s="1"/>
  <c r="E45" i="4"/>
  <c r="D45" i="4"/>
  <c r="C46" i="4" s="1"/>
  <c r="D46" i="1"/>
  <c r="C47" i="1" s="1"/>
  <c r="E46" i="6" l="1"/>
  <c r="D46" i="6"/>
  <c r="C47" i="6"/>
  <c r="J44" i="6"/>
  <c r="G45" i="6"/>
  <c r="H45" i="6" s="1"/>
  <c r="F46" i="6" s="1"/>
  <c r="I45" i="6"/>
  <c r="H24" i="5"/>
  <c r="F25" i="5" s="1"/>
  <c r="E46" i="5"/>
  <c r="D46" i="5"/>
  <c r="C47" i="5" s="1"/>
  <c r="E46" i="4"/>
  <c r="D46" i="4"/>
  <c r="C47" i="4" s="1"/>
  <c r="D47" i="1"/>
  <c r="C48" i="1" s="1"/>
  <c r="E47" i="6" l="1"/>
  <c r="D47" i="6"/>
  <c r="C48" i="6" s="1"/>
  <c r="G46" i="6"/>
  <c r="H46" i="6" s="1"/>
  <c r="F47" i="6" s="1"/>
  <c r="I46" i="6"/>
  <c r="J45" i="6"/>
  <c r="G25" i="5"/>
  <c r="I25" i="5"/>
  <c r="J25" i="5" s="1"/>
  <c r="E47" i="5"/>
  <c r="D47" i="5"/>
  <c r="C48" i="5" s="1"/>
  <c r="E47" i="4"/>
  <c r="D47" i="4"/>
  <c r="C48" i="4" s="1"/>
  <c r="D48" i="1"/>
  <c r="C49" i="1" s="1"/>
  <c r="E48" i="6" l="1"/>
  <c r="D48" i="6"/>
  <c r="C49" i="6" s="1"/>
  <c r="G47" i="6"/>
  <c r="H47" i="6" s="1"/>
  <c r="F48" i="6" s="1"/>
  <c r="I47" i="6"/>
  <c r="J46" i="6"/>
  <c r="J47" i="6" s="1"/>
  <c r="H25" i="5"/>
  <c r="F26" i="5" s="1"/>
  <c r="D48" i="5"/>
  <c r="C49" i="5"/>
  <c r="E48" i="5"/>
  <c r="E48" i="4"/>
  <c r="D48" i="4"/>
  <c r="C49" i="4" s="1"/>
  <c r="D49" i="1"/>
  <c r="C50" i="1" s="1"/>
  <c r="D49" i="6" l="1"/>
  <c r="C50" i="6"/>
  <c r="E49" i="6"/>
  <c r="G48" i="6"/>
  <c r="H48" i="6" s="1"/>
  <c r="F49" i="6" s="1"/>
  <c r="I48" i="6"/>
  <c r="G26" i="5"/>
  <c r="I26" i="5"/>
  <c r="J26" i="5" s="1"/>
  <c r="E49" i="5"/>
  <c r="D49" i="5"/>
  <c r="C50" i="5" s="1"/>
  <c r="E49" i="4"/>
  <c r="D49" i="4"/>
  <c r="C50" i="4" s="1"/>
  <c r="D50" i="1"/>
  <c r="C51" i="1" s="1"/>
  <c r="D50" i="6" l="1"/>
  <c r="C51" i="6"/>
  <c r="E50" i="6"/>
  <c r="J48" i="6"/>
  <c r="I49" i="6"/>
  <c r="G49" i="6"/>
  <c r="H49" i="6" s="1"/>
  <c r="F50" i="6" s="1"/>
  <c r="H26" i="5"/>
  <c r="F27" i="5" s="1"/>
  <c r="E50" i="5"/>
  <c r="D50" i="5"/>
  <c r="C51" i="5" s="1"/>
  <c r="D50" i="4"/>
  <c r="C51" i="4"/>
  <c r="E50" i="4"/>
  <c r="D51" i="1"/>
  <c r="C52" i="1" s="1"/>
  <c r="D51" i="6" l="1"/>
  <c r="C52" i="6"/>
  <c r="E51" i="6"/>
  <c r="I50" i="6"/>
  <c r="G50" i="6"/>
  <c r="H50" i="6" s="1"/>
  <c r="F51" i="6" s="1"/>
  <c r="J49" i="6"/>
  <c r="G27" i="5"/>
  <c r="I27" i="5"/>
  <c r="J27" i="5" s="1"/>
  <c r="E51" i="5"/>
  <c r="D51" i="5"/>
  <c r="C52" i="5" s="1"/>
  <c r="E51" i="4"/>
  <c r="D51" i="4"/>
  <c r="C52" i="4" s="1"/>
  <c r="D52" i="1"/>
  <c r="C53" i="1" s="1"/>
  <c r="I51" i="6" l="1"/>
  <c r="G51" i="6"/>
  <c r="H51" i="6" s="1"/>
  <c r="F52" i="6" s="1"/>
  <c r="E52" i="6"/>
  <c r="D52" i="6"/>
  <c r="C53" i="6" s="1"/>
  <c r="J51" i="6"/>
  <c r="J50" i="6"/>
  <c r="H27" i="5"/>
  <c r="F28" i="5" s="1"/>
  <c r="E52" i="5"/>
  <c r="D52" i="5"/>
  <c r="C53" i="5" s="1"/>
  <c r="E52" i="4"/>
  <c r="D52" i="4"/>
  <c r="C53" i="4" s="1"/>
  <c r="D53" i="1"/>
  <c r="C54" i="1" s="1"/>
  <c r="D53" i="6" l="1"/>
  <c r="E53" i="6"/>
  <c r="C54" i="6"/>
  <c r="I52" i="6"/>
  <c r="G52" i="6"/>
  <c r="H52" i="6" s="1"/>
  <c r="F53" i="6" s="1"/>
  <c r="J52" i="6"/>
  <c r="G28" i="5"/>
  <c r="I28" i="5"/>
  <c r="J28" i="5" s="1"/>
  <c r="E53" i="5"/>
  <c r="D53" i="5"/>
  <c r="C54" i="5"/>
  <c r="E53" i="4"/>
  <c r="D53" i="4"/>
  <c r="C54" i="4" s="1"/>
  <c r="D54" i="1"/>
  <c r="C55" i="1" s="1"/>
  <c r="I53" i="6" l="1"/>
  <c r="G53" i="6"/>
  <c r="H53" i="6" s="1"/>
  <c r="F54" i="6" s="1"/>
  <c r="D54" i="6"/>
  <c r="C55" i="6" s="1"/>
  <c r="E54" i="6"/>
  <c r="J53" i="6"/>
  <c r="H28" i="5"/>
  <c r="F29" i="5" s="1"/>
  <c r="D54" i="5"/>
  <c r="C55" i="5" s="1"/>
  <c r="E54" i="5"/>
  <c r="E54" i="4"/>
  <c r="D54" i="4"/>
  <c r="C55" i="4" s="1"/>
  <c r="D55" i="1"/>
  <c r="C56" i="1" s="1"/>
  <c r="D55" i="6" l="1"/>
  <c r="E55" i="6"/>
  <c r="C56" i="6"/>
  <c r="I54" i="6"/>
  <c r="G54" i="6"/>
  <c r="H54" i="6" s="1"/>
  <c r="F55" i="6" s="1"/>
  <c r="J54" i="6"/>
  <c r="G29" i="5"/>
  <c r="I29" i="5"/>
  <c r="J29" i="5" s="1"/>
  <c r="E55" i="5"/>
  <c r="D55" i="5"/>
  <c r="C56" i="5" s="1"/>
  <c r="D55" i="4"/>
  <c r="E55" i="4"/>
  <c r="C56" i="4"/>
  <c r="D56" i="1"/>
  <c r="C57" i="1" s="1"/>
  <c r="G55" i="6" l="1"/>
  <c r="H55" i="6" s="1"/>
  <c r="F56" i="6" s="1"/>
  <c r="I55" i="6"/>
  <c r="D56" i="6"/>
  <c r="C57" i="6" s="1"/>
  <c r="E56" i="6"/>
  <c r="J55" i="6"/>
  <c r="H29" i="5"/>
  <c r="F30" i="5" s="1"/>
  <c r="E56" i="5"/>
  <c r="D56" i="5"/>
  <c r="C57" i="5" s="1"/>
  <c r="E56" i="4"/>
  <c r="D56" i="4"/>
  <c r="C57" i="4" s="1"/>
  <c r="D57" i="1"/>
  <c r="C58" i="1" s="1"/>
  <c r="D57" i="6" l="1"/>
  <c r="E57" i="6"/>
  <c r="C58" i="6"/>
  <c r="I56" i="6"/>
  <c r="G56" i="6"/>
  <c r="H56" i="6" s="1"/>
  <c r="F57" i="6" s="1"/>
  <c r="G30" i="5"/>
  <c r="I30" i="5"/>
  <c r="J30" i="5" s="1"/>
  <c r="E57" i="5"/>
  <c r="D57" i="5"/>
  <c r="C58" i="5" s="1"/>
  <c r="E57" i="4"/>
  <c r="D57" i="4"/>
  <c r="C58" i="4" s="1"/>
  <c r="D58" i="1"/>
  <c r="C59" i="1" s="1"/>
  <c r="I57" i="6" l="1"/>
  <c r="G57" i="6"/>
  <c r="H57" i="6" s="1"/>
  <c r="F58" i="6" s="1"/>
  <c r="J57" i="6"/>
  <c r="J56" i="6"/>
  <c r="D58" i="6"/>
  <c r="C59" i="6" s="1"/>
  <c r="E58" i="6"/>
  <c r="H30" i="5"/>
  <c r="F31" i="5" s="1"/>
  <c r="E58" i="5"/>
  <c r="D58" i="5"/>
  <c r="C59" i="5" s="1"/>
  <c r="E58" i="4"/>
  <c r="D58" i="4"/>
  <c r="C59" i="4" s="1"/>
  <c r="D59" i="1"/>
  <c r="C60" i="1" s="1"/>
  <c r="D59" i="6" l="1"/>
  <c r="E59" i="6"/>
  <c r="C60" i="6"/>
  <c r="I58" i="6"/>
  <c r="G58" i="6"/>
  <c r="H58" i="6" s="1"/>
  <c r="F59" i="6" s="1"/>
  <c r="J58" i="6"/>
  <c r="G31" i="5"/>
  <c r="I31" i="5"/>
  <c r="J31" i="5" s="1"/>
  <c r="D59" i="5"/>
  <c r="E59" i="5"/>
  <c r="C60" i="5"/>
  <c r="E59" i="4"/>
  <c r="D59" i="4"/>
  <c r="C60" i="4" s="1"/>
  <c r="D60" i="1"/>
  <c r="C61" i="1" s="1"/>
  <c r="G59" i="6" l="1"/>
  <c r="H59" i="6" s="1"/>
  <c r="F60" i="6" s="1"/>
  <c r="I59" i="6"/>
  <c r="D60" i="6"/>
  <c r="E60" i="6"/>
  <c r="C61" i="6"/>
  <c r="J59" i="6"/>
  <c r="H31" i="5"/>
  <c r="F32" i="5" s="1"/>
  <c r="E60" i="5"/>
  <c r="D60" i="5"/>
  <c r="C61" i="5" s="1"/>
  <c r="E60" i="4"/>
  <c r="D60" i="4"/>
  <c r="C61" i="4"/>
  <c r="D61" i="1"/>
  <c r="C62" i="1" s="1"/>
  <c r="D61" i="6" l="1"/>
  <c r="C62" i="6"/>
  <c r="E61" i="6"/>
  <c r="G60" i="6"/>
  <c r="H60" i="6" s="1"/>
  <c r="F61" i="6" s="1"/>
  <c r="I60" i="6"/>
  <c r="G32" i="5"/>
  <c r="I32" i="5"/>
  <c r="J32" i="5" s="1"/>
  <c r="E61" i="5"/>
  <c r="D61" i="5"/>
  <c r="C62" i="5" s="1"/>
  <c r="E61" i="4"/>
  <c r="D61" i="4"/>
  <c r="C62" i="4" s="1"/>
  <c r="D62" i="1"/>
  <c r="C63" i="1" s="1"/>
  <c r="D62" i="6" l="1"/>
  <c r="E62" i="6"/>
  <c r="C63" i="6"/>
  <c r="G61" i="6"/>
  <c r="H61" i="6" s="1"/>
  <c r="F62" i="6" s="1"/>
  <c r="I61" i="6"/>
  <c r="J60" i="6"/>
  <c r="H32" i="5"/>
  <c r="F33" i="5" s="1"/>
  <c r="E62" i="5"/>
  <c r="D62" i="5"/>
  <c r="C63" i="5" s="1"/>
  <c r="E62" i="4"/>
  <c r="D62" i="4"/>
  <c r="C63" i="4" s="1"/>
  <c r="D63" i="1"/>
  <c r="C64" i="1" s="1"/>
  <c r="I62" i="6" l="1"/>
  <c r="G62" i="6"/>
  <c r="H62" i="6" s="1"/>
  <c r="F63" i="6" s="1"/>
  <c r="D63" i="6"/>
  <c r="C64" i="6"/>
  <c r="E63" i="6"/>
  <c r="J61" i="6"/>
  <c r="G33" i="5"/>
  <c r="I33" i="5"/>
  <c r="J33" i="5" s="1"/>
  <c r="E63" i="5"/>
  <c r="D63" i="5"/>
  <c r="C64" i="5" s="1"/>
  <c r="E63" i="4"/>
  <c r="D63" i="4"/>
  <c r="C64" i="4" s="1"/>
  <c r="D64" i="1"/>
  <c r="C65" i="1" s="1"/>
  <c r="D64" i="6" l="1"/>
  <c r="E64" i="6"/>
  <c r="C65" i="6"/>
  <c r="I63" i="6"/>
  <c r="G63" i="6"/>
  <c r="H63" i="6" s="1"/>
  <c r="F64" i="6" s="1"/>
  <c r="J62" i="6"/>
  <c r="J63" i="6" s="1"/>
  <c r="H33" i="5"/>
  <c r="F34" i="5" s="1"/>
  <c r="D64" i="5"/>
  <c r="C65" i="5"/>
  <c r="E64" i="5"/>
  <c r="E64" i="4"/>
  <c r="D64" i="4"/>
  <c r="C65" i="4" s="1"/>
  <c r="D65" i="1"/>
  <c r="C66" i="1" s="1"/>
  <c r="I64" i="6" l="1"/>
  <c r="G64" i="6"/>
  <c r="H64" i="6" s="1"/>
  <c r="F65" i="6" s="1"/>
  <c r="J64" i="6"/>
  <c r="D65" i="6"/>
  <c r="E65" i="6"/>
  <c r="C66" i="6"/>
  <c r="G34" i="5"/>
  <c r="I34" i="5"/>
  <c r="J34" i="5" s="1"/>
  <c r="E65" i="5"/>
  <c r="D65" i="5"/>
  <c r="C66" i="5" s="1"/>
  <c r="E65" i="4"/>
  <c r="D65" i="4"/>
  <c r="C66" i="4" s="1"/>
  <c r="D66" i="1"/>
  <c r="C67" i="1" s="1"/>
  <c r="D66" i="6" l="1"/>
  <c r="C67" i="6"/>
  <c r="E66" i="6"/>
  <c r="I65" i="6"/>
  <c r="G65" i="6"/>
  <c r="H65" i="6" s="1"/>
  <c r="F66" i="6" s="1"/>
  <c r="J65" i="6"/>
  <c r="H34" i="5"/>
  <c r="F35" i="5" s="1"/>
  <c r="E66" i="5"/>
  <c r="D66" i="5"/>
  <c r="C67" i="5" s="1"/>
  <c r="D66" i="4"/>
  <c r="C67" i="4"/>
  <c r="E66" i="4"/>
  <c r="D67" i="1"/>
  <c r="C68" i="1" s="1"/>
  <c r="G66" i="6" l="1"/>
  <c r="H66" i="6" s="1"/>
  <c r="F67" i="6" s="1"/>
  <c r="I66" i="6"/>
  <c r="J66" i="6"/>
  <c r="D67" i="6"/>
  <c r="C68" i="6"/>
  <c r="E67" i="6"/>
  <c r="G35" i="5"/>
  <c r="I35" i="5"/>
  <c r="J35" i="5" s="1"/>
  <c r="E67" i="5"/>
  <c r="D67" i="5"/>
  <c r="C68" i="5" s="1"/>
  <c r="E67" i="4"/>
  <c r="D67" i="4"/>
  <c r="C68" i="4" s="1"/>
  <c r="D68" i="1"/>
  <c r="C69" i="1" s="1"/>
  <c r="D68" i="6" l="1"/>
  <c r="E68" i="6"/>
  <c r="C69" i="6"/>
  <c r="I67" i="6"/>
  <c r="G67" i="6"/>
  <c r="H67" i="6" s="1"/>
  <c r="F68" i="6" s="1"/>
  <c r="H35" i="5"/>
  <c r="F36" i="5" s="1"/>
  <c r="E68" i="5"/>
  <c r="D68" i="5"/>
  <c r="C69" i="5" s="1"/>
  <c r="E68" i="4"/>
  <c r="D68" i="4"/>
  <c r="C69" i="4" s="1"/>
  <c r="D69" i="1"/>
  <c r="C70" i="1" s="1"/>
  <c r="G68" i="6" l="1"/>
  <c r="H68" i="6" s="1"/>
  <c r="F69" i="6" s="1"/>
  <c r="I68" i="6"/>
  <c r="D69" i="6"/>
  <c r="C70" i="6"/>
  <c r="E69" i="6"/>
  <c r="J68" i="6"/>
  <c r="J67" i="6"/>
  <c r="G36" i="5"/>
  <c r="I36" i="5"/>
  <c r="J36" i="5" s="1"/>
  <c r="E69" i="5"/>
  <c r="D69" i="5"/>
  <c r="C70" i="5"/>
  <c r="E69" i="4"/>
  <c r="D69" i="4"/>
  <c r="C70" i="4" s="1"/>
  <c r="D70" i="1"/>
  <c r="C71" i="1" s="1"/>
  <c r="D70" i="6" l="1"/>
  <c r="E70" i="6"/>
  <c r="C71" i="6"/>
  <c r="I69" i="6"/>
  <c r="G69" i="6"/>
  <c r="H69" i="6" s="1"/>
  <c r="F70" i="6" s="1"/>
  <c r="H36" i="5"/>
  <c r="F37" i="5" s="1"/>
  <c r="E70" i="5"/>
  <c r="D70" i="5"/>
  <c r="C71" i="5" s="1"/>
  <c r="E70" i="4"/>
  <c r="D70" i="4"/>
  <c r="C71" i="4" s="1"/>
  <c r="D71" i="1"/>
  <c r="C72" i="1" s="1"/>
  <c r="G70" i="6" l="1"/>
  <c r="H70" i="6" s="1"/>
  <c r="F71" i="6" s="1"/>
  <c r="I70" i="6"/>
  <c r="J70" i="6"/>
  <c r="D71" i="6"/>
  <c r="C72" i="6" s="1"/>
  <c r="E71" i="6"/>
  <c r="J69" i="6"/>
  <c r="G37" i="5"/>
  <c r="I37" i="5"/>
  <c r="J37" i="5" s="1"/>
  <c r="E71" i="5"/>
  <c r="D71" i="5"/>
  <c r="C72" i="5" s="1"/>
  <c r="D71" i="4"/>
  <c r="C72" i="4" s="1"/>
  <c r="E71" i="4"/>
  <c r="D72" i="1"/>
  <c r="C73" i="1" s="1"/>
  <c r="D72" i="6" l="1"/>
  <c r="E72" i="6"/>
  <c r="C73" i="6"/>
  <c r="I71" i="6"/>
  <c r="G71" i="6"/>
  <c r="H71" i="6" s="1"/>
  <c r="F72" i="6" s="1"/>
  <c r="H37" i="5"/>
  <c r="F38" i="5" s="1"/>
  <c r="D72" i="5"/>
  <c r="C73" i="5"/>
  <c r="E72" i="5"/>
  <c r="E72" i="4"/>
  <c r="D72" i="4"/>
  <c r="C73" i="4" s="1"/>
  <c r="D73" i="1"/>
  <c r="C74" i="1" s="1"/>
  <c r="I72" i="6" l="1"/>
  <c r="G72" i="6"/>
  <c r="H72" i="6" s="1"/>
  <c r="F73" i="6" s="1"/>
  <c r="D73" i="6"/>
  <c r="E73" i="6"/>
  <c r="C74" i="6"/>
  <c r="J71" i="6"/>
  <c r="J72" i="6" s="1"/>
  <c r="G38" i="5"/>
  <c r="I38" i="5"/>
  <c r="J38" i="5" s="1"/>
  <c r="E73" i="5"/>
  <c r="D73" i="5"/>
  <c r="C74" i="5" s="1"/>
  <c r="E73" i="4"/>
  <c r="D73" i="4"/>
  <c r="C74" i="4" s="1"/>
  <c r="D74" i="1"/>
  <c r="C75" i="1" s="1"/>
  <c r="D74" i="6" l="1"/>
  <c r="C75" i="6"/>
  <c r="E74" i="6"/>
  <c r="I73" i="6"/>
  <c r="G73" i="6"/>
  <c r="H73" i="6" s="1"/>
  <c r="F74" i="6" s="1"/>
  <c r="J73" i="6"/>
  <c r="H38" i="5"/>
  <c r="F39" i="5" s="1"/>
  <c r="E74" i="5"/>
  <c r="D74" i="5"/>
  <c r="C75" i="5" s="1"/>
  <c r="E74" i="4"/>
  <c r="D74" i="4"/>
  <c r="C75" i="4" s="1"/>
  <c r="D75" i="1"/>
  <c r="C76" i="1" s="1"/>
  <c r="I74" i="6" l="1"/>
  <c r="G74" i="6"/>
  <c r="H74" i="6" s="1"/>
  <c r="F75" i="6" s="1"/>
  <c r="J74" i="6"/>
  <c r="D75" i="6"/>
  <c r="E75" i="6"/>
  <c r="C76" i="6"/>
  <c r="G39" i="5"/>
  <c r="I39" i="5"/>
  <c r="J39" i="5" s="1"/>
  <c r="E75" i="5"/>
  <c r="D75" i="5"/>
  <c r="C76" i="5" s="1"/>
  <c r="E75" i="4"/>
  <c r="D75" i="4"/>
  <c r="C76" i="4" s="1"/>
  <c r="D76" i="1"/>
  <c r="C77" i="1" s="1"/>
  <c r="G75" i="6" l="1"/>
  <c r="H75" i="6" s="1"/>
  <c r="F76" i="6" s="1"/>
  <c r="I75" i="6"/>
  <c r="D76" i="6"/>
  <c r="E76" i="6"/>
  <c r="C77" i="6"/>
  <c r="J75" i="6"/>
  <c r="H39" i="5"/>
  <c r="F40" i="5" s="1"/>
  <c r="D76" i="5"/>
  <c r="C77" i="5"/>
  <c r="E76" i="5"/>
  <c r="E76" i="4"/>
  <c r="D76" i="4"/>
  <c r="C77" i="4" s="1"/>
  <c r="D77" i="1"/>
  <c r="C78" i="1" s="1"/>
  <c r="D77" i="6" l="1"/>
  <c r="E77" i="6"/>
  <c r="C78" i="6"/>
  <c r="I76" i="6"/>
  <c r="G76" i="6"/>
  <c r="H76" i="6" s="1"/>
  <c r="F77" i="6" s="1"/>
  <c r="G40" i="5"/>
  <c r="I40" i="5"/>
  <c r="J40" i="5" s="1"/>
  <c r="E77" i="5"/>
  <c r="D77" i="5"/>
  <c r="C78" i="5" s="1"/>
  <c r="D77" i="4"/>
  <c r="C78" i="4" s="1"/>
  <c r="E77" i="4"/>
  <c r="D78" i="1"/>
  <c r="C79" i="1" s="1"/>
  <c r="G77" i="6" l="1"/>
  <c r="H77" i="6" s="1"/>
  <c r="F78" i="6" s="1"/>
  <c r="I77" i="6"/>
  <c r="D78" i="6"/>
  <c r="C79" i="6" s="1"/>
  <c r="E78" i="6"/>
  <c r="J76" i="6"/>
  <c r="H40" i="5"/>
  <c r="F41" i="5" s="1"/>
  <c r="E78" i="5"/>
  <c r="D78" i="5"/>
  <c r="C79" i="5" s="1"/>
  <c r="D78" i="4"/>
  <c r="E78" i="4"/>
  <c r="C79" i="4"/>
  <c r="D79" i="1"/>
  <c r="C80" i="1" s="1"/>
  <c r="D79" i="6" l="1"/>
  <c r="C80" i="6"/>
  <c r="E79" i="6"/>
  <c r="I78" i="6"/>
  <c r="G78" i="6"/>
  <c r="H78" i="6" s="1"/>
  <c r="F79" i="6" s="1"/>
  <c r="J78" i="6"/>
  <c r="J77" i="6"/>
  <c r="G41" i="5"/>
  <c r="I41" i="5"/>
  <c r="J41" i="5" s="1"/>
  <c r="E79" i="5"/>
  <c r="D79" i="5"/>
  <c r="C80" i="5"/>
  <c r="E79" i="4"/>
  <c r="D79" i="4"/>
  <c r="C80" i="4" s="1"/>
  <c r="D80" i="1"/>
  <c r="C81" i="1" s="1"/>
  <c r="I79" i="6" l="1"/>
  <c r="G79" i="6"/>
  <c r="H79" i="6" s="1"/>
  <c r="F80" i="6" s="1"/>
  <c r="D80" i="6"/>
  <c r="E80" i="6"/>
  <c r="C81" i="6"/>
  <c r="J79" i="6"/>
  <c r="H41" i="5"/>
  <c r="F42" i="5" s="1"/>
  <c r="E80" i="5"/>
  <c r="D80" i="5"/>
  <c r="C81" i="5" s="1"/>
  <c r="E80" i="4"/>
  <c r="D80" i="4"/>
  <c r="C81" i="4" s="1"/>
  <c r="D81" i="1"/>
  <c r="C82" i="1" s="1"/>
  <c r="D81" i="6" l="1"/>
  <c r="C82" i="6"/>
  <c r="E81" i="6"/>
  <c r="G80" i="6"/>
  <c r="H80" i="6" s="1"/>
  <c r="F81" i="6" s="1"/>
  <c r="I80" i="6"/>
  <c r="G42" i="5"/>
  <c r="I42" i="5"/>
  <c r="J42" i="5" s="1"/>
  <c r="E81" i="5"/>
  <c r="D81" i="5"/>
  <c r="C82" i="5"/>
  <c r="E81" i="4"/>
  <c r="D81" i="4"/>
  <c r="C82" i="4" s="1"/>
  <c r="D82" i="1"/>
  <c r="C83" i="1" s="1"/>
  <c r="J80" i="6" l="1"/>
  <c r="D82" i="6"/>
  <c r="C83" i="6" s="1"/>
  <c r="E82" i="6"/>
  <c r="I81" i="6"/>
  <c r="G81" i="6"/>
  <c r="H81" i="6" s="1"/>
  <c r="F82" i="6" s="1"/>
  <c r="H42" i="5"/>
  <c r="F43" i="5" s="1"/>
  <c r="E82" i="5"/>
  <c r="D82" i="5"/>
  <c r="C83" i="5" s="1"/>
  <c r="E82" i="4"/>
  <c r="D82" i="4"/>
  <c r="C83" i="4" s="1"/>
  <c r="D83" i="1"/>
  <c r="C84" i="1" s="1"/>
  <c r="D83" i="6" l="1"/>
  <c r="E83" i="6"/>
  <c r="C84" i="6"/>
  <c r="G82" i="6"/>
  <c r="H82" i="6" s="1"/>
  <c r="F83" i="6" s="1"/>
  <c r="I82" i="6"/>
  <c r="J81" i="6"/>
  <c r="G43" i="5"/>
  <c r="I43" i="5"/>
  <c r="J43" i="5" s="1"/>
  <c r="E83" i="5"/>
  <c r="D83" i="5"/>
  <c r="C84" i="5" s="1"/>
  <c r="E83" i="4"/>
  <c r="D83" i="4"/>
  <c r="C84" i="4" s="1"/>
  <c r="D84" i="1"/>
  <c r="C85" i="1" s="1"/>
  <c r="I83" i="6" l="1"/>
  <c r="G83" i="6"/>
  <c r="H83" i="6" s="1"/>
  <c r="F84" i="6" s="1"/>
  <c r="J82" i="6"/>
  <c r="D84" i="6"/>
  <c r="C85" i="6"/>
  <c r="E84" i="6"/>
  <c r="H43" i="5"/>
  <c r="F44" i="5" s="1"/>
  <c r="E84" i="5"/>
  <c r="D84" i="5"/>
  <c r="C85" i="5" s="1"/>
  <c r="E84" i="4"/>
  <c r="D84" i="4"/>
  <c r="C85" i="4" s="1"/>
  <c r="D85" i="1"/>
  <c r="C86" i="1" s="1"/>
  <c r="I84" i="6" l="1"/>
  <c r="G84" i="6"/>
  <c r="H84" i="6" s="1"/>
  <c r="F85" i="6" s="1"/>
  <c r="D85" i="6"/>
  <c r="C86" i="6"/>
  <c r="E85" i="6"/>
  <c r="J84" i="6"/>
  <c r="J83" i="6"/>
  <c r="G44" i="5"/>
  <c r="I44" i="5"/>
  <c r="J44" i="5" s="1"/>
  <c r="D85" i="5"/>
  <c r="C86" i="5"/>
  <c r="E85" i="5"/>
  <c r="D85" i="4"/>
  <c r="C86" i="4"/>
  <c r="E85" i="4"/>
  <c r="D86" i="1"/>
  <c r="C87" i="1" s="1"/>
  <c r="I85" i="6" l="1"/>
  <c r="G85" i="6"/>
  <c r="H85" i="6" s="1"/>
  <c r="F86" i="6" s="1"/>
  <c r="D86" i="6"/>
  <c r="C87" i="6"/>
  <c r="E86" i="6"/>
  <c r="J85" i="6"/>
  <c r="H44" i="5"/>
  <c r="F45" i="5" s="1"/>
  <c r="E86" i="5"/>
  <c r="D86" i="5"/>
  <c r="C87" i="5" s="1"/>
  <c r="E86" i="4"/>
  <c r="D86" i="4"/>
  <c r="C87" i="4" s="1"/>
  <c r="D87" i="1"/>
  <c r="C88" i="1" s="1"/>
  <c r="I86" i="6" l="1"/>
  <c r="G86" i="6"/>
  <c r="H86" i="6" s="1"/>
  <c r="F87" i="6" s="1"/>
  <c r="D87" i="6"/>
  <c r="E87" i="6"/>
  <c r="C88" i="6"/>
  <c r="J86" i="6"/>
  <c r="G45" i="5"/>
  <c r="I45" i="5"/>
  <c r="J45" i="5" s="1"/>
  <c r="E87" i="5"/>
  <c r="D87" i="5"/>
  <c r="C88" i="5"/>
  <c r="D87" i="4"/>
  <c r="C88" i="4" s="1"/>
  <c r="E87" i="4"/>
  <c r="D88" i="1"/>
  <c r="C89" i="1" s="1"/>
  <c r="G87" i="6" l="1"/>
  <c r="H87" i="6" s="1"/>
  <c r="F88" i="6" s="1"/>
  <c r="I87" i="6"/>
  <c r="D88" i="6"/>
  <c r="C89" i="6" s="1"/>
  <c r="E88" i="6"/>
  <c r="J87" i="6"/>
  <c r="H45" i="5"/>
  <c r="F46" i="5" s="1"/>
  <c r="D88" i="5"/>
  <c r="C89" i="5" s="1"/>
  <c r="E88" i="5"/>
  <c r="E88" i="4"/>
  <c r="D88" i="4"/>
  <c r="C89" i="4" s="1"/>
  <c r="D89" i="1"/>
  <c r="C90" i="1" s="1"/>
  <c r="D89" i="6" l="1"/>
  <c r="C90" i="6"/>
  <c r="E89" i="6"/>
  <c r="I88" i="6"/>
  <c r="G88" i="6"/>
  <c r="H88" i="6" s="1"/>
  <c r="F89" i="6" s="1"/>
  <c r="G46" i="5"/>
  <c r="I46" i="5"/>
  <c r="J46" i="5" s="1"/>
  <c r="E89" i="5"/>
  <c r="D89" i="5"/>
  <c r="C90" i="5" s="1"/>
  <c r="E89" i="4"/>
  <c r="D89" i="4"/>
  <c r="C90" i="4" s="1"/>
  <c r="D90" i="1"/>
  <c r="C91" i="1" s="1"/>
  <c r="I89" i="6" l="1"/>
  <c r="G89" i="6"/>
  <c r="H89" i="6" s="1"/>
  <c r="F90" i="6" s="1"/>
  <c r="J88" i="6"/>
  <c r="E90" i="6"/>
  <c r="D90" i="6"/>
  <c r="C91" i="6" s="1"/>
  <c r="H46" i="5"/>
  <c r="F47" i="5" s="1"/>
  <c r="E90" i="5"/>
  <c r="D90" i="5"/>
  <c r="C91" i="5"/>
  <c r="E90" i="4"/>
  <c r="D90" i="4"/>
  <c r="C91" i="4" s="1"/>
  <c r="D91" i="1"/>
  <c r="C92" i="1" s="1"/>
  <c r="E91" i="6" l="1"/>
  <c r="D91" i="6"/>
  <c r="C92" i="6" s="1"/>
  <c r="G90" i="6"/>
  <c r="H90" i="6" s="1"/>
  <c r="F91" i="6" s="1"/>
  <c r="I90" i="6"/>
  <c r="J89" i="6"/>
  <c r="J90" i="6" s="1"/>
  <c r="G47" i="5"/>
  <c r="I47" i="5"/>
  <c r="J47" i="5" s="1"/>
  <c r="E91" i="5"/>
  <c r="D91" i="5"/>
  <c r="C92" i="5" s="1"/>
  <c r="E91" i="4"/>
  <c r="D91" i="4"/>
  <c r="C92" i="4"/>
  <c r="D92" i="1"/>
  <c r="C93" i="1" s="1"/>
  <c r="D92" i="6" l="1"/>
  <c r="C93" i="6"/>
  <c r="E92" i="6"/>
  <c r="G91" i="6"/>
  <c r="H91" i="6" s="1"/>
  <c r="F92" i="6" s="1"/>
  <c r="I91" i="6"/>
  <c r="H47" i="5"/>
  <c r="F48" i="5" s="1"/>
  <c r="E92" i="5"/>
  <c r="D92" i="5"/>
  <c r="C93" i="5" s="1"/>
  <c r="E92" i="4"/>
  <c r="D92" i="4"/>
  <c r="C93" i="4" s="1"/>
  <c r="D93" i="1"/>
  <c r="C94" i="1" s="1"/>
  <c r="I92" i="6" l="1"/>
  <c r="G92" i="6"/>
  <c r="H92" i="6" s="1"/>
  <c r="F93" i="6" s="1"/>
  <c r="J91" i="6"/>
  <c r="J92" i="6" s="1"/>
  <c r="E93" i="6"/>
  <c r="D93" i="6"/>
  <c r="C94" i="6" s="1"/>
  <c r="G48" i="5"/>
  <c r="I48" i="5"/>
  <c r="J48" i="5" s="1"/>
  <c r="E93" i="5"/>
  <c r="D93" i="5"/>
  <c r="C94" i="5" s="1"/>
  <c r="D93" i="4"/>
  <c r="C94" i="4" s="1"/>
  <c r="E93" i="4"/>
  <c r="D94" i="1"/>
  <c r="C95" i="1" s="1"/>
  <c r="E94" i="6" l="1"/>
  <c r="D94" i="6"/>
  <c r="C95" i="6" s="1"/>
  <c r="G93" i="6"/>
  <c r="H93" i="6" s="1"/>
  <c r="F94" i="6" s="1"/>
  <c r="I93" i="6"/>
  <c r="H48" i="5"/>
  <c r="F49" i="5" s="1"/>
  <c r="E94" i="5"/>
  <c r="D94" i="5"/>
  <c r="C95" i="5" s="1"/>
  <c r="D94" i="4"/>
  <c r="C95" i="4"/>
  <c r="E94" i="4"/>
  <c r="D95" i="1"/>
  <c r="C96" i="1" s="1"/>
  <c r="E95" i="6" l="1"/>
  <c r="D95" i="6"/>
  <c r="C96" i="6"/>
  <c r="J93" i="6"/>
  <c r="I94" i="6"/>
  <c r="G94" i="6"/>
  <c r="H94" i="6" s="1"/>
  <c r="F95" i="6" s="1"/>
  <c r="G49" i="5"/>
  <c r="I49" i="5"/>
  <c r="J49" i="5" s="1"/>
  <c r="E95" i="5"/>
  <c r="D95" i="5"/>
  <c r="C96" i="5" s="1"/>
  <c r="E95" i="4"/>
  <c r="D95" i="4"/>
  <c r="C96" i="4" s="1"/>
  <c r="D96" i="1"/>
  <c r="C97" i="1" s="1"/>
  <c r="E96" i="6" l="1"/>
  <c r="D96" i="6"/>
  <c r="C97" i="6" s="1"/>
  <c r="I95" i="6"/>
  <c r="G95" i="6"/>
  <c r="H95" i="6" s="1"/>
  <c r="F96" i="6" s="1"/>
  <c r="J94" i="6"/>
  <c r="H49" i="5"/>
  <c r="F50" i="5" s="1"/>
  <c r="E96" i="5"/>
  <c r="D96" i="5"/>
  <c r="C97" i="5" s="1"/>
  <c r="E96" i="4"/>
  <c r="D96" i="4"/>
  <c r="C97" i="4" s="1"/>
  <c r="D97" i="1"/>
  <c r="C98" i="1" s="1"/>
  <c r="E97" i="6" l="1"/>
  <c r="D97" i="6"/>
  <c r="C98" i="6" s="1"/>
  <c r="I96" i="6"/>
  <c r="G96" i="6"/>
  <c r="H96" i="6" s="1"/>
  <c r="F97" i="6" s="1"/>
  <c r="J95" i="6"/>
  <c r="J96" i="6" s="1"/>
  <c r="G50" i="5"/>
  <c r="I50" i="5"/>
  <c r="J50" i="5" s="1"/>
  <c r="E97" i="5"/>
  <c r="D97" i="5"/>
  <c r="C98" i="5" s="1"/>
  <c r="E97" i="4"/>
  <c r="D97" i="4"/>
  <c r="C98" i="4" s="1"/>
  <c r="D98" i="1"/>
  <c r="C99" i="1" s="1"/>
  <c r="E98" i="6" l="1"/>
  <c r="D98" i="6"/>
  <c r="C99" i="6" s="1"/>
  <c r="I97" i="6"/>
  <c r="G97" i="6"/>
  <c r="H97" i="6" s="1"/>
  <c r="F98" i="6" s="1"/>
  <c r="H50" i="5"/>
  <c r="F51" i="5" s="1"/>
  <c r="E98" i="5"/>
  <c r="D98" i="5"/>
  <c r="C99" i="5" s="1"/>
  <c r="E98" i="4"/>
  <c r="D98" i="4"/>
  <c r="C99" i="4" s="1"/>
  <c r="D99" i="1"/>
  <c r="C100" i="1" s="1"/>
  <c r="E99" i="6" l="1"/>
  <c r="D99" i="6"/>
  <c r="C100" i="6"/>
  <c r="I98" i="6"/>
  <c r="G98" i="6"/>
  <c r="H98" i="6" s="1"/>
  <c r="F99" i="6" s="1"/>
  <c r="J97" i="6"/>
  <c r="J98" i="6" s="1"/>
  <c r="G51" i="5"/>
  <c r="I51" i="5"/>
  <c r="J51" i="5" s="1"/>
  <c r="E99" i="5"/>
  <c r="D99" i="5"/>
  <c r="C100" i="5" s="1"/>
  <c r="E99" i="4"/>
  <c r="D99" i="4"/>
  <c r="C100" i="4"/>
  <c r="D100" i="1"/>
  <c r="C101" i="1" s="1"/>
  <c r="G99" i="6" l="1"/>
  <c r="H99" i="6" s="1"/>
  <c r="F100" i="6" s="1"/>
  <c r="I99" i="6"/>
  <c r="E100" i="6"/>
  <c r="D100" i="6"/>
  <c r="C101" i="6" s="1"/>
  <c r="J99" i="6"/>
  <c r="H51" i="5"/>
  <c r="F52" i="5" s="1"/>
  <c r="E100" i="5"/>
  <c r="D100" i="5"/>
  <c r="C101" i="5" s="1"/>
  <c r="D100" i="4"/>
  <c r="E100" i="4"/>
  <c r="C101" i="4"/>
  <c r="D101" i="1"/>
  <c r="C102" i="1" s="1"/>
  <c r="E101" i="6" l="1"/>
  <c r="D101" i="6"/>
  <c r="C102" i="6" s="1"/>
  <c r="I100" i="6"/>
  <c r="J100" i="6" s="1"/>
  <c r="G100" i="6"/>
  <c r="H100" i="6" s="1"/>
  <c r="F101" i="6" s="1"/>
  <c r="G52" i="5"/>
  <c r="I52" i="5"/>
  <c r="J52" i="5" s="1"/>
  <c r="D101" i="5"/>
  <c r="C102" i="5"/>
  <c r="E101" i="5"/>
  <c r="E101" i="4"/>
  <c r="D101" i="4"/>
  <c r="C102" i="4" s="1"/>
  <c r="D102" i="1"/>
  <c r="C103" i="1" s="1"/>
  <c r="E102" i="6" l="1"/>
  <c r="D102" i="6"/>
  <c r="C103" i="6" s="1"/>
  <c r="I101" i="6"/>
  <c r="G101" i="6"/>
  <c r="H101" i="6" s="1"/>
  <c r="F102" i="6" s="1"/>
  <c r="J101" i="6"/>
  <c r="H52" i="5"/>
  <c r="F53" i="5" s="1"/>
  <c r="E102" i="5"/>
  <c r="D102" i="5"/>
  <c r="C103" i="5" s="1"/>
  <c r="E102" i="4"/>
  <c r="D102" i="4"/>
  <c r="C103" i="4" s="1"/>
  <c r="D103" i="1"/>
  <c r="C104" i="1" s="1"/>
  <c r="E103" i="6" l="1"/>
  <c r="D103" i="6"/>
  <c r="C104" i="6" s="1"/>
  <c r="G102" i="6"/>
  <c r="H102" i="6" s="1"/>
  <c r="F103" i="6" s="1"/>
  <c r="I102" i="6"/>
  <c r="J102" i="6"/>
  <c r="G53" i="5"/>
  <c r="I53" i="5"/>
  <c r="J53" i="5" s="1"/>
  <c r="E103" i="5"/>
  <c r="D103" i="5"/>
  <c r="C104" i="5" s="1"/>
  <c r="E103" i="4"/>
  <c r="D103" i="4"/>
  <c r="C104" i="4" s="1"/>
  <c r="D104" i="1"/>
  <c r="C105" i="1" s="1"/>
  <c r="D104" i="6" l="1"/>
  <c r="C105" i="6" s="1"/>
  <c r="E104" i="6"/>
  <c r="I103" i="6"/>
  <c r="G103" i="6"/>
  <c r="H103" i="6" s="1"/>
  <c r="F104" i="6" s="1"/>
  <c r="J103" i="6"/>
  <c r="H53" i="5"/>
  <c r="F54" i="5" s="1"/>
  <c r="E104" i="5"/>
  <c r="D104" i="5"/>
  <c r="C105" i="5" s="1"/>
  <c r="E104" i="4"/>
  <c r="D104" i="4"/>
  <c r="C105" i="4" s="1"/>
  <c r="D105" i="1"/>
  <c r="C106" i="1" s="1"/>
  <c r="E105" i="6" l="1"/>
  <c r="D105" i="6"/>
  <c r="C106" i="6" s="1"/>
  <c r="I104" i="6"/>
  <c r="G104" i="6"/>
  <c r="H104" i="6" s="1"/>
  <c r="F105" i="6" s="1"/>
  <c r="G54" i="5"/>
  <c r="I54" i="5"/>
  <c r="J54" i="5" s="1"/>
  <c r="E105" i="5"/>
  <c r="D105" i="5"/>
  <c r="C106" i="5" s="1"/>
  <c r="E105" i="4"/>
  <c r="D105" i="4"/>
  <c r="C106" i="4" s="1"/>
  <c r="D106" i="1"/>
  <c r="C107" i="1" s="1"/>
  <c r="E106" i="6" l="1"/>
  <c r="D106" i="6"/>
  <c r="C107" i="6" s="1"/>
  <c r="I105" i="6"/>
  <c r="G105" i="6"/>
  <c r="H105" i="6" s="1"/>
  <c r="F106" i="6" s="1"/>
  <c r="J104" i="6"/>
  <c r="J105" i="6" s="1"/>
  <c r="H54" i="5"/>
  <c r="F55" i="5" s="1"/>
  <c r="E106" i="5"/>
  <c r="D106" i="5"/>
  <c r="C107" i="5"/>
  <c r="E106" i="4"/>
  <c r="D106" i="4"/>
  <c r="C107" i="4" s="1"/>
  <c r="D107" i="1"/>
  <c r="C108" i="1" s="1"/>
  <c r="E107" i="6" l="1"/>
  <c r="D107" i="6"/>
  <c r="C108" i="6"/>
  <c r="G106" i="6"/>
  <c r="H106" i="6" s="1"/>
  <c r="F107" i="6" s="1"/>
  <c r="I106" i="6"/>
  <c r="G55" i="5"/>
  <c r="I55" i="5"/>
  <c r="J55" i="5" s="1"/>
  <c r="E107" i="5"/>
  <c r="D107" i="5"/>
  <c r="C108" i="5" s="1"/>
  <c r="D107" i="4"/>
  <c r="C108" i="4"/>
  <c r="E107" i="4"/>
  <c r="D108" i="1"/>
  <c r="C109" i="1" s="1"/>
  <c r="E108" i="6" l="1"/>
  <c r="D108" i="6"/>
  <c r="C109" i="6" s="1"/>
  <c r="G107" i="6"/>
  <c r="H107" i="6" s="1"/>
  <c r="F108" i="6" s="1"/>
  <c r="I107" i="6"/>
  <c r="J106" i="6"/>
  <c r="H55" i="5"/>
  <c r="F56" i="5" s="1"/>
  <c r="E108" i="5"/>
  <c r="D108" i="5"/>
  <c r="C109" i="5" s="1"/>
  <c r="E108" i="4"/>
  <c r="D108" i="4"/>
  <c r="C109" i="4" s="1"/>
  <c r="D109" i="1"/>
  <c r="C110" i="1" s="1"/>
  <c r="E109" i="6" l="1"/>
  <c r="D109" i="6"/>
  <c r="C110" i="6"/>
  <c r="G108" i="6"/>
  <c r="H108" i="6" s="1"/>
  <c r="F109" i="6" s="1"/>
  <c r="I108" i="6"/>
  <c r="J107" i="6"/>
  <c r="G56" i="5"/>
  <c r="I56" i="5"/>
  <c r="J56" i="5" s="1"/>
  <c r="E109" i="5"/>
  <c r="D109" i="5"/>
  <c r="C110" i="5" s="1"/>
  <c r="D109" i="4"/>
  <c r="C110" i="4" s="1"/>
  <c r="E109" i="4"/>
  <c r="D110" i="1"/>
  <c r="C111" i="1" s="1"/>
  <c r="E110" i="6" l="1"/>
  <c r="D110" i="6"/>
  <c r="C111" i="6" s="1"/>
  <c r="G109" i="6"/>
  <c r="H109" i="6" s="1"/>
  <c r="F110" i="6" s="1"/>
  <c r="I109" i="6"/>
  <c r="J108" i="6"/>
  <c r="H56" i="5"/>
  <c r="F57" i="5" s="1"/>
  <c r="E110" i="5"/>
  <c r="D110" i="5"/>
  <c r="C111" i="5" s="1"/>
  <c r="D110" i="4"/>
  <c r="C111" i="4" s="1"/>
  <c r="E110" i="4"/>
  <c r="D111" i="1"/>
  <c r="C112" i="1" s="1"/>
  <c r="E111" i="6" l="1"/>
  <c r="D111" i="6"/>
  <c r="C112" i="6"/>
  <c r="I110" i="6"/>
  <c r="G110" i="6"/>
  <c r="H110" i="6" s="1"/>
  <c r="F111" i="6" s="1"/>
  <c r="J109" i="6"/>
  <c r="J110" i="6" s="1"/>
  <c r="G57" i="5"/>
  <c r="I57" i="5"/>
  <c r="J57" i="5" s="1"/>
  <c r="E111" i="5"/>
  <c r="D111" i="5"/>
  <c r="C112" i="5" s="1"/>
  <c r="D111" i="4"/>
  <c r="C112" i="4" s="1"/>
  <c r="E111" i="4"/>
  <c r="D112" i="1"/>
  <c r="C113" i="1" s="1"/>
  <c r="I111" i="6" l="1"/>
  <c r="G111" i="6"/>
  <c r="H111" i="6" s="1"/>
  <c r="F112" i="6" s="1"/>
  <c r="J111" i="6"/>
  <c r="D112" i="6"/>
  <c r="E112" i="6"/>
  <c r="C113" i="6"/>
  <c r="H57" i="5"/>
  <c r="F58" i="5" s="1"/>
  <c r="E112" i="5"/>
  <c r="D112" i="5"/>
  <c r="C113" i="5" s="1"/>
  <c r="E112" i="4"/>
  <c r="D112" i="4"/>
  <c r="C113" i="4" s="1"/>
  <c r="D113" i="1"/>
  <c r="C114" i="1" s="1"/>
  <c r="I112" i="6" l="1"/>
  <c r="G112" i="6"/>
  <c r="H112" i="6" s="1"/>
  <c r="F113" i="6" s="1"/>
  <c r="E113" i="6"/>
  <c r="D113" i="6"/>
  <c r="C114" i="6" s="1"/>
  <c r="J112" i="6"/>
  <c r="G58" i="5"/>
  <c r="I58" i="5"/>
  <c r="J58" i="5" s="1"/>
  <c r="E113" i="5"/>
  <c r="D113" i="5"/>
  <c r="C114" i="5" s="1"/>
  <c r="E113" i="4"/>
  <c r="D113" i="4"/>
  <c r="C114" i="4" s="1"/>
  <c r="D114" i="1"/>
  <c r="C115" i="1" s="1"/>
  <c r="D114" i="6" l="1"/>
  <c r="E114" i="6"/>
  <c r="C115" i="6"/>
  <c r="I113" i="6"/>
  <c r="G113" i="6"/>
  <c r="H113" i="6" s="1"/>
  <c r="F114" i="6" s="1"/>
  <c r="J113" i="6"/>
  <c r="H58" i="5"/>
  <c r="F59" i="5" s="1"/>
  <c r="E114" i="5"/>
  <c r="D114" i="5"/>
  <c r="C115" i="5" s="1"/>
  <c r="E114" i="4"/>
  <c r="D114" i="4"/>
  <c r="C115" i="4"/>
  <c r="D115" i="1"/>
  <c r="C116" i="1" s="1"/>
  <c r="I114" i="6" l="1"/>
  <c r="G114" i="6"/>
  <c r="H114" i="6" s="1"/>
  <c r="F115" i="6" s="1"/>
  <c r="E115" i="6"/>
  <c r="D115" i="6"/>
  <c r="C116" i="6" s="1"/>
  <c r="J114" i="6"/>
  <c r="G59" i="5"/>
  <c r="I59" i="5"/>
  <c r="J59" i="5" s="1"/>
  <c r="E115" i="5"/>
  <c r="D115" i="5"/>
  <c r="C116" i="5" s="1"/>
  <c r="E115" i="4"/>
  <c r="D115" i="4"/>
  <c r="C116" i="4" s="1"/>
  <c r="D116" i="1"/>
  <c r="C117" i="1" s="1"/>
  <c r="D116" i="6" l="1"/>
  <c r="E116" i="6"/>
  <c r="C117" i="6"/>
  <c r="I115" i="6"/>
  <c r="G115" i="6"/>
  <c r="H115" i="6" s="1"/>
  <c r="F116" i="6" s="1"/>
  <c r="J115" i="6"/>
  <c r="H59" i="5"/>
  <c r="F60" i="5" s="1"/>
  <c r="E116" i="5"/>
  <c r="D116" i="5"/>
  <c r="C117" i="5" s="1"/>
  <c r="E116" i="4"/>
  <c r="D116" i="4"/>
  <c r="C117" i="4"/>
  <c r="D117" i="1"/>
  <c r="C118" i="1" s="1"/>
  <c r="I116" i="6" l="1"/>
  <c r="G116" i="6"/>
  <c r="H116" i="6" s="1"/>
  <c r="F117" i="6" s="1"/>
  <c r="E117" i="6"/>
  <c r="C118" i="6"/>
  <c r="D117" i="6"/>
  <c r="J116" i="6"/>
  <c r="G60" i="5"/>
  <c r="I60" i="5"/>
  <c r="J60" i="5" s="1"/>
  <c r="D117" i="5"/>
  <c r="C118" i="5" s="1"/>
  <c r="E117" i="5"/>
  <c r="D117" i="4"/>
  <c r="C118" i="4"/>
  <c r="E117" i="4"/>
  <c r="D118" i="1"/>
  <c r="C119" i="1" s="1"/>
  <c r="D118" i="6" l="1"/>
  <c r="C119" i="6"/>
  <c r="E118" i="6"/>
  <c r="I117" i="6"/>
  <c r="G117" i="6"/>
  <c r="H117" i="6" s="1"/>
  <c r="F118" i="6" s="1"/>
  <c r="J117" i="6"/>
  <c r="H60" i="5"/>
  <c r="F61" i="5" s="1"/>
  <c r="E118" i="5"/>
  <c r="D118" i="5"/>
  <c r="C119" i="5" s="1"/>
  <c r="E118" i="4"/>
  <c r="D118" i="4"/>
  <c r="C119" i="4" s="1"/>
  <c r="D119" i="1"/>
  <c r="C120" i="1" s="1"/>
  <c r="G118" i="6" l="1"/>
  <c r="H118" i="6" s="1"/>
  <c r="F119" i="6" s="1"/>
  <c r="I118" i="6"/>
  <c r="J118" i="6"/>
  <c r="E119" i="6"/>
  <c r="D119" i="6"/>
  <c r="C120" i="6" s="1"/>
  <c r="G61" i="5"/>
  <c r="I61" i="5"/>
  <c r="J61" i="5" s="1"/>
  <c r="E119" i="5"/>
  <c r="D119" i="5"/>
  <c r="C120" i="5" s="1"/>
  <c r="E119" i="4"/>
  <c r="D119" i="4"/>
  <c r="C120" i="4" s="1"/>
  <c r="D120" i="1"/>
  <c r="C121" i="1" s="1"/>
  <c r="D120" i="6" l="1"/>
  <c r="E120" i="6"/>
  <c r="C121" i="6"/>
  <c r="I119" i="6"/>
  <c r="G119" i="6"/>
  <c r="H119" i="6" s="1"/>
  <c r="F120" i="6" s="1"/>
  <c r="H61" i="5"/>
  <c r="F62" i="5" s="1"/>
  <c r="E120" i="5"/>
  <c r="D120" i="5"/>
  <c r="C121" i="5" s="1"/>
  <c r="E120" i="4"/>
  <c r="D120" i="4"/>
  <c r="C121" i="4" s="1"/>
  <c r="D121" i="1"/>
  <c r="C122" i="1" s="1"/>
  <c r="G120" i="6" l="1"/>
  <c r="H120" i="6" s="1"/>
  <c r="F121" i="6" s="1"/>
  <c r="I120" i="6"/>
  <c r="E121" i="6"/>
  <c r="D121" i="6"/>
  <c r="C122" i="6" s="1"/>
  <c r="J119" i="6"/>
  <c r="J120" i="6" s="1"/>
  <c r="G62" i="5"/>
  <c r="I62" i="5"/>
  <c r="J62" i="5" s="1"/>
  <c r="E121" i="5"/>
  <c r="D121" i="5"/>
  <c r="C122" i="5" s="1"/>
  <c r="E121" i="4"/>
  <c r="D121" i="4"/>
  <c r="C122" i="4" s="1"/>
  <c r="D122" i="1"/>
  <c r="C123" i="1" s="1"/>
  <c r="D122" i="6" l="1"/>
  <c r="C123" i="6"/>
  <c r="E122" i="6"/>
  <c r="I121" i="6"/>
  <c r="G121" i="6"/>
  <c r="H121" i="6" s="1"/>
  <c r="F122" i="6" s="1"/>
  <c r="H62" i="5"/>
  <c r="F63" i="5" s="1"/>
  <c r="E122" i="5"/>
  <c r="D122" i="5"/>
  <c r="C123" i="5"/>
  <c r="E122" i="4"/>
  <c r="D122" i="4"/>
  <c r="C123" i="4" s="1"/>
  <c r="D123" i="1"/>
  <c r="C124" i="1" s="1"/>
  <c r="I122" i="6" l="1"/>
  <c r="G122" i="6"/>
  <c r="H122" i="6" s="1"/>
  <c r="F123" i="6" s="1"/>
  <c r="J121" i="6"/>
  <c r="E123" i="6"/>
  <c r="D123" i="6"/>
  <c r="C124" i="6"/>
  <c r="G63" i="5"/>
  <c r="I63" i="5"/>
  <c r="J63" i="5" s="1"/>
  <c r="E123" i="5"/>
  <c r="D123" i="5"/>
  <c r="C124" i="5" s="1"/>
  <c r="D123" i="4"/>
  <c r="C124" i="4"/>
  <c r="E123" i="4"/>
  <c r="D124" i="1"/>
  <c r="C125" i="1" s="1"/>
  <c r="D124" i="6" l="1"/>
  <c r="C125" i="6"/>
  <c r="E124" i="6"/>
  <c r="I123" i="6"/>
  <c r="G123" i="6"/>
  <c r="H123" i="6" s="1"/>
  <c r="F124" i="6" s="1"/>
  <c r="J122" i="6"/>
  <c r="H63" i="5"/>
  <c r="F64" i="5" s="1"/>
  <c r="E124" i="5"/>
  <c r="D124" i="5"/>
  <c r="C125" i="5" s="1"/>
  <c r="E124" i="4"/>
  <c r="D124" i="4"/>
  <c r="C125" i="4" s="1"/>
  <c r="D125" i="1"/>
  <c r="C126" i="1" s="1"/>
  <c r="I124" i="6" l="1"/>
  <c r="G124" i="6"/>
  <c r="H124" i="6" s="1"/>
  <c r="F125" i="6" s="1"/>
  <c r="J123" i="6"/>
  <c r="E125" i="6"/>
  <c r="D125" i="6"/>
  <c r="C126" i="6" s="1"/>
  <c r="G64" i="5"/>
  <c r="I64" i="5"/>
  <c r="J64" i="5" s="1"/>
  <c r="E125" i="5"/>
  <c r="D125" i="5"/>
  <c r="C126" i="5" s="1"/>
  <c r="E125" i="4"/>
  <c r="D125" i="4"/>
  <c r="C126" i="4" s="1"/>
  <c r="D126" i="1"/>
  <c r="C127" i="1" s="1"/>
  <c r="D126" i="6" l="1"/>
  <c r="C127" i="6"/>
  <c r="E126" i="6"/>
  <c r="I125" i="6"/>
  <c r="G125" i="6"/>
  <c r="H125" i="6" s="1"/>
  <c r="F126" i="6" s="1"/>
  <c r="J124" i="6"/>
  <c r="J125" i="6" s="1"/>
  <c r="H64" i="5"/>
  <c r="F65" i="5" s="1"/>
  <c r="E126" i="5"/>
  <c r="D126" i="5"/>
  <c r="C127" i="5" s="1"/>
  <c r="E126" i="4"/>
  <c r="D126" i="4"/>
  <c r="C127" i="4" s="1"/>
  <c r="D127" i="1"/>
  <c r="C128" i="1" s="1"/>
  <c r="G126" i="6" l="1"/>
  <c r="H126" i="6" s="1"/>
  <c r="F127" i="6" s="1"/>
  <c r="I126" i="6"/>
  <c r="E127" i="6"/>
  <c r="C128" i="6"/>
  <c r="D127" i="6"/>
  <c r="G65" i="5"/>
  <c r="I65" i="5"/>
  <c r="J65" i="5" s="1"/>
  <c r="E127" i="5"/>
  <c r="D127" i="5"/>
  <c r="C128" i="5" s="1"/>
  <c r="E127" i="4"/>
  <c r="D127" i="4"/>
  <c r="C128" i="4" s="1"/>
  <c r="D128" i="1"/>
  <c r="C129" i="1" s="1"/>
  <c r="D128" i="6" l="1"/>
  <c r="C129" i="6"/>
  <c r="E128" i="6"/>
  <c r="J126" i="6"/>
  <c r="G127" i="6"/>
  <c r="H127" i="6" s="1"/>
  <c r="F128" i="6" s="1"/>
  <c r="I127" i="6"/>
  <c r="H65" i="5"/>
  <c r="F66" i="5" s="1"/>
  <c r="E128" i="5"/>
  <c r="D128" i="5"/>
  <c r="C129" i="5" s="1"/>
  <c r="E128" i="4"/>
  <c r="D128" i="4"/>
  <c r="C129" i="4" s="1"/>
  <c r="D129" i="1"/>
  <c r="C130" i="1" s="1"/>
  <c r="J127" i="6" l="1"/>
  <c r="E129" i="6"/>
  <c r="D129" i="6"/>
  <c r="C130" i="6" s="1"/>
  <c r="G128" i="6"/>
  <c r="H128" i="6" s="1"/>
  <c r="F129" i="6" s="1"/>
  <c r="I128" i="6"/>
  <c r="G66" i="5"/>
  <c r="I66" i="5"/>
  <c r="J66" i="5" s="1"/>
  <c r="E129" i="5"/>
  <c r="D129" i="5"/>
  <c r="C130" i="5" s="1"/>
  <c r="E129" i="4"/>
  <c r="D129" i="4"/>
  <c r="C130" i="4" s="1"/>
  <c r="D130" i="1"/>
  <c r="C131" i="1" s="1"/>
  <c r="D130" i="6" l="1"/>
  <c r="C131" i="6"/>
  <c r="E130" i="6"/>
  <c r="I129" i="6"/>
  <c r="G129" i="6"/>
  <c r="H129" i="6" s="1"/>
  <c r="F130" i="6" s="1"/>
  <c r="J129" i="6"/>
  <c r="J128" i="6"/>
  <c r="H66" i="5"/>
  <c r="F67" i="5" s="1"/>
  <c r="E130" i="5"/>
  <c r="D130" i="5"/>
  <c r="C131" i="5" s="1"/>
  <c r="E130" i="4"/>
  <c r="D130" i="4"/>
  <c r="C131" i="4" s="1"/>
  <c r="D131" i="1"/>
  <c r="C132" i="1" s="1"/>
  <c r="I130" i="6" l="1"/>
  <c r="G130" i="6"/>
  <c r="H130" i="6" s="1"/>
  <c r="F131" i="6" s="1"/>
  <c r="J130" i="6"/>
  <c r="E131" i="6"/>
  <c r="D131" i="6"/>
  <c r="C132" i="6" s="1"/>
  <c r="G67" i="5"/>
  <c r="I67" i="5"/>
  <c r="J67" i="5" s="1"/>
  <c r="E131" i="5"/>
  <c r="D131" i="5"/>
  <c r="C132" i="5" s="1"/>
  <c r="E131" i="4"/>
  <c r="D131" i="4"/>
  <c r="C132" i="4" s="1"/>
  <c r="D132" i="1"/>
  <c r="C133" i="1" s="1"/>
  <c r="D132" i="6" l="1"/>
  <c r="E132" i="6"/>
  <c r="C133" i="6"/>
  <c r="G131" i="6"/>
  <c r="H131" i="6" s="1"/>
  <c r="F132" i="6" s="1"/>
  <c r="I131" i="6"/>
  <c r="H67" i="5"/>
  <c r="F68" i="5" s="1"/>
  <c r="E132" i="5"/>
  <c r="D132" i="5"/>
  <c r="C133" i="5" s="1"/>
  <c r="E132" i="4"/>
  <c r="D132" i="4"/>
  <c r="C133" i="4" s="1"/>
  <c r="D133" i="1"/>
  <c r="C134" i="1" s="1"/>
  <c r="J131" i="6" l="1"/>
  <c r="E133" i="6"/>
  <c r="D133" i="6"/>
  <c r="C134" i="6" s="1"/>
  <c r="I132" i="6"/>
  <c r="G132" i="6"/>
  <c r="H132" i="6" s="1"/>
  <c r="F133" i="6" s="1"/>
  <c r="G68" i="5"/>
  <c r="I68" i="5"/>
  <c r="J68" i="5" s="1"/>
  <c r="D133" i="5"/>
  <c r="C134" i="5" s="1"/>
  <c r="E133" i="5"/>
  <c r="D133" i="4"/>
  <c r="C134" i="4"/>
  <c r="E133" i="4"/>
  <c r="D134" i="1"/>
  <c r="C135" i="1" s="1"/>
  <c r="D134" i="6" l="1"/>
  <c r="C135" i="6"/>
  <c r="E134" i="6"/>
  <c r="I133" i="6"/>
  <c r="G133" i="6"/>
  <c r="H133" i="6" s="1"/>
  <c r="F134" i="6" s="1"/>
  <c r="J132" i="6"/>
  <c r="J133" i="6" s="1"/>
  <c r="H68" i="5"/>
  <c r="F69" i="5" s="1"/>
  <c r="E134" i="5"/>
  <c r="D134" i="5"/>
  <c r="C135" i="5" s="1"/>
  <c r="E134" i="4"/>
  <c r="D134" i="4"/>
  <c r="C135" i="4" s="1"/>
  <c r="D135" i="1"/>
  <c r="C136" i="1" s="1"/>
  <c r="G134" i="6" l="1"/>
  <c r="H134" i="6" s="1"/>
  <c r="F135" i="6" s="1"/>
  <c r="I134" i="6"/>
  <c r="E135" i="6"/>
  <c r="D135" i="6"/>
  <c r="C136" i="6" s="1"/>
  <c r="G69" i="5"/>
  <c r="I69" i="5"/>
  <c r="J69" i="5" s="1"/>
  <c r="E135" i="5"/>
  <c r="D135" i="5"/>
  <c r="C136" i="5" s="1"/>
  <c r="E135" i="4"/>
  <c r="D135" i="4"/>
  <c r="C136" i="4" s="1"/>
  <c r="D136" i="1"/>
  <c r="C137" i="1" s="1"/>
  <c r="D136" i="6" l="1"/>
  <c r="E136" i="6"/>
  <c r="C137" i="6"/>
  <c r="J134" i="6"/>
  <c r="I135" i="6"/>
  <c r="G135" i="6"/>
  <c r="H135" i="6" s="1"/>
  <c r="F136" i="6" s="1"/>
  <c r="H69" i="5"/>
  <c r="F70" i="5" s="1"/>
  <c r="E136" i="5"/>
  <c r="D136" i="5"/>
  <c r="C137" i="5" s="1"/>
  <c r="E136" i="4"/>
  <c r="D136" i="4"/>
  <c r="C137" i="4" s="1"/>
  <c r="D137" i="1"/>
  <c r="C138" i="1" s="1"/>
  <c r="E137" i="6" l="1"/>
  <c r="D137" i="6"/>
  <c r="C138" i="6" s="1"/>
  <c r="I136" i="6"/>
  <c r="G136" i="6"/>
  <c r="H136" i="6" s="1"/>
  <c r="F137" i="6" s="1"/>
  <c r="J135" i="6"/>
  <c r="G70" i="5"/>
  <c r="I70" i="5"/>
  <c r="J70" i="5" s="1"/>
  <c r="E137" i="5"/>
  <c r="D137" i="5"/>
  <c r="C138" i="5" s="1"/>
  <c r="E137" i="4"/>
  <c r="D137" i="4"/>
  <c r="C138" i="4" s="1"/>
  <c r="D138" i="1"/>
  <c r="C139" i="1" s="1"/>
  <c r="D138" i="6" l="1"/>
  <c r="E138" i="6"/>
  <c r="C139" i="6"/>
  <c r="I137" i="6"/>
  <c r="G137" i="6"/>
  <c r="H137" i="6" s="1"/>
  <c r="F138" i="6" s="1"/>
  <c r="J137" i="6"/>
  <c r="J136" i="6"/>
  <c r="H70" i="5"/>
  <c r="F71" i="5" s="1"/>
  <c r="E138" i="5"/>
  <c r="D138" i="5"/>
  <c r="C139" i="5"/>
  <c r="E138" i="4"/>
  <c r="D138" i="4"/>
  <c r="C139" i="4"/>
  <c r="D139" i="1"/>
  <c r="C140" i="1" s="1"/>
  <c r="I138" i="6" l="1"/>
  <c r="G138" i="6"/>
  <c r="H138" i="6" s="1"/>
  <c r="F139" i="6" s="1"/>
  <c r="E139" i="6"/>
  <c r="D139" i="6"/>
  <c r="C140" i="6" s="1"/>
  <c r="J138" i="6"/>
  <c r="G71" i="5"/>
  <c r="I71" i="5"/>
  <c r="J71" i="5" s="1"/>
  <c r="E139" i="5"/>
  <c r="D139" i="5"/>
  <c r="C140" i="5" s="1"/>
  <c r="E139" i="4"/>
  <c r="D139" i="4"/>
  <c r="C140" i="4" s="1"/>
  <c r="D140" i="1"/>
  <c r="C141" i="1" s="1"/>
  <c r="D140" i="6" l="1"/>
  <c r="C141" i="6"/>
  <c r="E140" i="6"/>
  <c r="I139" i="6"/>
  <c r="G139" i="6"/>
  <c r="H139" i="6" s="1"/>
  <c r="F140" i="6" s="1"/>
  <c r="J139" i="6"/>
  <c r="H71" i="5"/>
  <c r="F72" i="5" s="1"/>
  <c r="E140" i="5"/>
  <c r="D140" i="5"/>
  <c r="C141" i="5" s="1"/>
  <c r="E140" i="4"/>
  <c r="D140" i="4"/>
  <c r="C141" i="4" s="1"/>
  <c r="D141" i="1"/>
  <c r="C142" i="1" s="1"/>
  <c r="I140" i="6" l="1"/>
  <c r="G140" i="6"/>
  <c r="H140" i="6" s="1"/>
  <c r="F141" i="6" s="1"/>
  <c r="E141" i="6"/>
  <c r="D141" i="6"/>
  <c r="C142" i="6" s="1"/>
  <c r="J140" i="6"/>
  <c r="G72" i="5"/>
  <c r="I72" i="5"/>
  <c r="J72" i="5" s="1"/>
  <c r="E141" i="5"/>
  <c r="D141" i="5"/>
  <c r="C142" i="5" s="1"/>
  <c r="E141" i="4"/>
  <c r="D141" i="4"/>
  <c r="C142" i="4" s="1"/>
  <c r="D142" i="1"/>
  <c r="C143" i="1" s="1"/>
  <c r="D142" i="6" l="1"/>
  <c r="C143" i="6"/>
  <c r="E142" i="6"/>
  <c r="I141" i="6"/>
  <c r="G141" i="6"/>
  <c r="H141" i="6" s="1"/>
  <c r="F142" i="6" s="1"/>
  <c r="J141" i="6"/>
  <c r="H72" i="5"/>
  <c r="F73" i="5" s="1"/>
  <c r="E142" i="5"/>
  <c r="D142" i="5"/>
  <c r="C143" i="5" s="1"/>
  <c r="E142" i="4"/>
  <c r="D142" i="4"/>
  <c r="C143" i="4" s="1"/>
  <c r="D143" i="1"/>
  <c r="C144" i="1" s="1"/>
  <c r="I142" i="6" l="1"/>
  <c r="G142" i="6"/>
  <c r="H142" i="6" s="1"/>
  <c r="F143" i="6" s="1"/>
  <c r="E143" i="6"/>
  <c r="D143" i="6"/>
  <c r="C144" i="6"/>
  <c r="J142" i="6"/>
  <c r="G73" i="5"/>
  <c r="I73" i="5"/>
  <c r="J73" i="5" s="1"/>
  <c r="E143" i="5"/>
  <c r="D143" i="5"/>
  <c r="C144" i="5" s="1"/>
  <c r="E143" i="4"/>
  <c r="D143" i="4"/>
  <c r="C144" i="4" s="1"/>
  <c r="D144" i="1"/>
  <c r="C145" i="1" s="1"/>
  <c r="D144" i="6" l="1"/>
  <c r="E144" i="6"/>
  <c r="C145" i="6"/>
  <c r="G143" i="6"/>
  <c r="H143" i="6" s="1"/>
  <c r="F144" i="6" s="1"/>
  <c r="I143" i="6"/>
  <c r="H73" i="5"/>
  <c r="F74" i="5" s="1"/>
  <c r="E144" i="5"/>
  <c r="D144" i="5"/>
  <c r="C145" i="5" s="1"/>
  <c r="E144" i="4"/>
  <c r="D144" i="4"/>
  <c r="C145" i="4" s="1"/>
  <c r="D145" i="1"/>
  <c r="C146" i="1" s="1"/>
  <c r="J143" i="6" l="1"/>
  <c r="E145" i="6"/>
  <c r="D145" i="6"/>
  <c r="C146" i="6" s="1"/>
  <c r="G144" i="6"/>
  <c r="H144" i="6" s="1"/>
  <c r="F145" i="6" s="1"/>
  <c r="I144" i="6"/>
  <c r="G74" i="5"/>
  <c r="I74" i="5"/>
  <c r="J74" i="5" s="1"/>
  <c r="E145" i="5"/>
  <c r="D145" i="5"/>
  <c r="C146" i="5" s="1"/>
  <c r="E145" i="4"/>
  <c r="D145" i="4"/>
  <c r="C146" i="4" s="1"/>
  <c r="D146" i="1"/>
  <c r="C147" i="1" s="1"/>
  <c r="D146" i="6" l="1"/>
  <c r="C147" i="6"/>
  <c r="E146" i="6"/>
  <c r="I145" i="6"/>
  <c r="G145" i="6"/>
  <c r="H145" i="6" s="1"/>
  <c r="F146" i="6" s="1"/>
  <c r="J145" i="6"/>
  <c r="J144" i="6"/>
  <c r="H74" i="5"/>
  <c r="F75" i="5" s="1"/>
  <c r="E146" i="5"/>
  <c r="D146" i="5"/>
  <c r="C147" i="5" s="1"/>
  <c r="E146" i="4"/>
  <c r="D146" i="4"/>
  <c r="C147" i="4" s="1"/>
  <c r="D147" i="1"/>
  <c r="C148" i="1" s="1"/>
  <c r="I146" i="6" l="1"/>
  <c r="G146" i="6"/>
  <c r="H146" i="6" s="1"/>
  <c r="F147" i="6" s="1"/>
  <c r="J146" i="6"/>
  <c r="E147" i="6"/>
  <c r="D147" i="6"/>
  <c r="C148" i="6" s="1"/>
  <c r="G75" i="5"/>
  <c r="I75" i="5"/>
  <c r="J75" i="5" s="1"/>
  <c r="E147" i="5"/>
  <c r="D147" i="5"/>
  <c r="C148" i="5" s="1"/>
  <c r="E147" i="4"/>
  <c r="D147" i="4"/>
  <c r="C148" i="4" s="1"/>
  <c r="D148" i="1"/>
  <c r="C149" i="1" s="1"/>
  <c r="D148" i="6" l="1"/>
  <c r="C149" i="6"/>
  <c r="E148" i="6"/>
  <c r="G147" i="6"/>
  <c r="H147" i="6" s="1"/>
  <c r="F148" i="6" s="1"/>
  <c r="I147" i="6"/>
  <c r="J147" i="6"/>
  <c r="H75" i="5"/>
  <c r="F76" i="5" s="1"/>
  <c r="E148" i="5"/>
  <c r="D148" i="5"/>
  <c r="C149" i="5" s="1"/>
  <c r="E148" i="4"/>
  <c r="D148" i="4"/>
  <c r="C149" i="4" s="1"/>
  <c r="D149" i="1"/>
  <c r="C150" i="1" s="1"/>
  <c r="I148" i="6" l="1"/>
  <c r="G148" i="6"/>
  <c r="H148" i="6" s="1"/>
  <c r="F149" i="6" s="1"/>
  <c r="J148" i="6"/>
  <c r="E149" i="6"/>
  <c r="D149" i="6"/>
  <c r="C150" i="6" s="1"/>
  <c r="G76" i="5"/>
  <c r="I76" i="5"/>
  <c r="J76" i="5" s="1"/>
  <c r="D149" i="5"/>
  <c r="C150" i="5"/>
  <c r="E149" i="5"/>
  <c r="D149" i="4"/>
  <c r="C150" i="4"/>
  <c r="E149" i="4"/>
  <c r="D150" i="1"/>
  <c r="C151" i="1" s="1"/>
  <c r="D150" i="6" l="1"/>
  <c r="C151" i="6"/>
  <c r="E150" i="6"/>
  <c r="I149" i="6"/>
  <c r="G149" i="6"/>
  <c r="H149" i="6" s="1"/>
  <c r="F150" i="6" s="1"/>
  <c r="J149" i="6"/>
  <c r="H76" i="5"/>
  <c r="F77" i="5" s="1"/>
  <c r="E150" i="5"/>
  <c r="D150" i="5"/>
  <c r="C151" i="5" s="1"/>
  <c r="E150" i="4"/>
  <c r="D150" i="4"/>
  <c r="C151" i="4" s="1"/>
  <c r="D151" i="1"/>
  <c r="C152" i="1" s="1"/>
  <c r="I150" i="6" l="1"/>
  <c r="G150" i="6"/>
  <c r="H150" i="6" s="1"/>
  <c r="F151" i="6" s="1"/>
  <c r="E151" i="6"/>
  <c r="D151" i="6"/>
  <c r="C152" i="6" s="1"/>
  <c r="G77" i="5"/>
  <c r="I77" i="5"/>
  <c r="J77" i="5" s="1"/>
  <c r="E151" i="5"/>
  <c r="D151" i="5"/>
  <c r="C152" i="5" s="1"/>
  <c r="E151" i="4"/>
  <c r="D151" i="4"/>
  <c r="C152" i="4" s="1"/>
  <c r="D152" i="1"/>
  <c r="C153" i="1" s="1"/>
  <c r="D152" i="6" l="1"/>
  <c r="C153" i="6" s="1"/>
  <c r="E152" i="6"/>
  <c r="G151" i="6"/>
  <c r="H151" i="6" s="1"/>
  <c r="F152" i="6" s="1"/>
  <c r="I151" i="6"/>
  <c r="J151" i="6" s="1"/>
  <c r="J150" i="6"/>
  <c r="H77" i="5"/>
  <c r="F78" i="5" s="1"/>
  <c r="E152" i="5"/>
  <c r="D152" i="5"/>
  <c r="C153" i="5" s="1"/>
  <c r="E152" i="4"/>
  <c r="D152" i="4"/>
  <c r="C153" i="4" s="1"/>
  <c r="D153" i="1"/>
  <c r="C154" i="1" s="1"/>
  <c r="E153" i="6" l="1"/>
  <c r="D153" i="6"/>
  <c r="C154" i="6" s="1"/>
  <c r="I152" i="6"/>
  <c r="J152" i="6" s="1"/>
  <c r="G152" i="6"/>
  <c r="H152" i="6" s="1"/>
  <c r="F153" i="6" s="1"/>
  <c r="G78" i="5"/>
  <c r="I78" i="5"/>
  <c r="J78" i="5" s="1"/>
  <c r="E153" i="5"/>
  <c r="D153" i="5"/>
  <c r="C154" i="5" s="1"/>
  <c r="E153" i="4"/>
  <c r="D153" i="4"/>
  <c r="C154" i="4" s="1"/>
  <c r="D154" i="1"/>
  <c r="C155" i="1" s="1"/>
  <c r="D154" i="6" l="1"/>
  <c r="C155" i="6"/>
  <c r="E154" i="6"/>
  <c r="G153" i="6"/>
  <c r="H153" i="6" s="1"/>
  <c r="F154" i="6" s="1"/>
  <c r="I153" i="6"/>
  <c r="J153" i="6" s="1"/>
  <c r="H78" i="5"/>
  <c r="F79" i="5" s="1"/>
  <c r="E154" i="5"/>
  <c r="D154" i="5"/>
  <c r="C155" i="5"/>
  <c r="E154" i="4"/>
  <c r="D154" i="4"/>
  <c r="C155" i="4" s="1"/>
  <c r="D155" i="1"/>
  <c r="C156" i="1" s="1"/>
  <c r="I154" i="6" l="1"/>
  <c r="G154" i="6"/>
  <c r="H154" i="6" s="1"/>
  <c r="F155" i="6" s="1"/>
  <c r="E155" i="6"/>
  <c r="D155" i="6"/>
  <c r="C156" i="6" s="1"/>
  <c r="G79" i="5"/>
  <c r="I79" i="5"/>
  <c r="J79" i="5" s="1"/>
  <c r="E155" i="5"/>
  <c r="D155" i="5"/>
  <c r="C156" i="5" s="1"/>
  <c r="E155" i="4"/>
  <c r="D155" i="4"/>
  <c r="C156" i="4" s="1"/>
  <c r="D156" i="1"/>
  <c r="C157" i="1" s="1"/>
  <c r="D156" i="6" l="1"/>
  <c r="E156" i="6"/>
  <c r="C157" i="6"/>
  <c r="G155" i="6"/>
  <c r="H155" i="6" s="1"/>
  <c r="F156" i="6" s="1"/>
  <c r="I155" i="6"/>
  <c r="J154" i="6"/>
  <c r="H79" i="5"/>
  <c r="F80" i="5" s="1"/>
  <c r="E156" i="5"/>
  <c r="D156" i="5"/>
  <c r="C157" i="5" s="1"/>
  <c r="E156" i="4"/>
  <c r="D156" i="4"/>
  <c r="C157" i="4" s="1"/>
  <c r="D157" i="1"/>
  <c r="C158" i="1" s="1"/>
  <c r="E157" i="6" l="1"/>
  <c r="D157" i="6"/>
  <c r="C158" i="6" s="1"/>
  <c r="I156" i="6"/>
  <c r="G156" i="6"/>
  <c r="H156" i="6" s="1"/>
  <c r="F157" i="6" s="1"/>
  <c r="J155" i="6"/>
  <c r="G80" i="5"/>
  <c r="I80" i="5"/>
  <c r="J80" i="5" s="1"/>
  <c r="E157" i="5"/>
  <c r="D157" i="5"/>
  <c r="C158" i="5" s="1"/>
  <c r="E157" i="4"/>
  <c r="D157" i="4"/>
  <c r="C158" i="4" s="1"/>
  <c r="D158" i="1"/>
  <c r="C159" i="1" s="1"/>
  <c r="D158" i="6" l="1"/>
  <c r="C159" i="6"/>
  <c r="E158" i="6"/>
  <c r="I157" i="6"/>
  <c r="G157" i="6"/>
  <c r="H157" i="6" s="1"/>
  <c r="F158" i="6" s="1"/>
  <c r="J156" i="6"/>
  <c r="J157" i="6" s="1"/>
  <c r="H80" i="5"/>
  <c r="F81" i="5" s="1"/>
  <c r="E158" i="5"/>
  <c r="D158" i="5"/>
  <c r="C159" i="5" s="1"/>
  <c r="E158" i="4"/>
  <c r="D158" i="4"/>
  <c r="C159" i="4" s="1"/>
  <c r="D159" i="1"/>
  <c r="C160" i="1" s="1"/>
  <c r="I158" i="6" l="1"/>
  <c r="G158" i="6"/>
  <c r="H158" i="6" s="1"/>
  <c r="F159" i="6" s="1"/>
  <c r="J158" i="6"/>
  <c r="E159" i="6"/>
  <c r="D159" i="6"/>
  <c r="C160" i="6" s="1"/>
  <c r="G81" i="5"/>
  <c r="I81" i="5"/>
  <c r="J81" i="5" s="1"/>
  <c r="E159" i="5"/>
  <c r="D159" i="5"/>
  <c r="C160" i="5" s="1"/>
  <c r="E159" i="4"/>
  <c r="D159" i="4"/>
  <c r="C160" i="4" s="1"/>
  <c r="D160" i="1"/>
  <c r="C161" i="1" s="1"/>
  <c r="D160" i="6" l="1"/>
  <c r="E160" i="6"/>
  <c r="C161" i="6"/>
  <c r="I159" i="6"/>
  <c r="J159" i="6" s="1"/>
  <c r="G159" i="6"/>
  <c r="H159" i="6" s="1"/>
  <c r="F160" i="6" s="1"/>
  <c r="H81" i="5"/>
  <c r="F82" i="5" s="1"/>
  <c r="E160" i="5"/>
  <c r="D160" i="5"/>
  <c r="C161" i="5" s="1"/>
  <c r="E160" i="4"/>
  <c r="D160" i="4"/>
  <c r="C161" i="4" s="1"/>
  <c r="D161" i="1"/>
  <c r="C162" i="1" s="1"/>
  <c r="I160" i="6" l="1"/>
  <c r="G160" i="6"/>
  <c r="H160" i="6" s="1"/>
  <c r="F161" i="6" s="1"/>
  <c r="E161" i="6"/>
  <c r="D161" i="6"/>
  <c r="C162" i="6" s="1"/>
  <c r="G82" i="5"/>
  <c r="I82" i="5"/>
  <c r="J82" i="5" s="1"/>
  <c r="E161" i="5"/>
  <c r="D161" i="5"/>
  <c r="C162" i="5" s="1"/>
  <c r="E161" i="4"/>
  <c r="D161" i="4"/>
  <c r="C162" i="4" s="1"/>
  <c r="D162" i="1"/>
  <c r="C163" i="1" s="1"/>
  <c r="D162" i="6" l="1"/>
  <c r="C163" i="6"/>
  <c r="E162" i="6"/>
  <c r="I161" i="6"/>
  <c r="G161" i="6"/>
  <c r="H161" i="6" s="1"/>
  <c r="F162" i="6" s="1"/>
  <c r="J160" i="6"/>
  <c r="H82" i="5"/>
  <c r="F83" i="5" s="1"/>
  <c r="E162" i="5"/>
  <c r="D162" i="5"/>
  <c r="C163" i="5" s="1"/>
  <c r="E162" i="4"/>
  <c r="D162" i="4"/>
  <c r="C163" i="4" s="1"/>
  <c r="D163" i="1"/>
  <c r="C164" i="1" s="1"/>
  <c r="I162" i="6" l="1"/>
  <c r="G162" i="6"/>
  <c r="H162" i="6" s="1"/>
  <c r="F163" i="6" s="1"/>
  <c r="J162" i="6"/>
  <c r="J161" i="6"/>
  <c r="E163" i="6"/>
  <c r="D163" i="6"/>
  <c r="C164" i="6" s="1"/>
  <c r="G83" i="5"/>
  <c r="I83" i="5"/>
  <c r="J83" i="5" s="1"/>
  <c r="E163" i="5"/>
  <c r="D163" i="5"/>
  <c r="C164" i="5" s="1"/>
  <c r="E163" i="4"/>
  <c r="D163" i="4"/>
  <c r="C164" i="4" s="1"/>
  <c r="D164" i="1"/>
  <c r="C165" i="1" s="1"/>
  <c r="D164" i="6" l="1"/>
  <c r="C165" i="6"/>
  <c r="E164" i="6"/>
  <c r="I163" i="6"/>
  <c r="G163" i="6"/>
  <c r="H163" i="6" s="1"/>
  <c r="F164" i="6" s="1"/>
  <c r="J163" i="6"/>
  <c r="H83" i="5"/>
  <c r="F84" i="5" s="1"/>
  <c r="E164" i="5"/>
  <c r="D164" i="5"/>
  <c r="C165" i="5" s="1"/>
  <c r="E164" i="4"/>
  <c r="D164" i="4"/>
  <c r="C165" i="4" s="1"/>
  <c r="D165" i="1"/>
  <c r="C166" i="1" s="1"/>
  <c r="I164" i="6" l="1"/>
  <c r="G164" i="6"/>
  <c r="H164" i="6" s="1"/>
  <c r="F165" i="6" s="1"/>
  <c r="E165" i="6"/>
  <c r="C166" i="6"/>
  <c r="D165" i="6"/>
  <c r="J164" i="6"/>
  <c r="G84" i="5"/>
  <c r="I84" i="5"/>
  <c r="J84" i="5" s="1"/>
  <c r="D165" i="5"/>
  <c r="C166" i="5"/>
  <c r="E165" i="5"/>
  <c r="D165" i="4"/>
  <c r="C166" i="4"/>
  <c r="E165" i="4"/>
  <c r="D166" i="1"/>
  <c r="C167" i="1" s="1"/>
  <c r="D166" i="6" l="1"/>
  <c r="C167" i="6"/>
  <c r="E166" i="6"/>
  <c r="I165" i="6"/>
  <c r="G165" i="6"/>
  <c r="H165" i="6" s="1"/>
  <c r="F166" i="6" s="1"/>
  <c r="J165" i="6"/>
  <c r="H84" i="5"/>
  <c r="F85" i="5" s="1"/>
  <c r="E166" i="5"/>
  <c r="D166" i="5"/>
  <c r="C167" i="5" s="1"/>
  <c r="E166" i="4"/>
  <c r="D166" i="4"/>
  <c r="C167" i="4" s="1"/>
  <c r="D167" i="1"/>
  <c r="C168" i="1" s="1"/>
  <c r="I166" i="6" l="1"/>
  <c r="G166" i="6"/>
  <c r="H166" i="6" s="1"/>
  <c r="F167" i="6" s="1"/>
  <c r="E167" i="6"/>
  <c r="D167" i="6"/>
  <c r="C168" i="6" s="1"/>
  <c r="J166" i="6"/>
  <c r="G85" i="5"/>
  <c r="I85" i="5"/>
  <c r="J85" i="5" s="1"/>
  <c r="E167" i="5"/>
  <c r="D167" i="5"/>
  <c r="C168" i="5" s="1"/>
  <c r="E167" i="4"/>
  <c r="D167" i="4"/>
  <c r="C168" i="4" s="1"/>
  <c r="D168" i="1"/>
  <c r="C169" i="1" s="1"/>
  <c r="D168" i="6" l="1"/>
  <c r="C169" i="6"/>
  <c r="E168" i="6"/>
  <c r="G167" i="6"/>
  <c r="H167" i="6" s="1"/>
  <c r="F168" i="6" s="1"/>
  <c r="I167" i="6"/>
  <c r="J167" i="6" s="1"/>
  <c r="H85" i="5"/>
  <c r="F86" i="5" s="1"/>
  <c r="E168" i="5"/>
  <c r="D168" i="5"/>
  <c r="C169" i="5" s="1"/>
  <c r="E168" i="4"/>
  <c r="D168" i="4"/>
  <c r="C169" i="4" s="1"/>
  <c r="D169" i="1"/>
  <c r="C170" i="1" s="1"/>
  <c r="I168" i="6" l="1"/>
  <c r="G168" i="6"/>
  <c r="H168" i="6" s="1"/>
  <c r="F169" i="6" s="1"/>
  <c r="E169" i="6"/>
  <c r="D169" i="6"/>
  <c r="C170" i="6" s="1"/>
  <c r="G86" i="5"/>
  <c r="I86" i="5"/>
  <c r="J86" i="5" s="1"/>
  <c r="E169" i="5"/>
  <c r="D169" i="5"/>
  <c r="C170" i="5" s="1"/>
  <c r="E169" i="4"/>
  <c r="D169" i="4"/>
  <c r="C170" i="4" s="1"/>
  <c r="D170" i="1"/>
  <c r="C171" i="1" s="1"/>
  <c r="D170" i="6" l="1"/>
  <c r="C171" i="6"/>
  <c r="E170" i="6"/>
  <c r="G169" i="6"/>
  <c r="H169" i="6" s="1"/>
  <c r="F170" i="6" s="1"/>
  <c r="I169" i="6"/>
  <c r="J168" i="6"/>
  <c r="H86" i="5"/>
  <c r="F87" i="5" s="1"/>
  <c r="E170" i="5"/>
  <c r="D170" i="5"/>
  <c r="C171" i="5" s="1"/>
  <c r="E170" i="4"/>
  <c r="D170" i="4"/>
  <c r="C171" i="4"/>
  <c r="D171" i="1"/>
  <c r="C172" i="1" s="1"/>
  <c r="J169" i="6" l="1"/>
  <c r="E171" i="6"/>
  <c r="D171" i="6"/>
  <c r="C172" i="6" s="1"/>
  <c r="I170" i="6"/>
  <c r="G170" i="6"/>
  <c r="H170" i="6" s="1"/>
  <c r="F171" i="6" s="1"/>
  <c r="G87" i="5"/>
  <c r="I87" i="5"/>
  <c r="J87" i="5" s="1"/>
  <c r="E171" i="5"/>
  <c r="D171" i="5"/>
  <c r="C172" i="5" s="1"/>
  <c r="E171" i="4"/>
  <c r="D171" i="4"/>
  <c r="C172" i="4" s="1"/>
  <c r="D172" i="1"/>
  <c r="C173" i="1" s="1"/>
  <c r="D172" i="6" l="1"/>
  <c r="C173" i="6"/>
  <c r="E172" i="6"/>
  <c r="I171" i="6"/>
  <c r="G171" i="6"/>
  <c r="H171" i="6" s="1"/>
  <c r="F172" i="6" s="1"/>
  <c r="J170" i="6"/>
  <c r="H87" i="5"/>
  <c r="F88" i="5" s="1"/>
  <c r="E172" i="5"/>
  <c r="D172" i="5"/>
  <c r="C173" i="5" s="1"/>
  <c r="E172" i="4"/>
  <c r="D172" i="4"/>
  <c r="C173" i="4" s="1"/>
  <c r="D173" i="1"/>
  <c r="C174" i="1" s="1"/>
  <c r="I172" i="6" l="1"/>
  <c r="G172" i="6"/>
  <c r="H172" i="6" s="1"/>
  <c r="F173" i="6" s="1"/>
  <c r="J171" i="6"/>
  <c r="J172" i="6" s="1"/>
  <c r="E173" i="6"/>
  <c r="D173" i="6"/>
  <c r="C174" i="6"/>
  <c r="G88" i="5"/>
  <c r="I88" i="5"/>
  <c r="J88" i="5" s="1"/>
  <c r="E173" i="5"/>
  <c r="D173" i="5"/>
  <c r="C174" i="5" s="1"/>
  <c r="E173" i="4"/>
  <c r="D173" i="4"/>
  <c r="C174" i="4" s="1"/>
  <c r="D174" i="1"/>
  <c r="C175" i="1" s="1"/>
  <c r="I173" i="6" l="1"/>
  <c r="G173" i="6"/>
  <c r="H173" i="6" s="1"/>
  <c r="F174" i="6" s="1"/>
  <c r="D174" i="6"/>
  <c r="C175" i="6"/>
  <c r="E174" i="6"/>
  <c r="J173" i="6"/>
  <c r="H88" i="5"/>
  <c r="F89" i="5" s="1"/>
  <c r="E174" i="5"/>
  <c r="D174" i="5"/>
  <c r="C175" i="5" s="1"/>
  <c r="E174" i="4"/>
  <c r="D174" i="4"/>
  <c r="C175" i="4" s="1"/>
  <c r="D175" i="1"/>
  <c r="C176" i="1" s="1"/>
  <c r="I174" i="6" l="1"/>
  <c r="G174" i="6"/>
  <c r="H174" i="6" s="1"/>
  <c r="F175" i="6" s="1"/>
  <c r="E175" i="6"/>
  <c r="D175" i="6"/>
  <c r="C176" i="6"/>
  <c r="J174" i="6"/>
  <c r="G89" i="5"/>
  <c r="I89" i="5"/>
  <c r="J89" i="5" s="1"/>
  <c r="E175" i="5"/>
  <c r="D175" i="5"/>
  <c r="C176" i="5" s="1"/>
  <c r="E175" i="4"/>
  <c r="D175" i="4"/>
  <c r="C176" i="4" s="1"/>
  <c r="D176" i="1"/>
  <c r="C177" i="1" s="1"/>
  <c r="G175" i="6" l="1"/>
  <c r="H175" i="6" s="1"/>
  <c r="F176" i="6" s="1"/>
  <c r="I175" i="6"/>
  <c r="D176" i="6"/>
  <c r="E176" i="6"/>
  <c r="C177" i="6"/>
  <c r="J175" i="6"/>
  <c r="H89" i="5"/>
  <c r="F90" i="5" s="1"/>
  <c r="E176" i="5"/>
  <c r="D176" i="5"/>
  <c r="C177" i="5" s="1"/>
  <c r="E176" i="4"/>
  <c r="D176" i="4"/>
  <c r="C177" i="4" s="1"/>
  <c r="D177" i="1"/>
  <c r="C178" i="1" s="1"/>
  <c r="D177" i="6" l="1"/>
  <c r="C178" i="6" s="1"/>
  <c r="E177" i="6"/>
  <c r="I176" i="6"/>
  <c r="G176" i="6"/>
  <c r="H176" i="6" s="1"/>
  <c r="F177" i="6" s="1"/>
  <c r="G90" i="5"/>
  <c r="I90" i="5"/>
  <c r="J90" i="5" s="1"/>
  <c r="E177" i="5"/>
  <c r="D177" i="5"/>
  <c r="C178" i="5" s="1"/>
  <c r="E177" i="4"/>
  <c r="D177" i="4"/>
  <c r="C178" i="4" s="1"/>
  <c r="D178" i="1"/>
  <c r="C179" i="1" s="1"/>
  <c r="E178" i="6" l="1"/>
  <c r="D178" i="6"/>
  <c r="C179" i="6" s="1"/>
  <c r="I177" i="6"/>
  <c r="G177" i="6"/>
  <c r="H177" i="6" s="1"/>
  <c r="F178" i="6" s="1"/>
  <c r="J176" i="6"/>
  <c r="J177" i="6" s="1"/>
  <c r="H90" i="5"/>
  <c r="F91" i="5" s="1"/>
  <c r="E178" i="5"/>
  <c r="D178" i="5"/>
  <c r="C179" i="5" s="1"/>
  <c r="E178" i="4"/>
  <c r="D178" i="4"/>
  <c r="C179" i="4" s="1"/>
  <c r="D179" i="1"/>
  <c r="C180" i="1" s="1"/>
  <c r="E179" i="6" l="1"/>
  <c r="D179" i="6"/>
  <c r="C180" i="6" s="1"/>
  <c r="G178" i="6"/>
  <c r="H178" i="6" s="1"/>
  <c r="F179" i="6" s="1"/>
  <c r="I178" i="6"/>
  <c r="G91" i="5"/>
  <c r="I91" i="5"/>
  <c r="J91" i="5" s="1"/>
  <c r="E179" i="5"/>
  <c r="D179" i="5"/>
  <c r="C180" i="5" s="1"/>
  <c r="E179" i="4"/>
  <c r="D179" i="4"/>
  <c r="C180" i="4" s="1"/>
  <c r="D180" i="1"/>
  <c r="C181" i="1" s="1"/>
  <c r="E180" i="6" l="1"/>
  <c r="D180" i="6"/>
  <c r="C181" i="6" s="1"/>
  <c r="I179" i="6"/>
  <c r="J179" i="6" s="1"/>
  <c r="G179" i="6"/>
  <c r="H179" i="6" s="1"/>
  <c r="F180" i="6" s="1"/>
  <c r="J178" i="6"/>
  <c r="H91" i="5"/>
  <c r="F92" i="5" s="1"/>
  <c r="E180" i="5"/>
  <c r="D180" i="5"/>
  <c r="C181" i="5" s="1"/>
  <c r="E180" i="4"/>
  <c r="D180" i="4"/>
  <c r="C181" i="4" s="1"/>
  <c r="D181" i="1"/>
  <c r="C182" i="1" s="1"/>
  <c r="D181" i="6" l="1"/>
  <c r="C182" i="6" s="1"/>
  <c r="E181" i="6"/>
  <c r="I180" i="6"/>
  <c r="G180" i="6"/>
  <c r="H180" i="6" s="1"/>
  <c r="F181" i="6" s="1"/>
  <c r="J180" i="6"/>
  <c r="G92" i="5"/>
  <c r="I92" i="5"/>
  <c r="J92" i="5" s="1"/>
  <c r="D181" i="5"/>
  <c r="C182" i="5" s="1"/>
  <c r="E181" i="5"/>
  <c r="D181" i="4"/>
  <c r="C182" i="4" s="1"/>
  <c r="E181" i="4"/>
  <c r="D182" i="1"/>
  <c r="C183" i="1" s="1"/>
  <c r="E182" i="6" l="1"/>
  <c r="D182" i="6"/>
  <c r="C183" i="6" s="1"/>
  <c r="G181" i="6"/>
  <c r="H181" i="6" s="1"/>
  <c r="F182" i="6" s="1"/>
  <c r="I181" i="6"/>
  <c r="H92" i="5"/>
  <c r="F93" i="5" s="1"/>
  <c r="E182" i="5"/>
  <c r="D182" i="5"/>
  <c r="C183" i="5" s="1"/>
  <c r="E182" i="4"/>
  <c r="D182" i="4"/>
  <c r="C183" i="4" s="1"/>
  <c r="D183" i="1"/>
  <c r="C184" i="1" s="1"/>
  <c r="E183" i="6" l="1"/>
  <c r="D183" i="6"/>
  <c r="C184" i="6" s="1"/>
  <c r="I182" i="6"/>
  <c r="G182" i="6"/>
  <c r="H182" i="6" s="1"/>
  <c r="F183" i="6" s="1"/>
  <c r="J181" i="6"/>
  <c r="G93" i="5"/>
  <c r="I93" i="5"/>
  <c r="J93" i="5" s="1"/>
  <c r="E183" i="5"/>
  <c r="D183" i="5"/>
  <c r="C184" i="5" s="1"/>
  <c r="E183" i="4"/>
  <c r="D183" i="4"/>
  <c r="C184" i="4" s="1"/>
  <c r="D184" i="1"/>
  <c r="C185" i="1" s="1"/>
  <c r="D184" i="6" l="1"/>
  <c r="C185" i="6"/>
  <c r="E184" i="6"/>
  <c r="I183" i="6"/>
  <c r="G183" i="6"/>
  <c r="H183" i="6" s="1"/>
  <c r="F184" i="6" s="1"/>
  <c r="J183" i="6"/>
  <c r="J182" i="6"/>
  <c r="H93" i="5"/>
  <c r="F94" i="5" s="1"/>
  <c r="E184" i="5"/>
  <c r="D184" i="5"/>
  <c r="C185" i="5" s="1"/>
  <c r="E184" i="4"/>
  <c r="D184" i="4"/>
  <c r="C185" i="4" s="1"/>
  <c r="D185" i="1"/>
  <c r="C186" i="1" s="1"/>
  <c r="I184" i="6" l="1"/>
  <c r="G184" i="6"/>
  <c r="H184" i="6" s="1"/>
  <c r="F185" i="6" s="1"/>
  <c r="E185" i="6"/>
  <c r="D185" i="6"/>
  <c r="C186" i="6" s="1"/>
  <c r="J184" i="6"/>
  <c r="G94" i="5"/>
  <c r="I94" i="5"/>
  <c r="J94" i="5" s="1"/>
  <c r="E185" i="5"/>
  <c r="D185" i="5"/>
  <c r="C186" i="5" s="1"/>
  <c r="E185" i="4"/>
  <c r="D185" i="4"/>
  <c r="C186" i="4" s="1"/>
  <c r="D186" i="1"/>
  <c r="C187" i="1" s="1"/>
  <c r="E186" i="6" l="1"/>
  <c r="D186" i="6"/>
  <c r="C187" i="6" s="1"/>
  <c r="I185" i="6"/>
  <c r="G185" i="6"/>
  <c r="H185" i="6" s="1"/>
  <c r="F186" i="6" s="1"/>
  <c r="J185" i="6"/>
  <c r="H94" i="5"/>
  <c r="F95" i="5" s="1"/>
  <c r="E186" i="5"/>
  <c r="D186" i="5"/>
  <c r="C187" i="5" s="1"/>
  <c r="E186" i="4"/>
  <c r="D186" i="4"/>
  <c r="C187" i="4"/>
  <c r="D187" i="1"/>
  <c r="C188" i="1" s="1"/>
  <c r="E187" i="6" l="1"/>
  <c r="D187" i="6"/>
  <c r="C188" i="6" s="1"/>
  <c r="I186" i="6"/>
  <c r="J186" i="6" s="1"/>
  <c r="G186" i="6"/>
  <c r="H186" i="6" s="1"/>
  <c r="F187" i="6" s="1"/>
  <c r="G95" i="5"/>
  <c r="I95" i="5"/>
  <c r="J95" i="5" s="1"/>
  <c r="E187" i="5"/>
  <c r="D187" i="5"/>
  <c r="C188" i="5" s="1"/>
  <c r="E187" i="4"/>
  <c r="D187" i="4"/>
  <c r="C188" i="4" s="1"/>
  <c r="D188" i="1"/>
  <c r="C189" i="1" s="1"/>
  <c r="E188" i="6" l="1"/>
  <c r="D188" i="6"/>
  <c r="C189" i="6" s="1"/>
  <c r="I187" i="6"/>
  <c r="G187" i="6"/>
  <c r="H187" i="6" s="1"/>
  <c r="F188" i="6" s="1"/>
  <c r="J187" i="6"/>
  <c r="H95" i="5"/>
  <c r="F96" i="5" s="1"/>
  <c r="E188" i="5"/>
  <c r="D188" i="5"/>
  <c r="C189" i="5" s="1"/>
  <c r="E188" i="4"/>
  <c r="D188" i="4"/>
  <c r="C189" i="4" s="1"/>
  <c r="D189" i="1"/>
  <c r="C190" i="1" s="1"/>
  <c r="E189" i="6" l="1"/>
  <c r="D189" i="6"/>
  <c r="C190" i="6" s="1"/>
  <c r="G188" i="6"/>
  <c r="H188" i="6" s="1"/>
  <c r="F189" i="6" s="1"/>
  <c r="I188" i="6"/>
  <c r="G96" i="5"/>
  <c r="I96" i="5"/>
  <c r="J96" i="5" s="1"/>
  <c r="E189" i="5"/>
  <c r="D189" i="5"/>
  <c r="C190" i="5" s="1"/>
  <c r="E189" i="4"/>
  <c r="D189" i="4"/>
  <c r="C190" i="4" s="1"/>
  <c r="D190" i="1"/>
  <c r="C191" i="1" s="1"/>
  <c r="D190" i="6" l="1"/>
  <c r="C191" i="6"/>
  <c r="E190" i="6"/>
  <c r="J188" i="6"/>
  <c r="I189" i="6"/>
  <c r="G189" i="6"/>
  <c r="H189" i="6" s="1"/>
  <c r="F190" i="6" s="1"/>
  <c r="H96" i="5"/>
  <c r="F97" i="5" s="1"/>
  <c r="E190" i="5"/>
  <c r="D190" i="5"/>
  <c r="C191" i="5" s="1"/>
  <c r="E190" i="4"/>
  <c r="D190" i="4"/>
  <c r="C191" i="4" s="1"/>
  <c r="D191" i="1"/>
  <c r="C192" i="1" s="1"/>
  <c r="G190" i="6" l="1"/>
  <c r="H190" i="6" s="1"/>
  <c r="F191" i="6" s="1"/>
  <c r="I190" i="6"/>
  <c r="J190" i="6"/>
  <c r="J189" i="6"/>
  <c r="E191" i="6"/>
  <c r="D191" i="6"/>
  <c r="C192" i="6" s="1"/>
  <c r="G97" i="5"/>
  <c r="I97" i="5"/>
  <c r="J97" i="5" s="1"/>
  <c r="E191" i="5"/>
  <c r="D191" i="5"/>
  <c r="C192" i="5" s="1"/>
  <c r="E191" i="4"/>
  <c r="D191" i="4"/>
  <c r="C192" i="4" s="1"/>
  <c r="D192" i="1"/>
  <c r="C193" i="1" s="1"/>
  <c r="E192" i="6" l="1"/>
  <c r="D192" i="6"/>
  <c r="C193" i="6" s="1"/>
  <c r="G191" i="6"/>
  <c r="H191" i="6" s="1"/>
  <c r="F192" i="6" s="1"/>
  <c r="I191" i="6"/>
  <c r="H97" i="5"/>
  <c r="F98" i="5" s="1"/>
  <c r="E192" i="5"/>
  <c r="D192" i="5"/>
  <c r="C193" i="5" s="1"/>
  <c r="E192" i="4"/>
  <c r="D192" i="4"/>
  <c r="C193" i="4" s="1"/>
  <c r="D193" i="1"/>
  <c r="C194" i="1" s="1"/>
  <c r="D193" i="6" l="1"/>
  <c r="C194" i="6"/>
  <c r="E193" i="6"/>
  <c r="I192" i="6"/>
  <c r="G192" i="6"/>
  <c r="H192" i="6" s="1"/>
  <c r="F193" i="6" s="1"/>
  <c r="J191" i="6"/>
  <c r="G98" i="5"/>
  <c r="I98" i="5"/>
  <c r="J98" i="5" s="1"/>
  <c r="E193" i="5"/>
  <c r="D193" i="5"/>
  <c r="C194" i="5" s="1"/>
  <c r="E193" i="4"/>
  <c r="D193" i="4"/>
  <c r="C194" i="4" s="1"/>
  <c r="D194" i="1"/>
  <c r="C195" i="1" s="1"/>
  <c r="I193" i="6" l="1"/>
  <c r="G193" i="6"/>
  <c r="H193" i="6" s="1"/>
  <c r="F194" i="6" s="1"/>
  <c r="D194" i="6"/>
  <c r="C195" i="6" s="1"/>
  <c r="E194" i="6"/>
  <c r="J193" i="6"/>
  <c r="J192" i="6"/>
  <c r="H98" i="5"/>
  <c r="F99" i="5" s="1"/>
  <c r="E194" i="5"/>
  <c r="D194" i="5"/>
  <c r="C195" i="5" s="1"/>
  <c r="E194" i="4"/>
  <c r="D194" i="4"/>
  <c r="C195" i="4" s="1"/>
  <c r="D195" i="1"/>
  <c r="C196" i="1" s="1"/>
  <c r="D195" i="6" l="1"/>
  <c r="C196" i="6"/>
  <c r="E195" i="6"/>
  <c r="I194" i="6"/>
  <c r="G194" i="6"/>
  <c r="H194" i="6" s="1"/>
  <c r="F195" i="6" s="1"/>
  <c r="J194" i="6"/>
  <c r="G99" i="5"/>
  <c r="I99" i="5"/>
  <c r="J99" i="5" s="1"/>
  <c r="E195" i="5"/>
  <c r="D195" i="5"/>
  <c r="C196" i="5" s="1"/>
  <c r="E195" i="4"/>
  <c r="D195" i="4"/>
  <c r="C196" i="4" s="1"/>
  <c r="D196" i="1"/>
  <c r="C197" i="1" s="1"/>
  <c r="I195" i="6" l="1"/>
  <c r="G195" i="6"/>
  <c r="H195" i="6" s="1"/>
  <c r="F196" i="6" s="1"/>
  <c r="J195" i="6"/>
  <c r="D196" i="6"/>
  <c r="C197" i="6" s="1"/>
  <c r="E196" i="6"/>
  <c r="H99" i="5"/>
  <c r="F100" i="5" s="1"/>
  <c r="E196" i="5"/>
  <c r="D196" i="5"/>
  <c r="C197" i="5" s="1"/>
  <c r="E196" i="4"/>
  <c r="D196" i="4"/>
  <c r="C197" i="4" s="1"/>
  <c r="D197" i="1"/>
  <c r="C198" i="1" s="1"/>
  <c r="D197" i="6" l="1"/>
  <c r="C198" i="6"/>
  <c r="E197" i="6"/>
  <c r="I196" i="6"/>
  <c r="J196" i="6" s="1"/>
  <c r="G196" i="6"/>
  <c r="H196" i="6" s="1"/>
  <c r="F197" i="6" s="1"/>
  <c r="G100" i="5"/>
  <c r="I100" i="5"/>
  <c r="J100" i="5" s="1"/>
  <c r="D197" i="5"/>
  <c r="C198" i="5"/>
  <c r="E197" i="5"/>
  <c r="D197" i="4"/>
  <c r="C198" i="4"/>
  <c r="E197" i="4"/>
  <c r="D198" i="1"/>
  <c r="C199" i="1" s="1"/>
  <c r="I197" i="6" l="1"/>
  <c r="G197" i="6"/>
  <c r="H197" i="6" s="1"/>
  <c r="F198" i="6" s="1"/>
  <c r="J197" i="6"/>
  <c r="E198" i="6"/>
  <c r="D198" i="6"/>
  <c r="C199" i="6" s="1"/>
  <c r="H100" i="5"/>
  <c r="F101" i="5" s="1"/>
  <c r="E198" i="5"/>
  <c r="D198" i="5"/>
  <c r="C199" i="5" s="1"/>
  <c r="E198" i="4"/>
  <c r="D198" i="4"/>
  <c r="C199" i="4" s="1"/>
  <c r="D199" i="1"/>
  <c r="C200" i="1" s="1"/>
  <c r="D199" i="6" l="1"/>
  <c r="C200" i="6"/>
  <c r="E199" i="6"/>
  <c r="I198" i="6"/>
  <c r="G198" i="6"/>
  <c r="H198" i="6" s="1"/>
  <c r="F199" i="6" s="1"/>
  <c r="J198" i="6"/>
  <c r="G101" i="5"/>
  <c r="I101" i="5"/>
  <c r="J101" i="5" s="1"/>
  <c r="E199" i="5"/>
  <c r="D199" i="5"/>
  <c r="C200" i="5" s="1"/>
  <c r="E199" i="4"/>
  <c r="D199" i="4"/>
  <c r="C200" i="4" s="1"/>
  <c r="D200" i="1"/>
  <c r="C201" i="1" s="1"/>
  <c r="I199" i="6" l="1"/>
  <c r="G199" i="6"/>
  <c r="H199" i="6" s="1"/>
  <c r="F200" i="6" s="1"/>
  <c r="J199" i="6"/>
  <c r="E200" i="6"/>
  <c r="D200" i="6"/>
  <c r="C201" i="6" s="1"/>
  <c r="H101" i="5"/>
  <c r="F102" i="5" s="1"/>
  <c r="E200" i="5"/>
  <c r="D200" i="5"/>
  <c r="C201" i="5" s="1"/>
  <c r="E200" i="4"/>
  <c r="D200" i="4"/>
  <c r="C201" i="4" s="1"/>
  <c r="D201" i="1"/>
  <c r="C202" i="1" s="1"/>
  <c r="E201" i="6" l="1"/>
  <c r="D201" i="6"/>
  <c r="C202" i="6"/>
  <c r="I200" i="6"/>
  <c r="G200" i="6"/>
  <c r="H200" i="6" s="1"/>
  <c r="F201" i="6" s="1"/>
  <c r="J200" i="6"/>
  <c r="G102" i="5"/>
  <c r="I102" i="5"/>
  <c r="J102" i="5" s="1"/>
  <c r="E201" i="5"/>
  <c r="D201" i="5"/>
  <c r="C202" i="5" s="1"/>
  <c r="E201" i="4"/>
  <c r="D201" i="4"/>
  <c r="C202" i="4" s="1"/>
  <c r="D202" i="1"/>
  <c r="C203" i="1" s="1"/>
  <c r="I201" i="6" l="1"/>
  <c r="G201" i="6"/>
  <c r="H201" i="6" s="1"/>
  <c r="F202" i="6" s="1"/>
  <c r="D202" i="6"/>
  <c r="C203" i="6" s="1"/>
  <c r="E202" i="6"/>
  <c r="J201" i="6"/>
  <c r="H102" i="5"/>
  <c r="F103" i="5" s="1"/>
  <c r="E202" i="5"/>
  <c r="D202" i="5"/>
  <c r="C203" i="5"/>
  <c r="E202" i="4"/>
  <c r="D202" i="4"/>
  <c r="C203" i="4"/>
  <c r="D203" i="1"/>
  <c r="C204" i="1" s="1"/>
  <c r="E203" i="6" l="1"/>
  <c r="D203" i="6"/>
  <c r="C204" i="6" s="1"/>
  <c r="I202" i="6"/>
  <c r="J202" i="6" s="1"/>
  <c r="G202" i="6"/>
  <c r="H202" i="6" s="1"/>
  <c r="F203" i="6" s="1"/>
  <c r="G103" i="5"/>
  <c r="I103" i="5"/>
  <c r="J103" i="5" s="1"/>
  <c r="E203" i="5"/>
  <c r="D203" i="5"/>
  <c r="C204" i="5" s="1"/>
  <c r="E203" i="4"/>
  <c r="D203" i="4"/>
  <c r="C204" i="4" s="1"/>
  <c r="D204" i="1"/>
  <c r="C205" i="1" s="1"/>
  <c r="D204" i="6" l="1"/>
  <c r="C205" i="6" s="1"/>
  <c r="E204" i="6"/>
  <c r="I203" i="6"/>
  <c r="G203" i="6"/>
  <c r="H203" i="6" s="1"/>
  <c r="F204" i="6" s="1"/>
  <c r="J203" i="6"/>
  <c r="H103" i="5"/>
  <c r="F104" i="5" s="1"/>
  <c r="E204" i="5"/>
  <c r="D204" i="5"/>
  <c r="C205" i="5" s="1"/>
  <c r="E204" i="4"/>
  <c r="D204" i="4"/>
  <c r="C205" i="4" s="1"/>
  <c r="D205" i="1"/>
  <c r="C206" i="1" s="1"/>
  <c r="E205" i="6" l="1"/>
  <c r="D205" i="6"/>
  <c r="C206" i="6"/>
  <c r="I204" i="6"/>
  <c r="G204" i="6"/>
  <c r="H204" i="6" s="1"/>
  <c r="F205" i="6" s="1"/>
  <c r="J204" i="6"/>
  <c r="G104" i="5"/>
  <c r="I104" i="5"/>
  <c r="J104" i="5" s="1"/>
  <c r="E205" i="5"/>
  <c r="D205" i="5"/>
  <c r="C206" i="5" s="1"/>
  <c r="E205" i="4"/>
  <c r="D205" i="4"/>
  <c r="C206" i="4" s="1"/>
  <c r="D206" i="1"/>
  <c r="C207" i="1" s="1"/>
  <c r="G205" i="6" l="1"/>
  <c r="H205" i="6" s="1"/>
  <c r="F206" i="6" s="1"/>
  <c r="I205" i="6"/>
  <c r="D206" i="6"/>
  <c r="E206" i="6"/>
  <c r="C207" i="6"/>
  <c r="J205" i="6"/>
  <c r="H104" i="5"/>
  <c r="F105" i="5" s="1"/>
  <c r="E206" i="5"/>
  <c r="D206" i="5"/>
  <c r="C207" i="5" s="1"/>
  <c r="E206" i="4"/>
  <c r="D206" i="4"/>
  <c r="C207" i="4" s="1"/>
  <c r="D207" i="1"/>
  <c r="C208" i="1" s="1"/>
  <c r="E207" i="6" l="1"/>
  <c r="D207" i="6"/>
  <c r="C208" i="6" s="1"/>
  <c r="I206" i="6"/>
  <c r="G206" i="6"/>
  <c r="H206" i="6" s="1"/>
  <c r="F207" i="6" s="1"/>
  <c r="G105" i="5"/>
  <c r="I105" i="5"/>
  <c r="J105" i="5" s="1"/>
  <c r="E207" i="5"/>
  <c r="D207" i="5"/>
  <c r="C208" i="5" s="1"/>
  <c r="E207" i="4"/>
  <c r="D207" i="4"/>
  <c r="C208" i="4" s="1"/>
  <c r="D208" i="1"/>
  <c r="C209" i="1" s="1"/>
  <c r="D208" i="6" l="1"/>
  <c r="C209" i="6"/>
  <c r="E208" i="6"/>
  <c r="I207" i="6"/>
  <c r="G207" i="6"/>
  <c r="H207" i="6" s="1"/>
  <c r="F208" i="6" s="1"/>
  <c r="J207" i="6"/>
  <c r="J206" i="6"/>
  <c r="H105" i="5"/>
  <c r="F106" i="5" s="1"/>
  <c r="E208" i="5"/>
  <c r="D208" i="5"/>
  <c r="C209" i="5" s="1"/>
  <c r="E208" i="4"/>
  <c r="D208" i="4"/>
  <c r="C209" i="4" s="1"/>
  <c r="D209" i="1"/>
  <c r="C210" i="1" s="1"/>
  <c r="G208" i="6" l="1"/>
  <c r="H208" i="6" s="1"/>
  <c r="F209" i="6" s="1"/>
  <c r="I208" i="6"/>
  <c r="E209" i="6"/>
  <c r="D209" i="6"/>
  <c r="C210" i="6"/>
  <c r="G106" i="5"/>
  <c r="I106" i="5"/>
  <c r="J106" i="5" s="1"/>
  <c r="E209" i="5"/>
  <c r="D209" i="5"/>
  <c r="C210" i="5" s="1"/>
  <c r="E209" i="4"/>
  <c r="D209" i="4"/>
  <c r="C210" i="4" s="1"/>
  <c r="D210" i="1"/>
  <c r="C211" i="1" s="1"/>
  <c r="E210" i="6" l="1"/>
  <c r="D210" i="6"/>
  <c r="C211" i="6" s="1"/>
  <c r="J208" i="6"/>
  <c r="G209" i="6"/>
  <c r="H209" i="6" s="1"/>
  <c r="F210" i="6" s="1"/>
  <c r="I209" i="6"/>
  <c r="H106" i="5"/>
  <c r="F107" i="5" s="1"/>
  <c r="E210" i="5"/>
  <c r="D210" i="5"/>
  <c r="C211" i="5" s="1"/>
  <c r="E210" i="4"/>
  <c r="D210" i="4"/>
  <c r="C211" i="4" s="1"/>
  <c r="D211" i="1"/>
  <c r="C212" i="1" s="1"/>
  <c r="E211" i="6" l="1"/>
  <c r="D211" i="6"/>
  <c r="C212" i="6" s="1"/>
  <c r="G210" i="6"/>
  <c r="H210" i="6" s="1"/>
  <c r="F211" i="6" s="1"/>
  <c r="I210" i="6"/>
  <c r="J209" i="6"/>
  <c r="G107" i="5"/>
  <c r="I107" i="5"/>
  <c r="J107" i="5" s="1"/>
  <c r="E211" i="5"/>
  <c r="D211" i="5"/>
  <c r="C212" i="5" s="1"/>
  <c r="E211" i="4"/>
  <c r="D211" i="4"/>
  <c r="C212" i="4" s="1"/>
  <c r="D212" i="1"/>
  <c r="C213" i="1" s="1"/>
  <c r="E212" i="6" l="1"/>
  <c r="D212" i="6"/>
  <c r="C213" i="6" s="1"/>
  <c r="I211" i="6"/>
  <c r="J211" i="6" s="1"/>
  <c r="G211" i="6"/>
  <c r="H211" i="6" s="1"/>
  <c r="F212" i="6" s="1"/>
  <c r="J210" i="6"/>
  <c r="H107" i="5"/>
  <c r="F108" i="5" s="1"/>
  <c r="E212" i="5"/>
  <c r="D212" i="5"/>
  <c r="C213" i="5" s="1"/>
  <c r="E212" i="4"/>
  <c r="D212" i="4"/>
  <c r="C213" i="4" s="1"/>
  <c r="D213" i="1"/>
  <c r="C214" i="1" s="1"/>
  <c r="E213" i="6" l="1"/>
  <c r="D213" i="6"/>
  <c r="C214" i="6"/>
  <c r="G212" i="6"/>
  <c r="H212" i="6" s="1"/>
  <c r="F213" i="6" s="1"/>
  <c r="I212" i="6"/>
  <c r="G108" i="5"/>
  <c r="I108" i="5"/>
  <c r="J108" i="5" s="1"/>
  <c r="D213" i="5"/>
  <c r="C214" i="5" s="1"/>
  <c r="E213" i="5"/>
  <c r="D213" i="4"/>
  <c r="C214" i="4"/>
  <c r="E213" i="4"/>
  <c r="D214" i="1"/>
  <c r="C215" i="1" s="1"/>
  <c r="J212" i="6" l="1"/>
  <c r="E214" i="6"/>
  <c r="D214" i="6"/>
  <c r="C215" i="6" s="1"/>
  <c r="G213" i="6"/>
  <c r="H213" i="6" s="1"/>
  <c r="F214" i="6" s="1"/>
  <c r="I213" i="6"/>
  <c r="H108" i="5"/>
  <c r="F109" i="5" s="1"/>
  <c r="E214" i="5"/>
  <c r="D214" i="5"/>
  <c r="C215" i="5" s="1"/>
  <c r="E214" i="4"/>
  <c r="D214" i="4"/>
  <c r="C215" i="4" s="1"/>
  <c r="D215" i="1"/>
  <c r="C216" i="1" s="1"/>
  <c r="E215" i="6" l="1"/>
  <c r="D215" i="6"/>
  <c r="C216" i="6"/>
  <c r="G214" i="6"/>
  <c r="H214" i="6" s="1"/>
  <c r="F215" i="6" s="1"/>
  <c r="I214" i="6"/>
  <c r="J213" i="6"/>
  <c r="G109" i="5"/>
  <c r="I109" i="5"/>
  <c r="J109" i="5" s="1"/>
  <c r="E215" i="5"/>
  <c r="D215" i="5"/>
  <c r="C216" i="5" s="1"/>
  <c r="E215" i="4"/>
  <c r="D215" i="4"/>
  <c r="C216" i="4" s="1"/>
  <c r="D216" i="1"/>
  <c r="C217" i="1" s="1"/>
  <c r="E216" i="6" l="1"/>
  <c r="D216" i="6"/>
  <c r="C217" i="6" s="1"/>
  <c r="I215" i="6"/>
  <c r="G215" i="6"/>
  <c r="H215" i="6" s="1"/>
  <c r="F216" i="6" s="1"/>
  <c r="J214" i="6"/>
  <c r="H109" i="5"/>
  <c r="F110" i="5" s="1"/>
  <c r="E216" i="5"/>
  <c r="D216" i="5"/>
  <c r="C217" i="5" s="1"/>
  <c r="E216" i="4"/>
  <c r="D216" i="4"/>
  <c r="C217" i="4" s="1"/>
  <c r="D217" i="1"/>
  <c r="C218" i="1" s="1"/>
  <c r="E217" i="6" l="1"/>
  <c r="D217" i="6"/>
  <c r="C218" i="6"/>
  <c r="G216" i="6"/>
  <c r="H216" i="6" s="1"/>
  <c r="F217" i="6" s="1"/>
  <c r="I216" i="6"/>
  <c r="J215" i="6"/>
  <c r="G110" i="5"/>
  <c r="I110" i="5"/>
  <c r="J110" i="5" s="1"/>
  <c r="E217" i="5"/>
  <c r="D217" i="5"/>
  <c r="C218" i="5" s="1"/>
  <c r="E217" i="4"/>
  <c r="D217" i="4"/>
  <c r="C218" i="4" s="1"/>
  <c r="D218" i="1"/>
  <c r="C219" i="1" s="1"/>
  <c r="E218" i="6" l="1"/>
  <c r="D218" i="6"/>
  <c r="C219" i="6" s="1"/>
  <c r="I217" i="6"/>
  <c r="G217" i="6"/>
  <c r="H217" i="6" s="1"/>
  <c r="F218" i="6" s="1"/>
  <c r="J216" i="6"/>
  <c r="H110" i="5"/>
  <c r="F111" i="5" s="1"/>
  <c r="E218" i="5"/>
  <c r="D218" i="5"/>
  <c r="C219" i="5"/>
  <c r="E218" i="4"/>
  <c r="D218" i="4"/>
  <c r="C219" i="4"/>
  <c r="D219" i="1"/>
  <c r="C220" i="1" s="1"/>
  <c r="E219" i="6" l="1"/>
  <c r="D219" i="6"/>
  <c r="C220" i="6"/>
  <c r="G218" i="6"/>
  <c r="H218" i="6" s="1"/>
  <c r="F219" i="6" s="1"/>
  <c r="I218" i="6"/>
  <c r="J217" i="6"/>
  <c r="G111" i="5"/>
  <c r="I111" i="5"/>
  <c r="J111" i="5" s="1"/>
  <c r="E219" i="5"/>
  <c r="D219" i="5"/>
  <c r="C220" i="5" s="1"/>
  <c r="E219" i="4"/>
  <c r="D219" i="4"/>
  <c r="C220" i="4" s="1"/>
  <c r="D220" i="1"/>
  <c r="C221" i="1" s="1"/>
  <c r="E220" i="6" l="1"/>
  <c r="D220" i="6"/>
  <c r="C221" i="6" s="1"/>
  <c r="G219" i="6"/>
  <c r="H219" i="6" s="1"/>
  <c r="F220" i="6" s="1"/>
  <c r="I219" i="6"/>
  <c r="J218" i="6"/>
  <c r="H111" i="5"/>
  <c r="F112" i="5" s="1"/>
  <c r="E220" i="5"/>
  <c r="D220" i="5"/>
  <c r="C221" i="5" s="1"/>
  <c r="E220" i="4"/>
  <c r="D220" i="4"/>
  <c r="C221" i="4" s="1"/>
  <c r="D221" i="1"/>
  <c r="C222" i="1" s="1"/>
  <c r="E221" i="6" l="1"/>
  <c r="D221" i="6"/>
  <c r="C222" i="6"/>
  <c r="G220" i="6"/>
  <c r="H220" i="6" s="1"/>
  <c r="F221" i="6" s="1"/>
  <c r="I220" i="6"/>
  <c r="J219" i="6"/>
  <c r="G112" i="5"/>
  <c r="I112" i="5"/>
  <c r="J112" i="5" s="1"/>
  <c r="E221" i="5"/>
  <c r="D221" i="5"/>
  <c r="C222" i="5" s="1"/>
  <c r="E221" i="4"/>
  <c r="D221" i="4"/>
  <c r="C222" i="4" s="1"/>
  <c r="D222" i="1"/>
  <c r="C223" i="1" s="1"/>
  <c r="E222" i="6" l="1"/>
  <c r="D222" i="6"/>
  <c r="C223" i="6" s="1"/>
  <c r="G221" i="6"/>
  <c r="H221" i="6" s="1"/>
  <c r="F222" i="6" s="1"/>
  <c r="I221" i="6"/>
  <c r="J220" i="6"/>
  <c r="H112" i="5"/>
  <c r="F113" i="5" s="1"/>
  <c r="E222" i="5"/>
  <c r="D222" i="5"/>
  <c r="C223" i="5" s="1"/>
  <c r="E222" i="4"/>
  <c r="D222" i="4"/>
  <c r="C223" i="4" s="1"/>
  <c r="D223" i="1"/>
  <c r="C224" i="1" s="1"/>
  <c r="E223" i="6" l="1"/>
  <c r="D223" i="6"/>
  <c r="C224" i="6"/>
  <c r="I222" i="6"/>
  <c r="G222" i="6"/>
  <c r="H222" i="6" s="1"/>
  <c r="F223" i="6" s="1"/>
  <c r="J221" i="6"/>
  <c r="G113" i="5"/>
  <c r="I113" i="5"/>
  <c r="J113" i="5" s="1"/>
  <c r="E223" i="5"/>
  <c r="D223" i="5"/>
  <c r="C224" i="5" s="1"/>
  <c r="E223" i="4"/>
  <c r="D223" i="4"/>
  <c r="C224" i="4" s="1"/>
  <c r="D224" i="1"/>
  <c r="C225" i="1" s="1"/>
  <c r="I223" i="6" l="1"/>
  <c r="G223" i="6"/>
  <c r="H223" i="6" s="1"/>
  <c r="F224" i="6" s="1"/>
  <c r="E224" i="6"/>
  <c r="D224" i="6"/>
  <c r="C225" i="6" s="1"/>
  <c r="J223" i="6"/>
  <c r="J222" i="6"/>
  <c r="H113" i="5"/>
  <c r="F114" i="5" s="1"/>
  <c r="E224" i="5"/>
  <c r="D224" i="5"/>
  <c r="C225" i="5" s="1"/>
  <c r="E224" i="4"/>
  <c r="D224" i="4"/>
  <c r="C225" i="4" s="1"/>
  <c r="D225" i="1"/>
  <c r="C226" i="1" s="1"/>
  <c r="E225" i="6" l="1"/>
  <c r="D225" i="6"/>
  <c r="C226" i="6"/>
  <c r="I224" i="6"/>
  <c r="G224" i="6"/>
  <c r="H224" i="6" s="1"/>
  <c r="F225" i="6" s="1"/>
  <c r="J224" i="6"/>
  <c r="G114" i="5"/>
  <c r="I114" i="5"/>
  <c r="J114" i="5" s="1"/>
  <c r="E225" i="5"/>
  <c r="D225" i="5"/>
  <c r="C226" i="5" s="1"/>
  <c r="E225" i="4"/>
  <c r="D225" i="4"/>
  <c r="C226" i="4" s="1"/>
  <c r="D226" i="1"/>
  <c r="C227" i="1" s="1"/>
  <c r="E226" i="6" l="1"/>
  <c r="D226" i="6"/>
  <c r="C227" i="6" s="1"/>
  <c r="I225" i="6"/>
  <c r="G225" i="6"/>
  <c r="H225" i="6" s="1"/>
  <c r="F226" i="6" s="1"/>
  <c r="J225" i="6"/>
  <c r="H114" i="5"/>
  <c r="F115" i="5" s="1"/>
  <c r="E226" i="5"/>
  <c r="D226" i="5"/>
  <c r="C227" i="5" s="1"/>
  <c r="E226" i="4"/>
  <c r="D226" i="4"/>
  <c r="C227" i="4" s="1"/>
  <c r="D227" i="1"/>
  <c r="C228" i="1" s="1"/>
  <c r="E227" i="6" l="1"/>
  <c r="D227" i="6"/>
  <c r="C228" i="6"/>
  <c r="G226" i="6"/>
  <c r="H226" i="6" s="1"/>
  <c r="F227" i="6" s="1"/>
  <c r="I226" i="6"/>
  <c r="G115" i="5"/>
  <c r="I115" i="5"/>
  <c r="J115" i="5" s="1"/>
  <c r="E227" i="5"/>
  <c r="D227" i="5"/>
  <c r="C228" i="5" s="1"/>
  <c r="E227" i="4"/>
  <c r="D227" i="4"/>
  <c r="C228" i="4" s="1"/>
  <c r="D228" i="1"/>
  <c r="C229" i="1" s="1"/>
  <c r="E228" i="6" l="1"/>
  <c r="D228" i="6"/>
  <c r="C229" i="6" s="1"/>
  <c r="J226" i="6"/>
  <c r="I227" i="6"/>
  <c r="G227" i="6"/>
  <c r="H227" i="6" s="1"/>
  <c r="F228" i="6" s="1"/>
  <c r="H115" i="5"/>
  <c r="F116" i="5" s="1"/>
  <c r="E228" i="5"/>
  <c r="D228" i="5"/>
  <c r="C229" i="5" s="1"/>
  <c r="E228" i="4"/>
  <c r="D228" i="4"/>
  <c r="C229" i="4" s="1"/>
  <c r="D229" i="1"/>
  <c r="C230" i="1" s="1"/>
  <c r="E229" i="6" l="1"/>
  <c r="D229" i="6"/>
  <c r="C230" i="6"/>
  <c r="I228" i="6"/>
  <c r="G228" i="6"/>
  <c r="H228" i="6" s="1"/>
  <c r="F229" i="6" s="1"/>
  <c r="J227" i="6"/>
  <c r="J228" i="6" s="1"/>
  <c r="G116" i="5"/>
  <c r="I116" i="5"/>
  <c r="J116" i="5" s="1"/>
  <c r="D229" i="5"/>
  <c r="C230" i="5" s="1"/>
  <c r="E229" i="5"/>
  <c r="D229" i="4"/>
  <c r="C230" i="4" s="1"/>
  <c r="E229" i="4"/>
  <c r="D230" i="1"/>
  <c r="C231" i="1" s="1"/>
  <c r="I229" i="6" l="1"/>
  <c r="G229" i="6"/>
  <c r="H229" i="6" s="1"/>
  <c r="F230" i="6" s="1"/>
  <c r="E230" i="6"/>
  <c r="D230" i="6"/>
  <c r="C231" i="6" s="1"/>
  <c r="J229" i="6"/>
  <c r="H116" i="5"/>
  <c r="F117" i="5" s="1"/>
  <c r="E230" i="5"/>
  <c r="D230" i="5"/>
  <c r="C231" i="5" s="1"/>
  <c r="E230" i="4"/>
  <c r="D230" i="4"/>
  <c r="C231" i="4" s="1"/>
  <c r="D231" i="1"/>
  <c r="C232" i="1" s="1"/>
  <c r="E231" i="6" l="1"/>
  <c r="D231" i="6"/>
  <c r="C232" i="6"/>
  <c r="I230" i="6"/>
  <c r="G230" i="6"/>
  <c r="H230" i="6" s="1"/>
  <c r="F231" i="6" s="1"/>
  <c r="J230" i="6"/>
  <c r="G117" i="5"/>
  <c r="I117" i="5"/>
  <c r="J117" i="5" s="1"/>
  <c r="E231" i="5"/>
  <c r="D231" i="5"/>
  <c r="C232" i="5" s="1"/>
  <c r="E231" i="4"/>
  <c r="D231" i="4"/>
  <c r="C232" i="4" s="1"/>
  <c r="D232" i="1"/>
  <c r="C233" i="1" s="1"/>
  <c r="G231" i="6" l="1"/>
  <c r="H231" i="6" s="1"/>
  <c r="F232" i="6" s="1"/>
  <c r="I231" i="6"/>
  <c r="E232" i="6"/>
  <c r="D232" i="6"/>
  <c r="C233" i="6" s="1"/>
  <c r="J231" i="6"/>
  <c r="H117" i="5"/>
  <c r="F118" i="5" s="1"/>
  <c r="E232" i="5"/>
  <c r="D232" i="5"/>
  <c r="C233" i="5" s="1"/>
  <c r="E232" i="4"/>
  <c r="D232" i="4"/>
  <c r="C233" i="4" s="1"/>
  <c r="D233" i="1"/>
  <c r="C234" i="1" s="1"/>
  <c r="E233" i="6" l="1"/>
  <c r="D233" i="6"/>
  <c r="C234" i="6"/>
  <c r="I232" i="6"/>
  <c r="G232" i="6"/>
  <c r="H232" i="6" s="1"/>
  <c r="F233" i="6" s="1"/>
  <c r="G118" i="5"/>
  <c r="I118" i="5"/>
  <c r="J118" i="5" s="1"/>
  <c r="E233" i="5"/>
  <c r="D233" i="5"/>
  <c r="C234" i="5" s="1"/>
  <c r="E233" i="4"/>
  <c r="D233" i="4"/>
  <c r="C234" i="4" s="1"/>
  <c r="D234" i="1"/>
  <c r="C235" i="1" s="1"/>
  <c r="G233" i="6" l="1"/>
  <c r="H233" i="6" s="1"/>
  <c r="F234" i="6" s="1"/>
  <c r="I233" i="6"/>
  <c r="E234" i="6"/>
  <c r="D234" i="6"/>
  <c r="C235" i="6" s="1"/>
  <c r="J232" i="6"/>
  <c r="J233" i="6" s="1"/>
  <c r="H118" i="5"/>
  <c r="F119" i="5" s="1"/>
  <c r="E234" i="5"/>
  <c r="D234" i="5"/>
  <c r="C235" i="5"/>
  <c r="E234" i="4"/>
  <c r="D234" i="4"/>
  <c r="C235" i="4"/>
  <c r="D235" i="1"/>
  <c r="C236" i="1" s="1"/>
  <c r="E235" i="6" l="1"/>
  <c r="D235" i="6"/>
  <c r="C236" i="6" s="1"/>
  <c r="I234" i="6"/>
  <c r="G234" i="6"/>
  <c r="H234" i="6" s="1"/>
  <c r="F235" i="6" s="1"/>
  <c r="G119" i="5"/>
  <c r="I119" i="5"/>
  <c r="J119" i="5" s="1"/>
  <c r="E235" i="5"/>
  <c r="D235" i="5"/>
  <c r="C236" i="5" s="1"/>
  <c r="E235" i="4"/>
  <c r="D235" i="4"/>
  <c r="C236" i="4" s="1"/>
  <c r="D236" i="1"/>
  <c r="C237" i="1" s="1"/>
  <c r="E236" i="6" l="1"/>
  <c r="D236" i="6"/>
  <c r="C237" i="6"/>
  <c r="I235" i="6"/>
  <c r="G235" i="6"/>
  <c r="H235" i="6" s="1"/>
  <c r="F236" i="6" s="1"/>
  <c r="J234" i="6"/>
  <c r="J235" i="6" s="1"/>
  <c r="H119" i="5"/>
  <c r="F120" i="5" s="1"/>
  <c r="E236" i="5"/>
  <c r="D236" i="5"/>
  <c r="C237" i="5" s="1"/>
  <c r="E236" i="4"/>
  <c r="D236" i="4"/>
  <c r="C237" i="4" s="1"/>
  <c r="D237" i="1"/>
  <c r="C238" i="1" s="1"/>
  <c r="I236" i="6" l="1"/>
  <c r="G236" i="6"/>
  <c r="H236" i="6" s="1"/>
  <c r="F237" i="6" s="1"/>
  <c r="E237" i="6"/>
  <c r="D237" i="6"/>
  <c r="C238" i="6"/>
  <c r="J236" i="6"/>
  <c r="G120" i="5"/>
  <c r="I120" i="5"/>
  <c r="J120" i="5" s="1"/>
  <c r="E237" i="5"/>
  <c r="D237" i="5"/>
  <c r="C238" i="5" s="1"/>
  <c r="E237" i="4"/>
  <c r="D237" i="4"/>
  <c r="C238" i="4" s="1"/>
  <c r="D238" i="1"/>
  <c r="C239" i="1" s="1"/>
  <c r="E238" i="6" l="1"/>
  <c r="D238" i="6"/>
  <c r="C239" i="6" s="1"/>
  <c r="I237" i="6"/>
  <c r="G237" i="6"/>
  <c r="H237" i="6" s="1"/>
  <c r="F238" i="6" s="1"/>
  <c r="J237" i="6"/>
  <c r="H120" i="5"/>
  <c r="F121" i="5" s="1"/>
  <c r="E238" i="5"/>
  <c r="D238" i="5"/>
  <c r="C239" i="5" s="1"/>
  <c r="E238" i="4"/>
  <c r="D238" i="4"/>
  <c r="C239" i="4" s="1"/>
  <c r="D239" i="1"/>
  <c r="C240" i="1" s="1"/>
  <c r="E239" i="6" l="1"/>
  <c r="D239" i="6"/>
  <c r="C240" i="6"/>
  <c r="G238" i="6"/>
  <c r="H238" i="6" s="1"/>
  <c r="F239" i="6" s="1"/>
  <c r="I238" i="6"/>
  <c r="G121" i="5"/>
  <c r="I121" i="5"/>
  <c r="J121" i="5" s="1"/>
  <c r="E239" i="5"/>
  <c r="D239" i="5"/>
  <c r="C240" i="5" s="1"/>
  <c r="E239" i="4"/>
  <c r="D239" i="4"/>
  <c r="C240" i="4" s="1"/>
  <c r="D240" i="1"/>
  <c r="C241" i="1" s="1"/>
  <c r="J238" i="6" l="1"/>
  <c r="E240" i="6"/>
  <c r="D240" i="6"/>
  <c r="C241" i="6" s="1"/>
  <c r="I239" i="6"/>
  <c r="G239" i="6"/>
  <c r="H239" i="6" s="1"/>
  <c r="F240" i="6" s="1"/>
  <c r="H121" i="5"/>
  <c r="F122" i="5" s="1"/>
  <c r="E240" i="5"/>
  <c r="D240" i="5"/>
  <c r="C241" i="5" s="1"/>
  <c r="E240" i="4"/>
  <c r="D240" i="4"/>
  <c r="C241" i="4" s="1"/>
  <c r="D241" i="1"/>
  <c r="C242" i="1" s="1"/>
  <c r="E241" i="6" l="1"/>
  <c r="D241" i="6"/>
  <c r="C242" i="6" s="1"/>
  <c r="I240" i="6"/>
  <c r="G240" i="6"/>
  <c r="H240" i="6" s="1"/>
  <c r="F241" i="6" s="1"/>
  <c r="J239" i="6"/>
  <c r="J240" i="6" s="1"/>
  <c r="G122" i="5"/>
  <c r="I122" i="5"/>
  <c r="J122" i="5" s="1"/>
  <c r="E241" i="5"/>
  <c r="D241" i="5"/>
  <c r="C242" i="5" s="1"/>
  <c r="E241" i="4"/>
  <c r="D241" i="4"/>
  <c r="C242" i="4" s="1"/>
  <c r="D242" i="1"/>
  <c r="C243" i="1" s="1"/>
  <c r="D242" i="6" l="1"/>
  <c r="C243" i="6" s="1"/>
  <c r="E242" i="6"/>
  <c r="G241" i="6"/>
  <c r="H241" i="6" s="1"/>
  <c r="F242" i="6" s="1"/>
  <c r="I241" i="6"/>
  <c r="J241" i="6"/>
  <c r="H122" i="5"/>
  <c r="F123" i="5" s="1"/>
  <c r="E242" i="5"/>
  <c r="D242" i="5"/>
  <c r="C243" i="5" s="1"/>
  <c r="E242" i="4"/>
  <c r="D242" i="4"/>
  <c r="C243" i="4" s="1"/>
  <c r="D243" i="1"/>
  <c r="C244" i="1" s="1"/>
  <c r="E243" i="6" l="1"/>
  <c r="D243" i="6"/>
  <c r="C244" i="6" s="1"/>
  <c r="I242" i="6"/>
  <c r="G242" i="6"/>
  <c r="H242" i="6" s="1"/>
  <c r="F243" i="6" s="1"/>
  <c r="G123" i="5"/>
  <c r="I123" i="5"/>
  <c r="J123" i="5" s="1"/>
  <c r="E243" i="5"/>
  <c r="D243" i="5"/>
  <c r="C244" i="5" s="1"/>
  <c r="E243" i="4"/>
  <c r="D243" i="4"/>
  <c r="C244" i="4" s="1"/>
  <c r="D244" i="1"/>
  <c r="C245" i="1" s="1"/>
  <c r="D244" i="6" l="1"/>
  <c r="C245" i="6" s="1"/>
  <c r="E244" i="6"/>
  <c r="G243" i="6"/>
  <c r="H243" i="6" s="1"/>
  <c r="F244" i="6" s="1"/>
  <c r="I243" i="6"/>
  <c r="J242" i="6"/>
  <c r="J243" i="6" s="1"/>
  <c r="H123" i="5"/>
  <c r="F124" i="5" s="1"/>
  <c r="E244" i="5"/>
  <c r="D244" i="5"/>
  <c r="C245" i="5" s="1"/>
  <c r="E244" i="4"/>
  <c r="D244" i="4"/>
  <c r="C245" i="4" s="1"/>
  <c r="D245" i="1"/>
  <c r="C246" i="1" s="1"/>
  <c r="E245" i="6" l="1"/>
  <c r="D245" i="6"/>
  <c r="C246" i="6" s="1"/>
  <c r="I244" i="6"/>
  <c r="G244" i="6"/>
  <c r="H244" i="6" s="1"/>
  <c r="F245" i="6" s="1"/>
  <c r="G124" i="5"/>
  <c r="I124" i="5"/>
  <c r="J124" i="5" s="1"/>
  <c r="D245" i="5"/>
  <c r="C246" i="5"/>
  <c r="E245" i="5"/>
  <c r="D245" i="4"/>
  <c r="C246" i="4"/>
  <c r="E245" i="4"/>
  <c r="D246" i="1"/>
  <c r="C247" i="1" s="1"/>
  <c r="D246" i="6" l="1"/>
  <c r="C247" i="6" s="1"/>
  <c r="E246" i="6"/>
  <c r="I245" i="6"/>
  <c r="G245" i="6"/>
  <c r="H245" i="6" s="1"/>
  <c r="F246" i="6" s="1"/>
  <c r="J244" i="6"/>
  <c r="H124" i="5"/>
  <c r="F125" i="5" s="1"/>
  <c r="E246" i="5"/>
  <c r="D246" i="5"/>
  <c r="C247" i="5" s="1"/>
  <c r="E246" i="4"/>
  <c r="D246" i="4"/>
  <c r="C247" i="4" s="1"/>
  <c r="D247" i="1"/>
  <c r="C248" i="1" s="1"/>
  <c r="E247" i="6" l="1"/>
  <c r="D247" i="6"/>
  <c r="C248" i="6" s="1"/>
  <c r="I246" i="6"/>
  <c r="J246" i="6" s="1"/>
  <c r="G246" i="6"/>
  <c r="H246" i="6" s="1"/>
  <c r="F247" i="6" s="1"/>
  <c r="J245" i="6"/>
  <c r="G125" i="5"/>
  <c r="I125" i="5"/>
  <c r="J125" i="5" s="1"/>
  <c r="E247" i="5"/>
  <c r="D247" i="5"/>
  <c r="C248" i="5" s="1"/>
  <c r="E247" i="4"/>
  <c r="D247" i="4"/>
  <c r="C248" i="4" s="1"/>
  <c r="D248" i="1"/>
  <c r="C249" i="1" s="1"/>
  <c r="D248" i="6" l="1"/>
  <c r="C249" i="6"/>
  <c r="E248" i="6"/>
  <c r="I247" i="6"/>
  <c r="G247" i="6"/>
  <c r="H247" i="6" s="1"/>
  <c r="F248" i="6" s="1"/>
  <c r="H125" i="5"/>
  <c r="F126" i="5" s="1"/>
  <c r="E248" i="5"/>
  <c r="D248" i="5"/>
  <c r="C249" i="5" s="1"/>
  <c r="E248" i="4"/>
  <c r="D248" i="4"/>
  <c r="C249" i="4" s="1"/>
  <c r="D249" i="1"/>
  <c r="C250" i="1" s="1"/>
  <c r="G248" i="6" l="1"/>
  <c r="H248" i="6" s="1"/>
  <c r="F249" i="6" s="1"/>
  <c r="I248" i="6"/>
  <c r="J247" i="6"/>
  <c r="E249" i="6"/>
  <c r="D249" i="6"/>
  <c r="C250" i="6" s="1"/>
  <c r="G126" i="5"/>
  <c r="I126" i="5"/>
  <c r="J126" i="5" s="1"/>
  <c r="E249" i="5"/>
  <c r="D249" i="5"/>
  <c r="C250" i="5" s="1"/>
  <c r="E249" i="4"/>
  <c r="D249" i="4"/>
  <c r="C250" i="4" s="1"/>
  <c r="D250" i="1"/>
  <c r="C251" i="1" s="1"/>
  <c r="E250" i="6" l="1"/>
  <c r="D250" i="6"/>
  <c r="C251" i="6"/>
  <c r="I249" i="6"/>
  <c r="G249" i="6"/>
  <c r="H249" i="6" s="1"/>
  <c r="F250" i="6" s="1"/>
  <c r="J248" i="6"/>
  <c r="H126" i="5"/>
  <c r="F127" i="5" s="1"/>
  <c r="E250" i="5"/>
  <c r="D250" i="5"/>
  <c r="C251" i="5" s="1"/>
  <c r="E250" i="4"/>
  <c r="D250" i="4"/>
  <c r="C251" i="4" s="1"/>
  <c r="D251" i="1"/>
  <c r="C252" i="1" s="1"/>
  <c r="I250" i="6" l="1"/>
  <c r="G250" i="6"/>
  <c r="H250" i="6" s="1"/>
  <c r="F251" i="6" s="1"/>
  <c r="D251" i="6"/>
  <c r="C252" i="6" s="1"/>
  <c r="E251" i="6"/>
  <c r="J249" i="6"/>
  <c r="J250" i="6" s="1"/>
  <c r="G127" i="5"/>
  <c r="I127" i="5"/>
  <c r="J127" i="5" s="1"/>
  <c r="E251" i="5"/>
  <c r="D251" i="5"/>
  <c r="C252" i="5" s="1"/>
  <c r="E251" i="4"/>
  <c r="D251" i="4"/>
  <c r="C252" i="4" s="1"/>
  <c r="D252" i="1"/>
  <c r="C253" i="1" s="1"/>
  <c r="E252" i="6" l="1"/>
  <c r="D252" i="6"/>
  <c r="C253" i="6" s="1"/>
  <c r="G251" i="6"/>
  <c r="H251" i="6" s="1"/>
  <c r="F252" i="6" s="1"/>
  <c r="I251" i="6"/>
  <c r="J251" i="6"/>
  <c r="H127" i="5"/>
  <c r="F128" i="5" s="1"/>
  <c r="E252" i="5"/>
  <c r="D252" i="5"/>
  <c r="C253" i="5" s="1"/>
  <c r="E252" i="4"/>
  <c r="D252" i="4"/>
  <c r="C253" i="4" s="1"/>
  <c r="D253" i="1"/>
  <c r="C254" i="1" s="1"/>
  <c r="E253" i="6" l="1"/>
  <c r="D253" i="6"/>
  <c r="C254" i="6" s="1"/>
  <c r="G252" i="6"/>
  <c r="H252" i="6" s="1"/>
  <c r="F253" i="6" s="1"/>
  <c r="I252" i="6"/>
  <c r="G128" i="5"/>
  <c r="I128" i="5"/>
  <c r="J128" i="5" s="1"/>
  <c r="E253" i="5"/>
  <c r="D253" i="5"/>
  <c r="C254" i="5" s="1"/>
  <c r="E253" i="4"/>
  <c r="D253" i="4"/>
  <c r="C254" i="4" s="1"/>
  <c r="D254" i="1"/>
  <c r="C255" i="1" s="1"/>
  <c r="E254" i="6" l="1"/>
  <c r="D254" i="6"/>
  <c r="C255" i="6" s="1"/>
  <c r="I253" i="6"/>
  <c r="G253" i="6"/>
  <c r="H253" i="6" s="1"/>
  <c r="F254" i="6" s="1"/>
  <c r="J252" i="6"/>
  <c r="J253" i="6" s="1"/>
  <c r="H128" i="5"/>
  <c r="F129" i="5" s="1"/>
  <c r="E254" i="5"/>
  <c r="D254" i="5"/>
  <c r="C255" i="5" s="1"/>
  <c r="E254" i="4"/>
  <c r="D254" i="4"/>
  <c r="C255" i="4" s="1"/>
  <c r="D255" i="1"/>
  <c r="C256" i="1" s="1"/>
  <c r="E255" i="6" l="1"/>
  <c r="D255" i="6"/>
  <c r="C256" i="6" s="1"/>
  <c r="G254" i="6"/>
  <c r="H254" i="6" s="1"/>
  <c r="F255" i="6" s="1"/>
  <c r="I254" i="6"/>
  <c r="J254" i="6" s="1"/>
  <c r="G129" i="5"/>
  <c r="I129" i="5"/>
  <c r="J129" i="5" s="1"/>
  <c r="E255" i="5"/>
  <c r="D255" i="5"/>
  <c r="C256" i="5" s="1"/>
  <c r="E255" i="4"/>
  <c r="D255" i="4"/>
  <c r="C256" i="4" s="1"/>
  <c r="D256" i="1"/>
  <c r="C257" i="1" s="1"/>
  <c r="E256" i="6" l="1"/>
  <c r="D256" i="6"/>
  <c r="C257" i="6" s="1"/>
  <c r="I255" i="6"/>
  <c r="J255" i="6" s="1"/>
  <c r="G255" i="6"/>
  <c r="H255" i="6" s="1"/>
  <c r="F256" i="6" s="1"/>
  <c r="H129" i="5"/>
  <c r="F130" i="5" s="1"/>
  <c r="E256" i="5"/>
  <c r="D256" i="5"/>
  <c r="C257" i="5" s="1"/>
  <c r="E256" i="4"/>
  <c r="D256" i="4"/>
  <c r="C257" i="4" s="1"/>
  <c r="D257" i="1"/>
  <c r="C258" i="1" s="1"/>
  <c r="E257" i="6" l="1"/>
  <c r="D257" i="6"/>
  <c r="C258" i="6" s="1"/>
  <c r="I256" i="6"/>
  <c r="G256" i="6"/>
  <c r="H256" i="6" s="1"/>
  <c r="F257" i="6" s="1"/>
  <c r="J256" i="6"/>
  <c r="G130" i="5"/>
  <c r="I130" i="5"/>
  <c r="J130" i="5" s="1"/>
  <c r="E257" i="5"/>
  <c r="D257" i="5"/>
  <c r="C258" i="5" s="1"/>
  <c r="E257" i="4"/>
  <c r="D257" i="4"/>
  <c r="C258" i="4" s="1"/>
  <c r="D258" i="1"/>
  <c r="C259" i="1" s="1"/>
  <c r="E258" i="6" l="1"/>
  <c r="D258" i="6"/>
  <c r="C259" i="6" s="1"/>
  <c r="G257" i="6"/>
  <c r="H257" i="6" s="1"/>
  <c r="F258" i="6" s="1"/>
  <c r="I257" i="6"/>
  <c r="J257" i="6"/>
  <c r="H130" i="5"/>
  <c r="F131" i="5" s="1"/>
  <c r="E258" i="5"/>
  <c r="D258" i="5"/>
  <c r="C259" i="5" s="1"/>
  <c r="E258" i="4"/>
  <c r="D258" i="4"/>
  <c r="C259" i="4" s="1"/>
  <c r="D259" i="1"/>
  <c r="C260" i="1" s="1"/>
  <c r="D259" i="6" l="1"/>
  <c r="C260" i="6" s="1"/>
  <c r="E259" i="6"/>
  <c r="I258" i="6"/>
  <c r="G258" i="6"/>
  <c r="H258" i="6" s="1"/>
  <c r="F259" i="6" s="1"/>
  <c r="J258" i="6"/>
  <c r="G131" i="5"/>
  <c r="I131" i="5"/>
  <c r="J131" i="5" s="1"/>
  <c r="E259" i="5"/>
  <c r="D259" i="5"/>
  <c r="C260" i="5" s="1"/>
  <c r="E259" i="4"/>
  <c r="D259" i="4"/>
  <c r="C260" i="4" s="1"/>
  <c r="D260" i="1"/>
  <c r="C261" i="1" s="1"/>
  <c r="E260" i="6" l="1"/>
  <c r="D260" i="6"/>
  <c r="C261" i="6"/>
  <c r="I259" i="6"/>
  <c r="G259" i="6"/>
  <c r="H259" i="6" s="1"/>
  <c r="F260" i="6" s="1"/>
  <c r="J259" i="6"/>
  <c r="H131" i="5"/>
  <c r="F132" i="5" s="1"/>
  <c r="E260" i="5"/>
  <c r="D260" i="5"/>
  <c r="C261" i="5" s="1"/>
  <c r="E260" i="4"/>
  <c r="D260" i="4"/>
  <c r="C261" i="4" s="1"/>
  <c r="D261" i="1"/>
  <c r="C262" i="1" s="1"/>
  <c r="G260" i="6" l="1"/>
  <c r="H260" i="6" s="1"/>
  <c r="F261" i="6" s="1"/>
  <c r="I260" i="6"/>
  <c r="E261" i="6"/>
  <c r="D261" i="6"/>
  <c r="C262" i="6" s="1"/>
  <c r="J260" i="6"/>
  <c r="G132" i="5"/>
  <c r="I132" i="5"/>
  <c r="J132" i="5" s="1"/>
  <c r="D261" i="5"/>
  <c r="C262" i="5"/>
  <c r="E261" i="5"/>
  <c r="D261" i="4"/>
  <c r="C262" i="4"/>
  <c r="E261" i="4"/>
  <c r="D262" i="1"/>
  <c r="C263" i="1" s="1"/>
  <c r="E262" i="6" l="1"/>
  <c r="D262" i="6"/>
  <c r="C263" i="6" s="1"/>
  <c r="G261" i="6"/>
  <c r="H261" i="6" s="1"/>
  <c r="F262" i="6" s="1"/>
  <c r="I261" i="6"/>
  <c r="H132" i="5"/>
  <c r="F133" i="5" s="1"/>
  <c r="E262" i="5"/>
  <c r="D262" i="5"/>
  <c r="C263" i="5" s="1"/>
  <c r="E262" i="4"/>
  <c r="D262" i="4"/>
  <c r="C263" i="4" s="1"/>
  <c r="D263" i="1"/>
  <c r="C264" i="1" s="1"/>
  <c r="E263" i="6" l="1"/>
  <c r="D263" i="6"/>
  <c r="C264" i="6" s="1"/>
  <c r="J261" i="6"/>
  <c r="G262" i="6"/>
  <c r="H262" i="6" s="1"/>
  <c r="F263" i="6" s="1"/>
  <c r="I262" i="6"/>
  <c r="G133" i="5"/>
  <c r="I133" i="5"/>
  <c r="J133" i="5" s="1"/>
  <c r="E263" i="5"/>
  <c r="D263" i="5"/>
  <c r="C264" i="5" s="1"/>
  <c r="E263" i="4"/>
  <c r="D263" i="4"/>
  <c r="C264" i="4" s="1"/>
  <c r="D264" i="1"/>
  <c r="C265" i="1" s="1"/>
  <c r="E264" i="6" l="1"/>
  <c r="D264" i="6"/>
  <c r="C265" i="6"/>
  <c r="I263" i="6"/>
  <c r="G263" i="6"/>
  <c r="H263" i="6" s="1"/>
  <c r="F264" i="6" s="1"/>
  <c r="J262" i="6"/>
  <c r="H133" i="5"/>
  <c r="F134" i="5" s="1"/>
  <c r="E264" i="5"/>
  <c r="D264" i="5"/>
  <c r="C265" i="5" s="1"/>
  <c r="E264" i="4"/>
  <c r="D264" i="4"/>
  <c r="C265" i="4" s="1"/>
  <c r="D265" i="1"/>
  <c r="C266" i="1" s="1"/>
  <c r="I264" i="6" l="1"/>
  <c r="G264" i="6"/>
  <c r="H264" i="6" s="1"/>
  <c r="F265" i="6" s="1"/>
  <c r="D265" i="6"/>
  <c r="C266" i="6" s="1"/>
  <c r="E265" i="6"/>
  <c r="J263" i="6"/>
  <c r="J264" i="6" s="1"/>
  <c r="G134" i="5"/>
  <c r="I134" i="5"/>
  <c r="J134" i="5" s="1"/>
  <c r="E265" i="5"/>
  <c r="D265" i="5"/>
  <c r="C266" i="5" s="1"/>
  <c r="E265" i="4"/>
  <c r="D265" i="4"/>
  <c r="C266" i="4" s="1"/>
  <c r="D266" i="1"/>
  <c r="C267" i="1" s="1"/>
  <c r="E266" i="6" l="1"/>
  <c r="D266" i="6"/>
  <c r="C267" i="6" s="1"/>
  <c r="I265" i="6"/>
  <c r="G265" i="6"/>
  <c r="H265" i="6" s="1"/>
  <c r="F266" i="6" s="1"/>
  <c r="J265" i="6"/>
  <c r="H134" i="5"/>
  <c r="F135" i="5" s="1"/>
  <c r="E266" i="5"/>
  <c r="D266" i="5"/>
  <c r="C267" i="5"/>
  <c r="E266" i="4"/>
  <c r="D266" i="4"/>
  <c r="C267" i="4" s="1"/>
  <c r="D267" i="1"/>
  <c r="C268" i="1" s="1"/>
  <c r="E267" i="6" l="1"/>
  <c r="D267" i="6"/>
  <c r="C268" i="6" s="1"/>
  <c r="G266" i="6"/>
  <c r="H266" i="6" s="1"/>
  <c r="F267" i="6" s="1"/>
  <c r="I266" i="6"/>
  <c r="G135" i="5"/>
  <c r="I135" i="5"/>
  <c r="J135" i="5" s="1"/>
  <c r="E267" i="5"/>
  <c r="D267" i="5"/>
  <c r="C268" i="5" s="1"/>
  <c r="E267" i="4"/>
  <c r="D267" i="4"/>
  <c r="C268" i="4" s="1"/>
  <c r="D268" i="1"/>
  <c r="C269" i="1" s="1"/>
  <c r="E268" i="6" l="1"/>
  <c r="D268" i="6"/>
  <c r="C269" i="6" s="1"/>
  <c r="J266" i="6"/>
  <c r="G267" i="6"/>
  <c r="H267" i="6" s="1"/>
  <c r="F268" i="6" s="1"/>
  <c r="I267" i="6"/>
  <c r="H135" i="5"/>
  <c r="F136" i="5" s="1"/>
  <c r="E268" i="5"/>
  <c r="D268" i="5"/>
  <c r="C269" i="5" s="1"/>
  <c r="E268" i="4"/>
  <c r="D268" i="4"/>
  <c r="C269" i="4" s="1"/>
  <c r="D269" i="1"/>
  <c r="C270" i="1" s="1"/>
  <c r="E269" i="6" l="1"/>
  <c r="D269" i="6"/>
  <c r="C270" i="6" s="1"/>
  <c r="I268" i="6"/>
  <c r="G268" i="6"/>
  <c r="H268" i="6" s="1"/>
  <c r="F269" i="6" s="1"/>
  <c r="J267" i="6"/>
  <c r="J268" i="6" s="1"/>
  <c r="G136" i="5"/>
  <c r="I136" i="5"/>
  <c r="J136" i="5" s="1"/>
  <c r="E269" i="5"/>
  <c r="D269" i="5"/>
  <c r="C270" i="5" s="1"/>
  <c r="E269" i="4"/>
  <c r="D269" i="4"/>
  <c r="C270" i="4" s="1"/>
  <c r="D270" i="1"/>
  <c r="C271" i="1" s="1"/>
  <c r="E270" i="6" l="1"/>
  <c r="D270" i="6"/>
  <c r="C271" i="6"/>
  <c r="G269" i="6"/>
  <c r="H269" i="6" s="1"/>
  <c r="F270" i="6" s="1"/>
  <c r="I269" i="6"/>
  <c r="H136" i="5"/>
  <c r="F137" i="5" s="1"/>
  <c r="E270" i="5"/>
  <c r="D270" i="5"/>
  <c r="C271" i="5" s="1"/>
  <c r="E270" i="4"/>
  <c r="D270" i="4"/>
  <c r="C271" i="4" s="1"/>
  <c r="D271" i="1"/>
  <c r="C272" i="1" s="1"/>
  <c r="E271" i="6" l="1"/>
  <c r="D271" i="6"/>
  <c r="C272" i="6" s="1"/>
  <c r="G270" i="6"/>
  <c r="H270" i="6" s="1"/>
  <c r="F271" i="6" s="1"/>
  <c r="I270" i="6"/>
  <c r="J269" i="6"/>
  <c r="G137" i="5"/>
  <c r="I137" i="5"/>
  <c r="J137" i="5" s="1"/>
  <c r="E271" i="5"/>
  <c r="D271" i="5"/>
  <c r="C272" i="5" s="1"/>
  <c r="E271" i="4"/>
  <c r="D271" i="4"/>
  <c r="C272" i="4" s="1"/>
  <c r="D272" i="1"/>
  <c r="C273" i="1" s="1"/>
  <c r="E272" i="6" l="1"/>
  <c r="D272" i="6"/>
  <c r="C273" i="6" s="1"/>
  <c r="G271" i="6"/>
  <c r="H271" i="6" s="1"/>
  <c r="F272" i="6" s="1"/>
  <c r="I271" i="6"/>
  <c r="J271" i="6" s="1"/>
  <c r="J270" i="6"/>
  <c r="H137" i="5"/>
  <c r="F138" i="5" s="1"/>
  <c r="E272" i="5"/>
  <c r="D272" i="5"/>
  <c r="C273" i="5" s="1"/>
  <c r="E272" i="4"/>
  <c r="D272" i="4"/>
  <c r="C273" i="4" s="1"/>
  <c r="D273" i="1"/>
  <c r="C274" i="1" s="1"/>
  <c r="D273" i="6" l="1"/>
  <c r="C274" i="6" s="1"/>
  <c r="E273" i="6"/>
  <c r="G272" i="6"/>
  <c r="H272" i="6" s="1"/>
  <c r="F273" i="6" s="1"/>
  <c r="I272" i="6"/>
  <c r="G138" i="5"/>
  <c r="I138" i="5"/>
  <c r="J138" i="5" s="1"/>
  <c r="E273" i="5"/>
  <c r="D273" i="5"/>
  <c r="C274" i="5" s="1"/>
  <c r="E273" i="4"/>
  <c r="D273" i="4"/>
  <c r="C274" i="4" s="1"/>
  <c r="D274" i="1"/>
  <c r="C275" i="1" s="1"/>
  <c r="E274" i="6" l="1"/>
  <c r="D274" i="6"/>
  <c r="C275" i="6" s="1"/>
  <c r="G273" i="6"/>
  <c r="H273" i="6" s="1"/>
  <c r="F274" i="6" s="1"/>
  <c r="I273" i="6"/>
  <c r="J272" i="6"/>
  <c r="H138" i="5"/>
  <c r="F139" i="5" s="1"/>
  <c r="E274" i="5"/>
  <c r="D274" i="5"/>
  <c r="C275" i="5" s="1"/>
  <c r="E274" i="4"/>
  <c r="D274" i="4"/>
  <c r="C275" i="4" s="1"/>
  <c r="D275" i="1"/>
  <c r="C276" i="1" s="1"/>
  <c r="D275" i="6" l="1"/>
  <c r="C276" i="6" s="1"/>
  <c r="E275" i="6"/>
  <c r="I274" i="6"/>
  <c r="G274" i="6"/>
  <c r="H274" i="6" s="1"/>
  <c r="F275" i="6" s="1"/>
  <c r="J273" i="6"/>
  <c r="G139" i="5"/>
  <c r="I139" i="5"/>
  <c r="J139" i="5" s="1"/>
  <c r="E275" i="5"/>
  <c r="D275" i="5"/>
  <c r="C276" i="5" s="1"/>
  <c r="E275" i="4"/>
  <c r="D275" i="4"/>
  <c r="C276" i="4" s="1"/>
  <c r="D276" i="1"/>
  <c r="C277" i="1" s="1"/>
  <c r="E276" i="6" l="1"/>
  <c r="D276" i="6"/>
  <c r="C277" i="6" s="1"/>
  <c r="J274" i="6"/>
  <c r="G275" i="6"/>
  <c r="H275" i="6" s="1"/>
  <c r="F276" i="6" s="1"/>
  <c r="I275" i="6"/>
  <c r="H139" i="5"/>
  <c r="F140" i="5" s="1"/>
  <c r="E276" i="5"/>
  <c r="D276" i="5"/>
  <c r="C277" i="5" s="1"/>
  <c r="E276" i="4"/>
  <c r="D276" i="4"/>
  <c r="C277" i="4" s="1"/>
  <c r="D277" i="1"/>
  <c r="C278" i="1" s="1"/>
  <c r="D277" i="6" l="1"/>
  <c r="C278" i="6" s="1"/>
  <c r="E277" i="6"/>
  <c r="I276" i="6"/>
  <c r="G276" i="6"/>
  <c r="H276" i="6" s="1"/>
  <c r="F277" i="6" s="1"/>
  <c r="J275" i="6"/>
  <c r="J276" i="6" s="1"/>
  <c r="G140" i="5"/>
  <c r="I140" i="5"/>
  <c r="J140" i="5" s="1"/>
  <c r="D277" i="5"/>
  <c r="C278" i="5"/>
  <c r="E277" i="5"/>
  <c r="D277" i="4"/>
  <c r="C278" i="4"/>
  <c r="E277" i="4"/>
  <c r="D278" i="1"/>
  <c r="C279" i="1" s="1"/>
  <c r="E278" i="6" l="1"/>
  <c r="D278" i="6"/>
  <c r="C279" i="6"/>
  <c r="G277" i="6"/>
  <c r="H277" i="6" s="1"/>
  <c r="F278" i="6" s="1"/>
  <c r="I277" i="6"/>
  <c r="H140" i="5"/>
  <c r="F141" i="5" s="1"/>
  <c r="E278" i="5"/>
  <c r="D278" i="5"/>
  <c r="C279" i="5" s="1"/>
  <c r="E278" i="4"/>
  <c r="D278" i="4"/>
  <c r="C279" i="4" s="1"/>
  <c r="D279" i="1"/>
  <c r="C280" i="1" s="1"/>
  <c r="D279" i="6" l="1"/>
  <c r="C280" i="6" s="1"/>
  <c r="E279" i="6"/>
  <c r="J277" i="6"/>
  <c r="I278" i="6"/>
  <c r="G278" i="6"/>
  <c r="H278" i="6" s="1"/>
  <c r="F279" i="6" s="1"/>
  <c r="G141" i="5"/>
  <c r="I141" i="5"/>
  <c r="J141" i="5" s="1"/>
  <c r="E279" i="5"/>
  <c r="D279" i="5"/>
  <c r="C280" i="5" s="1"/>
  <c r="E279" i="4"/>
  <c r="D279" i="4"/>
  <c r="C280" i="4" s="1"/>
  <c r="D280" i="1"/>
  <c r="C281" i="1" s="1"/>
  <c r="E280" i="6" l="1"/>
  <c r="D280" i="6"/>
  <c r="C281" i="6"/>
  <c r="G279" i="6"/>
  <c r="H279" i="6" s="1"/>
  <c r="F280" i="6" s="1"/>
  <c r="I279" i="6"/>
  <c r="J278" i="6"/>
  <c r="H141" i="5"/>
  <c r="F142" i="5" s="1"/>
  <c r="E280" i="5"/>
  <c r="D280" i="5"/>
  <c r="C281" i="5" s="1"/>
  <c r="E280" i="4"/>
  <c r="D280" i="4"/>
  <c r="C281" i="4" s="1"/>
  <c r="D281" i="1"/>
  <c r="C282" i="1" s="1"/>
  <c r="J279" i="6" l="1"/>
  <c r="D281" i="6"/>
  <c r="C282" i="6" s="1"/>
  <c r="E281" i="6"/>
  <c r="I280" i="6"/>
  <c r="G280" i="6"/>
  <c r="H280" i="6" s="1"/>
  <c r="F281" i="6" s="1"/>
  <c r="G142" i="5"/>
  <c r="I142" i="5"/>
  <c r="J142" i="5" s="1"/>
  <c r="E281" i="5"/>
  <c r="D281" i="5"/>
  <c r="C282" i="5" s="1"/>
  <c r="E281" i="4"/>
  <c r="D281" i="4"/>
  <c r="C282" i="4" s="1"/>
  <c r="D282" i="1"/>
  <c r="C283" i="1" s="1"/>
  <c r="E282" i="6" l="1"/>
  <c r="D282" i="6"/>
  <c r="C283" i="6" s="1"/>
  <c r="G281" i="6"/>
  <c r="H281" i="6" s="1"/>
  <c r="F282" i="6" s="1"/>
  <c r="I281" i="6"/>
  <c r="J281" i="6" s="1"/>
  <c r="J280" i="6"/>
  <c r="H142" i="5"/>
  <c r="F143" i="5" s="1"/>
  <c r="E282" i="5"/>
  <c r="D282" i="5"/>
  <c r="C283" i="5"/>
  <c r="E282" i="4"/>
  <c r="D282" i="4"/>
  <c r="C283" i="4" s="1"/>
  <c r="D283" i="1"/>
  <c r="C284" i="1" s="1"/>
  <c r="D283" i="6" l="1"/>
  <c r="C284" i="6" s="1"/>
  <c r="E283" i="6"/>
  <c r="G282" i="6"/>
  <c r="H282" i="6" s="1"/>
  <c r="F283" i="6" s="1"/>
  <c r="I282" i="6"/>
  <c r="G143" i="5"/>
  <c r="I143" i="5"/>
  <c r="J143" i="5" s="1"/>
  <c r="E283" i="5"/>
  <c r="D283" i="5"/>
  <c r="C284" i="5" s="1"/>
  <c r="E283" i="4"/>
  <c r="D283" i="4"/>
  <c r="C284" i="4" s="1"/>
  <c r="D284" i="1"/>
  <c r="C285" i="1" s="1"/>
  <c r="E284" i="6" l="1"/>
  <c r="D284" i="6"/>
  <c r="C285" i="6" s="1"/>
  <c r="J282" i="6"/>
  <c r="G283" i="6"/>
  <c r="H283" i="6" s="1"/>
  <c r="F284" i="6" s="1"/>
  <c r="I283" i="6"/>
  <c r="H143" i="5"/>
  <c r="F144" i="5" s="1"/>
  <c r="E284" i="5"/>
  <c r="D284" i="5"/>
  <c r="C285" i="5" s="1"/>
  <c r="E284" i="4"/>
  <c r="D284" i="4"/>
  <c r="C285" i="4" s="1"/>
  <c r="D285" i="1"/>
  <c r="C286" i="1" s="1"/>
  <c r="D285" i="6" l="1"/>
  <c r="C286" i="6" s="1"/>
  <c r="E285" i="6"/>
  <c r="J283" i="6"/>
  <c r="G284" i="6"/>
  <c r="H284" i="6" s="1"/>
  <c r="F285" i="6" s="1"/>
  <c r="I284" i="6"/>
  <c r="G144" i="5"/>
  <c r="I144" i="5"/>
  <c r="J144" i="5" s="1"/>
  <c r="E285" i="5"/>
  <c r="D285" i="5"/>
  <c r="C286" i="5" s="1"/>
  <c r="E285" i="4"/>
  <c r="D285" i="4"/>
  <c r="C286" i="4" s="1"/>
  <c r="D286" i="1"/>
  <c r="C287" i="1" s="1"/>
  <c r="E286" i="6" l="1"/>
  <c r="D286" i="6"/>
  <c r="C287" i="6" s="1"/>
  <c r="G285" i="6"/>
  <c r="H285" i="6" s="1"/>
  <c r="F286" i="6" s="1"/>
  <c r="I285" i="6"/>
  <c r="J284" i="6"/>
  <c r="J285" i="6" s="1"/>
  <c r="H144" i="5"/>
  <c r="F145" i="5" s="1"/>
  <c r="E286" i="5"/>
  <c r="D286" i="5"/>
  <c r="C287" i="5" s="1"/>
  <c r="E286" i="4"/>
  <c r="D286" i="4"/>
  <c r="C287" i="4" s="1"/>
  <c r="D287" i="1"/>
  <c r="C288" i="1" s="1"/>
  <c r="D287" i="6" l="1"/>
  <c r="C288" i="6" s="1"/>
  <c r="E287" i="6"/>
  <c r="I286" i="6"/>
  <c r="G286" i="6"/>
  <c r="H286" i="6" s="1"/>
  <c r="F287" i="6" s="1"/>
  <c r="J286" i="6"/>
  <c r="G145" i="5"/>
  <c r="I145" i="5"/>
  <c r="J145" i="5" s="1"/>
  <c r="E287" i="5"/>
  <c r="D287" i="5"/>
  <c r="C288" i="5" s="1"/>
  <c r="E287" i="4"/>
  <c r="D287" i="4"/>
  <c r="C288" i="4" s="1"/>
  <c r="D288" i="1"/>
  <c r="C289" i="1" s="1"/>
  <c r="E288" i="6" l="1"/>
  <c r="D288" i="6"/>
  <c r="C289" i="6" s="1"/>
  <c r="G287" i="6"/>
  <c r="H287" i="6" s="1"/>
  <c r="F288" i="6" s="1"/>
  <c r="I287" i="6"/>
  <c r="J287" i="6" s="1"/>
  <c r="H145" i="5"/>
  <c r="F146" i="5" s="1"/>
  <c r="E288" i="5"/>
  <c r="D288" i="5"/>
  <c r="C289" i="5" s="1"/>
  <c r="E288" i="4"/>
  <c r="D288" i="4"/>
  <c r="C289" i="4" s="1"/>
  <c r="D289" i="1"/>
  <c r="C290" i="1" s="1"/>
  <c r="D289" i="6" l="1"/>
  <c r="C290" i="6" s="1"/>
  <c r="E289" i="6"/>
  <c r="I288" i="6"/>
  <c r="J288" i="6" s="1"/>
  <c r="G288" i="6"/>
  <c r="H288" i="6" s="1"/>
  <c r="F289" i="6" s="1"/>
  <c r="G146" i="5"/>
  <c r="I146" i="5"/>
  <c r="J146" i="5" s="1"/>
  <c r="E289" i="5"/>
  <c r="D289" i="5"/>
  <c r="C290" i="5" s="1"/>
  <c r="E289" i="4"/>
  <c r="D289" i="4"/>
  <c r="C290" i="4" s="1"/>
  <c r="D290" i="1"/>
  <c r="C291" i="1" s="1"/>
  <c r="E290" i="6" l="1"/>
  <c r="D290" i="6"/>
  <c r="C291" i="6" s="1"/>
  <c r="G289" i="6"/>
  <c r="H289" i="6" s="1"/>
  <c r="F290" i="6" s="1"/>
  <c r="I289" i="6"/>
  <c r="J289" i="6" s="1"/>
  <c r="H146" i="5"/>
  <c r="F147" i="5" s="1"/>
  <c r="E290" i="5"/>
  <c r="D290" i="5"/>
  <c r="C291" i="5" s="1"/>
  <c r="E290" i="4"/>
  <c r="D290" i="4"/>
  <c r="C291" i="4" s="1"/>
  <c r="D291" i="1"/>
  <c r="C292" i="1" s="1"/>
  <c r="D291" i="6" l="1"/>
  <c r="C292" i="6" s="1"/>
  <c r="E291" i="6"/>
  <c r="I290" i="6"/>
  <c r="G290" i="6"/>
  <c r="H290" i="6" s="1"/>
  <c r="F291" i="6" s="1"/>
  <c r="J290" i="6"/>
  <c r="G147" i="5"/>
  <c r="I147" i="5"/>
  <c r="J147" i="5" s="1"/>
  <c r="E291" i="5"/>
  <c r="D291" i="5"/>
  <c r="C292" i="5" s="1"/>
  <c r="E291" i="4"/>
  <c r="D291" i="4"/>
  <c r="C292" i="4" s="1"/>
  <c r="D292" i="1"/>
  <c r="C293" i="1" s="1"/>
  <c r="E292" i="6" l="1"/>
  <c r="D292" i="6"/>
  <c r="C293" i="6"/>
  <c r="G291" i="6"/>
  <c r="H291" i="6" s="1"/>
  <c r="F292" i="6" s="1"/>
  <c r="I291" i="6"/>
  <c r="H147" i="5"/>
  <c r="F148" i="5" s="1"/>
  <c r="E292" i="5"/>
  <c r="D292" i="5"/>
  <c r="C293" i="5" s="1"/>
  <c r="E292" i="4"/>
  <c r="D292" i="4"/>
  <c r="C293" i="4" s="1"/>
  <c r="D293" i="1"/>
  <c r="C294" i="1" s="1"/>
  <c r="D293" i="6" l="1"/>
  <c r="C294" i="6" s="1"/>
  <c r="E293" i="6"/>
  <c r="G292" i="6"/>
  <c r="H292" i="6" s="1"/>
  <c r="F293" i="6" s="1"/>
  <c r="I292" i="6"/>
  <c r="J291" i="6"/>
  <c r="G148" i="5"/>
  <c r="I148" i="5"/>
  <c r="J148" i="5" s="1"/>
  <c r="D293" i="5"/>
  <c r="C294" i="5"/>
  <c r="E293" i="5"/>
  <c r="D293" i="4"/>
  <c r="C294" i="4"/>
  <c r="E293" i="4"/>
  <c r="D294" i="1"/>
  <c r="C295" i="1" s="1"/>
  <c r="E294" i="6" l="1"/>
  <c r="D294" i="6"/>
  <c r="C295" i="6"/>
  <c r="G293" i="6"/>
  <c r="H293" i="6" s="1"/>
  <c r="F294" i="6" s="1"/>
  <c r="I293" i="6"/>
  <c r="J292" i="6"/>
  <c r="H148" i="5"/>
  <c r="F149" i="5" s="1"/>
  <c r="E294" i="5"/>
  <c r="D294" i="5"/>
  <c r="C295" i="5" s="1"/>
  <c r="E294" i="4"/>
  <c r="D294" i="4"/>
  <c r="C295" i="4" s="1"/>
  <c r="D295" i="1"/>
  <c r="C296" i="1" s="1"/>
  <c r="D295" i="6" l="1"/>
  <c r="C296" i="6" s="1"/>
  <c r="E295" i="6"/>
  <c r="G294" i="6"/>
  <c r="H294" i="6" s="1"/>
  <c r="F295" i="6" s="1"/>
  <c r="I294" i="6"/>
  <c r="J293" i="6"/>
  <c r="G149" i="5"/>
  <c r="I149" i="5"/>
  <c r="J149" i="5" s="1"/>
  <c r="E295" i="5"/>
  <c r="D295" i="5"/>
  <c r="C296" i="5" s="1"/>
  <c r="E295" i="4"/>
  <c r="D295" i="4"/>
  <c r="C296" i="4" s="1"/>
  <c r="D296" i="1"/>
  <c r="C297" i="1" s="1"/>
  <c r="E296" i="6" l="1"/>
  <c r="D296" i="6"/>
  <c r="C297" i="6" s="1"/>
  <c r="G295" i="6"/>
  <c r="H295" i="6" s="1"/>
  <c r="F296" i="6" s="1"/>
  <c r="I295" i="6"/>
  <c r="J294" i="6"/>
  <c r="J295" i="6" s="1"/>
  <c r="H149" i="5"/>
  <c r="F150" i="5" s="1"/>
  <c r="E296" i="5"/>
  <c r="D296" i="5"/>
  <c r="C297" i="5" s="1"/>
  <c r="E296" i="4"/>
  <c r="D296" i="4"/>
  <c r="C297" i="4" s="1"/>
  <c r="D297" i="1"/>
  <c r="C298" i="1" s="1"/>
  <c r="D297" i="6" l="1"/>
  <c r="C298" i="6" s="1"/>
  <c r="E297" i="6"/>
  <c r="I296" i="6"/>
  <c r="G296" i="6"/>
  <c r="H296" i="6" s="1"/>
  <c r="F297" i="6" s="1"/>
  <c r="J296" i="6"/>
  <c r="G150" i="5"/>
  <c r="I150" i="5"/>
  <c r="J150" i="5" s="1"/>
  <c r="E297" i="5"/>
  <c r="D297" i="5"/>
  <c r="C298" i="5" s="1"/>
  <c r="E297" i="4"/>
  <c r="D297" i="4"/>
  <c r="C298" i="4" s="1"/>
  <c r="D298" i="1"/>
  <c r="C299" i="1" s="1"/>
  <c r="E298" i="6" l="1"/>
  <c r="D298" i="6"/>
  <c r="C299" i="6" s="1"/>
  <c r="G297" i="6"/>
  <c r="H297" i="6" s="1"/>
  <c r="F298" i="6" s="1"/>
  <c r="I297" i="6"/>
  <c r="H150" i="5"/>
  <c r="F151" i="5" s="1"/>
  <c r="E298" i="5"/>
  <c r="D298" i="5"/>
  <c r="C299" i="5"/>
  <c r="E298" i="4"/>
  <c r="D298" i="4"/>
  <c r="C299" i="4"/>
  <c r="D299" i="1"/>
  <c r="C300" i="1" s="1"/>
  <c r="D299" i="6" l="1"/>
  <c r="C300" i="6" s="1"/>
  <c r="E299" i="6"/>
  <c r="J297" i="6"/>
  <c r="G298" i="6"/>
  <c r="H298" i="6" s="1"/>
  <c r="F299" i="6" s="1"/>
  <c r="I298" i="6"/>
  <c r="G151" i="5"/>
  <c r="I151" i="5"/>
  <c r="J151" i="5" s="1"/>
  <c r="E299" i="5"/>
  <c r="D299" i="5"/>
  <c r="C300" i="5" s="1"/>
  <c r="E299" i="4"/>
  <c r="D299" i="4"/>
  <c r="C300" i="4" s="1"/>
  <c r="D300" i="1"/>
  <c r="C301" i="1" s="1"/>
  <c r="E300" i="6" l="1"/>
  <c r="D300" i="6"/>
  <c r="C301" i="6" s="1"/>
  <c r="G299" i="6"/>
  <c r="H299" i="6" s="1"/>
  <c r="F300" i="6" s="1"/>
  <c r="I299" i="6"/>
  <c r="J298" i="6"/>
  <c r="H151" i="5"/>
  <c r="F152" i="5" s="1"/>
  <c r="E300" i="5"/>
  <c r="D300" i="5"/>
  <c r="C301" i="5" s="1"/>
  <c r="E300" i="4"/>
  <c r="D300" i="4"/>
  <c r="C301" i="4" s="1"/>
  <c r="D301" i="1"/>
  <c r="C302" i="1" s="1"/>
  <c r="D301" i="6" l="1"/>
  <c r="C302" i="6" s="1"/>
  <c r="E301" i="6"/>
  <c r="J299" i="6"/>
  <c r="I300" i="6"/>
  <c r="J300" i="6" s="1"/>
  <c r="G300" i="6"/>
  <c r="H300" i="6" s="1"/>
  <c r="F301" i="6" s="1"/>
  <c r="G152" i="5"/>
  <c r="I152" i="5"/>
  <c r="J152" i="5" s="1"/>
  <c r="E301" i="5"/>
  <c r="D301" i="5"/>
  <c r="C302" i="5" s="1"/>
  <c r="E301" i="4"/>
  <c r="D301" i="4"/>
  <c r="C302" i="4" s="1"/>
  <c r="D302" i="1"/>
  <c r="C303" i="1" s="1"/>
  <c r="E302" i="6" l="1"/>
  <c r="D302" i="6"/>
  <c r="C303" i="6" s="1"/>
  <c r="G301" i="6"/>
  <c r="H301" i="6" s="1"/>
  <c r="F302" i="6" s="1"/>
  <c r="I301" i="6"/>
  <c r="J301" i="6"/>
  <c r="H152" i="5"/>
  <c r="F153" i="5" s="1"/>
  <c r="E302" i="5"/>
  <c r="D302" i="5"/>
  <c r="C303" i="5" s="1"/>
  <c r="E302" i="4"/>
  <c r="D302" i="4"/>
  <c r="C303" i="4" s="1"/>
  <c r="D303" i="1"/>
  <c r="C304" i="1" s="1"/>
  <c r="D303" i="6" l="1"/>
  <c r="C304" i="6" s="1"/>
  <c r="E303" i="6"/>
  <c r="I302" i="6"/>
  <c r="G302" i="6"/>
  <c r="H302" i="6" s="1"/>
  <c r="F303" i="6" s="1"/>
  <c r="J302" i="6"/>
  <c r="G153" i="5"/>
  <c r="I153" i="5"/>
  <c r="J153" i="5" s="1"/>
  <c r="E303" i="5"/>
  <c r="D303" i="5"/>
  <c r="C304" i="5" s="1"/>
  <c r="E303" i="4"/>
  <c r="D303" i="4"/>
  <c r="C304" i="4" s="1"/>
  <c r="D304" i="1"/>
  <c r="C305" i="1" s="1"/>
  <c r="E304" i="6" l="1"/>
  <c r="D304" i="6"/>
  <c r="C305" i="6"/>
  <c r="G303" i="6"/>
  <c r="H303" i="6" s="1"/>
  <c r="F304" i="6" s="1"/>
  <c r="I303" i="6"/>
  <c r="H153" i="5"/>
  <c r="F154" i="5" s="1"/>
  <c r="E304" i="5"/>
  <c r="D304" i="5"/>
  <c r="C305" i="5" s="1"/>
  <c r="E304" i="4"/>
  <c r="D304" i="4"/>
  <c r="C305" i="4" s="1"/>
  <c r="D305" i="1"/>
  <c r="C306" i="1" s="1"/>
  <c r="D305" i="6" l="1"/>
  <c r="C306" i="6" s="1"/>
  <c r="E305" i="6"/>
  <c r="I304" i="6"/>
  <c r="G304" i="6"/>
  <c r="H304" i="6" s="1"/>
  <c r="F305" i="6" s="1"/>
  <c r="J303" i="6"/>
  <c r="G154" i="5"/>
  <c r="I154" i="5"/>
  <c r="J154" i="5" s="1"/>
  <c r="E305" i="5"/>
  <c r="D305" i="5"/>
  <c r="C306" i="5" s="1"/>
  <c r="E305" i="4"/>
  <c r="D305" i="4"/>
  <c r="C306" i="4" s="1"/>
  <c r="D306" i="1"/>
  <c r="C307" i="1" s="1"/>
  <c r="E306" i="6" l="1"/>
  <c r="D306" i="6"/>
  <c r="C307" i="6" s="1"/>
  <c r="G305" i="6"/>
  <c r="H305" i="6" s="1"/>
  <c r="F306" i="6" s="1"/>
  <c r="I305" i="6"/>
  <c r="J304" i="6"/>
  <c r="J305" i="6" s="1"/>
  <c r="H154" i="5"/>
  <c r="F155" i="5" s="1"/>
  <c r="E306" i="5"/>
  <c r="D306" i="5"/>
  <c r="C307" i="5" s="1"/>
  <c r="E306" i="4"/>
  <c r="D306" i="4"/>
  <c r="C307" i="4" s="1"/>
  <c r="D307" i="1"/>
  <c r="C308" i="1" s="1"/>
  <c r="D307" i="6" l="1"/>
  <c r="C308" i="6" s="1"/>
  <c r="E307" i="6"/>
  <c r="I306" i="6"/>
  <c r="G306" i="6"/>
  <c r="H306" i="6" s="1"/>
  <c r="F307" i="6" s="1"/>
  <c r="J306" i="6"/>
  <c r="G155" i="5"/>
  <c r="I155" i="5"/>
  <c r="J155" i="5" s="1"/>
  <c r="E307" i="5"/>
  <c r="D307" i="5"/>
  <c r="C308" i="5" s="1"/>
  <c r="E307" i="4"/>
  <c r="D307" i="4"/>
  <c r="C308" i="4" s="1"/>
  <c r="D308" i="1"/>
  <c r="C309" i="1" s="1"/>
  <c r="E308" i="6" l="1"/>
  <c r="D308" i="6"/>
  <c r="C309" i="6" s="1"/>
  <c r="G307" i="6"/>
  <c r="H307" i="6" s="1"/>
  <c r="F308" i="6" s="1"/>
  <c r="I307" i="6"/>
  <c r="H155" i="5"/>
  <c r="F156" i="5" s="1"/>
  <c r="E308" i="5"/>
  <c r="D308" i="5"/>
  <c r="C309" i="5" s="1"/>
  <c r="E308" i="4"/>
  <c r="D308" i="4"/>
  <c r="C309" i="4" s="1"/>
  <c r="D309" i="1"/>
  <c r="C310" i="1" s="1"/>
  <c r="D309" i="6" l="1"/>
  <c r="C310" i="6" s="1"/>
  <c r="E309" i="6"/>
  <c r="J307" i="6"/>
  <c r="I308" i="6"/>
  <c r="G308" i="6"/>
  <c r="H308" i="6" s="1"/>
  <c r="F309" i="6" s="1"/>
  <c r="G156" i="5"/>
  <c r="I156" i="5"/>
  <c r="J156" i="5" s="1"/>
  <c r="D309" i="5"/>
  <c r="E309" i="5"/>
  <c r="C310" i="5"/>
  <c r="D309" i="4"/>
  <c r="C310" i="4"/>
  <c r="E309" i="4"/>
  <c r="D310" i="1"/>
  <c r="C311" i="1" s="1"/>
  <c r="E310" i="6" l="1"/>
  <c r="D310" i="6"/>
  <c r="C311" i="6"/>
  <c r="G309" i="6"/>
  <c r="H309" i="6" s="1"/>
  <c r="F310" i="6" s="1"/>
  <c r="I309" i="6"/>
  <c r="J308" i="6"/>
  <c r="H156" i="5"/>
  <c r="F157" i="5" s="1"/>
  <c r="E310" i="5"/>
  <c r="D310" i="5"/>
  <c r="C311" i="5" s="1"/>
  <c r="E310" i="4"/>
  <c r="D310" i="4"/>
  <c r="C311" i="4" s="1"/>
  <c r="D311" i="1"/>
  <c r="C312" i="1" s="1"/>
  <c r="D311" i="6" l="1"/>
  <c r="C312" i="6" s="1"/>
  <c r="E311" i="6"/>
  <c r="J309" i="6"/>
  <c r="I310" i="6"/>
  <c r="G310" i="6"/>
  <c r="H310" i="6" s="1"/>
  <c r="F311" i="6" s="1"/>
  <c r="G157" i="5"/>
  <c r="I157" i="5"/>
  <c r="J157" i="5" s="1"/>
  <c r="E311" i="5"/>
  <c r="D311" i="5"/>
  <c r="C312" i="5" s="1"/>
  <c r="E311" i="4"/>
  <c r="D311" i="4"/>
  <c r="C312" i="4" s="1"/>
  <c r="D312" i="1"/>
  <c r="C313" i="1" s="1"/>
  <c r="E312" i="6" l="1"/>
  <c r="D312" i="6"/>
  <c r="C313" i="6" s="1"/>
  <c r="G311" i="6"/>
  <c r="H311" i="6" s="1"/>
  <c r="F312" i="6" s="1"/>
  <c r="I311" i="6"/>
  <c r="J311" i="6" s="1"/>
  <c r="J310" i="6"/>
  <c r="H157" i="5"/>
  <c r="F158" i="5" s="1"/>
  <c r="E312" i="5"/>
  <c r="D312" i="5"/>
  <c r="C313" i="5" s="1"/>
  <c r="E312" i="4"/>
  <c r="D312" i="4"/>
  <c r="C313" i="4" s="1"/>
  <c r="D313" i="1"/>
  <c r="C314" i="1" s="1"/>
  <c r="D313" i="6" l="1"/>
  <c r="C314" i="6" s="1"/>
  <c r="E313" i="6"/>
  <c r="I312" i="6"/>
  <c r="J312" i="6" s="1"/>
  <c r="G312" i="6"/>
  <c r="H312" i="6" s="1"/>
  <c r="F313" i="6" s="1"/>
  <c r="G158" i="5"/>
  <c r="I158" i="5"/>
  <c r="J158" i="5" s="1"/>
  <c r="E313" i="5"/>
  <c r="D313" i="5"/>
  <c r="C314" i="5" s="1"/>
  <c r="E313" i="4"/>
  <c r="D313" i="4"/>
  <c r="C314" i="4" s="1"/>
  <c r="D314" i="1"/>
  <c r="C315" i="1" s="1"/>
  <c r="E314" i="6" l="1"/>
  <c r="D314" i="6"/>
  <c r="C315" i="6"/>
  <c r="G313" i="6"/>
  <c r="H313" i="6" s="1"/>
  <c r="F314" i="6" s="1"/>
  <c r="I313" i="6"/>
  <c r="H158" i="5"/>
  <c r="F159" i="5" s="1"/>
  <c r="E314" i="5"/>
  <c r="D314" i="5"/>
  <c r="C315" i="5"/>
  <c r="E314" i="4"/>
  <c r="D314" i="4"/>
  <c r="C315" i="4" s="1"/>
  <c r="D315" i="1"/>
  <c r="C316" i="1" s="1"/>
  <c r="J314" i="6" l="1"/>
  <c r="D315" i="6"/>
  <c r="C316" i="6" s="1"/>
  <c r="E315" i="6"/>
  <c r="J313" i="6"/>
  <c r="G314" i="6"/>
  <c r="H314" i="6" s="1"/>
  <c r="F315" i="6" s="1"/>
  <c r="I314" i="6"/>
  <c r="G159" i="5"/>
  <c r="I159" i="5"/>
  <c r="J159" i="5" s="1"/>
  <c r="E315" i="5"/>
  <c r="D315" i="5"/>
  <c r="C316" i="5" s="1"/>
  <c r="E315" i="4"/>
  <c r="D315" i="4"/>
  <c r="C316" i="4" s="1"/>
  <c r="D316" i="1"/>
  <c r="C317" i="1" s="1"/>
  <c r="E316" i="6" l="1"/>
  <c r="D316" i="6"/>
  <c r="C317" i="6" s="1"/>
  <c r="G315" i="6"/>
  <c r="H315" i="6" s="1"/>
  <c r="F316" i="6" s="1"/>
  <c r="I315" i="6"/>
  <c r="H159" i="5"/>
  <c r="F160" i="5" s="1"/>
  <c r="E316" i="5"/>
  <c r="D316" i="5"/>
  <c r="C317" i="5" s="1"/>
  <c r="E316" i="4"/>
  <c r="D316" i="4"/>
  <c r="C317" i="4" s="1"/>
  <c r="D317" i="1"/>
  <c r="C318" i="1" s="1"/>
  <c r="D317" i="6" l="1"/>
  <c r="C318" i="6" s="1"/>
  <c r="E317" i="6"/>
  <c r="G316" i="6"/>
  <c r="H316" i="6" s="1"/>
  <c r="F317" i="6" s="1"/>
  <c r="I316" i="6"/>
  <c r="J315" i="6"/>
  <c r="G160" i="5"/>
  <c r="I160" i="5"/>
  <c r="J160" i="5" s="1"/>
  <c r="E317" i="5"/>
  <c r="D317" i="5"/>
  <c r="C318" i="5" s="1"/>
  <c r="E317" i="4"/>
  <c r="D317" i="4"/>
  <c r="C318" i="4" s="1"/>
  <c r="D318" i="1"/>
  <c r="C319" i="1" s="1"/>
  <c r="E318" i="6" l="1"/>
  <c r="D318" i="6"/>
  <c r="C319" i="6" s="1"/>
  <c r="G317" i="6"/>
  <c r="H317" i="6" s="1"/>
  <c r="F318" i="6" s="1"/>
  <c r="I317" i="6"/>
  <c r="J316" i="6"/>
  <c r="H160" i="5"/>
  <c r="F161" i="5" s="1"/>
  <c r="E318" i="5"/>
  <c r="D318" i="5"/>
  <c r="C319" i="5" s="1"/>
  <c r="E318" i="4"/>
  <c r="D318" i="4"/>
  <c r="C319" i="4" s="1"/>
  <c r="D319" i="1"/>
  <c r="C320" i="1" s="1"/>
  <c r="D319" i="6" l="1"/>
  <c r="C320" i="6" s="1"/>
  <c r="E319" i="6"/>
  <c r="J317" i="6"/>
  <c r="I318" i="6"/>
  <c r="G318" i="6"/>
  <c r="H318" i="6" s="1"/>
  <c r="F319" i="6" s="1"/>
  <c r="G161" i="5"/>
  <c r="I161" i="5"/>
  <c r="J161" i="5" s="1"/>
  <c r="E319" i="5"/>
  <c r="D319" i="5"/>
  <c r="C320" i="5" s="1"/>
  <c r="E319" i="4"/>
  <c r="D319" i="4"/>
  <c r="C320" i="4" s="1"/>
  <c r="D320" i="1"/>
  <c r="C321" i="1" s="1"/>
  <c r="E320" i="6" l="1"/>
  <c r="D320" i="6"/>
  <c r="C321" i="6" s="1"/>
  <c r="G319" i="6"/>
  <c r="H319" i="6" s="1"/>
  <c r="F320" i="6" s="1"/>
  <c r="I319" i="6"/>
  <c r="J318" i="6"/>
  <c r="H161" i="5"/>
  <c r="F162" i="5" s="1"/>
  <c r="E320" i="5"/>
  <c r="D320" i="5"/>
  <c r="C321" i="5" s="1"/>
  <c r="E320" i="4"/>
  <c r="D320" i="4"/>
  <c r="C321" i="4" s="1"/>
  <c r="D321" i="1"/>
  <c r="C322" i="1" s="1"/>
  <c r="D321" i="6" l="1"/>
  <c r="C322" i="6" s="1"/>
  <c r="E321" i="6"/>
  <c r="I320" i="6"/>
  <c r="J320" i="6" s="1"/>
  <c r="G320" i="6"/>
  <c r="H320" i="6" s="1"/>
  <c r="F321" i="6" s="1"/>
  <c r="J319" i="6"/>
  <c r="G162" i="5"/>
  <c r="I162" i="5"/>
  <c r="J162" i="5" s="1"/>
  <c r="E321" i="5"/>
  <c r="D321" i="5"/>
  <c r="C322" i="5" s="1"/>
  <c r="E321" i="4"/>
  <c r="D321" i="4"/>
  <c r="C322" i="4" s="1"/>
  <c r="D322" i="1"/>
  <c r="C323" i="1" s="1"/>
  <c r="E322" i="6" l="1"/>
  <c r="D322" i="6"/>
  <c r="C323" i="6" s="1"/>
  <c r="G321" i="6"/>
  <c r="H321" i="6" s="1"/>
  <c r="F322" i="6" s="1"/>
  <c r="I321" i="6"/>
  <c r="J321" i="6"/>
  <c r="H162" i="5"/>
  <c r="F163" i="5" s="1"/>
  <c r="E322" i="5"/>
  <c r="D322" i="5"/>
  <c r="C323" i="5" s="1"/>
  <c r="E322" i="4"/>
  <c r="D322" i="4"/>
  <c r="C323" i="4" s="1"/>
  <c r="D323" i="1"/>
  <c r="C324" i="1" s="1"/>
  <c r="D323" i="6" l="1"/>
  <c r="C324" i="6" s="1"/>
  <c r="E323" i="6"/>
  <c r="I322" i="6"/>
  <c r="J322" i="6" s="1"/>
  <c r="G322" i="6"/>
  <c r="H322" i="6" s="1"/>
  <c r="F323" i="6" s="1"/>
  <c r="G163" i="5"/>
  <c r="I163" i="5"/>
  <c r="J163" i="5" s="1"/>
  <c r="E323" i="5"/>
  <c r="D323" i="5"/>
  <c r="C324" i="5" s="1"/>
  <c r="E323" i="4"/>
  <c r="D323" i="4"/>
  <c r="C324" i="4" s="1"/>
  <c r="D324" i="1"/>
  <c r="C325" i="1" s="1"/>
  <c r="E324" i="6" l="1"/>
  <c r="D324" i="6"/>
  <c r="C325" i="6"/>
  <c r="G323" i="6"/>
  <c r="H323" i="6" s="1"/>
  <c r="F324" i="6" s="1"/>
  <c r="I323" i="6"/>
  <c r="H163" i="5"/>
  <c r="F164" i="5" s="1"/>
  <c r="E324" i="5"/>
  <c r="D324" i="5"/>
  <c r="C325" i="5" s="1"/>
  <c r="E324" i="4"/>
  <c r="D324" i="4"/>
  <c r="C325" i="4" s="1"/>
  <c r="D325" i="1"/>
  <c r="C326" i="1" s="1"/>
  <c r="J323" i="6" l="1"/>
  <c r="G324" i="6"/>
  <c r="H324" i="6" s="1"/>
  <c r="F325" i="6" s="1"/>
  <c r="I324" i="6"/>
  <c r="D325" i="6"/>
  <c r="C326" i="6" s="1"/>
  <c r="E325" i="6"/>
  <c r="G164" i="5"/>
  <c r="I164" i="5"/>
  <c r="J164" i="5" s="1"/>
  <c r="D325" i="5"/>
  <c r="C326" i="5" s="1"/>
  <c r="E325" i="5"/>
  <c r="D325" i="4"/>
  <c r="C326" i="4"/>
  <c r="E325" i="4"/>
  <c r="D326" i="1"/>
  <c r="C327" i="1" s="1"/>
  <c r="E326" i="6" l="1"/>
  <c r="D326" i="6"/>
  <c r="C327" i="6"/>
  <c r="G325" i="6"/>
  <c r="H325" i="6" s="1"/>
  <c r="F326" i="6" s="1"/>
  <c r="I325" i="6"/>
  <c r="J324" i="6"/>
  <c r="H164" i="5"/>
  <c r="F165" i="5" s="1"/>
  <c r="E326" i="5"/>
  <c r="D326" i="5"/>
  <c r="C327" i="5" s="1"/>
  <c r="E326" i="4"/>
  <c r="D326" i="4"/>
  <c r="C327" i="4" s="1"/>
  <c r="D327" i="1"/>
  <c r="C328" i="1" s="1"/>
  <c r="D327" i="6" l="1"/>
  <c r="C328" i="6" s="1"/>
  <c r="E327" i="6"/>
  <c r="I326" i="6"/>
  <c r="G326" i="6"/>
  <c r="H326" i="6" s="1"/>
  <c r="F327" i="6" s="1"/>
  <c r="J325" i="6"/>
  <c r="G165" i="5"/>
  <c r="I165" i="5"/>
  <c r="J165" i="5" s="1"/>
  <c r="E327" i="5"/>
  <c r="D327" i="5"/>
  <c r="C328" i="5" s="1"/>
  <c r="E327" i="4"/>
  <c r="D327" i="4"/>
  <c r="C328" i="4" s="1"/>
  <c r="D328" i="1"/>
  <c r="C329" i="1" s="1"/>
  <c r="E328" i="6" l="1"/>
  <c r="D328" i="6"/>
  <c r="C329" i="6" s="1"/>
  <c r="G327" i="6"/>
  <c r="H327" i="6" s="1"/>
  <c r="F328" i="6" s="1"/>
  <c r="I327" i="6"/>
  <c r="J327" i="6"/>
  <c r="J326" i="6"/>
  <c r="H165" i="5"/>
  <c r="F166" i="5" s="1"/>
  <c r="E328" i="5"/>
  <c r="D328" i="5"/>
  <c r="C329" i="5" s="1"/>
  <c r="E328" i="4"/>
  <c r="D328" i="4"/>
  <c r="C329" i="4" s="1"/>
  <c r="D329" i="1"/>
  <c r="C330" i="1" s="1"/>
  <c r="D329" i="6" l="1"/>
  <c r="C330" i="6" s="1"/>
  <c r="E329" i="6"/>
  <c r="I328" i="6"/>
  <c r="G328" i="6"/>
  <c r="H328" i="6" s="1"/>
  <c r="F329" i="6" s="1"/>
  <c r="J328" i="6"/>
  <c r="G166" i="5"/>
  <c r="I166" i="5"/>
  <c r="J166" i="5" s="1"/>
  <c r="E329" i="5"/>
  <c r="D329" i="5"/>
  <c r="C330" i="5" s="1"/>
  <c r="E329" i="4"/>
  <c r="D329" i="4"/>
  <c r="C330" i="4" s="1"/>
  <c r="D330" i="1"/>
  <c r="C331" i="1" s="1"/>
  <c r="E330" i="6" l="1"/>
  <c r="D330" i="6"/>
  <c r="C331" i="6" s="1"/>
  <c r="G329" i="6"/>
  <c r="H329" i="6" s="1"/>
  <c r="F330" i="6" s="1"/>
  <c r="I329" i="6"/>
  <c r="H166" i="5"/>
  <c r="F167" i="5" s="1"/>
  <c r="E330" i="5"/>
  <c r="D330" i="5"/>
  <c r="C331" i="5"/>
  <c r="E330" i="4"/>
  <c r="D330" i="4"/>
  <c r="C331" i="4"/>
  <c r="D331" i="1"/>
  <c r="C332" i="1" s="1"/>
  <c r="D331" i="6" l="1"/>
  <c r="C332" i="6" s="1"/>
  <c r="E331" i="6"/>
  <c r="G330" i="6"/>
  <c r="H330" i="6" s="1"/>
  <c r="F331" i="6" s="1"/>
  <c r="I330" i="6"/>
  <c r="J330" i="6"/>
  <c r="J329" i="6"/>
  <c r="G167" i="5"/>
  <c r="I167" i="5"/>
  <c r="J167" i="5" s="1"/>
  <c r="E331" i="5"/>
  <c r="D331" i="5"/>
  <c r="C332" i="5" s="1"/>
  <c r="E331" i="4"/>
  <c r="D331" i="4"/>
  <c r="C332" i="4" s="1"/>
  <c r="D332" i="1"/>
  <c r="C333" i="1" s="1"/>
  <c r="E332" i="6" l="1"/>
  <c r="D332" i="6"/>
  <c r="C333" i="6" s="1"/>
  <c r="G331" i="6"/>
  <c r="H331" i="6" s="1"/>
  <c r="F332" i="6" s="1"/>
  <c r="I331" i="6"/>
  <c r="H167" i="5"/>
  <c r="F168" i="5" s="1"/>
  <c r="E332" i="5"/>
  <c r="D332" i="5"/>
  <c r="C333" i="5" s="1"/>
  <c r="E332" i="4"/>
  <c r="D332" i="4"/>
  <c r="C333" i="4" s="1"/>
  <c r="D333" i="1"/>
  <c r="C334" i="1" s="1"/>
  <c r="D333" i="6" l="1"/>
  <c r="C334" i="6" s="1"/>
  <c r="E333" i="6"/>
  <c r="I332" i="6"/>
  <c r="J332" i="6" s="1"/>
  <c r="G332" i="6"/>
  <c r="H332" i="6" s="1"/>
  <c r="F333" i="6" s="1"/>
  <c r="J331" i="6"/>
  <c r="G168" i="5"/>
  <c r="I168" i="5"/>
  <c r="J168" i="5" s="1"/>
  <c r="E333" i="5"/>
  <c r="D333" i="5"/>
  <c r="C334" i="5" s="1"/>
  <c r="E333" i="4"/>
  <c r="D333" i="4"/>
  <c r="C334" i="4" s="1"/>
  <c r="D334" i="1"/>
  <c r="C335" i="1" s="1"/>
  <c r="E334" i="6" l="1"/>
  <c r="D334" i="6"/>
  <c r="C335" i="6" s="1"/>
  <c r="G333" i="6"/>
  <c r="H333" i="6" s="1"/>
  <c r="F334" i="6" s="1"/>
  <c r="I333" i="6"/>
  <c r="J333" i="6" s="1"/>
  <c r="H168" i="5"/>
  <c r="F169" i="5" s="1"/>
  <c r="E334" i="5"/>
  <c r="D334" i="5"/>
  <c r="C335" i="5" s="1"/>
  <c r="E334" i="4"/>
  <c r="D334" i="4"/>
  <c r="C335" i="4" s="1"/>
  <c r="D335" i="1"/>
  <c r="C336" i="1" s="1"/>
  <c r="D335" i="6" l="1"/>
  <c r="C336" i="6" s="1"/>
  <c r="E335" i="6"/>
  <c r="I334" i="6"/>
  <c r="G334" i="6"/>
  <c r="H334" i="6" s="1"/>
  <c r="F335" i="6" s="1"/>
  <c r="G169" i="5"/>
  <c r="I169" i="5"/>
  <c r="J169" i="5" s="1"/>
  <c r="E335" i="5"/>
  <c r="D335" i="5"/>
  <c r="C336" i="5" s="1"/>
  <c r="E335" i="4"/>
  <c r="D335" i="4"/>
  <c r="C336" i="4" s="1"/>
  <c r="D336" i="1"/>
  <c r="C337" i="1" s="1"/>
  <c r="E336" i="6" l="1"/>
  <c r="D336" i="6"/>
  <c r="C337" i="6" s="1"/>
  <c r="G335" i="6"/>
  <c r="H335" i="6" s="1"/>
  <c r="F336" i="6" s="1"/>
  <c r="I335" i="6"/>
  <c r="J334" i="6"/>
  <c r="H169" i="5"/>
  <c r="F170" i="5" s="1"/>
  <c r="E336" i="5"/>
  <c r="D336" i="5"/>
  <c r="C337" i="5" s="1"/>
  <c r="E336" i="4"/>
  <c r="D336" i="4"/>
  <c r="C337" i="4" s="1"/>
  <c r="D337" i="1"/>
  <c r="C338" i="1" s="1"/>
  <c r="D337" i="6" l="1"/>
  <c r="C338" i="6" s="1"/>
  <c r="E337" i="6"/>
  <c r="J335" i="6"/>
  <c r="I336" i="6"/>
  <c r="G336" i="6"/>
  <c r="H336" i="6" s="1"/>
  <c r="F337" i="6" s="1"/>
  <c r="G170" i="5"/>
  <c r="I170" i="5"/>
  <c r="J170" i="5" s="1"/>
  <c r="E337" i="5"/>
  <c r="D337" i="5"/>
  <c r="C338" i="5" s="1"/>
  <c r="E337" i="4"/>
  <c r="D337" i="4"/>
  <c r="C338" i="4" s="1"/>
  <c r="D338" i="1"/>
  <c r="C339" i="1" s="1"/>
  <c r="E338" i="6" l="1"/>
  <c r="D338" i="6"/>
  <c r="C339" i="6" s="1"/>
  <c r="G337" i="6"/>
  <c r="H337" i="6" s="1"/>
  <c r="F338" i="6" s="1"/>
  <c r="I337" i="6"/>
  <c r="J336" i="6"/>
  <c r="H170" i="5"/>
  <c r="F171" i="5" s="1"/>
  <c r="E338" i="5"/>
  <c r="D338" i="5"/>
  <c r="C339" i="5" s="1"/>
  <c r="E338" i="4"/>
  <c r="D338" i="4"/>
  <c r="C339" i="4" s="1"/>
  <c r="D339" i="1"/>
  <c r="C340" i="1" s="1"/>
  <c r="D339" i="6" l="1"/>
  <c r="C340" i="6" s="1"/>
  <c r="E339" i="6"/>
  <c r="I338" i="6"/>
  <c r="G338" i="6"/>
  <c r="H338" i="6" s="1"/>
  <c r="F339" i="6" s="1"/>
  <c r="J338" i="6"/>
  <c r="J337" i="6"/>
  <c r="G171" i="5"/>
  <c r="I171" i="5"/>
  <c r="J171" i="5" s="1"/>
  <c r="E339" i="5"/>
  <c r="D339" i="5"/>
  <c r="C340" i="5" s="1"/>
  <c r="E339" i="4"/>
  <c r="D339" i="4"/>
  <c r="C340" i="4" s="1"/>
  <c r="D340" i="1"/>
  <c r="C341" i="1" s="1"/>
  <c r="E340" i="6" l="1"/>
  <c r="D340" i="6"/>
  <c r="C341" i="6" s="1"/>
  <c r="G339" i="6"/>
  <c r="H339" i="6" s="1"/>
  <c r="F340" i="6" s="1"/>
  <c r="I339" i="6"/>
  <c r="J339" i="6" s="1"/>
  <c r="H171" i="5"/>
  <c r="F172" i="5" s="1"/>
  <c r="E340" i="5"/>
  <c r="D340" i="5"/>
  <c r="C341" i="5" s="1"/>
  <c r="E340" i="4"/>
  <c r="D340" i="4"/>
  <c r="C341" i="4" s="1"/>
  <c r="D341" i="1"/>
  <c r="C342" i="1" s="1"/>
  <c r="D341" i="6" l="1"/>
  <c r="C342" i="6" s="1"/>
  <c r="E341" i="6"/>
  <c r="I340" i="6"/>
  <c r="G340" i="6"/>
  <c r="H340" i="6" s="1"/>
  <c r="F341" i="6" s="1"/>
  <c r="G172" i="5"/>
  <c r="I172" i="5"/>
  <c r="J172" i="5" s="1"/>
  <c r="D341" i="5"/>
  <c r="C342" i="5" s="1"/>
  <c r="E341" i="5"/>
  <c r="D341" i="4"/>
  <c r="C342" i="4"/>
  <c r="E341" i="4"/>
  <c r="D342" i="1"/>
  <c r="C343" i="1" s="1"/>
  <c r="E342" i="6" l="1"/>
  <c r="D342" i="6"/>
  <c r="C343" i="6" s="1"/>
  <c r="G341" i="6"/>
  <c r="H341" i="6" s="1"/>
  <c r="F342" i="6" s="1"/>
  <c r="I341" i="6"/>
  <c r="J341" i="6"/>
  <c r="J340" i="6"/>
  <c r="H172" i="5"/>
  <c r="F173" i="5" s="1"/>
  <c r="E342" i="5"/>
  <c r="D342" i="5"/>
  <c r="C343" i="5" s="1"/>
  <c r="E342" i="4"/>
  <c r="D342" i="4"/>
  <c r="C343" i="4" s="1"/>
  <c r="D343" i="1"/>
  <c r="C344" i="1" s="1"/>
  <c r="D343" i="6" l="1"/>
  <c r="C344" i="6" s="1"/>
  <c r="E343" i="6"/>
  <c r="G342" i="6"/>
  <c r="H342" i="6" s="1"/>
  <c r="F343" i="6" s="1"/>
  <c r="I342" i="6"/>
  <c r="G173" i="5"/>
  <c r="I173" i="5"/>
  <c r="J173" i="5" s="1"/>
  <c r="E343" i="5"/>
  <c r="D343" i="5"/>
  <c r="C344" i="5" s="1"/>
  <c r="E343" i="4"/>
  <c r="D343" i="4"/>
  <c r="C344" i="4" s="1"/>
  <c r="D344" i="1"/>
  <c r="C345" i="1" s="1"/>
  <c r="E344" i="6" l="1"/>
  <c r="D344" i="6"/>
  <c r="C345" i="6" s="1"/>
  <c r="J342" i="6"/>
  <c r="G343" i="6"/>
  <c r="H343" i="6" s="1"/>
  <c r="F344" i="6" s="1"/>
  <c r="I343" i="6"/>
  <c r="H173" i="5"/>
  <c r="F174" i="5" s="1"/>
  <c r="E344" i="5"/>
  <c r="D344" i="5"/>
  <c r="C345" i="5" s="1"/>
  <c r="E344" i="4"/>
  <c r="D344" i="4"/>
  <c r="C345" i="4" s="1"/>
  <c r="D345" i="1"/>
  <c r="C346" i="1" s="1"/>
  <c r="D345" i="6" l="1"/>
  <c r="C346" i="6" s="1"/>
  <c r="E345" i="6"/>
  <c r="I344" i="6"/>
  <c r="G344" i="6"/>
  <c r="H344" i="6" s="1"/>
  <c r="F345" i="6" s="1"/>
  <c r="J343" i="6"/>
  <c r="G174" i="5"/>
  <c r="I174" i="5"/>
  <c r="J174" i="5" s="1"/>
  <c r="E345" i="5"/>
  <c r="D345" i="5"/>
  <c r="C346" i="5" s="1"/>
  <c r="E345" i="4"/>
  <c r="D345" i="4"/>
  <c r="C346" i="4" s="1"/>
  <c r="D346" i="1"/>
  <c r="C347" i="1" s="1"/>
  <c r="E346" i="6" l="1"/>
  <c r="D346" i="6"/>
  <c r="C347" i="6" s="1"/>
  <c r="G345" i="6"/>
  <c r="H345" i="6" s="1"/>
  <c r="F346" i="6" s="1"/>
  <c r="I345" i="6"/>
  <c r="J345" i="6" s="1"/>
  <c r="J344" i="6"/>
  <c r="H174" i="5"/>
  <c r="F175" i="5" s="1"/>
  <c r="E346" i="5"/>
  <c r="D346" i="5"/>
  <c r="C347" i="5" s="1"/>
  <c r="E346" i="4"/>
  <c r="D346" i="4"/>
  <c r="C347" i="4"/>
  <c r="D347" i="1"/>
  <c r="C348" i="1" s="1"/>
  <c r="D347" i="6" l="1"/>
  <c r="C348" i="6" s="1"/>
  <c r="E347" i="6"/>
  <c r="G346" i="6"/>
  <c r="H346" i="6" s="1"/>
  <c r="F347" i="6" s="1"/>
  <c r="I346" i="6"/>
  <c r="G175" i="5"/>
  <c r="I175" i="5"/>
  <c r="J175" i="5" s="1"/>
  <c r="E347" i="5"/>
  <c r="D347" i="5"/>
  <c r="C348" i="5" s="1"/>
  <c r="E347" i="4"/>
  <c r="D347" i="4"/>
  <c r="C348" i="4" s="1"/>
  <c r="D348" i="1"/>
  <c r="C349" i="1" s="1"/>
  <c r="E348" i="6" l="1"/>
  <c r="D348" i="6"/>
  <c r="C349" i="6" s="1"/>
  <c r="J346" i="6"/>
  <c r="G347" i="6"/>
  <c r="H347" i="6" s="1"/>
  <c r="F348" i="6" s="1"/>
  <c r="I347" i="6"/>
  <c r="H175" i="5"/>
  <c r="F176" i="5" s="1"/>
  <c r="E348" i="5"/>
  <c r="D348" i="5"/>
  <c r="C349" i="5" s="1"/>
  <c r="E348" i="4"/>
  <c r="D348" i="4"/>
  <c r="C349" i="4" s="1"/>
  <c r="D349" i="1"/>
  <c r="C350" i="1" s="1"/>
  <c r="D349" i="6" l="1"/>
  <c r="C350" i="6" s="1"/>
  <c r="E349" i="6"/>
  <c r="I348" i="6"/>
  <c r="G348" i="6"/>
  <c r="H348" i="6" s="1"/>
  <c r="F349" i="6" s="1"/>
  <c r="J347" i="6"/>
  <c r="G176" i="5"/>
  <c r="I176" i="5"/>
  <c r="J176" i="5" s="1"/>
  <c r="E349" i="5"/>
  <c r="D349" i="5"/>
  <c r="C350" i="5" s="1"/>
  <c r="E349" i="4"/>
  <c r="D349" i="4"/>
  <c r="C350" i="4" s="1"/>
  <c r="D350" i="1"/>
  <c r="C351" i="1" s="1"/>
  <c r="E350" i="6" l="1"/>
  <c r="D350" i="6"/>
  <c r="C351" i="6" s="1"/>
  <c r="G349" i="6"/>
  <c r="H349" i="6" s="1"/>
  <c r="F350" i="6" s="1"/>
  <c r="I349" i="6"/>
  <c r="J348" i="6"/>
  <c r="J349" i="6" s="1"/>
  <c r="H176" i="5"/>
  <c r="F177" i="5" s="1"/>
  <c r="E350" i="5"/>
  <c r="D350" i="5"/>
  <c r="C351" i="5" s="1"/>
  <c r="E350" i="4"/>
  <c r="D350" i="4"/>
  <c r="C351" i="4" s="1"/>
  <c r="D351" i="1"/>
  <c r="C352" i="1" s="1"/>
  <c r="D351" i="6" l="1"/>
  <c r="C352" i="6" s="1"/>
  <c r="E351" i="6"/>
  <c r="I350" i="6"/>
  <c r="J350" i="6" s="1"/>
  <c r="G350" i="6"/>
  <c r="H350" i="6" s="1"/>
  <c r="F351" i="6" s="1"/>
  <c r="G177" i="5"/>
  <c r="I177" i="5"/>
  <c r="J177" i="5" s="1"/>
  <c r="E351" i="5"/>
  <c r="D351" i="5"/>
  <c r="C352" i="5" s="1"/>
  <c r="E351" i="4"/>
  <c r="D351" i="4"/>
  <c r="C352" i="4" s="1"/>
  <c r="D352" i="1"/>
  <c r="C353" i="1" s="1"/>
  <c r="E352" i="6" l="1"/>
  <c r="D352" i="6"/>
  <c r="C353" i="6" s="1"/>
  <c r="G351" i="6"/>
  <c r="H351" i="6" s="1"/>
  <c r="F352" i="6" s="1"/>
  <c r="I351" i="6"/>
  <c r="J351" i="6" s="1"/>
  <c r="H177" i="5"/>
  <c r="F178" i="5" s="1"/>
  <c r="D352" i="5"/>
  <c r="C353" i="5" s="1"/>
  <c r="E352" i="5"/>
  <c r="E352" i="4"/>
  <c r="D352" i="4"/>
  <c r="C353" i="4" s="1"/>
  <c r="D353" i="1"/>
  <c r="C354" i="1" s="1"/>
  <c r="E353" i="6" l="1"/>
  <c r="D353" i="6"/>
  <c r="C354" i="6" s="1"/>
  <c r="I352" i="6"/>
  <c r="J352" i="6" s="1"/>
  <c r="G352" i="6"/>
  <c r="H352" i="6" s="1"/>
  <c r="F353" i="6" s="1"/>
  <c r="G178" i="5"/>
  <c r="I178" i="5"/>
  <c r="J178" i="5" s="1"/>
  <c r="E353" i="5"/>
  <c r="D353" i="5"/>
  <c r="C354" i="5" s="1"/>
  <c r="E353" i="4"/>
  <c r="D353" i="4"/>
  <c r="C354" i="4" s="1"/>
  <c r="D354" i="1"/>
  <c r="C355" i="1" s="1"/>
  <c r="E354" i="6" l="1"/>
  <c r="D354" i="6"/>
  <c r="C355" i="6" s="1"/>
  <c r="I353" i="6"/>
  <c r="G353" i="6"/>
  <c r="H353" i="6" s="1"/>
  <c r="F354" i="6" s="1"/>
  <c r="J353" i="6"/>
  <c r="H178" i="5"/>
  <c r="F179" i="5" s="1"/>
  <c r="E354" i="5"/>
  <c r="D354" i="5"/>
  <c r="C355" i="5" s="1"/>
  <c r="E354" i="4"/>
  <c r="D354" i="4"/>
  <c r="C355" i="4" s="1"/>
  <c r="D355" i="1"/>
  <c r="C356" i="1" s="1"/>
  <c r="D355" i="6" l="1"/>
  <c r="C356" i="6" s="1"/>
  <c r="E355" i="6"/>
  <c r="G354" i="6"/>
  <c r="H354" i="6" s="1"/>
  <c r="F355" i="6" s="1"/>
  <c r="I354" i="6"/>
  <c r="J354" i="6"/>
  <c r="G179" i="5"/>
  <c r="I179" i="5"/>
  <c r="J179" i="5" s="1"/>
  <c r="E355" i="5"/>
  <c r="D355" i="5"/>
  <c r="C356" i="5" s="1"/>
  <c r="E355" i="4"/>
  <c r="D355" i="4"/>
  <c r="C356" i="4" s="1"/>
  <c r="D356" i="1"/>
  <c r="C357" i="1" s="1"/>
  <c r="E356" i="6" l="1"/>
  <c r="D356" i="6"/>
  <c r="C357" i="6" s="1"/>
  <c r="I355" i="6"/>
  <c r="G355" i="6"/>
  <c r="H355" i="6" s="1"/>
  <c r="F356" i="6" s="1"/>
  <c r="J355" i="6"/>
  <c r="H179" i="5"/>
  <c r="F180" i="5" s="1"/>
  <c r="E356" i="5"/>
  <c r="D356" i="5"/>
  <c r="C357" i="5" s="1"/>
  <c r="E356" i="4"/>
  <c r="D356" i="4"/>
  <c r="C357" i="4" s="1"/>
  <c r="D357" i="1"/>
  <c r="C358" i="1" s="1"/>
  <c r="D357" i="6" l="1"/>
  <c r="C358" i="6" s="1"/>
  <c r="E357" i="6"/>
  <c r="I356" i="6"/>
  <c r="J356" i="6" s="1"/>
  <c r="G356" i="6"/>
  <c r="H356" i="6" s="1"/>
  <c r="F357" i="6" s="1"/>
  <c r="G180" i="5"/>
  <c r="I180" i="5"/>
  <c r="J180" i="5" s="1"/>
  <c r="D357" i="5"/>
  <c r="C358" i="5"/>
  <c r="E357" i="5"/>
  <c r="D357" i="4"/>
  <c r="C358" i="4"/>
  <c r="E357" i="4"/>
  <c r="D358" i="1"/>
  <c r="C359" i="1" s="1"/>
  <c r="E358" i="6" l="1"/>
  <c r="D358" i="6"/>
  <c r="C359" i="6" s="1"/>
  <c r="I357" i="6"/>
  <c r="G357" i="6"/>
  <c r="H357" i="6" s="1"/>
  <c r="F358" i="6" s="1"/>
  <c r="J357" i="6"/>
  <c r="H180" i="5"/>
  <c r="F181" i="5" s="1"/>
  <c r="E358" i="5"/>
  <c r="D358" i="5"/>
  <c r="C359" i="5" s="1"/>
  <c r="E358" i="4"/>
  <c r="D358" i="4"/>
  <c r="C359" i="4" s="1"/>
  <c r="D359" i="1"/>
  <c r="C360" i="1" s="1"/>
  <c r="D359" i="6" l="1"/>
  <c r="C360" i="6" s="1"/>
  <c r="E359" i="6"/>
  <c r="G358" i="6"/>
  <c r="H358" i="6" s="1"/>
  <c r="F359" i="6" s="1"/>
  <c r="I358" i="6"/>
  <c r="G181" i="5"/>
  <c r="I181" i="5"/>
  <c r="J181" i="5" s="1"/>
  <c r="E359" i="5"/>
  <c r="D359" i="5"/>
  <c r="C360" i="5" s="1"/>
  <c r="E359" i="4"/>
  <c r="D359" i="4"/>
  <c r="C360" i="4" s="1"/>
  <c r="D360" i="1"/>
  <c r="C361" i="1" s="1"/>
  <c r="D360" i="6" l="1"/>
  <c r="C361" i="6" s="1"/>
  <c r="E360" i="6"/>
  <c r="J358" i="6"/>
  <c r="G359" i="6"/>
  <c r="H359" i="6" s="1"/>
  <c r="F360" i="6" s="1"/>
  <c r="I359" i="6"/>
  <c r="H181" i="5"/>
  <c r="F182" i="5" s="1"/>
  <c r="E360" i="5"/>
  <c r="D360" i="5"/>
  <c r="C361" i="5" s="1"/>
  <c r="E360" i="4"/>
  <c r="D360" i="4"/>
  <c r="C361" i="4" s="1"/>
  <c r="D361" i="1"/>
  <c r="C362" i="1" s="1"/>
  <c r="E361" i="6" l="1"/>
  <c r="D361" i="6"/>
  <c r="C362" i="6" s="1"/>
  <c r="J359" i="6"/>
  <c r="I360" i="6"/>
  <c r="J360" i="6" s="1"/>
  <c r="G360" i="6"/>
  <c r="H360" i="6" s="1"/>
  <c r="F361" i="6" s="1"/>
  <c r="G182" i="5"/>
  <c r="I182" i="5"/>
  <c r="J182" i="5" s="1"/>
  <c r="E361" i="5"/>
  <c r="D361" i="5"/>
  <c r="C362" i="5" s="1"/>
  <c r="E361" i="4"/>
  <c r="D361" i="4"/>
  <c r="C362" i="4" s="1"/>
  <c r="D362" i="1"/>
  <c r="C363" i="1" s="1"/>
  <c r="D362" i="6" l="1"/>
  <c r="C363" i="6" s="1"/>
  <c r="E362" i="6"/>
  <c r="I361" i="6"/>
  <c r="G361" i="6"/>
  <c r="H361" i="6" s="1"/>
  <c r="F362" i="6" s="1"/>
  <c r="J361" i="6"/>
  <c r="H182" i="5"/>
  <c r="F183" i="5" s="1"/>
  <c r="E362" i="5"/>
  <c r="D362" i="5"/>
  <c r="C363" i="5"/>
  <c r="E362" i="4"/>
  <c r="D362" i="4"/>
  <c r="C363" i="4"/>
  <c r="D363" i="1"/>
  <c r="C364" i="1" s="1"/>
  <c r="E363" i="6" l="1"/>
  <c r="D363" i="6"/>
  <c r="C364" i="6" s="1"/>
  <c r="G362" i="6"/>
  <c r="H362" i="6" s="1"/>
  <c r="F363" i="6" s="1"/>
  <c r="I362" i="6"/>
  <c r="J362" i="6"/>
  <c r="G183" i="5"/>
  <c r="I183" i="5"/>
  <c r="J183" i="5" s="1"/>
  <c r="E363" i="5"/>
  <c r="D363" i="5"/>
  <c r="C364" i="5" s="1"/>
  <c r="E363" i="4"/>
  <c r="D363" i="4"/>
  <c r="C364" i="4" s="1"/>
  <c r="D364" i="1"/>
  <c r="C365" i="1" s="1"/>
  <c r="E364" i="6" l="1"/>
  <c r="D364" i="6"/>
  <c r="C365" i="6" s="1"/>
  <c r="I363" i="6"/>
  <c r="G363" i="6"/>
  <c r="H363" i="6" s="1"/>
  <c r="F364" i="6" s="1"/>
  <c r="J363" i="6"/>
  <c r="H183" i="5"/>
  <c r="F184" i="5" s="1"/>
  <c r="E364" i="5"/>
  <c r="D364" i="5"/>
  <c r="C365" i="5" s="1"/>
  <c r="E364" i="4"/>
  <c r="D364" i="4"/>
  <c r="C365" i="4" s="1"/>
  <c r="D365" i="1"/>
  <c r="C366" i="1" s="1"/>
  <c r="E365" i="6" l="1"/>
  <c r="D365" i="6"/>
  <c r="C366" i="6" s="1"/>
  <c r="I364" i="6"/>
  <c r="G364" i="6"/>
  <c r="H364" i="6" s="1"/>
  <c r="F365" i="6" s="1"/>
  <c r="J364" i="6"/>
  <c r="G184" i="5"/>
  <c r="I184" i="5"/>
  <c r="J184" i="5" s="1"/>
  <c r="E365" i="5"/>
  <c r="D365" i="5"/>
  <c r="C366" i="5" s="1"/>
  <c r="E365" i="4"/>
  <c r="D365" i="4"/>
  <c r="C366" i="4" s="1"/>
  <c r="D366" i="1"/>
  <c r="C367" i="1" s="1"/>
  <c r="E366" i="6" l="1"/>
  <c r="D366" i="6"/>
  <c r="C367" i="6" s="1"/>
  <c r="G365" i="6"/>
  <c r="H365" i="6" s="1"/>
  <c r="F366" i="6" s="1"/>
  <c r="I365" i="6"/>
  <c r="H184" i="5"/>
  <c r="F185" i="5" s="1"/>
  <c r="E366" i="5"/>
  <c r="D366" i="5"/>
  <c r="C367" i="5" s="1"/>
  <c r="E366" i="4"/>
  <c r="D366" i="4"/>
  <c r="C367" i="4" s="1"/>
  <c r="D367" i="1"/>
  <c r="C368" i="1" s="1"/>
  <c r="D367" i="6" l="1"/>
  <c r="C368" i="6" s="1"/>
  <c r="E367" i="6"/>
  <c r="J365" i="6"/>
  <c r="I366" i="6"/>
  <c r="J366" i="6" s="1"/>
  <c r="G366" i="6"/>
  <c r="H366" i="6" s="1"/>
  <c r="F367" i="6" s="1"/>
  <c r="G185" i="5"/>
  <c r="I185" i="5"/>
  <c r="J185" i="5" s="1"/>
  <c r="E367" i="5"/>
  <c r="D367" i="5"/>
  <c r="C368" i="5" s="1"/>
  <c r="E367" i="4"/>
  <c r="D367" i="4"/>
  <c r="C368" i="4" s="1"/>
  <c r="D368" i="1"/>
  <c r="C369" i="1" s="1"/>
  <c r="E368" i="6" l="1"/>
  <c r="D368" i="6"/>
  <c r="C369" i="6" s="1"/>
  <c r="I367" i="6"/>
  <c r="G367" i="6"/>
  <c r="H367" i="6" s="1"/>
  <c r="F368" i="6" s="1"/>
  <c r="J367" i="6"/>
  <c r="H185" i="5"/>
  <c r="F186" i="5" s="1"/>
  <c r="E368" i="5"/>
  <c r="D368" i="5"/>
  <c r="C369" i="5" s="1"/>
  <c r="E368" i="4"/>
  <c r="D368" i="4"/>
  <c r="C369" i="4" s="1"/>
  <c r="D369" i="1"/>
  <c r="C370" i="1" s="1"/>
  <c r="E369" i="6" l="1"/>
  <c r="D369" i="6"/>
  <c r="C370" i="6" s="1"/>
  <c r="G368" i="6"/>
  <c r="H368" i="6" s="1"/>
  <c r="F369" i="6" s="1"/>
  <c r="I368" i="6"/>
  <c r="G186" i="5"/>
  <c r="I186" i="5"/>
  <c r="J186" i="5" s="1"/>
  <c r="E369" i="5"/>
  <c r="D369" i="5"/>
  <c r="C370" i="5" s="1"/>
  <c r="E369" i="4"/>
  <c r="D369" i="4"/>
  <c r="C370" i="4" s="1"/>
  <c r="D370" i="1"/>
  <c r="C371" i="1" s="1"/>
  <c r="E370" i="6" l="1"/>
  <c r="D370" i="6"/>
  <c r="C371" i="6" s="1"/>
  <c r="J368" i="6"/>
  <c r="G369" i="6"/>
  <c r="H369" i="6" s="1"/>
  <c r="F370" i="6" s="1"/>
  <c r="I369" i="6"/>
  <c r="H186" i="5"/>
  <c r="F187" i="5" s="1"/>
  <c r="E370" i="5"/>
  <c r="D370" i="5"/>
  <c r="C371" i="5" s="1"/>
  <c r="E370" i="4"/>
  <c r="D370" i="4"/>
  <c r="C371" i="4" s="1"/>
  <c r="D371" i="1"/>
  <c r="C372" i="1" s="1"/>
  <c r="E371" i="6" l="1"/>
  <c r="D371" i="6"/>
  <c r="C372" i="6" s="1"/>
  <c r="J369" i="6"/>
  <c r="I370" i="6"/>
  <c r="G370" i="6"/>
  <c r="H370" i="6" s="1"/>
  <c r="F371" i="6" s="1"/>
  <c r="G187" i="5"/>
  <c r="I187" i="5"/>
  <c r="J187" i="5" s="1"/>
  <c r="E371" i="5"/>
  <c r="D371" i="5"/>
  <c r="C372" i="5" s="1"/>
  <c r="E371" i="4"/>
  <c r="D371" i="4"/>
  <c r="C372" i="4" s="1"/>
  <c r="D372" i="1"/>
  <c r="C373" i="1" s="1"/>
  <c r="E372" i="6" l="1"/>
  <c r="D372" i="6"/>
  <c r="C373" i="6" s="1"/>
  <c r="I371" i="6"/>
  <c r="G371" i="6"/>
  <c r="H371" i="6" s="1"/>
  <c r="F372" i="6" s="1"/>
  <c r="J370" i="6"/>
  <c r="H187" i="5"/>
  <c r="F188" i="5" s="1"/>
  <c r="E372" i="5"/>
  <c r="D372" i="5"/>
  <c r="C373" i="5" s="1"/>
  <c r="E372" i="4"/>
  <c r="D372" i="4"/>
  <c r="C373" i="4" s="1"/>
  <c r="D373" i="1"/>
  <c r="C374" i="1" s="1"/>
  <c r="E373" i="6" l="1"/>
  <c r="D373" i="6"/>
  <c r="C374" i="6" s="1"/>
  <c r="J371" i="6"/>
  <c r="I372" i="6"/>
  <c r="G372" i="6"/>
  <c r="H372" i="6" s="1"/>
  <c r="F373" i="6" s="1"/>
  <c r="G188" i="5"/>
  <c r="I188" i="5"/>
  <c r="J188" i="5" s="1"/>
  <c r="D373" i="5"/>
  <c r="C374" i="5"/>
  <c r="E373" i="5"/>
  <c r="D373" i="4"/>
  <c r="C374" i="4"/>
  <c r="E373" i="4"/>
  <c r="D374" i="1"/>
  <c r="C375" i="1" s="1"/>
  <c r="E374" i="6" l="1"/>
  <c r="D374" i="6"/>
  <c r="C375" i="6" s="1"/>
  <c r="I373" i="6"/>
  <c r="G373" i="6"/>
  <c r="H373" i="6" s="1"/>
  <c r="F374" i="6" s="1"/>
  <c r="J372" i="6"/>
  <c r="H188" i="5"/>
  <c r="F189" i="5" s="1"/>
  <c r="E374" i="5"/>
  <c r="D374" i="5"/>
  <c r="C375" i="5" s="1"/>
  <c r="E374" i="4"/>
  <c r="D374" i="4"/>
  <c r="C375" i="4" s="1"/>
  <c r="D375" i="1"/>
  <c r="C376" i="1" s="1"/>
  <c r="D375" i="6" l="1"/>
  <c r="C376" i="6" s="1"/>
  <c r="E375" i="6"/>
  <c r="I374" i="6"/>
  <c r="G374" i="6"/>
  <c r="H374" i="6" s="1"/>
  <c r="F375" i="6" s="1"/>
  <c r="J373" i="6"/>
  <c r="G189" i="5"/>
  <c r="I189" i="5"/>
  <c r="J189" i="5" s="1"/>
  <c r="E375" i="5"/>
  <c r="D375" i="5"/>
  <c r="C376" i="5" s="1"/>
  <c r="E375" i="4"/>
  <c r="D375" i="4"/>
  <c r="C376" i="4" s="1"/>
  <c r="D376" i="1"/>
  <c r="C377" i="1" s="1"/>
  <c r="E376" i="6" l="1"/>
  <c r="D376" i="6"/>
  <c r="C377" i="6" s="1"/>
  <c r="G375" i="6"/>
  <c r="H375" i="6" s="1"/>
  <c r="F376" i="6" s="1"/>
  <c r="I375" i="6"/>
  <c r="J374" i="6"/>
  <c r="J375" i="6" s="1"/>
  <c r="H189" i="5"/>
  <c r="F190" i="5" s="1"/>
  <c r="E376" i="5"/>
  <c r="D376" i="5"/>
  <c r="C377" i="5" s="1"/>
  <c r="E376" i="4"/>
  <c r="D376" i="4"/>
  <c r="C377" i="4" s="1"/>
  <c r="D377" i="1"/>
  <c r="C378" i="1" s="1"/>
  <c r="E377" i="6" l="1"/>
  <c r="D377" i="6"/>
  <c r="C378" i="6" s="1"/>
  <c r="G376" i="6"/>
  <c r="H376" i="6" s="1"/>
  <c r="F377" i="6" s="1"/>
  <c r="I376" i="6"/>
  <c r="G190" i="5"/>
  <c r="I190" i="5"/>
  <c r="J190" i="5" s="1"/>
  <c r="E377" i="5"/>
  <c r="D377" i="5"/>
  <c r="C378" i="5" s="1"/>
  <c r="E377" i="4"/>
  <c r="D377" i="4"/>
  <c r="C378" i="4" s="1"/>
  <c r="D378" i="1"/>
  <c r="C379" i="1" s="1"/>
  <c r="E378" i="6" l="1"/>
  <c r="D378" i="6"/>
  <c r="C379" i="6"/>
  <c r="G377" i="6"/>
  <c r="H377" i="6" s="1"/>
  <c r="F378" i="6" s="1"/>
  <c r="I377" i="6"/>
  <c r="J376" i="6"/>
  <c r="H190" i="5"/>
  <c r="F191" i="5" s="1"/>
  <c r="E378" i="5"/>
  <c r="D378" i="5"/>
  <c r="C379" i="5"/>
  <c r="E378" i="4"/>
  <c r="D378" i="4"/>
  <c r="C379" i="4"/>
  <c r="D379" i="1"/>
  <c r="C380" i="1" s="1"/>
  <c r="E379" i="6" l="1"/>
  <c r="D379" i="6"/>
  <c r="C380" i="6" s="1"/>
  <c r="G378" i="6"/>
  <c r="H378" i="6" s="1"/>
  <c r="F379" i="6" s="1"/>
  <c r="I378" i="6"/>
  <c r="J377" i="6"/>
  <c r="G191" i="5"/>
  <c r="I191" i="5"/>
  <c r="J191" i="5" s="1"/>
  <c r="E379" i="5"/>
  <c r="D379" i="5"/>
  <c r="C380" i="5" s="1"/>
  <c r="E379" i="4"/>
  <c r="D379" i="4"/>
  <c r="C380" i="4" s="1"/>
  <c r="D380" i="1"/>
  <c r="C381" i="1" s="1"/>
  <c r="E380" i="6" l="1"/>
  <c r="D380" i="6"/>
  <c r="C381" i="6"/>
  <c r="I379" i="6"/>
  <c r="G379" i="6"/>
  <c r="H379" i="6" s="1"/>
  <c r="F380" i="6" s="1"/>
  <c r="J378" i="6"/>
  <c r="H191" i="5"/>
  <c r="F192" i="5" s="1"/>
  <c r="E380" i="5"/>
  <c r="D380" i="5"/>
  <c r="C381" i="5" s="1"/>
  <c r="E380" i="4"/>
  <c r="D380" i="4"/>
  <c r="C381" i="4" s="1"/>
  <c r="D381" i="1"/>
  <c r="C382" i="1" s="1"/>
  <c r="G380" i="6" l="1"/>
  <c r="H380" i="6" s="1"/>
  <c r="F381" i="6" s="1"/>
  <c r="I380" i="6"/>
  <c r="E381" i="6"/>
  <c r="D381" i="6"/>
  <c r="C382" i="6" s="1"/>
  <c r="J379" i="6"/>
  <c r="J380" i="6" s="1"/>
  <c r="G192" i="5"/>
  <c r="I192" i="5"/>
  <c r="J192" i="5" s="1"/>
  <c r="E381" i="5"/>
  <c r="D381" i="5"/>
  <c r="C382" i="5" s="1"/>
  <c r="E381" i="4"/>
  <c r="D381" i="4"/>
  <c r="C382" i="4" s="1"/>
  <c r="D382" i="1"/>
  <c r="C383" i="1" s="1"/>
  <c r="E382" i="6" l="1"/>
  <c r="D382" i="6"/>
  <c r="C383" i="6"/>
  <c r="I381" i="6"/>
  <c r="G381" i="6"/>
  <c r="H381" i="6" s="1"/>
  <c r="F382" i="6" s="1"/>
  <c r="H192" i="5"/>
  <c r="F193" i="5" s="1"/>
  <c r="E382" i="5"/>
  <c r="D382" i="5"/>
  <c r="C383" i="5" s="1"/>
  <c r="E382" i="4"/>
  <c r="D382" i="4"/>
  <c r="C383" i="4" s="1"/>
  <c r="D383" i="1"/>
  <c r="C384" i="1" s="1"/>
  <c r="G382" i="6" l="1"/>
  <c r="H382" i="6" s="1"/>
  <c r="F383" i="6" s="1"/>
  <c r="I382" i="6"/>
  <c r="E383" i="6"/>
  <c r="D383" i="6"/>
  <c r="C384" i="6" s="1"/>
  <c r="J381" i="6"/>
  <c r="J382" i="6" s="1"/>
  <c r="G193" i="5"/>
  <c r="I193" i="5"/>
  <c r="J193" i="5" s="1"/>
  <c r="E383" i="5"/>
  <c r="D383" i="5"/>
  <c r="C384" i="5" s="1"/>
  <c r="E383" i="4"/>
  <c r="D383" i="4"/>
  <c r="C384" i="4" s="1"/>
  <c r="D384" i="1"/>
  <c r="C385" i="1" s="1"/>
  <c r="E384" i="6" l="1"/>
  <c r="D384" i="6"/>
  <c r="C385" i="6"/>
  <c r="G383" i="6"/>
  <c r="H383" i="6" s="1"/>
  <c r="F384" i="6" s="1"/>
  <c r="I383" i="6"/>
  <c r="H193" i="5"/>
  <c r="F194" i="5" s="1"/>
  <c r="E384" i="5"/>
  <c r="D384" i="5"/>
  <c r="C385" i="5" s="1"/>
  <c r="E384" i="4"/>
  <c r="D384" i="4"/>
  <c r="C385" i="4" s="1"/>
  <c r="D385" i="1"/>
  <c r="C386" i="1" s="1"/>
  <c r="D385" i="6" l="1"/>
  <c r="C386" i="6" s="1"/>
  <c r="E385" i="6"/>
  <c r="G384" i="6"/>
  <c r="H384" i="6" s="1"/>
  <c r="F385" i="6" s="1"/>
  <c r="I384" i="6"/>
  <c r="J383" i="6"/>
  <c r="G194" i="5"/>
  <c r="I194" i="5"/>
  <c r="J194" i="5" s="1"/>
  <c r="E385" i="5"/>
  <c r="D385" i="5"/>
  <c r="C386" i="5" s="1"/>
  <c r="E385" i="4"/>
  <c r="D385" i="4"/>
  <c r="C386" i="4" s="1"/>
  <c r="D386" i="1"/>
  <c r="C387" i="1" s="1"/>
  <c r="E386" i="6" l="1"/>
  <c r="D386" i="6"/>
  <c r="C387" i="6"/>
  <c r="G385" i="6"/>
  <c r="H385" i="6" s="1"/>
  <c r="F386" i="6" s="1"/>
  <c r="I385" i="6"/>
  <c r="J384" i="6"/>
  <c r="H194" i="5"/>
  <c r="F195" i="5" s="1"/>
  <c r="E386" i="5"/>
  <c r="D386" i="5"/>
  <c r="C387" i="5" s="1"/>
  <c r="E386" i="4"/>
  <c r="D386" i="4"/>
  <c r="C387" i="4" s="1"/>
  <c r="D387" i="1"/>
  <c r="C388" i="1" s="1"/>
  <c r="J385" i="6" l="1"/>
  <c r="G386" i="6"/>
  <c r="H386" i="6" s="1"/>
  <c r="F387" i="6" s="1"/>
  <c r="I386" i="6"/>
  <c r="E387" i="6"/>
  <c r="D387" i="6"/>
  <c r="C388" i="6" s="1"/>
  <c r="G195" i="5"/>
  <c r="I195" i="5"/>
  <c r="J195" i="5" s="1"/>
  <c r="E387" i="5"/>
  <c r="D387" i="5"/>
  <c r="C388" i="5" s="1"/>
  <c r="E387" i="4"/>
  <c r="D387" i="4"/>
  <c r="C388" i="4" s="1"/>
  <c r="D388" i="1"/>
  <c r="C389" i="1" s="1"/>
  <c r="E388" i="6" l="1"/>
  <c r="D388" i="6"/>
  <c r="C389" i="6"/>
  <c r="I387" i="6"/>
  <c r="G387" i="6"/>
  <c r="H387" i="6" s="1"/>
  <c r="F388" i="6" s="1"/>
  <c r="J386" i="6"/>
  <c r="H195" i="5"/>
  <c r="F196" i="5" s="1"/>
  <c r="E388" i="5"/>
  <c r="D388" i="5"/>
  <c r="C389" i="5" s="1"/>
  <c r="E388" i="4"/>
  <c r="D388" i="4"/>
  <c r="C389" i="4" s="1"/>
  <c r="D389" i="1"/>
  <c r="C390" i="1" s="1"/>
  <c r="G388" i="6" l="1"/>
  <c r="H388" i="6" s="1"/>
  <c r="F389" i="6" s="1"/>
  <c r="I388" i="6"/>
  <c r="E389" i="6"/>
  <c r="D389" i="6"/>
  <c r="C390" i="6" s="1"/>
  <c r="J387" i="6"/>
  <c r="J388" i="6" s="1"/>
  <c r="G196" i="5"/>
  <c r="I196" i="5"/>
  <c r="J196" i="5" s="1"/>
  <c r="D389" i="5"/>
  <c r="C390" i="5"/>
  <c r="E389" i="5"/>
  <c r="D389" i="4"/>
  <c r="C390" i="4"/>
  <c r="E389" i="4"/>
  <c r="D390" i="1"/>
  <c r="C391" i="1" s="1"/>
  <c r="E390" i="6" l="1"/>
  <c r="D390" i="6"/>
  <c r="C391" i="6"/>
  <c r="I389" i="6"/>
  <c r="J389" i="6" s="1"/>
  <c r="G389" i="6"/>
  <c r="H389" i="6" s="1"/>
  <c r="F390" i="6" s="1"/>
  <c r="H196" i="5"/>
  <c r="F197" i="5" s="1"/>
  <c r="E390" i="5"/>
  <c r="D390" i="5"/>
  <c r="C391" i="5" s="1"/>
  <c r="E390" i="4"/>
  <c r="D390" i="4"/>
  <c r="C391" i="4" s="1"/>
  <c r="D391" i="1"/>
  <c r="C392" i="1" s="1"/>
  <c r="G390" i="6" l="1"/>
  <c r="H390" i="6" s="1"/>
  <c r="F391" i="6" s="1"/>
  <c r="I390" i="6"/>
  <c r="D391" i="6"/>
  <c r="C392" i="6" s="1"/>
  <c r="E391" i="6"/>
  <c r="G197" i="5"/>
  <c r="I197" i="5"/>
  <c r="J197" i="5" s="1"/>
  <c r="E391" i="5"/>
  <c r="D391" i="5"/>
  <c r="C392" i="5" s="1"/>
  <c r="E391" i="4"/>
  <c r="D391" i="4"/>
  <c r="C392" i="4" s="1"/>
  <c r="D392" i="1"/>
  <c r="C393" i="1" s="1"/>
  <c r="E392" i="6" l="1"/>
  <c r="D392" i="6"/>
  <c r="C393" i="6"/>
  <c r="J390" i="6"/>
  <c r="I391" i="6"/>
  <c r="G391" i="6"/>
  <c r="H391" i="6" s="1"/>
  <c r="F392" i="6" s="1"/>
  <c r="H197" i="5"/>
  <c r="F198" i="5" s="1"/>
  <c r="E392" i="5"/>
  <c r="D392" i="5"/>
  <c r="C393" i="5" s="1"/>
  <c r="E392" i="4"/>
  <c r="D392" i="4"/>
  <c r="C393" i="4" s="1"/>
  <c r="D393" i="1"/>
  <c r="C394" i="1" s="1"/>
  <c r="D393" i="6" l="1"/>
  <c r="C394" i="6" s="1"/>
  <c r="E393" i="6"/>
  <c r="G392" i="6"/>
  <c r="H392" i="6" s="1"/>
  <c r="F393" i="6" s="1"/>
  <c r="I392" i="6"/>
  <c r="J391" i="6"/>
  <c r="G198" i="5"/>
  <c r="I198" i="5"/>
  <c r="J198" i="5" s="1"/>
  <c r="E393" i="5"/>
  <c r="D393" i="5"/>
  <c r="C394" i="5" s="1"/>
  <c r="E393" i="4"/>
  <c r="D393" i="4"/>
  <c r="C394" i="4" s="1"/>
  <c r="D394" i="1"/>
  <c r="C395" i="1" s="1"/>
  <c r="E394" i="6" l="1"/>
  <c r="D394" i="6"/>
  <c r="C395" i="6" s="1"/>
  <c r="G393" i="6"/>
  <c r="H393" i="6" s="1"/>
  <c r="F394" i="6" s="1"/>
  <c r="I393" i="6"/>
  <c r="J392" i="6"/>
  <c r="H198" i="5"/>
  <c r="F199" i="5" s="1"/>
  <c r="E394" i="5"/>
  <c r="D394" i="5"/>
  <c r="C395" i="5" s="1"/>
  <c r="E394" i="4"/>
  <c r="D394" i="4"/>
  <c r="C395" i="4" s="1"/>
  <c r="D395" i="1"/>
  <c r="C396" i="1" s="1"/>
  <c r="D395" i="6" l="1"/>
  <c r="C396" i="6" s="1"/>
  <c r="E395" i="6"/>
  <c r="G394" i="6"/>
  <c r="H394" i="6" s="1"/>
  <c r="F395" i="6" s="1"/>
  <c r="I394" i="6"/>
  <c r="J393" i="6"/>
  <c r="G199" i="5"/>
  <c r="I199" i="5"/>
  <c r="J199" i="5" s="1"/>
  <c r="E395" i="5"/>
  <c r="D395" i="5"/>
  <c r="C396" i="5" s="1"/>
  <c r="E395" i="4"/>
  <c r="D395" i="4"/>
  <c r="C396" i="4" s="1"/>
  <c r="D396" i="1"/>
  <c r="C397" i="1" s="1"/>
  <c r="E396" i="6" l="1"/>
  <c r="D396" i="6"/>
  <c r="C397" i="6"/>
  <c r="I395" i="6"/>
  <c r="G395" i="6"/>
  <c r="H395" i="6" s="1"/>
  <c r="F396" i="6" s="1"/>
  <c r="J394" i="6"/>
  <c r="H199" i="5"/>
  <c r="F200" i="5" s="1"/>
  <c r="E396" i="5"/>
  <c r="D396" i="5"/>
  <c r="C397" i="5" s="1"/>
  <c r="E396" i="4"/>
  <c r="D396" i="4"/>
  <c r="C397" i="4" s="1"/>
  <c r="D397" i="1"/>
  <c r="C398" i="1" s="1"/>
  <c r="G396" i="6" l="1"/>
  <c r="H396" i="6" s="1"/>
  <c r="F397" i="6" s="1"/>
  <c r="I396" i="6"/>
  <c r="E397" i="6"/>
  <c r="D397" i="6"/>
  <c r="C398" i="6" s="1"/>
  <c r="J395" i="6"/>
  <c r="J396" i="6" s="1"/>
  <c r="G200" i="5"/>
  <c r="I200" i="5"/>
  <c r="J200" i="5" s="1"/>
  <c r="E397" i="5"/>
  <c r="D397" i="5"/>
  <c r="C398" i="5" s="1"/>
  <c r="E397" i="4"/>
  <c r="D397" i="4"/>
  <c r="C398" i="4" s="1"/>
  <c r="D398" i="1"/>
  <c r="C399" i="1" s="1"/>
  <c r="E398" i="6" l="1"/>
  <c r="D398" i="6"/>
  <c r="C399" i="6"/>
  <c r="I397" i="6"/>
  <c r="G397" i="6"/>
  <c r="H397" i="6" s="1"/>
  <c r="F398" i="6" s="1"/>
  <c r="H200" i="5"/>
  <c r="F201" i="5" s="1"/>
  <c r="E398" i="5"/>
  <c r="D398" i="5"/>
  <c r="C399" i="5" s="1"/>
  <c r="E398" i="4"/>
  <c r="D398" i="4"/>
  <c r="C399" i="4" s="1"/>
  <c r="D399" i="1"/>
  <c r="C400" i="1" s="1"/>
  <c r="G398" i="6" l="1"/>
  <c r="H398" i="6" s="1"/>
  <c r="F399" i="6" s="1"/>
  <c r="I398" i="6"/>
  <c r="D399" i="6"/>
  <c r="C400" i="6" s="1"/>
  <c r="E399" i="6"/>
  <c r="J397" i="6"/>
  <c r="J398" i="6" s="1"/>
  <c r="G201" i="5"/>
  <c r="I201" i="5"/>
  <c r="J201" i="5" s="1"/>
  <c r="E399" i="5"/>
  <c r="D399" i="5"/>
  <c r="C400" i="5" s="1"/>
  <c r="E399" i="4"/>
  <c r="D399" i="4"/>
  <c r="C400" i="4" s="1"/>
  <c r="D400" i="1"/>
  <c r="C401" i="1" s="1"/>
  <c r="E400" i="6" l="1"/>
  <c r="D400" i="6"/>
  <c r="C401" i="6"/>
  <c r="I399" i="6"/>
  <c r="G399" i="6"/>
  <c r="H399" i="6" s="1"/>
  <c r="F400" i="6" s="1"/>
  <c r="H201" i="5"/>
  <c r="F202" i="5" s="1"/>
  <c r="E400" i="5"/>
  <c r="D400" i="5"/>
  <c r="C401" i="5" s="1"/>
  <c r="E400" i="4"/>
  <c r="D400" i="4"/>
  <c r="C401" i="4" s="1"/>
  <c r="D401" i="1"/>
  <c r="C402" i="1" s="1"/>
  <c r="G400" i="6" l="1"/>
  <c r="H400" i="6" s="1"/>
  <c r="F401" i="6" s="1"/>
  <c r="I400" i="6"/>
  <c r="D401" i="6"/>
  <c r="C402" i="6" s="1"/>
  <c r="E401" i="6"/>
  <c r="J399" i="6"/>
  <c r="J400" i="6" s="1"/>
  <c r="G202" i="5"/>
  <c r="I202" i="5"/>
  <c r="J202" i="5" s="1"/>
  <c r="E401" i="5"/>
  <c r="D401" i="5"/>
  <c r="C402" i="5" s="1"/>
  <c r="E401" i="4"/>
  <c r="D401" i="4"/>
  <c r="C402" i="4" s="1"/>
  <c r="D402" i="1"/>
  <c r="C403" i="1" s="1"/>
  <c r="E402" i="6" l="1"/>
  <c r="D402" i="6"/>
  <c r="C403" i="6"/>
  <c r="I401" i="6"/>
  <c r="G401" i="6"/>
  <c r="H401" i="6" s="1"/>
  <c r="F402" i="6" s="1"/>
  <c r="H202" i="5"/>
  <c r="F203" i="5" s="1"/>
  <c r="E402" i="5"/>
  <c r="D402" i="5"/>
  <c r="C403" i="5" s="1"/>
  <c r="E402" i="4"/>
  <c r="D402" i="4"/>
  <c r="C403" i="4" s="1"/>
  <c r="D403" i="1"/>
  <c r="C404" i="1" s="1"/>
  <c r="G402" i="6" l="1"/>
  <c r="H402" i="6" s="1"/>
  <c r="F403" i="6" s="1"/>
  <c r="I402" i="6"/>
  <c r="E403" i="6"/>
  <c r="D403" i="6"/>
  <c r="C404" i="6" s="1"/>
  <c r="J402" i="6"/>
  <c r="J401" i="6"/>
  <c r="G203" i="5"/>
  <c r="I203" i="5"/>
  <c r="J203" i="5" s="1"/>
  <c r="E403" i="5"/>
  <c r="D403" i="5"/>
  <c r="C404" i="5" s="1"/>
  <c r="E403" i="4"/>
  <c r="D403" i="4"/>
  <c r="C404" i="4" s="1"/>
  <c r="D404" i="1"/>
  <c r="C405" i="1" s="1"/>
  <c r="E404" i="6" l="1"/>
  <c r="D404" i="6"/>
  <c r="C405" i="6" s="1"/>
  <c r="I403" i="6"/>
  <c r="G403" i="6"/>
  <c r="H403" i="6" s="1"/>
  <c r="F404" i="6" s="1"/>
  <c r="H203" i="5"/>
  <c r="F204" i="5" s="1"/>
  <c r="E404" i="5"/>
  <c r="D404" i="5"/>
  <c r="C405" i="5" s="1"/>
  <c r="E404" i="4"/>
  <c r="D404" i="4"/>
  <c r="C405" i="4" s="1"/>
  <c r="D405" i="1"/>
  <c r="C406" i="1" s="1"/>
  <c r="E405" i="6" l="1"/>
  <c r="D405" i="6"/>
  <c r="C406" i="6" s="1"/>
  <c r="G404" i="6"/>
  <c r="H404" i="6" s="1"/>
  <c r="F405" i="6" s="1"/>
  <c r="I404" i="6"/>
  <c r="J404" i="6"/>
  <c r="J403" i="6"/>
  <c r="G204" i="5"/>
  <c r="I204" i="5"/>
  <c r="J204" i="5" s="1"/>
  <c r="D405" i="5"/>
  <c r="C406" i="5" s="1"/>
  <c r="E405" i="5"/>
  <c r="D405" i="4"/>
  <c r="C406" i="4"/>
  <c r="E405" i="4"/>
  <c r="D406" i="1"/>
  <c r="C407" i="1" s="1"/>
  <c r="E406" i="6" l="1"/>
  <c r="D406" i="6"/>
  <c r="C407" i="6" s="1"/>
  <c r="I405" i="6"/>
  <c r="G405" i="6"/>
  <c r="H405" i="6" s="1"/>
  <c r="F406" i="6" s="1"/>
  <c r="H204" i="5"/>
  <c r="F205" i="5" s="1"/>
  <c r="E406" i="5"/>
  <c r="D406" i="5"/>
  <c r="C407" i="5" s="1"/>
  <c r="E406" i="4"/>
  <c r="D406" i="4"/>
  <c r="C407" i="4" s="1"/>
  <c r="D407" i="1"/>
  <c r="C408" i="1" s="1"/>
  <c r="E407" i="6" l="1"/>
  <c r="D407" i="6"/>
  <c r="C408" i="6" s="1"/>
  <c r="G406" i="6"/>
  <c r="H406" i="6" s="1"/>
  <c r="F407" i="6" s="1"/>
  <c r="I406" i="6"/>
  <c r="J405" i="6"/>
  <c r="J406" i="6" s="1"/>
  <c r="G205" i="5"/>
  <c r="I205" i="5"/>
  <c r="J205" i="5" s="1"/>
  <c r="E407" i="5"/>
  <c r="D407" i="5"/>
  <c r="C408" i="5" s="1"/>
  <c r="E407" i="4"/>
  <c r="D407" i="4"/>
  <c r="C408" i="4" s="1"/>
  <c r="D408" i="1"/>
  <c r="C409" i="1" s="1"/>
  <c r="E408" i="6" l="1"/>
  <c r="D408" i="6"/>
  <c r="C409" i="6"/>
  <c r="I407" i="6"/>
  <c r="G407" i="6"/>
  <c r="H407" i="6" s="1"/>
  <c r="F408" i="6" s="1"/>
  <c r="J407" i="6"/>
  <c r="H205" i="5"/>
  <c r="F206" i="5" s="1"/>
  <c r="E408" i="5"/>
  <c r="D408" i="5"/>
  <c r="C409" i="5" s="1"/>
  <c r="E408" i="4"/>
  <c r="D408" i="4"/>
  <c r="C409" i="4" s="1"/>
  <c r="D409" i="1"/>
  <c r="C410" i="1" s="1"/>
  <c r="G408" i="6" l="1"/>
  <c r="H408" i="6" s="1"/>
  <c r="F409" i="6" s="1"/>
  <c r="I408" i="6"/>
  <c r="E409" i="6"/>
  <c r="D409" i="6"/>
  <c r="C410" i="6" s="1"/>
  <c r="J408" i="6"/>
  <c r="G206" i="5"/>
  <c r="I206" i="5"/>
  <c r="J206" i="5" s="1"/>
  <c r="E409" i="5"/>
  <c r="D409" i="5"/>
  <c r="C410" i="5" s="1"/>
  <c r="E409" i="4"/>
  <c r="D409" i="4"/>
  <c r="C410" i="4" s="1"/>
  <c r="D410" i="1"/>
  <c r="C411" i="1" s="1"/>
  <c r="E410" i="6" l="1"/>
  <c r="D410" i="6"/>
  <c r="C411" i="6"/>
  <c r="I409" i="6"/>
  <c r="G409" i="6"/>
  <c r="H409" i="6" s="1"/>
  <c r="F410" i="6" s="1"/>
  <c r="H206" i="5"/>
  <c r="F207" i="5" s="1"/>
  <c r="E410" i="5"/>
  <c r="D410" i="5"/>
  <c r="C411" i="5"/>
  <c r="E410" i="4"/>
  <c r="D410" i="4"/>
  <c r="C411" i="4" s="1"/>
  <c r="D411" i="1"/>
  <c r="C412" i="1" s="1"/>
  <c r="G410" i="6" l="1"/>
  <c r="H410" i="6" s="1"/>
  <c r="F411" i="6" s="1"/>
  <c r="I410" i="6"/>
  <c r="D411" i="6"/>
  <c r="C412" i="6" s="1"/>
  <c r="E411" i="6"/>
  <c r="J409" i="6"/>
  <c r="J410" i="6" s="1"/>
  <c r="G207" i="5"/>
  <c r="I207" i="5"/>
  <c r="J207" i="5" s="1"/>
  <c r="E411" i="5"/>
  <c r="D411" i="5"/>
  <c r="C412" i="5" s="1"/>
  <c r="E411" i="4"/>
  <c r="D411" i="4"/>
  <c r="C412" i="4" s="1"/>
  <c r="D412" i="1"/>
  <c r="C413" i="1" s="1"/>
  <c r="E412" i="6" l="1"/>
  <c r="D412" i="6"/>
  <c r="C413" i="6"/>
  <c r="I411" i="6"/>
  <c r="G411" i="6"/>
  <c r="H411" i="6" s="1"/>
  <c r="F412" i="6" s="1"/>
  <c r="H207" i="5"/>
  <c r="F208" i="5" s="1"/>
  <c r="E412" i="5"/>
  <c r="D412" i="5"/>
  <c r="C413" i="5" s="1"/>
  <c r="E412" i="4"/>
  <c r="D412" i="4"/>
  <c r="C413" i="4" s="1"/>
  <c r="D413" i="1"/>
  <c r="C414" i="1" s="1"/>
  <c r="G412" i="6" l="1"/>
  <c r="H412" i="6" s="1"/>
  <c r="F413" i="6" s="1"/>
  <c r="I412" i="6"/>
  <c r="D413" i="6"/>
  <c r="C414" i="6" s="1"/>
  <c r="E413" i="6"/>
  <c r="J411" i="6"/>
  <c r="J412" i="6" s="1"/>
  <c r="G208" i="5"/>
  <c r="I208" i="5"/>
  <c r="J208" i="5" s="1"/>
  <c r="E413" i="5"/>
  <c r="D413" i="5"/>
  <c r="C414" i="5" s="1"/>
  <c r="E413" i="4"/>
  <c r="D413" i="4"/>
  <c r="C414" i="4" s="1"/>
  <c r="D414" i="1"/>
  <c r="C415" i="1" s="1"/>
  <c r="E414" i="6" l="1"/>
  <c r="D414" i="6"/>
  <c r="C415" i="6"/>
  <c r="I413" i="6"/>
  <c r="G413" i="6"/>
  <c r="H413" i="6" s="1"/>
  <c r="F414" i="6" s="1"/>
  <c r="H208" i="5"/>
  <c r="F209" i="5" s="1"/>
  <c r="E414" i="5"/>
  <c r="D414" i="5"/>
  <c r="C415" i="5" s="1"/>
  <c r="E414" i="4"/>
  <c r="D414" i="4"/>
  <c r="C415" i="4" s="1"/>
  <c r="D415" i="1"/>
  <c r="C416" i="1" s="1"/>
  <c r="G414" i="6" l="1"/>
  <c r="H414" i="6" s="1"/>
  <c r="F415" i="6" s="1"/>
  <c r="I414" i="6"/>
  <c r="D415" i="6"/>
  <c r="C416" i="6" s="1"/>
  <c r="E415" i="6"/>
  <c r="J414" i="6"/>
  <c r="J413" i="6"/>
  <c r="G209" i="5"/>
  <c r="I209" i="5"/>
  <c r="J209" i="5" s="1"/>
  <c r="E415" i="5"/>
  <c r="D415" i="5"/>
  <c r="C416" i="5" s="1"/>
  <c r="E415" i="4"/>
  <c r="D415" i="4"/>
  <c r="C416" i="4" s="1"/>
  <c r="D416" i="1"/>
  <c r="C417" i="1" s="1"/>
  <c r="E416" i="6" l="1"/>
  <c r="D416" i="6"/>
  <c r="C417" i="6"/>
  <c r="I415" i="6"/>
  <c r="G415" i="6"/>
  <c r="H415" i="6" s="1"/>
  <c r="F416" i="6" s="1"/>
  <c r="H209" i="5"/>
  <c r="F210" i="5" s="1"/>
  <c r="E416" i="5"/>
  <c r="D416" i="5"/>
  <c r="C417" i="5" s="1"/>
  <c r="E416" i="4"/>
  <c r="D416" i="4"/>
  <c r="C417" i="4" s="1"/>
  <c r="D417" i="1"/>
  <c r="C418" i="1" s="1"/>
  <c r="G416" i="6" l="1"/>
  <c r="H416" i="6" s="1"/>
  <c r="F417" i="6" s="1"/>
  <c r="I416" i="6"/>
  <c r="D417" i="6"/>
  <c r="C418" i="6" s="1"/>
  <c r="E417" i="6"/>
  <c r="J416" i="6"/>
  <c r="J415" i="6"/>
  <c r="G210" i="5"/>
  <c r="I210" i="5"/>
  <c r="J210" i="5" s="1"/>
  <c r="E417" i="5"/>
  <c r="D417" i="5"/>
  <c r="C418" i="5" s="1"/>
  <c r="E417" i="4"/>
  <c r="D417" i="4"/>
  <c r="C418" i="4" s="1"/>
  <c r="D418" i="1"/>
  <c r="C419" i="1" s="1"/>
  <c r="E418" i="6" l="1"/>
  <c r="D418" i="6"/>
  <c r="C419" i="6"/>
  <c r="I417" i="6"/>
  <c r="G417" i="6"/>
  <c r="H417" i="6" s="1"/>
  <c r="F418" i="6" s="1"/>
  <c r="H210" i="5"/>
  <c r="F211" i="5" s="1"/>
  <c r="E418" i="5"/>
  <c r="D418" i="5"/>
  <c r="C419" i="5" s="1"/>
  <c r="E418" i="4"/>
  <c r="D418" i="4"/>
  <c r="C419" i="4" s="1"/>
  <c r="D419" i="1"/>
  <c r="C420" i="1" s="1"/>
  <c r="G418" i="6" l="1"/>
  <c r="H418" i="6" s="1"/>
  <c r="F419" i="6" s="1"/>
  <c r="I418" i="6"/>
  <c r="D419" i="6"/>
  <c r="C420" i="6" s="1"/>
  <c r="E419" i="6"/>
  <c r="J417" i="6"/>
  <c r="J418" i="6" s="1"/>
  <c r="G211" i="5"/>
  <c r="I211" i="5"/>
  <c r="J211" i="5" s="1"/>
  <c r="E419" i="5"/>
  <c r="D419" i="5"/>
  <c r="C420" i="5" s="1"/>
  <c r="E419" i="4"/>
  <c r="D419" i="4"/>
  <c r="C420" i="4" s="1"/>
  <c r="D420" i="1"/>
  <c r="C421" i="1" s="1"/>
  <c r="E420" i="6" l="1"/>
  <c r="D420" i="6"/>
  <c r="C421" i="6"/>
  <c r="I419" i="6"/>
  <c r="G419" i="6"/>
  <c r="H419" i="6" s="1"/>
  <c r="F420" i="6" s="1"/>
  <c r="H211" i="5"/>
  <c r="F212" i="5" s="1"/>
  <c r="E420" i="5"/>
  <c r="D420" i="5"/>
  <c r="C421" i="5" s="1"/>
  <c r="E420" i="4"/>
  <c r="D420" i="4"/>
  <c r="C421" i="4" s="1"/>
  <c r="D421" i="1"/>
  <c r="C422" i="1" s="1"/>
  <c r="G420" i="6" l="1"/>
  <c r="H420" i="6" s="1"/>
  <c r="F421" i="6" s="1"/>
  <c r="I420" i="6"/>
  <c r="E421" i="6"/>
  <c r="D421" i="6"/>
  <c r="C422" i="6" s="1"/>
  <c r="J419" i="6"/>
  <c r="J420" i="6" s="1"/>
  <c r="G212" i="5"/>
  <c r="I212" i="5"/>
  <c r="J212" i="5" s="1"/>
  <c r="D421" i="5"/>
  <c r="C422" i="5" s="1"/>
  <c r="E421" i="5"/>
  <c r="D421" i="4"/>
  <c r="C422" i="4"/>
  <c r="E421" i="4"/>
  <c r="D422" i="1"/>
  <c r="C423" i="1" s="1"/>
  <c r="E422" i="6" l="1"/>
  <c r="D422" i="6"/>
  <c r="C423" i="6"/>
  <c r="I421" i="6"/>
  <c r="G421" i="6"/>
  <c r="H421" i="6" s="1"/>
  <c r="F422" i="6" s="1"/>
  <c r="H212" i="5"/>
  <c r="F213" i="5" s="1"/>
  <c r="E422" i="5"/>
  <c r="D422" i="5"/>
  <c r="C423" i="5" s="1"/>
  <c r="E422" i="4"/>
  <c r="D422" i="4"/>
  <c r="C423" i="4" s="1"/>
  <c r="D423" i="1"/>
  <c r="C424" i="1" s="1"/>
  <c r="G422" i="6" l="1"/>
  <c r="H422" i="6" s="1"/>
  <c r="F423" i="6" s="1"/>
  <c r="I422" i="6"/>
  <c r="E423" i="6"/>
  <c r="D423" i="6"/>
  <c r="C424" i="6" s="1"/>
  <c r="J421" i="6"/>
  <c r="J422" i="6" s="1"/>
  <c r="G213" i="5"/>
  <c r="I213" i="5"/>
  <c r="J213" i="5" s="1"/>
  <c r="E423" i="5"/>
  <c r="D423" i="5"/>
  <c r="C424" i="5" s="1"/>
  <c r="E423" i="4"/>
  <c r="D423" i="4"/>
  <c r="C424" i="4" s="1"/>
  <c r="D424" i="1"/>
  <c r="C425" i="1" s="1"/>
  <c r="E424" i="6" l="1"/>
  <c r="D424" i="6"/>
  <c r="C425" i="6"/>
  <c r="I423" i="6"/>
  <c r="G423" i="6"/>
  <c r="H423" i="6" s="1"/>
  <c r="F424" i="6" s="1"/>
  <c r="H213" i="5"/>
  <c r="F214" i="5" s="1"/>
  <c r="E424" i="5"/>
  <c r="D424" i="5"/>
  <c r="C425" i="5" s="1"/>
  <c r="E424" i="4"/>
  <c r="D424" i="4"/>
  <c r="C425" i="4" s="1"/>
  <c r="D425" i="1"/>
  <c r="C426" i="1" s="1"/>
  <c r="G424" i="6" l="1"/>
  <c r="H424" i="6" s="1"/>
  <c r="F425" i="6" s="1"/>
  <c r="I424" i="6"/>
  <c r="E425" i="6"/>
  <c r="D425" i="6"/>
  <c r="C426" i="6" s="1"/>
  <c r="J423" i="6"/>
  <c r="J424" i="6" s="1"/>
  <c r="G214" i="5"/>
  <c r="I214" i="5"/>
  <c r="J214" i="5" s="1"/>
  <c r="E425" i="5"/>
  <c r="D425" i="5"/>
  <c r="C426" i="5" s="1"/>
  <c r="E425" i="4"/>
  <c r="D425" i="4"/>
  <c r="C426" i="4" s="1"/>
  <c r="D426" i="1"/>
  <c r="C427" i="1" s="1"/>
  <c r="E426" i="6" l="1"/>
  <c r="D426" i="6"/>
  <c r="C427" i="6"/>
  <c r="I425" i="6"/>
  <c r="G425" i="6"/>
  <c r="H425" i="6" s="1"/>
  <c r="F426" i="6" s="1"/>
  <c r="H214" i="5"/>
  <c r="F215" i="5" s="1"/>
  <c r="E426" i="5"/>
  <c r="D426" i="5"/>
  <c r="C427" i="5"/>
  <c r="E426" i="4"/>
  <c r="D426" i="4"/>
  <c r="C427" i="4" s="1"/>
  <c r="D427" i="1"/>
  <c r="C428" i="1" s="1"/>
  <c r="G426" i="6" l="1"/>
  <c r="H426" i="6" s="1"/>
  <c r="F427" i="6" s="1"/>
  <c r="I426" i="6"/>
  <c r="D427" i="6"/>
  <c r="C428" i="6" s="1"/>
  <c r="E427" i="6"/>
  <c r="J425" i="6"/>
  <c r="J426" i="6" s="1"/>
  <c r="G215" i="5"/>
  <c r="I215" i="5"/>
  <c r="J215" i="5" s="1"/>
  <c r="E427" i="5"/>
  <c r="D427" i="5"/>
  <c r="C428" i="5" s="1"/>
  <c r="E427" i="4"/>
  <c r="D427" i="4"/>
  <c r="C428" i="4" s="1"/>
  <c r="D428" i="1"/>
  <c r="C429" i="1" s="1"/>
  <c r="E428" i="6" l="1"/>
  <c r="D428" i="6"/>
  <c r="C429" i="6"/>
  <c r="I427" i="6"/>
  <c r="G427" i="6"/>
  <c r="H427" i="6" s="1"/>
  <c r="F428" i="6" s="1"/>
  <c r="H215" i="5"/>
  <c r="F216" i="5" s="1"/>
  <c r="E428" i="5"/>
  <c r="D428" i="5"/>
  <c r="C429" i="5" s="1"/>
  <c r="E428" i="4"/>
  <c r="D428" i="4"/>
  <c r="C429" i="4" s="1"/>
  <c r="D429" i="1"/>
  <c r="C430" i="1" s="1"/>
  <c r="G428" i="6" l="1"/>
  <c r="H428" i="6" s="1"/>
  <c r="F429" i="6" s="1"/>
  <c r="I428" i="6"/>
  <c r="E429" i="6"/>
  <c r="D429" i="6"/>
  <c r="C430" i="6" s="1"/>
  <c r="J427" i="6"/>
  <c r="J428" i="6" s="1"/>
  <c r="G216" i="5"/>
  <c r="I216" i="5"/>
  <c r="J216" i="5" s="1"/>
  <c r="E429" i="5"/>
  <c r="D429" i="5"/>
  <c r="C430" i="5" s="1"/>
  <c r="E429" i="4"/>
  <c r="D429" i="4"/>
  <c r="C430" i="4" s="1"/>
  <c r="D430" i="1"/>
  <c r="C431" i="1" s="1"/>
  <c r="E430" i="6" l="1"/>
  <c r="D430" i="6"/>
  <c r="C431" i="6"/>
  <c r="I429" i="6"/>
  <c r="G429" i="6"/>
  <c r="H429" i="6" s="1"/>
  <c r="F430" i="6" s="1"/>
  <c r="H216" i="5"/>
  <c r="F217" i="5" s="1"/>
  <c r="E430" i="5"/>
  <c r="D430" i="5"/>
  <c r="C431" i="5" s="1"/>
  <c r="E430" i="4"/>
  <c r="D430" i="4"/>
  <c r="C431" i="4" s="1"/>
  <c r="D431" i="1"/>
  <c r="C432" i="1" s="1"/>
  <c r="G430" i="6" l="1"/>
  <c r="H430" i="6" s="1"/>
  <c r="F431" i="6" s="1"/>
  <c r="I430" i="6"/>
  <c r="E431" i="6"/>
  <c r="D431" i="6"/>
  <c r="C432" i="6" s="1"/>
  <c r="J429" i="6"/>
  <c r="J430" i="6" s="1"/>
  <c r="G217" i="5"/>
  <c r="I217" i="5"/>
  <c r="J217" i="5" s="1"/>
  <c r="E431" i="5"/>
  <c r="D431" i="5"/>
  <c r="C432" i="5" s="1"/>
  <c r="E431" i="4"/>
  <c r="D431" i="4"/>
  <c r="C432" i="4" s="1"/>
  <c r="D432" i="1"/>
  <c r="C433" i="1" s="1"/>
  <c r="E432" i="6" l="1"/>
  <c r="D432" i="6"/>
  <c r="C433" i="6"/>
  <c r="I431" i="6"/>
  <c r="G431" i="6"/>
  <c r="H431" i="6" s="1"/>
  <c r="F432" i="6" s="1"/>
  <c r="H217" i="5"/>
  <c r="F218" i="5" s="1"/>
  <c r="E432" i="5"/>
  <c r="D432" i="5"/>
  <c r="C433" i="5" s="1"/>
  <c r="E432" i="4"/>
  <c r="D432" i="4"/>
  <c r="C433" i="4" s="1"/>
  <c r="D433" i="1"/>
  <c r="C434" i="1" s="1"/>
  <c r="G432" i="6" l="1"/>
  <c r="H432" i="6" s="1"/>
  <c r="F433" i="6" s="1"/>
  <c r="I432" i="6"/>
  <c r="D433" i="6"/>
  <c r="C434" i="6" s="1"/>
  <c r="E433" i="6"/>
  <c r="J431" i="6"/>
  <c r="J432" i="6" s="1"/>
  <c r="G218" i="5"/>
  <c r="I218" i="5"/>
  <c r="J218" i="5" s="1"/>
  <c r="E433" i="5"/>
  <c r="D433" i="5"/>
  <c r="C434" i="5" s="1"/>
  <c r="E433" i="4"/>
  <c r="D433" i="4"/>
  <c r="C434" i="4" s="1"/>
  <c r="D434" i="1"/>
  <c r="C435" i="1" s="1"/>
  <c r="E434" i="6" l="1"/>
  <c r="D434" i="6"/>
  <c r="C435" i="6"/>
  <c r="I433" i="6"/>
  <c r="G433" i="6"/>
  <c r="H433" i="6" s="1"/>
  <c r="F434" i="6" s="1"/>
  <c r="H218" i="5"/>
  <c r="F219" i="5" s="1"/>
  <c r="E434" i="5"/>
  <c r="D434" i="5"/>
  <c r="C435" i="5" s="1"/>
  <c r="E434" i="4"/>
  <c r="D434" i="4"/>
  <c r="C435" i="4" s="1"/>
  <c r="D435" i="1"/>
  <c r="C436" i="1" s="1"/>
  <c r="G434" i="6" l="1"/>
  <c r="H434" i="6" s="1"/>
  <c r="F435" i="6" s="1"/>
  <c r="I434" i="6"/>
  <c r="D435" i="6"/>
  <c r="C436" i="6" s="1"/>
  <c r="E435" i="6"/>
  <c r="J433" i="6"/>
  <c r="J434" i="6" s="1"/>
  <c r="G219" i="5"/>
  <c r="I219" i="5"/>
  <c r="J219" i="5" s="1"/>
  <c r="E435" i="5"/>
  <c r="D435" i="5"/>
  <c r="C436" i="5" s="1"/>
  <c r="E435" i="4"/>
  <c r="D435" i="4"/>
  <c r="C436" i="4" s="1"/>
  <c r="D436" i="1"/>
  <c r="C437" i="1" s="1"/>
  <c r="E436" i="6" l="1"/>
  <c r="D436" i="6"/>
  <c r="C437" i="6"/>
  <c r="I435" i="6"/>
  <c r="G435" i="6"/>
  <c r="H435" i="6" s="1"/>
  <c r="F436" i="6" s="1"/>
  <c r="H219" i="5"/>
  <c r="F220" i="5" s="1"/>
  <c r="E436" i="5"/>
  <c r="D436" i="5"/>
  <c r="C437" i="5" s="1"/>
  <c r="E436" i="4"/>
  <c r="D436" i="4"/>
  <c r="C437" i="4" s="1"/>
  <c r="D437" i="1"/>
  <c r="C438" i="1" s="1"/>
  <c r="G436" i="6" l="1"/>
  <c r="H436" i="6" s="1"/>
  <c r="F437" i="6" s="1"/>
  <c r="I436" i="6"/>
  <c r="E437" i="6"/>
  <c r="D437" i="6"/>
  <c r="C438" i="6" s="1"/>
  <c r="J435" i="6"/>
  <c r="J436" i="6" s="1"/>
  <c r="G220" i="5"/>
  <c r="I220" i="5"/>
  <c r="J220" i="5" s="1"/>
  <c r="D437" i="5"/>
  <c r="C438" i="5"/>
  <c r="E437" i="5"/>
  <c r="D437" i="4"/>
  <c r="C438" i="4"/>
  <c r="E437" i="4"/>
  <c r="D438" i="1"/>
  <c r="C439" i="1" s="1"/>
  <c r="E438" i="6" l="1"/>
  <c r="D438" i="6"/>
  <c r="C439" i="6"/>
  <c r="I437" i="6"/>
  <c r="G437" i="6"/>
  <c r="H437" i="6" s="1"/>
  <c r="F438" i="6" s="1"/>
  <c r="H220" i="5"/>
  <c r="F221" i="5" s="1"/>
  <c r="E438" i="5"/>
  <c r="D438" i="5"/>
  <c r="C439" i="5" s="1"/>
  <c r="E438" i="4"/>
  <c r="D438" i="4"/>
  <c r="C439" i="4" s="1"/>
  <c r="D439" i="1"/>
  <c r="C440" i="1" s="1"/>
  <c r="G438" i="6" l="1"/>
  <c r="H438" i="6" s="1"/>
  <c r="F439" i="6" s="1"/>
  <c r="I438" i="6"/>
  <c r="E439" i="6"/>
  <c r="D439" i="6"/>
  <c r="C440" i="6" s="1"/>
  <c r="J438" i="6"/>
  <c r="J437" i="6"/>
  <c r="G221" i="5"/>
  <c r="I221" i="5"/>
  <c r="J221" i="5" s="1"/>
  <c r="E439" i="5"/>
  <c r="D439" i="5"/>
  <c r="C440" i="5" s="1"/>
  <c r="E439" i="4"/>
  <c r="D439" i="4"/>
  <c r="C440" i="4" s="1"/>
  <c r="D440" i="1"/>
  <c r="C441" i="1" s="1"/>
  <c r="E440" i="6" l="1"/>
  <c r="D440" i="6"/>
  <c r="C441" i="6"/>
  <c r="I439" i="6"/>
  <c r="G439" i="6"/>
  <c r="H439" i="6" s="1"/>
  <c r="F440" i="6" s="1"/>
  <c r="H221" i="5"/>
  <c r="F222" i="5" s="1"/>
  <c r="E440" i="5"/>
  <c r="D440" i="5"/>
  <c r="C441" i="5" s="1"/>
  <c r="E440" i="4"/>
  <c r="D440" i="4"/>
  <c r="C441" i="4" s="1"/>
  <c r="D441" i="1"/>
  <c r="C442" i="1" s="1"/>
  <c r="G440" i="6" l="1"/>
  <c r="H440" i="6" s="1"/>
  <c r="F441" i="6" s="1"/>
  <c r="I440" i="6"/>
  <c r="E441" i="6"/>
  <c r="D441" i="6"/>
  <c r="C442" i="6" s="1"/>
  <c r="J439" i="6"/>
  <c r="J440" i="6" s="1"/>
  <c r="G222" i="5"/>
  <c r="I222" i="5"/>
  <c r="J222" i="5" s="1"/>
  <c r="E441" i="5"/>
  <c r="D441" i="5"/>
  <c r="C442" i="5" s="1"/>
  <c r="E441" i="4"/>
  <c r="D441" i="4"/>
  <c r="C442" i="4" s="1"/>
  <c r="D442" i="1"/>
  <c r="C443" i="1" s="1"/>
  <c r="E442" i="6" l="1"/>
  <c r="D442" i="6"/>
  <c r="C443" i="6"/>
  <c r="I441" i="6"/>
  <c r="G441" i="6"/>
  <c r="H441" i="6" s="1"/>
  <c r="F442" i="6" s="1"/>
  <c r="H222" i="5"/>
  <c r="F223" i="5" s="1"/>
  <c r="E442" i="5"/>
  <c r="D442" i="5"/>
  <c r="C443" i="5"/>
  <c r="E442" i="4"/>
  <c r="D442" i="4"/>
  <c r="C443" i="4"/>
  <c r="D443" i="1"/>
  <c r="C444" i="1" s="1"/>
  <c r="G442" i="6" l="1"/>
  <c r="H442" i="6" s="1"/>
  <c r="F443" i="6" s="1"/>
  <c r="I442" i="6"/>
  <c r="D443" i="6"/>
  <c r="C444" i="6" s="1"/>
  <c r="E443" i="6"/>
  <c r="J441" i="6"/>
  <c r="J442" i="6" s="1"/>
  <c r="G223" i="5"/>
  <c r="I223" i="5"/>
  <c r="J223" i="5" s="1"/>
  <c r="E443" i="5"/>
  <c r="D443" i="5"/>
  <c r="C444" i="5" s="1"/>
  <c r="E443" i="4"/>
  <c r="D443" i="4"/>
  <c r="C444" i="4" s="1"/>
  <c r="D444" i="1"/>
  <c r="C445" i="1" s="1"/>
  <c r="E444" i="6" l="1"/>
  <c r="D444" i="6"/>
  <c r="C445" i="6" s="1"/>
  <c r="I443" i="6"/>
  <c r="G443" i="6"/>
  <c r="H443" i="6" s="1"/>
  <c r="F444" i="6" s="1"/>
  <c r="H223" i="5"/>
  <c r="F224" i="5" s="1"/>
  <c r="E444" i="5"/>
  <c r="D444" i="5"/>
  <c r="C445" i="5" s="1"/>
  <c r="E444" i="4"/>
  <c r="D444" i="4"/>
  <c r="C445" i="4" s="1"/>
  <c r="D445" i="1"/>
  <c r="C446" i="1" s="1"/>
  <c r="E445" i="6" l="1"/>
  <c r="D445" i="6"/>
  <c r="C446" i="6" s="1"/>
  <c r="G444" i="6"/>
  <c r="H444" i="6" s="1"/>
  <c r="F445" i="6" s="1"/>
  <c r="I444" i="6"/>
  <c r="J443" i="6"/>
  <c r="J444" i="6" s="1"/>
  <c r="G224" i="5"/>
  <c r="I224" i="5"/>
  <c r="J224" i="5" s="1"/>
  <c r="E445" i="5"/>
  <c r="D445" i="5"/>
  <c r="C446" i="5" s="1"/>
  <c r="E445" i="4"/>
  <c r="D445" i="4"/>
  <c r="C446" i="4" s="1"/>
  <c r="D446" i="1"/>
  <c r="C447" i="1" s="1"/>
  <c r="E446" i="6" l="1"/>
  <c r="D446" i="6"/>
  <c r="C447" i="6"/>
  <c r="I445" i="6"/>
  <c r="G445" i="6"/>
  <c r="H445" i="6" s="1"/>
  <c r="F446" i="6" s="1"/>
  <c r="H224" i="5"/>
  <c r="F225" i="5" s="1"/>
  <c r="E446" i="5"/>
  <c r="D446" i="5"/>
  <c r="C447" i="5" s="1"/>
  <c r="E446" i="4"/>
  <c r="D446" i="4"/>
  <c r="C447" i="4" s="1"/>
  <c r="D447" i="1"/>
  <c r="C448" i="1" s="1"/>
  <c r="G446" i="6" l="1"/>
  <c r="H446" i="6" s="1"/>
  <c r="F447" i="6" s="1"/>
  <c r="I446" i="6"/>
  <c r="J446" i="6"/>
  <c r="J445" i="6"/>
  <c r="E447" i="6"/>
  <c r="D447" i="6"/>
  <c r="C448" i="6" s="1"/>
  <c r="G225" i="5"/>
  <c r="I225" i="5"/>
  <c r="J225" i="5" s="1"/>
  <c r="E447" i="5"/>
  <c r="D447" i="5"/>
  <c r="C448" i="5" s="1"/>
  <c r="E447" i="4"/>
  <c r="D447" i="4"/>
  <c r="C448" i="4" s="1"/>
  <c r="D448" i="1"/>
  <c r="C449" i="1" s="1"/>
  <c r="E448" i="6" l="1"/>
  <c r="D448" i="6"/>
  <c r="C449" i="6" s="1"/>
  <c r="I447" i="6"/>
  <c r="G447" i="6"/>
  <c r="H447" i="6" s="1"/>
  <c r="F448" i="6" s="1"/>
  <c r="H225" i="5"/>
  <c r="F226" i="5" s="1"/>
  <c r="E448" i="5"/>
  <c r="D448" i="5"/>
  <c r="C449" i="5" s="1"/>
  <c r="E448" i="4"/>
  <c r="D448" i="4"/>
  <c r="C449" i="4" s="1"/>
  <c r="D449" i="1"/>
  <c r="C450" i="1" s="1"/>
  <c r="D449" i="6" l="1"/>
  <c r="C450" i="6" s="1"/>
  <c r="E449" i="6"/>
  <c r="G448" i="6"/>
  <c r="H448" i="6" s="1"/>
  <c r="F449" i="6" s="1"/>
  <c r="I448" i="6"/>
  <c r="J447" i="6"/>
  <c r="J448" i="6" s="1"/>
  <c r="G226" i="5"/>
  <c r="I226" i="5"/>
  <c r="J226" i="5" s="1"/>
  <c r="E449" i="5"/>
  <c r="D449" i="5"/>
  <c r="C450" i="5" s="1"/>
  <c r="E449" i="4"/>
  <c r="D449" i="4"/>
  <c r="C450" i="4" s="1"/>
  <c r="D450" i="1"/>
  <c r="C451" i="1" s="1"/>
  <c r="E450" i="6" l="1"/>
  <c r="D450" i="6"/>
  <c r="C451" i="6"/>
  <c r="I449" i="6"/>
  <c r="G449" i="6"/>
  <c r="H449" i="6" s="1"/>
  <c r="F450" i="6" s="1"/>
  <c r="J449" i="6"/>
  <c r="H226" i="5"/>
  <c r="F227" i="5" s="1"/>
  <c r="E450" i="5"/>
  <c r="D450" i="5"/>
  <c r="C451" i="5" s="1"/>
  <c r="E450" i="4"/>
  <c r="D450" i="4"/>
  <c r="C451" i="4" s="1"/>
  <c r="D451" i="1"/>
  <c r="C452" i="1" s="1"/>
  <c r="G450" i="6" l="1"/>
  <c r="H450" i="6" s="1"/>
  <c r="F451" i="6" s="1"/>
  <c r="I450" i="6"/>
  <c r="D451" i="6"/>
  <c r="C452" i="6" s="1"/>
  <c r="E451" i="6"/>
  <c r="G227" i="5"/>
  <c r="I227" i="5"/>
  <c r="J227" i="5" s="1"/>
  <c r="E451" i="5"/>
  <c r="D451" i="5"/>
  <c r="C452" i="5" s="1"/>
  <c r="E451" i="4"/>
  <c r="D451" i="4"/>
  <c r="C452" i="4" s="1"/>
  <c r="D452" i="1"/>
  <c r="C453" i="1" s="1"/>
  <c r="E452" i="6" l="1"/>
  <c r="D452" i="6"/>
  <c r="C453" i="6"/>
  <c r="I451" i="6"/>
  <c r="G451" i="6"/>
  <c r="H451" i="6" s="1"/>
  <c r="F452" i="6" s="1"/>
  <c r="J450" i="6"/>
  <c r="J451" i="6" s="1"/>
  <c r="H227" i="5"/>
  <c r="F228" i="5" s="1"/>
  <c r="E452" i="5"/>
  <c r="D452" i="5"/>
  <c r="C453" i="5" s="1"/>
  <c r="E452" i="4"/>
  <c r="D452" i="4"/>
  <c r="C453" i="4" s="1"/>
  <c r="D453" i="1"/>
  <c r="C454" i="1" s="1"/>
  <c r="G452" i="6" l="1"/>
  <c r="H452" i="6" s="1"/>
  <c r="F453" i="6" s="1"/>
  <c r="I452" i="6"/>
  <c r="E453" i="6"/>
  <c r="D453" i="6"/>
  <c r="C454" i="6" s="1"/>
  <c r="J452" i="6"/>
  <c r="G228" i="5"/>
  <c r="I228" i="5"/>
  <c r="J228" i="5" s="1"/>
  <c r="D453" i="5"/>
  <c r="C454" i="5"/>
  <c r="E453" i="5"/>
  <c r="D453" i="4"/>
  <c r="C454" i="4"/>
  <c r="E453" i="4"/>
  <c r="D454" i="1"/>
  <c r="C455" i="1" s="1"/>
  <c r="E454" i="6" l="1"/>
  <c r="D454" i="6"/>
  <c r="C455" i="6"/>
  <c r="I453" i="6"/>
  <c r="G453" i="6"/>
  <c r="H453" i="6" s="1"/>
  <c r="F454" i="6" s="1"/>
  <c r="H228" i="5"/>
  <c r="F229" i="5" s="1"/>
  <c r="E454" i="5"/>
  <c r="D454" i="5"/>
  <c r="C455" i="5" s="1"/>
  <c r="E454" i="4"/>
  <c r="D454" i="4"/>
  <c r="C455" i="4" s="1"/>
  <c r="D455" i="1"/>
  <c r="C456" i="1" s="1"/>
  <c r="G454" i="6" l="1"/>
  <c r="H454" i="6" s="1"/>
  <c r="F455" i="6" s="1"/>
  <c r="I454" i="6"/>
  <c r="E455" i="6"/>
  <c r="D455" i="6"/>
  <c r="C456" i="6" s="1"/>
  <c r="J453" i="6"/>
  <c r="G229" i="5"/>
  <c r="I229" i="5"/>
  <c r="J229" i="5" s="1"/>
  <c r="E455" i="5"/>
  <c r="D455" i="5"/>
  <c r="C456" i="5" s="1"/>
  <c r="E455" i="4"/>
  <c r="D455" i="4"/>
  <c r="C456" i="4" s="1"/>
  <c r="D456" i="1"/>
  <c r="C457" i="1" s="1"/>
  <c r="E456" i="6" l="1"/>
  <c r="D456" i="6"/>
  <c r="C457" i="6"/>
  <c r="J454" i="6"/>
  <c r="I455" i="6"/>
  <c r="G455" i="6"/>
  <c r="H455" i="6" s="1"/>
  <c r="F456" i="6" s="1"/>
  <c r="H229" i="5"/>
  <c r="F230" i="5" s="1"/>
  <c r="E456" i="5"/>
  <c r="D456" i="5"/>
  <c r="C457" i="5" s="1"/>
  <c r="E456" i="4"/>
  <c r="D456" i="4"/>
  <c r="C457" i="4" s="1"/>
  <c r="D457" i="1"/>
  <c r="C458" i="1" s="1"/>
  <c r="E457" i="6" l="1"/>
  <c r="D457" i="6"/>
  <c r="C458" i="6" s="1"/>
  <c r="G456" i="6"/>
  <c r="H456" i="6" s="1"/>
  <c r="F457" i="6" s="1"/>
  <c r="I456" i="6"/>
  <c r="J455" i="6"/>
  <c r="G230" i="5"/>
  <c r="I230" i="5"/>
  <c r="J230" i="5" s="1"/>
  <c r="E457" i="5"/>
  <c r="D457" i="5"/>
  <c r="C458" i="5" s="1"/>
  <c r="E457" i="4"/>
  <c r="D457" i="4"/>
  <c r="C458" i="4" s="1"/>
  <c r="D458" i="1"/>
  <c r="C459" i="1" s="1"/>
  <c r="E458" i="6" l="1"/>
  <c r="D458" i="6"/>
  <c r="C459" i="6"/>
  <c r="I457" i="6"/>
  <c r="G457" i="6"/>
  <c r="H457" i="6" s="1"/>
  <c r="F458" i="6" s="1"/>
  <c r="J456" i="6"/>
  <c r="H230" i="5"/>
  <c r="F231" i="5" s="1"/>
  <c r="E458" i="5"/>
  <c r="D458" i="5"/>
  <c r="C459" i="5"/>
  <c r="E458" i="4"/>
  <c r="D458" i="4"/>
  <c r="C459" i="4"/>
  <c r="D459" i="1"/>
  <c r="C460" i="1" s="1"/>
  <c r="G458" i="6" l="1"/>
  <c r="H458" i="6" s="1"/>
  <c r="F459" i="6" s="1"/>
  <c r="I458" i="6"/>
  <c r="D459" i="6"/>
  <c r="C460" i="6" s="1"/>
  <c r="E459" i="6"/>
  <c r="J457" i="6"/>
  <c r="J458" i="6" s="1"/>
  <c r="G231" i="5"/>
  <c r="I231" i="5"/>
  <c r="J231" i="5" s="1"/>
  <c r="E459" i="5"/>
  <c r="D459" i="5"/>
  <c r="C460" i="5" s="1"/>
  <c r="E459" i="4"/>
  <c r="D459" i="4"/>
  <c r="C460" i="4" s="1"/>
  <c r="D460" i="1"/>
  <c r="C461" i="1" s="1"/>
  <c r="E460" i="6" l="1"/>
  <c r="D460" i="6"/>
  <c r="C461" i="6"/>
  <c r="I459" i="6"/>
  <c r="G459" i="6"/>
  <c r="H459" i="6" s="1"/>
  <c r="F460" i="6" s="1"/>
  <c r="H231" i="5"/>
  <c r="F232" i="5" s="1"/>
  <c r="E460" i="5"/>
  <c r="D460" i="5"/>
  <c r="C461" i="5" s="1"/>
  <c r="E460" i="4"/>
  <c r="D460" i="4"/>
  <c r="C461" i="4" s="1"/>
  <c r="D461" i="1"/>
  <c r="C462" i="1" s="1"/>
  <c r="G460" i="6" l="1"/>
  <c r="H460" i="6" s="1"/>
  <c r="F461" i="6" s="1"/>
  <c r="I460" i="6"/>
  <c r="E461" i="6"/>
  <c r="D461" i="6"/>
  <c r="C462" i="6" s="1"/>
  <c r="J460" i="6"/>
  <c r="J459" i="6"/>
  <c r="G232" i="5"/>
  <c r="I232" i="5"/>
  <c r="J232" i="5" s="1"/>
  <c r="E461" i="5"/>
  <c r="D461" i="5"/>
  <c r="C462" i="5" s="1"/>
  <c r="E461" i="4"/>
  <c r="D461" i="4"/>
  <c r="C462" i="4" s="1"/>
  <c r="D462" i="1"/>
  <c r="C463" i="1" s="1"/>
  <c r="E462" i="6" l="1"/>
  <c r="D462" i="6"/>
  <c r="C463" i="6"/>
  <c r="I461" i="6"/>
  <c r="G461" i="6"/>
  <c r="H461" i="6" s="1"/>
  <c r="F462" i="6" s="1"/>
  <c r="H232" i="5"/>
  <c r="F233" i="5" s="1"/>
  <c r="E462" i="5"/>
  <c r="D462" i="5"/>
  <c r="C463" i="5" s="1"/>
  <c r="E462" i="4"/>
  <c r="D462" i="4"/>
  <c r="C463" i="4" s="1"/>
  <c r="D463" i="1"/>
  <c r="C464" i="1" s="1"/>
  <c r="G462" i="6" l="1"/>
  <c r="H462" i="6" s="1"/>
  <c r="F463" i="6" s="1"/>
  <c r="I462" i="6"/>
  <c r="E463" i="6"/>
  <c r="D463" i="6"/>
  <c r="C464" i="6" s="1"/>
  <c r="J462" i="6"/>
  <c r="J461" i="6"/>
  <c r="G233" i="5"/>
  <c r="I233" i="5"/>
  <c r="J233" i="5" s="1"/>
  <c r="E463" i="5"/>
  <c r="D463" i="5"/>
  <c r="C464" i="5" s="1"/>
  <c r="E463" i="4"/>
  <c r="D463" i="4"/>
  <c r="C464" i="4" s="1"/>
  <c r="D464" i="1"/>
  <c r="C465" i="1" s="1"/>
  <c r="E464" i="6" l="1"/>
  <c r="D464" i="6"/>
  <c r="C465" i="6"/>
  <c r="I463" i="6"/>
  <c r="G463" i="6"/>
  <c r="H463" i="6" s="1"/>
  <c r="F464" i="6" s="1"/>
  <c r="H233" i="5"/>
  <c r="F234" i="5" s="1"/>
  <c r="E464" i="5"/>
  <c r="D464" i="5"/>
  <c r="C465" i="5" s="1"/>
  <c r="E464" i="4"/>
  <c r="D464" i="4"/>
  <c r="C465" i="4" s="1"/>
  <c r="D465" i="1"/>
  <c r="C466" i="1" s="1"/>
  <c r="G464" i="6" l="1"/>
  <c r="H464" i="6" s="1"/>
  <c r="F465" i="6" s="1"/>
  <c r="I464" i="6"/>
  <c r="D465" i="6"/>
  <c r="C466" i="6" s="1"/>
  <c r="E465" i="6"/>
  <c r="J463" i="6"/>
  <c r="J464" i="6" s="1"/>
  <c r="G234" i="5"/>
  <c r="I234" i="5"/>
  <c r="J234" i="5" s="1"/>
  <c r="E465" i="5"/>
  <c r="D465" i="5"/>
  <c r="C466" i="5" s="1"/>
  <c r="E465" i="4"/>
  <c r="D465" i="4"/>
  <c r="C466" i="4" s="1"/>
  <c r="D466" i="1"/>
  <c r="C467" i="1" s="1"/>
  <c r="E466" i="6" l="1"/>
  <c r="D466" i="6"/>
  <c r="C467" i="6"/>
  <c r="I465" i="6"/>
  <c r="G465" i="6"/>
  <c r="H465" i="6" s="1"/>
  <c r="F466" i="6" s="1"/>
  <c r="H234" i="5"/>
  <c r="F235" i="5" s="1"/>
  <c r="E466" i="5"/>
  <c r="D466" i="5"/>
  <c r="C467" i="5" s="1"/>
  <c r="E466" i="4"/>
  <c r="D466" i="4"/>
  <c r="C467" i="4" s="1"/>
  <c r="D467" i="1"/>
  <c r="C468" i="1" s="1"/>
  <c r="G466" i="6" l="1"/>
  <c r="H466" i="6" s="1"/>
  <c r="F467" i="6" s="1"/>
  <c r="I466" i="6"/>
  <c r="D467" i="6"/>
  <c r="C468" i="6" s="1"/>
  <c r="E467" i="6"/>
  <c r="J465" i="6"/>
  <c r="J466" i="6" s="1"/>
  <c r="G235" i="5"/>
  <c r="I235" i="5"/>
  <c r="J235" i="5" s="1"/>
  <c r="E467" i="5"/>
  <c r="D467" i="5"/>
  <c r="C468" i="5" s="1"/>
  <c r="E467" i="4"/>
  <c r="D467" i="4"/>
  <c r="C468" i="4" s="1"/>
  <c r="D468" i="1"/>
  <c r="C469" i="1" s="1"/>
  <c r="E468" i="6" l="1"/>
  <c r="D468" i="6"/>
  <c r="C469" i="6"/>
  <c r="I467" i="6"/>
  <c r="G467" i="6"/>
  <c r="H467" i="6" s="1"/>
  <c r="F468" i="6" s="1"/>
  <c r="H235" i="5"/>
  <c r="F236" i="5" s="1"/>
  <c r="E468" i="5"/>
  <c r="D468" i="5"/>
  <c r="C469" i="5" s="1"/>
  <c r="E468" i="4"/>
  <c r="D468" i="4"/>
  <c r="C469" i="4" s="1"/>
  <c r="D469" i="1"/>
  <c r="C470" i="1" s="1"/>
  <c r="G468" i="6" l="1"/>
  <c r="H468" i="6" s="1"/>
  <c r="F469" i="6" s="1"/>
  <c r="I468" i="6"/>
  <c r="D469" i="6"/>
  <c r="C470" i="6" s="1"/>
  <c r="E469" i="6"/>
  <c r="J467" i="6"/>
  <c r="J468" i="6" s="1"/>
  <c r="G236" i="5"/>
  <c r="I236" i="5"/>
  <c r="J236" i="5" s="1"/>
  <c r="D469" i="5"/>
  <c r="C470" i="5"/>
  <c r="E469" i="5"/>
  <c r="D469" i="4"/>
  <c r="C470" i="4"/>
  <c r="E469" i="4"/>
  <c r="D470" i="1"/>
  <c r="C471" i="1" s="1"/>
  <c r="E470" i="6" l="1"/>
  <c r="D470" i="6"/>
  <c r="C471" i="6"/>
  <c r="I469" i="6"/>
  <c r="G469" i="6"/>
  <c r="H469" i="6" s="1"/>
  <c r="F470" i="6" s="1"/>
  <c r="H236" i="5"/>
  <c r="F237" i="5" s="1"/>
  <c r="E470" i="5"/>
  <c r="D470" i="5"/>
  <c r="C471" i="5" s="1"/>
  <c r="E470" i="4"/>
  <c r="D470" i="4"/>
  <c r="C471" i="4" s="1"/>
  <c r="D471" i="1"/>
  <c r="C472" i="1" s="1"/>
  <c r="G470" i="6" l="1"/>
  <c r="H470" i="6" s="1"/>
  <c r="F471" i="6" s="1"/>
  <c r="I470" i="6"/>
  <c r="E471" i="6"/>
  <c r="D471" i="6"/>
  <c r="C472" i="6" s="1"/>
  <c r="J469" i="6"/>
  <c r="J470" i="6" s="1"/>
  <c r="G237" i="5"/>
  <c r="I237" i="5"/>
  <c r="J237" i="5" s="1"/>
  <c r="E471" i="5"/>
  <c r="D471" i="5"/>
  <c r="C472" i="5" s="1"/>
  <c r="E471" i="4"/>
  <c r="D471" i="4"/>
  <c r="C472" i="4" s="1"/>
  <c r="D472" i="1"/>
  <c r="C473" i="1" s="1"/>
  <c r="E472" i="6" l="1"/>
  <c r="D472" i="6"/>
  <c r="C473" i="6" s="1"/>
  <c r="I471" i="6"/>
  <c r="G471" i="6"/>
  <c r="H471" i="6" s="1"/>
  <c r="F472" i="6" s="1"/>
  <c r="H237" i="5"/>
  <c r="F238" i="5" s="1"/>
  <c r="E472" i="5"/>
  <c r="D472" i="5"/>
  <c r="C473" i="5" s="1"/>
  <c r="E472" i="4"/>
  <c r="D472" i="4"/>
  <c r="C473" i="4" s="1"/>
  <c r="D473" i="1"/>
  <c r="C474" i="1" s="1"/>
  <c r="E473" i="6" l="1"/>
  <c r="D473" i="6"/>
  <c r="C474" i="6" s="1"/>
  <c r="G472" i="6"/>
  <c r="H472" i="6" s="1"/>
  <c r="F473" i="6" s="1"/>
  <c r="I472" i="6"/>
  <c r="J471" i="6"/>
  <c r="G238" i="5"/>
  <c r="I238" i="5"/>
  <c r="J238" i="5" s="1"/>
  <c r="E473" i="5"/>
  <c r="D473" i="5"/>
  <c r="C474" i="5" s="1"/>
  <c r="E473" i="4"/>
  <c r="D473" i="4"/>
  <c r="C474" i="4" s="1"/>
  <c r="D474" i="1"/>
  <c r="C475" i="1" s="1"/>
  <c r="E474" i="6" l="1"/>
  <c r="D474" i="6"/>
  <c r="C475" i="6"/>
  <c r="J472" i="6"/>
  <c r="I473" i="6"/>
  <c r="G473" i="6"/>
  <c r="H473" i="6" s="1"/>
  <c r="F474" i="6" s="1"/>
  <c r="H238" i="5"/>
  <c r="F239" i="5" s="1"/>
  <c r="E474" i="5"/>
  <c r="D474" i="5"/>
  <c r="C475" i="5" s="1"/>
  <c r="E474" i="4"/>
  <c r="D474" i="4"/>
  <c r="C475" i="4"/>
  <c r="D475" i="1"/>
  <c r="C476" i="1" s="1"/>
  <c r="E475" i="6" l="1"/>
  <c r="D475" i="6"/>
  <c r="C476" i="6" s="1"/>
  <c r="G474" i="6"/>
  <c r="H474" i="6" s="1"/>
  <c r="F475" i="6" s="1"/>
  <c r="I474" i="6"/>
  <c r="J473" i="6"/>
  <c r="G239" i="5"/>
  <c r="I239" i="5"/>
  <c r="J239" i="5" s="1"/>
  <c r="E475" i="5"/>
  <c r="D475" i="5"/>
  <c r="C476" i="5" s="1"/>
  <c r="E475" i="4"/>
  <c r="D475" i="4"/>
  <c r="C476" i="4" s="1"/>
  <c r="D476" i="1"/>
  <c r="C477" i="1" s="1"/>
  <c r="E476" i="6" l="1"/>
  <c r="D476" i="6"/>
  <c r="C477" i="6"/>
  <c r="I475" i="6"/>
  <c r="G475" i="6"/>
  <c r="H475" i="6" s="1"/>
  <c r="F476" i="6" s="1"/>
  <c r="J474" i="6"/>
  <c r="H239" i="5"/>
  <c r="F240" i="5" s="1"/>
  <c r="E476" i="5"/>
  <c r="D476" i="5"/>
  <c r="C477" i="5" s="1"/>
  <c r="E476" i="4"/>
  <c r="D476" i="4"/>
  <c r="C477" i="4" s="1"/>
  <c r="D477" i="1"/>
  <c r="C478" i="1" s="1"/>
  <c r="E477" i="6" l="1"/>
  <c r="D477" i="6"/>
  <c r="C478" i="6" s="1"/>
  <c r="G476" i="6"/>
  <c r="H476" i="6" s="1"/>
  <c r="F477" i="6" s="1"/>
  <c r="I476" i="6"/>
  <c r="J475" i="6"/>
  <c r="G240" i="5"/>
  <c r="I240" i="5"/>
  <c r="J240" i="5" s="1"/>
  <c r="E477" i="5"/>
  <c r="D477" i="5"/>
  <c r="C478" i="5" s="1"/>
  <c r="E477" i="4"/>
  <c r="D477" i="4"/>
  <c r="C478" i="4" s="1"/>
  <c r="D478" i="1"/>
  <c r="C479" i="1" s="1"/>
  <c r="E478" i="6" l="1"/>
  <c r="D478" i="6"/>
  <c r="C479" i="6" s="1"/>
  <c r="I477" i="6"/>
  <c r="G477" i="6"/>
  <c r="H477" i="6" s="1"/>
  <c r="F478" i="6" s="1"/>
  <c r="J476" i="6"/>
  <c r="H240" i="5"/>
  <c r="F241" i="5" s="1"/>
  <c r="E478" i="5"/>
  <c r="D478" i="5"/>
  <c r="C479" i="5" s="1"/>
  <c r="E478" i="4"/>
  <c r="D478" i="4"/>
  <c r="C479" i="4" s="1"/>
  <c r="D479" i="1"/>
  <c r="C480" i="1" s="1"/>
  <c r="E479" i="6" l="1"/>
  <c r="D479" i="6"/>
  <c r="C480" i="6" s="1"/>
  <c r="G478" i="6"/>
  <c r="H478" i="6" s="1"/>
  <c r="F479" i="6" s="1"/>
  <c r="I478" i="6"/>
  <c r="J477" i="6"/>
  <c r="G241" i="5"/>
  <c r="I241" i="5"/>
  <c r="J241" i="5" s="1"/>
  <c r="E479" i="5"/>
  <c r="D479" i="5"/>
  <c r="C480" i="5" s="1"/>
  <c r="E479" i="4"/>
  <c r="D479" i="4"/>
  <c r="C480" i="4" s="1"/>
  <c r="D480" i="1"/>
  <c r="C481" i="1" s="1"/>
  <c r="E480" i="6" l="1"/>
  <c r="D480" i="6"/>
  <c r="C481" i="6"/>
  <c r="J478" i="6"/>
  <c r="I479" i="6"/>
  <c r="G479" i="6"/>
  <c r="H479" i="6" s="1"/>
  <c r="F480" i="6" s="1"/>
  <c r="H241" i="5"/>
  <c r="F242" i="5" s="1"/>
  <c r="E480" i="5"/>
  <c r="D480" i="5"/>
  <c r="C481" i="5" s="1"/>
  <c r="E480" i="4"/>
  <c r="D480" i="4"/>
  <c r="C481" i="4" s="1"/>
  <c r="D481" i="1"/>
  <c r="C482" i="1" s="1"/>
  <c r="E481" i="6" l="1"/>
  <c r="D481" i="6"/>
  <c r="C482" i="6" s="1"/>
  <c r="G480" i="6"/>
  <c r="H480" i="6" s="1"/>
  <c r="F481" i="6" s="1"/>
  <c r="I480" i="6"/>
  <c r="J479" i="6"/>
  <c r="G242" i="5"/>
  <c r="I242" i="5"/>
  <c r="J242" i="5" s="1"/>
  <c r="E481" i="5"/>
  <c r="D481" i="5"/>
  <c r="C482" i="5" s="1"/>
  <c r="E481" i="4"/>
  <c r="D481" i="4"/>
  <c r="C482" i="4" s="1"/>
  <c r="D482" i="1"/>
  <c r="C483" i="1" s="1"/>
  <c r="E482" i="6" l="1"/>
  <c r="D482" i="6"/>
  <c r="C483" i="6" s="1"/>
  <c r="I481" i="6"/>
  <c r="G481" i="6"/>
  <c r="H481" i="6" s="1"/>
  <c r="F482" i="6" s="1"/>
  <c r="J481" i="6"/>
  <c r="J480" i="6"/>
  <c r="H242" i="5"/>
  <c r="F243" i="5" s="1"/>
  <c r="E482" i="5"/>
  <c r="D482" i="5"/>
  <c r="C483" i="5" s="1"/>
  <c r="E482" i="4"/>
  <c r="D482" i="4"/>
  <c r="C483" i="4" s="1"/>
  <c r="D483" i="1"/>
  <c r="C484" i="1" s="1"/>
  <c r="E483" i="6" l="1"/>
  <c r="D483" i="6"/>
  <c r="C484" i="6" s="1"/>
  <c r="I482" i="6"/>
  <c r="G482" i="6"/>
  <c r="H482" i="6" s="1"/>
  <c r="F483" i="6" s="1"/>
  <c r="J482" i="6"/>
  <c r="G243" i="5"/>
  <c r="I243" i="5"/>
  <c r="J243" i="5" s="1"/>
  <c r="E483" i="5"/>
  <c r="D483" i="5"/>
  <c r="C484" i="5" s="1"/>
  <c r="E483" i="4"/>
  <c r="D483" i="4"/>
  <c r="C484" i="4" s="1"/>
  <c r="D484" i="1"/>
  <c r="C485" i="1" s="1"/>
  <c r="E484" i="6" l="1"/>
  <c r="D484" i="6"/>
  <c r="C485" i="6"/>
  <c r="I483" i="6"/>
  <c r="G483" i="6"/>
  <c r="H483" i="6" s="1"/>
  <c r="F484" i="6" s="1"/>
  <c r="J483" i="6"/>
  <c r="H243" i="5"/>
  <c r="F244" i="5" s="1"/>
  <c r="E484" i="5"/>
  <c r="D484" i="5"/>
  <c r="C485" i="5" s="1"/>
  <c r="E484" i="4"/>
  <c r="D484" i="4"/>
  <c r="C485" i="4" s="1"/>
  <c r="D485" i="1"/>
  <c r="C486" i="1" s="1"/>
  <c r="I484" i="6" l="1"/>
  <c r="G484" i="6"/>
  <c r="H484" i="6" s="1"/>
  <c r="F485" i="6" s="1"/>
  <c r="D485" i="6"/>
  <c r="C486" i="6" s="1"/>
  <c r="E485" i="6"/>
  <c r="J484" i="6"/>
  <c r="G244" i="5"/>
  <c r="I244" i="5"/>
  <c r="J244" i="5" s="1"/>
  <c r="D485" i="5"/>
  <c r="C486" i="5"/>
  <c r="E485" i="5"/>
  <c r="D485" i="4"/>
  <c r="C486" i="4"/>
  <c r="E485" i="4"/>
  <c r="D486" i="1"/>
  <c r="C487" i="1" s="1"/>
  <c r="E486" i="6" l="1"/>
  <c r="D486" i="6"/>
  <c r="C487" i="6"/>
  <c r="I485" i="6"/>
  <c r="G485" i="6"/>
  <c r="H485" i="6" s="1"/>
  <c r="F486" i="6" s="1"/>
  <c r="J485" i="6"/>
  <c r="H244" i="5"/>
  <c r="F245" i="5" s="1"/>
  <c r="E486" i="5"/>
  <c r="D486" i="5"/>
  <c r="C487" i="5" s="1"/>
  <c r="E486" i="4"/>
  <c r="D486" i="4"/>
  <c r="C487" i="4" s="1"/>
  <c r="D487" i="1"/>
  <c r="C488" i="1" s="1"/>
  <c r="I486" i="6" l="1"/>
  <c r="G486" i="6"/>
  <c r="H486" i="6" s="1"/>
  <c r="F487" i="6" s="1"/>
  <c r="D487" i="6"/>
  <c r="C488" i="6" s="1"/>
  <c r="E487" i="6"/>
  <c r="J486" i="6"/>
  <c r="G245" i="5"/>
  <c r="I245" i="5"/>
  <c r="J245" i="5" s="1"/>
  <c r="E487" i="5"/>
  <c r="D487" i="5"/>
  <c r="C488" i="5" s="1"/>
  <c r="E487" i="4"/>
  <c r="D487" i="4"/>
  <c r="C488" i="4" s="1"/>
  <c r="D488" i="1"/>
  <c r="C489" i="1" s="1"/>
  <c r="E488" i="6" l="1"/>
  <c r="D488" i="6"/>
  <c r="C489" i="6"/>
  <c r="I487" i="6"/>
  <c r="G487" i="6"/>
  <c r="H487" i="6" s="1"/>
  <c r="F488" i="6" s="1"/>
  <c r="J487" i="6"/>
  <c r="H245" i="5"/>
  <c r="F246" i="5" s="1"/>
  <c r="E488" i="5"/>
  <c r="D488" i="5"/>
  <c r="C489" i="5" s="1"/>
  <c r="E488" i="4"/>
  <c r="D488" i="4"/>
  <c r="C489" i="4" s="1"/>
  <c r="D489" i="1"/>
  <c r="C490" i="1" s="1"/>
  <c r="I488" i="6" l="1"/>
  <c r="G488" i="6"/>
  <c r="H488" i="6" s="1"/>
  <c r="F489" i="6" s="1"/>
  <c r="E489" i="6"/>
  <c r="D489" i="6"/>
  <c r="C490" i="6" s="1"/>
  <c r="J488" i="6"/>
  <c r="G246" i="5"/>
  <c r="I246" i="5"/>
  <c r="J246" i="5" s="1"/>
  <c r="E489" i="5"/>
  <c r="D489" i="5"/>
  <c r="C490" i="5" s="1"/>
  <c r="E489" i="4"/>
  <c r="D489" i="4"/>
  <c r="C490" i="4" s="1"/>
  <c r="D490" i="1"/>
  <c r="C491" i="1" s="1"/>
  <c r="E490" i="6" l="1"/>
  <c r="D490" i="6"/>
  <c r="C491" i="6" s="1"/>
  <c r="I489" i="6"/>
  <c r="G489" i="6"/>
  <c r="H489" i="6" s="1"/>
  <c r="F490" i="6" s="1"/>
  <c r="J489" i="6"/>
  <c r="H246" i="5"/>
  <c r="F247" i="5" s="1"/>
  <c r="E490" i="5"/>
  <c r="D490" i="5"/>
  <c r="C491" i="5" s="1"/>
  <c r="E490" i="4"/>
  <c r="D490" i="4"/>
  <c r="C491" i="4"/>
  <c r="D491" i="1"/>
  <c r="C492" i="1" s="1"/>
  <c r="D491" i="6" l="1"/>
  <c r="C492" i="6" s="1"/>
  <c r="E491" i="6"/>
  <c r="I490" i="6"/>
  <c r="G490" i="6"/>
  <c r="H490" i="6" s="1"/>
  <c r="F491" i="6" s="1"/>
  <c r="J490" i="6"/>
  <c r="G247" i="5"/>
  <c r="I247" i="5"/>
  <c r="J247" i="5" s="1"/>
  <c r="E491" i="5"/>
  <c r="D491" i="5"/>
  <c r="C492" i="5" s="1"/>
  <c r="E491" i="4"/>
  <c r="D491" i="4"/>
  <c r="C492" i="4" s="1"/>
  <c r="D492" i="1"/>
  <c r="C493" i="1" s="1"/>
  <c r="E492" i="6" l="1"/>
  <c r="D492" i="6"/>
  <c r="C493" i="6"/>
  <c r="I491" i="6"/>
  <c r="G491" i="6"/>
  <c r="H491" i="6" s="1"/>
  <c r="F492" i="6" s="1"/>
  <c r="J491" i="6"/>
  <c r="H247" i="5"/>
  <c r="F248" i="5" s="1"/>
  <c r="E492" i="5"/>
  <c r="D492" i="5"/>
  <c r="C493" i="5" s="1"/>
  <c r="E492" i="4"/>
  <c r="D492" i="4"/>
  <c r="C493" i="4" s="1"/>
  <c r="D493" i="1"/>
  <c r="C494" i="1" s="1"/>
  <c r="I492" i="6" l="1"/>
  <c r="G492" i="6"/>
  <c r="H492" i="6" s="1"/>
  <c r="F493" i="6" s="1"/>
  <c r="E493" i="6"/>
  <c r="D493" i="6"/>
  <c r="C494" i="6" s="1"/>
  <c r="J492" i="6"/>
  <c r="G248" i="5"/>
  <c r="I248" i="5"/>
  <c r="J248" i="5" s="1"/>
  <c r="E493" i="5"/>
  <c r="D493" i="5"/>
  <c r="C494" i="5" s="1"/>
  <c r="E493" i="4"/>
  <c r="D493" i="4"/>
  <c r="C494" i="4" s="1"/>
  <c r="D494" i="1"/>
  <c r="C495" i="1" s="1"/>
  <c r="E494" i="6" l="1"/>
  <c r="D494" i="6"/>
  <c r="C495" i="6"/>
  <c r="I493" i="6"/>
  <c r="G493" i="6"/>
  <c r="H493" i="6" s="1"/>
  <c r="F494" i="6" s="1"/>
  <c r="J493" i="6"/>
  <c r="H248" i="5"/>
  <c r="F249" i="5" s="1"/>
  <c r="E494" i="5"/>
  <c r="D494" i="5"/>
  <c r="C495" i="5" s="1"/>
  <c r="E494" i="4"/>
  <c r="D494" i="4"/>
  <c r="C495" i="4" s="1"/>
  <c r="D495" i="1"/>
  <c r="C496" i="1" s="1"/>
  <c r="D495" i="6" l="1"/>
  <c r="C496" i="6" s="1"/>
  <c r="E495" i="6"/>
  <c r="I494" i="6"/>
  <c r="G494" i="6"/>
  <c r="H494" i="6" s="1"/>
  <c r="F495" i="6" s="1"/>
  <c r="J494" i="6"/>
  <c r="G249" i="5"/>
  <c r="I249" i="5"/>
  <c r="J249" i="5" s="1"/>
  <c r="E495" i="5"/>
  <c r="D495" i="5"/>
  <c r="C496" i="5" s="1"/>
  <c r="E495" i="4"/>
  <c r="D495" i="4"/>
  <c r="C496" i="4" s="1"/>
  <c r="D496" i="1"/>
  <c r="C497" i="1" s="1"/>
  <c r="E496" i="6" l="1"/>
  <c r="D496" i="6"/>
  <c r="C497" i="6"/>
  <c r="I495" i="6"/>
  <c r="G495" i="6"/>
  <c r="H495" i="6" s="1"/>
  <c r="F496" i="6" s="1"/>
  <c r="H249" i="5"/>
  <c r="F250" i="5" s="1"/>
  <c r="E496" i="5"/>
  <c r="D496" i="5"/>
  <c r="C497" i="5" s="1"/>
  <c r="E496" i="4"/>
  <c r="D496" i="4"/>
  <c r="C497" i="4" s="1"/>
  <c r="D497" i="1"/>
  <c r="C498" i="1" s="1"/>
  <c r="I496" i="6" l="1"/>
  <c r="G496" i="6"/>
  <c r="H496" i="6" s="1"/>
  <c r="F497" i="6" s="1"/>
  <c r="E497" i="6"/>
  <c r="D497" i="6"/>
  <c r="C498" i="6" s="1"/>
  <c r="J495" i="6"/>
  <c r="J496" i="6" s="1"/>
  <c r="G250" i="5"/>
  <c r="I250" i="5"/>
  <c r="J250" i="5" s="1"/>
  <c r="E497" i="5"/>
  <c r="D497" i="5"/>
  <c r="C498" i="5" s="1"/>
  <c r="E497" i="4"/>
  <c r="D497" i="4"/>
  <c r="C498" i="4" s="1"/>
  <c r="D498" i="1"/>
  <c r="C499" i="1" s="1"/>
  <c r="E498" i="6" l="1"/>
  <c r="D498" i="6"/>
  <c r="C499" i="6"/>
  <c r="I497" i="6"/>
  <c r="G497" i="6"/>
  <c r="H497" i="6" s="1"/>
  <c r="F498" i="6" s="1"/>
  <c r="J497" i="6"/>
  <c r="H250" i="5"/>
  <c r="F251" i="5" s="1"/>
  <c r="E498" i="5"/>
  <c r="D498" i="5"/>
  <c r="C499" i="5" s="1"/>
  <c r="E498" i="4"/>
  <c r="D498" i="4"/>
  <c r="C499" i="4" s="1"/>
  <c r="D499" i="1"/>
  <c r="C500" i="1" s="1"/>
  <c r="E499" i="6" l="1"/>
  <c r="D499" i="6"/>
  <c r="C500" i="6" s="1"/>
  <c r="I498" i="6"/>
  <c r="G498" i="6"/>
  <c r="H498" i="6" s="1"/>
  <c r="F499" i="6" s="1"/>
  <c r="J498" i="6"/>
  <c r="G251" i="5"/>
  <c r="I251" i="5"/>
  <c r="J251" i="5" s="1"/>
  <c r="E499" i="5"/>
  <c r="D499" i="5"/>
  <c r="C500" i="5" s="1"/>
  <c r="E499" i="4"/>
  <c r="D499" i="4"/>
  <c r="C500" i="4" s="1"/>
  <c r="D500" i="1"/>
  <c r="C501" i="1" s="1"/>
  <c r="E500" i="6" l="1"/>
  <c r="D500" i="6"/>
  <c r="C501" i="6"/>
  <c r="I499" i="6"/>
  <c r="G499" i="6"/>
  <c r="H499" i="6" s="1"/>
  <c r="F500" i="6" s="1"/>
  <c r="J499" i="6"/>
  <c r="H251" i="5"/>
  <c r="F252" i="5" s="1"/>
  <c r="E500" i="5"/>
  <c r="D500" i="5"/>
  <c r="C501" i="5" s="1"/>
  <c r="E500" i="4"/>
  <c r="D500" i="4"/>
  <c r="C501" i="4" s="1"/>
  <c r="D501" i="1"/>
  <c r="C502" i="1" s="1"/>
  <c r="I500" i="6" l="1"/>
  <c r="G500" i="6"/>
  <c r="H500" i="6" s="1"/>
  <c r="F501" i="6" s="1"/>
  <c r="E501" i="6"/>
  <c r="D501" i="6"/>
  <c r="C502" i="6" s="1"/>
  <c r="J500" i="6"/>
  <c r="G252" i="5"/>
  <c r="I252" i="5"/>
  <c r="J252" i="5" s="1"/>
  <c r="D501" i="5"/>
  <c r="C502" i="5"/>
  <c r="E501" i="5"/>
  <c r="D501" i="4"/>
  <c r="C502" i="4"/>
  <c r="E501" i="4"/>
  <c r="D502" i="1"/>
  <c r="C503" i="1" s="1"/>
  <c r="E502" i="6" l="1"/>
  <c r="D502" i="6"/>
  <c r="C503" i="6"/>
  <c r="I501" i="6"/>
  <c r="G501" i="6"/>
  <c r="H501" i="6" s="1"/>
  <c r="F502" i="6" s="1"/>
  <c r="J501" i="6"/>
  <c r="H252" i="5"/>
  <c r="F253" i="5" s="1"/>
  <c r="E502" i="5"/>
  <c r="D502" i="5"/>
  <c r="C503" i="5" s="1"/>
  <c r="E502" i="4"/>
  <c r="D502" i="4"/>
  <c r="C503" i="4" s="1"/>
  <c r="D503" i="1"/>
  <c r="C504" i="1" s="1"/>
  <c r="I502" i="6" l="1"/>
  <c r="G502" i="6"/>
  <c r="H502" i="6" s="1"/>
  <c r="F503" i="6" s="1"/>
  <c r="E503" i="6"/>
  <c r="D503" i="6"/>
  <c r="C504" i="6" s="1"/>
  <c r="J502" i="6"/>
  <c r="G253" i="5"/>
  <c r="I253" i="5"/>
  <c r="J253" i="5" s="1"/>
  <c r="E503" i="5"/>
  <c r="D503" i="5"/>
  <c r="C504" i="5" s="1"/>
  <c r="E503" i="4"/>
  <c r="D503" i="4"/>
  <c r="C504" i="4" s="1"/>
  <c r="D504" i="1"/>
  <c r="C505" i="1" s="1"/>
  <c r="E504" i="6" l="1"/>
  <c r="D504" i="6"/>
  <c r="C505" i="6"/>
  <c r="I503" i="6"/>
  <c r="G503" i="6"/>
  <c r="H503" i="6" s="1"/>
  <c r="F504" i="6" s="1"/>
  <c r="J503" i="6"/>
  <c r="H253" i="5"/>
  <c r="F254" i="5" s="1"/>
  <c r="E504" i="5"/>
  <c r="D504" i="5"/>
  <c r="C505" i="5" s="1"/>
  <c r="E504" i="4"/>
  <c r="D504" i="4"/>
  <c r="C505" i="4" s="1"/>
  <c r="D505" i="1"/>
  <c r="C506" i="1" s="1"/>
  <c r="I504" i="6" l="1"/>
  <c r="G504" i="6"/>
  <c r="H504" i="6" s="1"/>
  <c r="F505" i="6" s="1"/>
  <c r="E505" i="6"/>
  <c r="D505" i="6"/>
  <c r="C506" i="6" s="1"/>
  <c r="J504" i="6"/>
  <c r="G254" i="5"/>
  <c r="I254" i="5"/>
  <c r="J254" i="5" s="1"/>
  <c r="E505" i="5"/>
  <c r="D505" i="5"/>
  <c r="C506" i="5" s="1"/>
  <c r="E505" i="4"/>
  <c r="D505" i="4"/>
  <c r="C506" i="4" s="1"/>
  <c r="D506" i="1"/>
  <c r="C507" i="1" s="1"/>
  <c r="E506" i="6" l="1"/>
  <c r="D506" i="6"/>
  <c r="C507" i="6"/>
  <c r="I505" i="6"/>
  <c r="G505" i="6"/>
  <c r="H505" i="6" s="1"/>
  <c r="F506" i="6" s="1"/>
  <c r="J505" i="6"/>
  <c r="H254" i="5"/>
  <c r="F255" i="5" s="1"/>
  <c r="E506" i="5"/>
  <c r="D506" i="5"/>
  <c r="C507" i="5" s="1"/>
  <c r="E506" i="4"/>
  <c r="D506" i="4"/>
  <c r="C507" i="4"/>
  <c r="D507" i="1"/>
  <c r="C508" i="1" s="1"/>
  <c r="I506" i="6" l="1"/>
  <c r="G506" i="6"/>
  <c r="H506" i="6" s="1"/>
  <c r="F507" i="6" s="1"/>
  <c r="D507" i="6"/>
  <c r="C508" i="6" s="1"/>
  <c r="E507" i="6"/>
  <c r="J506" i="6"/>
  <c r="G255" i="5"/>
  <c r="I255" i="5"/>
  <c r="J255" i="5" s="1"/>
  <c r="E507" i="5"/>
  <c r="D507" i="5"/>
  <c r="C508" i="5" s="1"/>
  <c r="E507" i="4"/>
  <c r="D507" i="4"/>
  <c r="C508" i="4" s="1"/>
  <c r="D508" i="1"/>
  <c r="C509" i="1" s="1"/>
  <c r="E508" i="6" l="1"/>
  <c r="D508" i="6"/>
  <c r="C509" i="6" s="1"/>
  <c r="I507" i="6"/>
  <c r="G507" i="6"/>
  <c r="H507" i="6" s="1"/>
  <c r="F508" i="6" s="1"/>
  <c r="J507" i="6"/>
  <c r="H255" i="5"/>
  <c r="F256" i="5" s="1"/>
  <c r="E508" i="5"/>
  <c r="D508" i="5"/>
  <c r="C509" i="5" s="1"/>
  <c r="E508" i="4"/>
  <c r="D508" i="4"/>
  <c r="C509" i="4" s="1"/>
  <c r="D509" i="1"/>
  <c r="C510" i="1" s="1"/>
  <c r="E509" i="6" l="1"/>
  <c r="D509" i="6"/>
  <c r="C510" i="6" s="1"/>
  <c r="I508" i="6"/>
  <c r="G508" i="6"/>
  <c r="H508" i="6" s="1"/>
  <c r="F509" i="6" s="1"/>
  <c r="J508" i="6"/>
  <c r="G256" i="5"/>
  <c r="I256" i="5"/>
  <c r="J256" i="5" s="1"/>
  <c r="E509" i="5"/>
  <c r="D509" i="5"/>
  <c r="C510" i="5" s="1"/>
  <c r="E509" i="4"/>
  <c r="D509" i="4"/>
  <c r="C510" i="4" s="1"/>
  <c r="D510" i="1"/>
  <c r="C511" i="1" s="1"/>
  <c r="E510" i="6" l="1"/>
  <c r="D510" i="6"/>
  <c r="C511" i="6"/>
  <c r="I509" i="6"/>
  <c r="G509" i="6"/>
  <c r="H509" i="6" s="1"/>
  <c r="F510" i="6" s="1"/>
  <c r="J509" i="6"/>
  <c r="H256" i="5"/>
  <c r="F257" i="5" s="1"/>
  <c r="E510" i="5"/>
  <c r="D510" i="5"/>
  <c r="C511" i="5" s="1"/>
  <c r="E510" i="4"/>
  <c r="D510" i="4"/>
  <c r="C511" i="4" s="1"/>
  <c r="D511" i="1"/>
  <c r="C512" i="1" s="1"/>
  <c r="I510" i="6" l="1"/>
  <c r="G510" i="6"/>
  <c r="H510" i="6" s="1"/>
  <c r="F511" i="6" s="1"/>
  <c r="D511" i="6"/>
  <c r="C512" i="6" s="1"/>
  <c r="E511" i="6"/>
  <c r="J510" i="6"/>
  <c r="G257" i="5"/>
  <c r="I257" i="5"/>
  <c r="J257" i="5" s="1"/>
  <c r="E511" i="5"/>
  <c r="D511" i="5"/>
  <c r="C512" i="5" s="1"/>
  <c r="E511" i="4"/>
  <c r="D511" i="4"/>
  <c r="C512" i="4" s="1"/>
  <c r="D512" i="1"/>
  <c r="C513" i="1" s="1"/>
  <c r="E512" i="6" l="1"/>
  <c r="D512" i="6"/>
  <c r="C513" i="6"/>
  <c r="I511" i="6"/>
  <c r="G511" i="6"/>
  <c r="H511" i="6" s="1"/>
  <c r="F512" i="6" s="1"/>
  <c r="J511" i="6"/>
  <c r="H257" i="5"/>
  <c r="F258" i="5" s="1"/>
  <c r="E512" i="5"/>
  <c r="D512" i="5"/>
  <c r="C513" i="5" s="1"/>
  <c r="E512" i="4"/>
  <c r="D512" i="4"/>
  <c r="C513" i="4" s="1"/>
  <c r="D513" i="1"/>
  <c r="C514" i="1" s="1"/>
  <c r="I512" i="6" l="1"/>
  <c r="G512" i="6"/>
  <c r="H512" i="6" s="1"/>
  <c r="F513" i="6" s="1"/>
  <c r="E513" i="6"/>
  <c r="D513" i="6"/>
  <c r="C514" i="6" s="1"/>
  <c r="J512" i="6"/>
  <c r="G258" i="5"/>
  <c r="I258" i="5"/>
  <c r="J258" i="5" s="1"/>
  <c r="E513" i="5"/>
  <c r="D513" i="5"/>
  <c r="C514" i="5" s="1"/>
  <c r="E513" i="4"/>
  <c r="D513" i="4"/>
  <c r="C514" i="4" s="1"/>
  <c r="D514" i="1"/>
  <c r="C515" i="1" s="1"/>
  <c r="E514" i="6" l="1"/>
  <c r="D514" i="6"/>
  <c r="C515" i="6" s="1"/>
  <c r="I513" i="6"/>
  <c r="G513" i="6"/>
  <c r="H513" i="6" s="1"/>
  <c r="F514" i="6" s="1"/>
  <c r="J513" i="6"/>
  <c r="H258" i="5"/>
  <c r="F259" i="5" s="1"/>
  <c r="E514" i="5"/>
  <c r="D514" i="5"/>
  <c r="C515" i="5" s="1"/>
  <c r="E514" i="4"/>
  <c r="D514" i="4"/>
  <c r="C515" i="4" s="1"/>
  <c r="D515" i="1"/>
  <c r="C516" i="1" s="1"/>
  <c r="E515" i="6" l="1"/>
  <c r="D515" i="6"/>
  <c r="C516" i="6" s="1"/>
  <c r="I514" i="6"/>
  <c r="G514" i="6"/>
  <c r="H514" i="6" s="1"/>
  <c r="F515" i="6" s="1"/>
  <c r="J514" i="6"/>
  <c r="G259" i="5"/>
  <c r="I259" i="5"/>
  <c r="J259" i="5" s="1"/>
  <c r="E515" i="5"/>
  <c r="D515" i="5"/>
  <c r="C516" i="5" s="1"/>
  <c r="E515" i="4"/>
  <c r="D515" i="4"/>
  <c r="C516" i="4" s="1"/>
  <c r="D516" i="1"/>
  <c r="C517" i="1" s="1"/>
  <c r="E516" i="6" l="1"/>
  <c r="D516" i="6"/>
  <c r="C517" i="6"/>
  <c r="I515" i="6"/>
  <c r="G515" i="6"/>
  <c r="H515" i="6" s="1"/>
  <c r="F516" i="6" s="1"/>
  <c r="J515" i="6"/>
  <c r="H259" i="5"/>
  <c r="F260" i="5" s="1"/>
  <c r="E516" i="5"/>
  <c r="D516" i="5"/>
  <c r="C517" i="5" s="1"/>
  <c r="E516" i="4"/>
  <c r="D516" i="4"/>
  <c r="C517" i="4" s="1"/>
  <c r="D517" i="1"/>
  <c r="C518" i="1" s="1"/>
  <c r="I516" i="6" l="1"/>
  <c r="G516" i="6"/>
  <c r="H516" i="6" s="1"/>
  <c r="F517" i="6" s="1"/>
  <c r="E517" i="6"/>
  <c r="D517" i="6"/>
  <c r="C518" i="6" s="1"/>
  <c r="J516" i="6"/>
  <c r="G260" i="5"/>
  <c r="I260" i="5"/>
  <c r="J260" i="5" s="1"/>
  <c r="D517" i="5"/>
  <c r="C518" i="5"/>
  <c r="E517" i="5"/>
  <c r="D517" i="4"/>
  <c r="C518" i="4"/>
  <c r="E517" i="4"/>
  <c r="D518" i="1"/>
  <c r="C519" i="1" s="1"/>
  <c r="E518" i="6" l="1"/>
  <c r="D518" i="6"/>
  <c r="C519" i="6" s="1"/>
  <c r="I517" i="6"/>
  <c r="G517" i="6"/>
  <c r="H517" i="6" s="1"/>
  <c r="F518" i="6" s="1"/>
  <c r="J517" i="6"/>
  <c r="H260" i="5"/>
  <c r="F261" i="5" s="1"/>
  <c r="E518" i="5"/>
  <c r="D518" i="5"/>
  <c r="C519" i="5" s="1"/>
  <c r="E518" i="4"/>
  <c r="D518" i="4"/>
  <c r="C519" i="4" s="1"/>
  <c r="D519" i="1"/>
  <c r="C520" i="1" s="1"/>
  <c r="D519" i="6" l="1"/>
  <c r="C520" i="6" s="1"/>
  <c r="E519" i="6"/>
  <c r="I518" i="6"/>
  <c r="J518" i="6" s="1"/>
  <c r="G518" i="6"/>
  <c r="H518" i="6" s="1"/>
  <c r="F519" i="6" s="1"/>
  <c r="G261" i="5"/>
  <c r="I261" i="5"/>
  <c r="J261" i="5" s="1"/>
  <c r="E519" i="5"/>
  <c r="D519" i="5"/>
  <c r="C520" i="5" s="1"/>
  <c r="E519" i="4"/>
  <c r="D519" i="4"/>
  <c r="C520" i="4" s="1"/>
  <c r="D520" i="1"/>
  <c r="C521" i="1" s="1"/>
  <c r="E520" i="6" l="1"/>
  <c r="D520" i="6"/>
  <c r="C521" i="6" s="1"/>
  <c r="I519" i="6"/>
  <c r="J519" i="6" s="1"/>
  <c r="G519" i="6"/>
  <c r="H519" i="6" s="1"/>
  <c r="F520" i="6" s="1"/>
  <c r="H261" i="5"/>
  <c r="F262" i="5" s="1"/>
  <c r="E520" i="5"/>
  <c r="D520" i="5"/>
  <c r="C521" i="5" s="1"/>
  <c r="E520" i="4"/>
  <c r="D520" i="4"/>
  <c r="C521" i="4" s="1"/>
  <c r="D521" i="1"/>
  <c r="E521" i="6" l="1"/>
  <c r="D521" i="6"/>
  <c r="C522" i="6" s="1"/>
  <c r="I520" i="6"/>
  <c r="J520" i="6" s="1"/>
  <c r="G520" i="6"/>
  <c r="H520" i="6" s="1"/>
  <c r="F521" i="6" s="1"/>
  <c r="G262" i="5"/>
  <c r="I262" i="5"/>
  <c r="J262" i="5" s="1"/>
  <c r="E521" i="5"/>
  <c r="D521" i="5"/>
  <c r="C522" i="5" s="1"/>
  <c r="E521" i="4"/>
  <c r="D521" i="4"/>
  <c r="C522" i="4" s="1"/>
  <c r="C522" i="1"/>
  <c r="D522" i="1" s="1"/>
  <c r="I3" i="1" s="1"/>
  <c r="E522" i="6" l="1"/>
  <c r="D522" i="6"/>
  <c r="I521" i="6"/>
  <c r="G521" i="6"/>
  <c r="H521" i="6" s="1"/>
  <c r="F522" i="6" s="1"/>
  <c r="J521" i="6"/>
  <c r="H262" i="5"/>
  <c r="F263" i="5" s="1"/>
  <c r="E522" i="5"/>
  <c r="D522" i="5"/>
  <c r="E522" i="4"/>
  <c r="D522" i="4"/>
  <c r="I522" i="6" l="1"/>
  <c r="G522" i="6"/>
  <c r="H522" i="6" s="1"/>
  <c r="J522" i="6"/>
  <c r="G263" i="5"/>
  <c r="I263" i="5"/>
  <c r="J263" i="5" s="1"/>
  <c r="H263" i="5" l="1"/>
  <c r="F264" i="5" s="1"/>
  <c r="G264" i="5" l="1"/>
  <c r="I264" i="5"/>
  <c r="J264" i="5" s="1"/>
  <c r="H264" i="5" l="1"/>
  <c r="F265" i="5" s="1"/>
  <c r="G265" i="5" l="1"/>
  <c r="I265" i="5"/>
  <c r="J265" i="5" s="1"/>
  <c r="H265" i="5" l="1"/>
  <c r="F266" i="5" s="1"/>
  <c r="G266" i="5" l="1"/>
  <c r="I266" i="5"/>
  <c r="J266" i="5" s="1"/>
  <c r="H266" i="5" l="1"/>
  <c r="F267" i="5" s="1"/>
  <c r="G267" i="5" l="1"/>
  <c r="I267" i="5"/>
  <c r="J267" i="5" s="1"/>
  <c r="H267" i="5" l="1"/>
  <c r="F268" i="5" s="1"/>
  <c r="G268" i="5" l="1"/>
  <c r="I268" i="5"/>
  <c r="J268" i="5" s="1"/>
  <c r="H268" i="5" l="1"/>
  <c r="F269" i="5" s="1"/>
  <c r="G269" i="5" l="1"/>
  <c r="I269" i="5"/>
  <c r="J269" i="5" s="1"/>
  <c r="H269" i="5" l="1"/>
  <c r="F270" i="5" s="1"/>
  <c r="G270" i="5" l="1"/>
  <c r="I270" i="5"/>
  <c r="J270" i="5" s="1"/>
  <c r="H270" i="5" l="1"/>
  <c r="F271" i="5" s="1"/>
  <c r="G271" i="5" l="1"/>
  <c r="I271" i="5"/>
  <c r="J271" i="5" s="1"/>
  <c r="H271" i="5" l="1"/>
  <c r="F272" i="5" s="1"/>
  <c r="G272" i="5" l="1"/>
  <c r="I272" i="5"/>
  <c r="J272" i="5" s="1"/>
  <c r="H272" i="5" l="1"/>
  <c r="F273" i="5" s="1"/>
  <c r="G273" i="5" l="1"/>
  <c r="I273" i="5"/>
  <c r="J273" i="5" s="1"/>
  <c r="H273" i="5" l="1"/>
  <c r="F274" i="5" s="1"/>
  <c r="G274" i="5" l="1"/>
  <c r="I274" i="5"/>
  <c r="J274" i="5" s="1"/>
  <c r="H274" i="5" l="1"/>
  <c r="F275" i="5" s="1"/>
  <c r="G275" i="5" l="1"/>
  <c r="I275" i="5"/>
  <c r="J275" i="5" s="1"/>
  <c r="H275" i="5" l="1"/>
  <c r="F276" i="5" s="1"/>
  <c r="G276" i="5" l="1"/>
  <c r="I276" i="5"/>
  <c r="J276" i="5" s="1"/>
  <c r="H276" i="5" l="1"/>
  <c r="F277" i="5" s="1"/>
  <c r="G277" i="5" l="1"/>
  <c r="I277" i="5"/>
  <c r="J277" i="5" s="1"/>
  <c r="H277" i="5" l="1"/>
  <c r="F278" i="5" s="1"/>
  <c r="G278" i="5" l="1"/>
  <c r="I278" i="5"/>
  <c r="J278" i="5" s="1"/>
  <c r="H278" i="5" l="1"/>
  <c r="F279" i="5" s="1"/>
  <c r="G279" i="5" l="1"/>
  <c r="I279" i="5"/>
  <c r="J279" i="5" s="1"/>
  <c r="H279" i="5" l="1"/>
  <c r="F280" i="5" s="1"/>
  <c r="G280" i="5" l="1"/>
  <c r="I280" i="5"/>
  <c r="J280" i="5" s="1"/>
  <c r="H280" i="5" l="1"/>
  <c r="F281" i="5" s="1"/>
  <c r="G281" i="5" l="1"/>
  <c r="I281" i="5"/>
  <c r="J281" i="5" s="1"/>
  <c r="H281" i="5" l="1"/>
  <c r="F282" i="5" s="1"/>
  <c r="G282" i="5" l="1"/>
  <c r="I282" i="5"/>
  <c r="J282" i="5" s="1"/>
  <c r="H282" i="5" l="1"/>
  <c r="F283" i="5" s="1"/>
  <c r="G283" i="5" l="1"/>
  <c r="I283" i="5"/>
  <c r="J283" i="5" s="1"/>
  <c r="H283" i="5" l="1"/>
  <c r="F284" i="5" s="1"/>
  <c r="G284" i="5" l="1"/>
  <c r="I284" i="5"/>
  <c r="J284" i="5" s="1"/>
  <c r="H284" i="5" l="1"/>
  <c r="F285" i="5" s="1"/>
  <c r="G285" i="5" l="1"/>
  <c r="I285" i="5"/>
  <c r="J285" i="5" s="1"/>
  <c r="H285" i="5" l="1"/>
  <c r="F286" i="5" s="1"/>
  <c r="G286" i="5" l="1"/>
  <c r="I286" i="5"/>
  <c r="J286" i="5" s="1"/>
  <c r="H286" i="5" l="1"/>
  <c r="F287" i="5" s="1"/>
  <c r="G287" i="5" l="1"/>
  <c r="I287" i="5"/>
  <c r="J287" i="5" s="1"/>
  <c r="H287" i="5" l="1"/>
  <c r="F288" i="5" s="1"/>
  <c r="G288" i="5" l="1"/>
  <c r="I288" i="5"/>
  <c r="J288" i="5" s="1"/>
  <c r="H288" i="5" l="1"/>
  <c r="F289" i="5" s="1"/>
  <c r="G289" i="5" l="1"/>
  <c r="I289" i="5"/>
  <c r="J289" i="5" s="1"/>
  <c r="H289" i="5" l="1"/>
  <c r="F290" i="5" s="1"/>
  <c r="G290" i="5" l="1"/>
  <c r="I290" i="5"/>
  <c r="J290" i="5" s="1"/>
  <c r="H290" i="5" l="1"/>
  <c r="F291" i="5" s="1"/>
  <c r="G291" i="5" l="1"/>
  <c r="I291" i="5"/>
  <c r="J291" i="5" s="1"/>
  <c r="H291" i="5" l="1"/>
  <c r="F292" i="5" s="1"/>
  <c r="G292" i="5" l="1"/>
  <c r="I292" i="5"/>
  <c r="J292" i="5" s="1"/>
  <c r="H292" i="5" l="1"/>
  <c r="F293" i="5" s="1"/>
  <c r="G293" i="5" l="1"/>
  <c r="I293" i="5"/>
  <c r="J293" i="5" s="1"/>
  <c r="H293" i="5" l="1"/>
  <c r="F294" i="5" s="1"/>
  <c r="G294" i="5" l="1"/>
  <c r="I294" i="5"/>
  <c r="J294" i="5" s="1"/>
  <c r="H294" i="5" l="1"/>
  <c r="F295" i="5" s="1"/>
  <c r="G295" i="5" l="1"/>
  <c r="I295" i="5"/>
  <c r="J295" i="5" s="1"/>
  <c r="H295" i="5" l="1"/>
  <c r="F296" i="5" s="1"/>
  <c r="G296" i="5" l="1"/>
  <c r="I296" i="5"/>
  <c r="J296" i="5" s="1"/>
  <c r="H296" i="5" l="1"/>
  <c r="F297" i="5" s="1"/>
  <c r="G297" i="5" l="1"/>
  <c r="I297" i="5"/>
  <c r="J297" i="5" s="1"/>
  <c r="H297" i="5" l="1"/>
  <c r="F298" i="5" s="1"/>
  <c r="G298" i="5" l="1"/>
  <c r="I298" i="5"/>
  <c r="J298" i="5" s="1"/>
  <c r="H298" i="5" l="1"/>
  <c r="F299" i="5" s="1"/>
  <c r="G299" i="5" l="1"/>
  <c r="I299" i="5"/>
  <c r="J299" i="5" s="1"/>
  <c r="H299" i="5" l="1"/>
  <c r="F300" i="5" s="1"/>
  <c r="G300" i="5" l="1"/>
  <c r="I300" i="5"/>
  <c r="J300" i="5" s="1"/>
  <c r="H300" i="5" l="1"/>
  <c r="F301" i="5" s="1"/>
  <c r="G301" i="5" l="1"/>
  <c r="I301" i="5"/>
  <c r="J301" i="5" s="1"/>
  <c r="H301" i="5" l="1"/>
  <c r="F302" i="5" s="1"/>
  <c r="G302" i="5" l="1"/>
  <c r="I302" i="5"/>
  <c r="J302" i="5" s="1"/>
  <c r="H302" i="5" l="1"/>
  <c r="F303" i="5" s="1"/>
  <c r="G303" i="5" l="1"/>
  <c r="I303" i="5"/>
  <c r="J303" i="5" s="1"/>
  <c r="H303" i="5" l="1"/>
  <c r="F304" i="5" s="1"/>
  <c r="G304" i="5" l="1"/>
  <c r="I304" i="5"/>
  <c r="J304" i="5" s="1"/>
  <c r="H304" i="5" l="1"/>
  <c r="F305" i="5" s="1"/>
  <c r="G305" i="5" l="1"/>
  <c r="I305" i="5"/>
  <c r="J305" i="5" s="1"/>
  <c r="H305" i="5" l="1"/>
  <c r="F306" i="5" s="1"/>
  <c r="G306" i="5" l="1"/>
  <c r="I306" i="5"/>
  <c r="J306" i="5" s="1"/>
  <c r="H306" i="5" l="1"/>
  <c r="F307" i="5" s="1"/>
  <c r="G307" i="5" l="1"/>
  <c r="I307" i="5"/>
  <c r="J307" i="5" s="1"/>
  <c r="H307" i="5" l="1"/>
  <c r="F308" i="5" s="1"/>
  <c r="G308" i="5" l="1"/>
  <c r="I308" i="5"/>
  <c r="J308" i="5" s="1"/>
  <c r="H308" i="5" l="1"/>
  <c r="F309" i="5" s="1"/>
  <c r="G309" i="5" l="1"/>
  <c r="I309" i="5"/>
  <c r="J309" i="5" s="1"/>
  <c r="H309" i="5" l="1"/>
  <c r="F310" i="5" s="1"/>
  <c r="G310" i="5" l="1"/>
  <c r="I310" i="5"/>
  <c r="J310" i="5" s="1"/>
  <c r="H310" i="5" l="1"/>
  <c r="F311" i="5" s="1"/>
  <c r="G311" i="5" l="1"/>
  <c r="I311" i="5"/>
  <c r="J311" i="5" s="1"/>
  <c r="H311" i="5" l="1"/>
  <c r="F312" i="5" s="1"/>
  <c r="G312" i="5" l="1"/>
  <c r="I312" i="5"/>
  <c r="J312" i="5" s="1"/>
  <c r="H312" i="5" l="1"/>
  <c r="F313" i="5" s="1"/>
  <c r="G313" i="5" l="1"/>
  <c r="I313" i="5"/>
  <c r="J313" i="5" s="1"/>
  <c r="H313" i="5" l="1"/>
  <c r="F314" i="5" s="1"/>
  <c r="G314" i="5" l="1"/>
  <c r="I314" i="5"/>
  <c r="J314" i="5" s="1"/>
  <c r="H314" i="5" l="1"/>
  <c r="F315" i="5" s="1"/>
  <c r="G315" i="5" l="1"/>
  <c r="I315" i="5"/>
  <c r="J315" i="5" s="1"/>
  <c r="H315" i="5" l="1"/>
  <c r="F316" i="5" s="1"/>
  <c r="G316" i="5" l="1"/>
  <c r="I316" i="5"/>
  <c r="J316" i="5" s="1"/>
  <c r="H316" i="5" l="1"/>
  <c r="F317" i="5" s="1"/>
  <c r="G317" i="5" l="1"/>
  <c r="I317" i="5"/>
  <c r="J317" i="5" s="1"/>
  <c r="H317" i="5" l="1"/>
  <c r="F318" i="5" s="1"/>
  <c r="G318" i="5" l="1"/>
  <c r="I318" i="5"/>
  <c r="J318" i="5" s="1"/>
  <c r="H318" i="5" l="1"/>
  <c r="F319" i="5" s="1"/>
  <c r="G319" i="5" l="1"/>
  <c r="I319" i="5"/>
  <c r="J319" i="5" s="1"/>
  <c r="H319" i="5" l="1"/>
  <c r="F320" i="5" s="1"/>
  <c r="G320" i="5" l="1"/>
  <c r="I320" i="5"/>
  <c r="J320" i="5" s="1"/>
  <c r="H320" i="5" l="1"/>
  <c r="F321" i="5" s="1"/>
  <c r="G321" i="5" l="1"/>
  <c r="I321" i="5"/>
  <c r="J321" i="5" s="1"/>
  <c r="H321" i="5" l="1"/>
  <c r="F322" i="5" s="1"/>
  <c r="G322" i="5" l="1"/>
  <c r="I322" i="5"/>
  <c r="J322" i="5" s="1"/>
  <c r="H322" i="5" l="1"/>
  <c r="F323" i="5" s="1"/>
  <c r="G323" i="5" l="1"/>
  <c r="I323" i="5"/>
  <c r="J323" i="5" s="1"/>
  <c r="H323" i="5" l="1"/>
  <c r="F324" i="5" s="1"/>
  <c r="G324" i="5" l="1"/>
  <c r="I324" i="5"/>
  <c r="J324" i="5" s="1"/>
  <c r="H324" i="5" l="1"/>
  <c r="F325" i="5" s="1"/>
  <c r="G325" i="5" l="1"/>
  <c r="I325" i="5"/>
  <c r="J325" i="5" s="1"/>
  <c r="H325" i="5" l="1"/>
  <c r="F326" i="5" s="1"/>
  <c r="G326" i="5" l="1"/>
  <c r="I326" i="5"/>
  <c r="J326" i="5" s="1"/>
  <c r="H326" i="5" l="1"/>
  <c r="F327" i="5" s="1"/>
  <c r="G327" i="5" l="1"/>
  <c r="I327" i="5"/>
  <c r="J327" i="5" s="1"/>
  <c r="H327" i="5" l="1"/>
  <c r="F328" i="5" s="1"/>
  <c r="G328" i="5" l="1"/>
  <c r="I328" i="5"/>
  <c r="J328" i="5" s="1"/>
  <c r="H328" i="5" l="1"/>
  <c r="F329" i="5" s="1"/>
  <c r="G329" i="5" l="1"/>
  <c r="I329" i="5"/>
  <c r="J329" i="5" s="1"/>
  <c r="H329" i="5" l="1"/>
  <c r="F330" i="5" s="1"/>
  <c r="G330" i="5" l="1"/>
  <c r="I330" i="5"/>
  <c r="J330" i="5" s="1"/>
  <c r="H330" i="5" l="1"/>
  <c r="F331" i="5" s="1"/>
  <c r="G331" i="5" l="1"/>
  <c r="I331" i="5"/>
  <c r="J331" i="5" s="1"/>
  <c r="H331" i="5" l="1"/>
  <c r="F332" i="5" s="1"/>
  <c r="G332" i="5" l="1"/>
  <c r="I332" i="5"/>
  <c r="J332" i="5" s="1"/>
  <c r="H332" i="5" l="1"/>
  <c r="F333" i="5" s="1"/>
  <c r="G333" i="5" l="1"/>
  <c r="I333" i="5"/>
  <c r="J333" i="5" s="1"/>
  <c r="H333" i="5" l="1"/>
  <c r="F334" i="5" s="1"/>
  <c r="G334" i="5" l="1"/>
  <c r="I334" i="5"/>
  <c r="J334" i="5" s="1"/>
  <c r="H334" i="5" l="1"/>
  <c r="F335" i="5" s="1"/>
  <c r="G335" i="5" l="1"/>
  <c r="I335" i="5"/>
  <c r="J335" i="5" s="1"/>
  <c r="H335" i="5" l="1"/>
  <c r="F336" i="5" s="1"/>
  <c r="G336" i="5" l="1"/>
  <c r="I336" i="5"/>
  <c r="J336" i="5" s="1"/>
  <c r="H336" i="5" l="1"/>
  <c r="F337" i="5" s="1"/>
  <c r="G337" i="5" l="1"/>
  <c r="I337" i="5"/>
  <c r="J337" i="5" s="1"/>
  <c r="H337" i="5" l="1"/>
  <c r="F338" i="5" s="1"/>
  <c r="G338" i="5" l="1"/>
  <c r="I338" i="5"/>
  <c r="J338" i="5" s="1"/>
  <c r="H338" i="5" l="1"/>
  <c r="F339" i="5" s="1"/>
  <c r="G339" i="5" l="1"/>
  <c r="I339" i="5"/>
  <c r="J339" i="5" s="1"/>
  <c r="H339" i="5" l="1"/>
  <c r="F340" i="5" s="1"/>
  <c r="G340" i="5" l="1"/>
  <c r="I340" i="5"/>
  <c r="J340" i="5" s="1"/>
  <c r="H340" i="5" l="1"/>
  <c r="F341" i="5" s="1"/>
  <c r="G341" i="5" l="1"/>
  <c r="I341" i="5"/>
  <c r="J341" i="5" s="1"/>
  <c r="H341" i="5" l="1"/>
  <c r="F342" i="5" s="1"/>
  <c r="G342" i="5" l="1"/>
  <c r="I342" i="5"/>
  <c r="J342" i="5" s="1"/>
  <c r="H342" i="5" l="1"/>
  <c r="F343" i="5" s="1"/>
  <c r="G343" i="5" l="1"/>
  <c r="I343" i="5"/>
  <c r="J343" i="5" s="1"/>
  <c r="H343" i="5" l="1"/>
  <c r="F344" i="5" s="1"/>
  <c r="G344" i="5" l="1"/>
  <c r="I344" i="5"/>
  <c r="J344" i="5" s="1"/>
  <c r="H344" i="5" l="1"/>
  <c r="F345" i="5" s="1"/>
  <c r="G345" i="5" l="1"/>
  <c r="I345" i="5"/>
  <c r="J345" i="5" s="1"/>
  <c r="H345" i="5" l="1"/>
  <c r="F346" i="5" s="1"/>
  <c r="G346" i="5" l="1"/>
  <c r="I346" i="5"/>
  <c r="J346" i="5" s="1"/>
  <c r="H346" i="5" l="1"/>
  <c r="F347" i="5" s="1"/>
  <c r="G347" i="5" l="1"/>
  <c r="I347" i="5"/>
  <c r="J347" i="5" s="1"/>
  <c r="H347" i="5" l="1"/>
  <c r="F348" i="5" s="1"/>
  <c r="G348" i="5" l="1"/>
  <c r="I348" i="5"/>
  <c r="J348" i="5" s="1"/>
  <c r="H348" i="5" l="1"/>
  <c r="F349" i="5" s="1"/>
  <c r="G349" i="5" l="1"/>
  <c r="I349" i="5"/>
  <c r="J349" i="5" s="1"/>
  <c r="H349" i="5" l="1"/>
  <c r="F350" i="5" s="1"/>
  <c r="G350" i="5" l="1"/>
  <c r="I350" i="5"/>
  <c r="J350" i="5" s="1"/>
  <c r="H350" i="5" l="1"/>
  <c r="F351" i="5" s="1"/>
  <c r="G351" i="5" l="1"/>
  <c r="I351" i="5"/>
  <c r="J351" i="5" s="1"/>
  <c r="H351" i="5" l="1"/>
  <c r="F352" i="5" s="1"/>
  <c r="G352" i="5" l="1"/>
  <c r="I352" i="5"/>
  <c r="J352" i="5" s="1"/>
  <c r="H352" i="5" l="1"/>
  <c r="F353" i="5" s="1"/>
  <c r="G353" i="5" l="1"/>
  <c r="I353" i="5"/>
  <c r="J353" i="5" s="1"/>
  <c r="H353" i="5" l="1"/>
  <c r="F354" i="5" s="1"/>
  <c r="G354" i="5" l="1"/>
  <c r="I354" i="5"/>
  <c r="J354" i="5" s="1"/>
  <c r="H354" i="5" l="1"/>
  <c r="F355" i="5" s="1"/>
  <c r="G355" i="5" l="1"/>
  <c r="I355" i="5"/>
  <c r="J355" i="5" s="1"/>
  <c r="H355" i="5" l="1"/>
  <c r="F356" i="5" s="1"/>
  <c r="G356" i="5" l="1"/>
  <c r="I356" i="5"/>
  <c r="J356" i="5" s="1"/>
  <c r="H356" i="5" l="1"/>
  <c r="F357" i="5" s="1"/>
  <c r="G357" i="5" l="1"/>
  <c r="I357" i="5"/>
  <c r="J357" i="5" s="1"/>
  <c r="H357" i="5" l="1"/>
  <c r="F358" i="5" s="1"/>
  <c r="G358" i="5" l="1"/>
  <c r="I358" i="5"/>
  <c r="J358" i="5" s="1"/>
  <c r="H358" i="5" l="1"/>
  <c r="F359" i="5" s="1"/>
  <c r="G359" i="5" l="1"/>
  <c r="I359" i="5"/>
  <c r="J359" i="5" s="1"/>
  <c r="H359" i="5" l="1"/>
  <c r="F360" i="5" s="1"/>
  <c r="G360" i="5" l="1"/>
  <c r="I360" i="5"/>
  <c r="J360" i="5" s="1"/>
  <c r="H360" i="5" l="1"/>
  <c r="F361" i="5" s="1"/>
  <c r="G361" i="5" l="1"/>
  <c r="I361" i="5"/>
  <c r="J361" i="5" s="1"/>
  <c r="H361" i="5" l="1"/>
  <c r="F362" i="5" s="1"/>
  <c r="G362" i="5" l="1"/>
  <c r="I362" i="5"/>
  <c r="J362" i="5" s="1"/>
  <c r="H362" i="5" l="1"/>
  <c r="F363" i="5" s="1"/>
  <c r="G363" i="5" l="1"/>
  <c r="I363" i="5"/>
  <c r="J363" i="5" s="1"/>
  <c r="H363" i="5" l="1"/>
  <c r="F364" i="5" s="1"/>
  <c r="G364" i="5" l="1"/>
  <c r="I364" i="5"/>
  <c r="J364" i="5" s="1"/>
  <c r="H364" i="5" l="1"/>
  <c r="F365" i="5" s="1"/>
  <c r="G365" i="5" l="1"/>
  <c r="I365" i="5"/>
  <c r="J365" i="5" s="1"/>
  <c r="H365" i="5" l="1"/>
  <c r="F366" i="5" s="1"/>
  <c r="G366" i="5" l="1"/>
  <c r="I366" i="5"/>
  <c r="J366" i="5" s="1"/>
  <c r="H366" i="5" l="1"/>
  <c r="F367" i="5" s="1"/>
  <c r="G367" i="5" l="1"/>
  <c r="I367" i="5"/>
  <c r="J367" i="5" s="1"/>
  <c r="H367" i="5" l="1"/>
  <c r="F368" i="5" s="1"/>
  <c r="G368" i="5" l="1"/>
  <c r="I368" i="5"/>
  <c r="J368" i="5" s="1"/>
  <c r="H368" i="5" l="1"/>
  <c r="F369" i="5" s="1"/>
  <c r="G369" i="5" l="1"/>
  <c r="I369" i="5"/>
  <c r="J369" i="5" s="1"/>
  <c r="H369" i="5" l="1"/>
  <c r="F370" i="5" s="1"/>
  <c r="G370" i="5" l="1"/>
  <c r="I370" i="5"/>
  <c r="J370" i="5" s="1"/>
  <c r="H370" i="5" l="1"/>
  <c r="F371" i="5" s="1"/>
  <c r="G371" i="5" l="1"/>
  <c r="I371" i="5"/>
  <c r="J371" i="5" s="1"/>
  <c r="H371" i="5" l="1"/>
  <c r="F372" i="5" s="1"/>
  <c r="G372" i="5" l="1"/>
  <c r="I372" i="5"/>
  <c r="J372" i="5" s="1"/>
  <c r="H372" i="5" l="1"/>
  <c r="F373" i="5" s="1"/>
  <c r="G373" i="5" l="1"/>
  <c r="I373" i="5"/>
  <c r="J373" i="5" s="1"/>
  <c r="H373" i="5" l="1"/>
  <c r="F374" i="5" s="1"/>
  <c r="G374" i="5" l="1"/>
  <c r="I374" i="5"/>
  <c r="J374" i="5" s="1"/>
  <c r="H374" i="5" l="1"/>
  <c r="F375" i="5" s="1"/>
  <c r="G375" i="5" l="1"/>
  <c r="I375" i="5"/>
  <c r="J375" i="5" s="1"/>
  <c r="H375" i="5" l="1"/>
  <c r="F376" i="5" s="1"/>
  <c r="G376" i="5" l="1"/>
  <c r="I376" i="5"/>
  <c r="J376" i="5" s="1"/>
  <c r="H376" i="5" l="1"/>
  <c r="F377" i="5" s="1"/>
  <c r="G377" i="5" l="1"/>
  <c r="I377" i="5"/>
  <c r="J377" i="5" s="1"/>
  <c r="H377" i="5" l="1"/>
  <c r="F378" i="5" s="1"/>
  <c r="G378" i="5" l="1"/>
  <c r="I378" i="5"/>
  <c r="J378" i="5" s="1"/>
  <c r="H378" i="5" l="1"/>
  <c r="F379" i="5" s="1"/>
  <c r="G379" i="5" l="1"/>
  <c r="I379" i="5"/>
  <c r="J379" i="5" s="1"/>
  <c r="H379" i="5" l="1"/>
  <c r="F380" i="5" s="1"/>
  <c r="G380" i="5" l="1"/>
  <c r="I380" i="5"/>
  <c r="J380" i="5" s="1"/>
  <c r="H380" i="5" l="1"/>
  <c r="F381" i="5" s="1"/>
  <c r="G381" i="5" l="1"/>
  <c r="I381" i="5"/>
  <c r="J381" i="5" s="1"/>
  <c r="H381" i="5" l="1"/>
  <c r="F382" i="5" s="1"/>
  <c r="G382" i="5" l="1"/>
  <c r="I382" i="5"/>
  <c r="J382" i="5" s="1"/>
  <c r="H382" i="5" l="1"/>
  <c r="F383" i="5" s="1"/>
  <c r="G383" i="5" l="1"/>
  <c r="I383" i="5"/>
  <c r="J383" i="5" s="1"/>
  <c r="H383" i="5" l="1"/>
  <c r="F384" i="5" s="1"/>
  <c r="G384" i="5" l="1"/>
  <c r="I384" i="5"/>
  <c r="J384" i="5" s="1"/>
  <c r="H384" i="5" l="1"/>
  <c r="F385" i="5" s="1"/>
  <c r="G385" i="5" l="1"/>
  <c r="I385" i="5"/>
  <c r="J385" i="5" s="1"/>
  <c r="H385" i="5" l="1"/>
  <c r="F386" i="5" s="1"/>
  <c r="G386" i="5" l="1"/>
  <c r="I386" i="5"/>
  <c r="J386" i="5" s="1"/>
  <c r="H386" i="5" l="1"/>
  <c r="F387" i="5" s="1"/>
  <c r="G387" i="5" l="1"/>
  <c r="I387" i="5"/>
  <c r="J387" i="5" s="1"/>
  <c r="H387" i="5" l="1"/>
  <c r="F388" i="5" s="1"/>
  <c r="G388" i="5" l="1"/>
  <c r="I388" i="5"/>
  <c r="J388" i="5" s="1"/>
  <c r="H388" i="5" l="1"/>
  <c r="F389" i="5" s="1"/>
  <c r="G389" i="5" l="1"/>
  <c r="I389" i="5"/>
  <c r="J389" i="5" s="1"/>
  <c r="H389" i="5" l="1"/>
  <c r="F390" i="5" s="1"/>
  <c r="G390" i="5" l="1"/>
  <c r="I390" i="5"/>
  <c r="J390" i="5" s="1"/>
  <c r="H390" i="5" l="1"/>
  <c r="F391" i="5" s="1"/>
  <c r="G391" i="5" l="1"/>
  <c r="I391" i="5"/>
  <c r="J391" i="5" s="1"/>
  <c r="H391" i="5" l="1"/>
  <c r="F392" i="5" s="1"/>
  <c r="G392" i="5" l="1"/>
  <c r="I392" i="5"/>
  <c r="J392" i="5" s="1"/>
  <c r="H392" i="5" l="1"/>
  <c r="F393" i="5" s="1"/>
  <c r="G393" i="5" l="1"/>
  <c r="I393" i="5"/>
  <c r="J393" i="5" s="1"/>
  <c r="H393" i="5" l="1"/>
  <c r="F394" i="5" s="1"/>
  <c r="G394" i="5" l="1"/>
  <c r="I394" i="5"/>
  <c r="J394" i="5" s="1"/>
  <c r="H394" i="5" l="1"/>
  <c r="F395" i="5" s="1"/>
  <c r="G395" i="5" l="1"/>
  <c r="I395" i="5"/>
  <c r="J395" i="5" s="1"/>
  <c r="H395" i="5" l="1"/>
  <c r="F396" i="5" s="1"/>
  <c r="G396" i="5" l="1"/>
  <c r="I396" i="5"/>
  <c r="J396" i="5" s="1"/>
  <c r="H396" i="5" l="1"/>
  <c r="F397" i="5" s="1"/>
  <c r="G397" i="5" l="1"/>
  <c r="I397" i="5"/>
  <c r="J397" i="5" s="1"/>
  <c r="H397" i="5" l="1"/>
  <c r="F398" i="5" s="1"/>
  <c r="G398" i="5" l="1"/>
  <c r="I398" i="5"/>
  <c r="J398" i="5" s="1"/>
  <c r="H398" i="5" l="1"/>
  <c r="F399" i="5" s="1"/>
  <c r="G399" i="5" l="1"/>
  <c r="I399" i="5"/>
  <c r="J399" i="5" s="1"/>
  <c r="H399" i="5" l="1"/>
  <c r="F400" i="5" s="1"/>
  <c r="G400" i="5" l="1"/>
  <c r="I400" i="5"/>
  <c r="J400" i="5" s="1"/>
  <c r="H400" i="5" l="1"/>
  <c r="F401" i="5" s="1"/>
  <c r="G401" i="5" l="1"/>
  <c r="I401" i="5"/>
  <c r="J401" i="5" s="1"/>
  <c r="H401" i="5" l="1"/>
  <c r="F402" i="5" s="1"/>
  <c r="G402" i="5" l="1"/>
  <c r="I402" i="5"/>
  <c r="J402" i="5" s="1"/>
  <c r="H402" i="5" l="1"/>
  <c r="F403" i="5" s="1"/>
  <c r="G403" i="5" l="1"/>
  <c r="I403" i="5"/>
  <c r="J403" i="5" s="1"/>
  <c r="H403" i="5" l="1"/>
  <c r="F404" i="5" s="1"/>
  <c r="G404" i="5" l="1"/>
  <c r="I404" i="5"/>
  <c r="J404" i="5" s="1"/>
  <c r="H404" i="5" l="1"/>
  <c r="F405" i="5" s="1"/>
  <c r="G405" i="5" l="1"/>
  <c r="I405" i="5"/>
  <c r="J405" i="5" s="1"/>
  <c r="H405" i="5" l="1"/>
  <c r="F406" i="5" s="1"/>
  <c r="G406" i="5" l="1"/>
  <c r="I406" i="5"/>
  <c r="J406" i="5" s="1"/>
  <c r="H406" i="5" l="1"/>
  <c r="F407" i="5" s="1"/>
  <c r="G407" i="5" l="1"/>
  <c r="I407" i="5"/>
  <c r="J407" i="5" s="1"/>
  <c r="H407" i="5" l="1"/>
  <c r="F408" i="5" s="1"/>
  <c r="G408" i="5" l="1"/>
  <c r="I408" i="5"/>
  <c r="J408" i="5" s="1"/>
  <c r="H408" i="5" l="1"/>
  <c r="F409" i="5" s="1"/>
  <c r="G409" i="5" l="1"/>
  <c r="I409" i="5"/>
  <c r="J409" i="5" s="1"/>
  <c r="H409" i="5" l="1"/>
  <c r="F410" i="5" s="1"/>
  <c r="G410" i="5" l="1"/>
  <c r="I410" i="5"/>
  <c r="J410" i="5" s="1"/>
  <c r="H410" i="5" l="1"/>
  <c r="F411" i="5" s="1"/>
  <c r="G411" i="5" l="1"/>
  <c r="I411" i="5"/>
  <c r="J411" i="5" s="1"/>
  <c r="H411" i="5" l="1"/>
  <c r="F412" i="5" s="1"/>
  <c r="G412" i="5" l="1"/>
  <c r="I412" i="5"/>
  <c r="J412" i="5" s="1"/>
  <c r="H412" i="5" l="1"/>
  <c r="F413" i="5" s="1"/>
  <c r="G413" i="5" l="1"/>
  <c r="I413" i="5"/>
  <c r="J413" i="5" s="1"/>
  <c r="H413" i="5" l="1"/>
  <c r="F414" i="5" s="1"/>
  <c r="G414" i="5" l="1"/>
  <c r="I414" i="5"/>
  <c r="J414" i="5" s="1"/>
  <c r="H414" i="5" l="1"/>
  <c r="F415" i="5" s="1"/>
  <c r="G415" i="5" l="1"/>
  <c r="I415" i="5"/>
  <c r="J415" i="5" s="1"/>
  <c r="H415" i="5" l="1"/>
  <c r="F416" i="5" s="1"/>
  <c r="G416" i="5" l="1"/>
  <c r="I416" i="5"/>
  <c r="J416" i="5" s="1"/>
  <c r="H416" i="5" l="1"/>
  <c r="F417" i="5" s="1"/>
  <c r="G417" i="5" l="1"/>
  <c r="I417" i="5"/>
  <c r="J417" i="5" s="1"/>
  <c r="H417" i="5" l="1"/>
  <c r="F418" i="5" s="1"/>
  <c r="G418" i="5" l="1"/>
  <c r="I418" i="5"/>
  <c r="J418" i="5" s="1"/>
  <c r="H418" i="5" l="1"/>
  <c r="F419" i="5" s="1"/>
  <c r="G419" i="5" l="1"/>
  <c r="I419" i="5"/>
  <c r="J419" i="5" s="1"/>
  <c r="H419" i="5" l="1"/>
  <c r="F420" i="5" s="1"/>
  <c r="G420" i="5" l="1"/>
  <c r="I420" i="5"/>
  <c r="J420" i="5" s="1"/>
  <c r="H420" i="5" l="1"/>
  <c r="F421" i="5" s="1"/>
  <c r="G421" i="5" l="1"/>
  <c r="I421" i="5"/>
  <c r="J421" i="5" s="1"/>
  <c r="H421" i="5" l="1"/>
  <c r="F422" i="5" s="1"/>
  <c r="G422" i="5" l="1"/>
  <c r="I422" i="5"/>
  <c r="J422" i="5" s="1"/>
  <c r="H422" i="5" l="1"/>
  <c r="F423" i="5" s="1"/>
  <c r="G423" i="5" l="1"/>
  <c r="I423" i="5"/>
  <c r="J423" i="5" s="1"/>
  <c r="H423" i="5" l="1"/>
  <c r="F424" i="5" s="1"/>
  <c r="G424" i="5" l="1"/>
  <c r="I424" i="5"/>
  <c r="J424" i="5" s="1"/>
  <c r="H424" i="5" l="1"/>
  <c r="F425" i="5" s="1"/>
  <c r="G425" i="5" l="1"/>
  <c r="I425" i="5"/>
  <c r="J425" i="5" s="1"/>
  <c r="H425" i="5" l="1"/>
  <c r="F426" i="5" s="1"/>
  <c r="G426" i="5" l="1"/>
  <c r="I426" i="5"/>
  <c r="J426" i="5" s="1"/>
  <c r="H426" i="5" l="1"/>
  <c r="F427" i="5" s="1"/>
  <c r="G427" i="5" l="1"/>
  <c r="I427" i="5"/>
  <c r="J427" i="5" s="1"/>
  <c r="H427" i="5" l="1"/>
  <c r="F428" i="5" s="1"/>
  <c r="G428" i="5" l="1"/>
  <c r="I428" i="5"/>
  <c r="J428" i="5" s="1"/>
  <c r="H428" i="5" l="1"/>
  <c r="F429" i="5" s="1"/>
  <c r="G429" i="5" l="1"/>
  <c r="I429" i="5"/>
  <c r="J429" i="5" s="1"/>
  <c r="H429" i="5" l="1"/>
  <c r="F430" i="5" s="1"/>
  <c r="G430" i="5" l="1"/>
  <c r="I430" i="5"/>
  <c r="J430" i="5" s="1"/>
  <c r="H430" i="5" l="1"/>
  <c r="F431" i="5" s="1"/>
  <c r="G431" i="5" l="1"/>
  <c r="I431" i="5"/>
  <c r="J431" i="5" s="1"/>
  <c r="H431" i="5" l="1"/>
  <c r="F432" i="5" s="1"/>
  <c r="G432" i="5" l="1"/>
  <c r="I432" i="5"/>
  <c r="J432" i="5" s="1"/>
  <c r="H432" i="5" l="1"/>
  <c r="F433" i="5" s="1"/>
  <c r="G433" i="5" l="1"/>
  <c r="I433" i="5"/>
  <c r="J433" i="5" s="1"/>
  <c r="H433" i="5" l="1"/>
  <c r="F434" i="5" s="1"/>
  <c r="G434" i="5" l="1"/>
  <c r="I434" i="5"/>
  <c r="J434" i="5" s="1"/>
  <c r="H434" i="5" l="1"/>
  <c r="F435" i="5" s="1"/>
  <c r="G435" i="5" l="1"/>
  <c r="I435" i="5"/>
  <c r="J435" i="5" s="1"/>
  <c r="H435" i="5" l="1"/>
  <c r="F436" i="5" s="1"/>
  <c r="G436" i="5" l="1"/>
  <c r="I436" i="5"/>
  <c r="J436" i="5" s="1"/>
  <c r="H436" i="5" l="1"/>
  <c r="F437" i="5" s="1"/>
  <c r="G437" i="5" l="1"/>
  <c r="I437" i="5"/>
  <c r="J437" i="5" s="1"/>
  <c r="H437" i="5" l="1"/>
  <c r="F438" i="5" s="1"/>
  <c r="G438" i="5" l="1"/>
  <c r="I438" i="5"/>
  <c r="J438" i="5" s="1"/>
  <c r="H438" i="5" l="1"/>
  <c r="F439" i="5" s="1"/>
  <c r="G439" i="5" l="1"/>
  <c r="I439" i="5"/>
  <c r="J439" i="5" s="1"/>
  <c r="H439" i="5" l="1"/>
  <c r="F440" i="5" s="1"/>
  <c r="G440" i="5" l="1"/>
  <c r="I440" i="5"/>
  <c r="J440" i="5" s="1"/>
  <c r="H440" i="5" l="1"/>
  <c r="F441" i="5" s="1"/>
  <c r="G441" i="5" l="1"/>
  <c r="I441" i="5"/>
  <c r="J441" i="5" s="1"/>
  <c r="H441" i="5" l="1"/>
  <c r="F442" i="5" s="1"/>
  <c r="G442" i="5" l="1"/>
  <c r="I442" i="5"/>
  <c r="J442" i="5" s="1"/>
  <c r="H442" i="5" l="1"/>
  <c r="F443" i="5" s="1"/>
  <c r="G443" i="5" l="1"/>
  <c r="I443" i="5"/>
  <c r="J443" i="5" s="1"/>
  <c r="H443" i="5" l="1"/>
  <c r="F444" i="5" s="1"/>
  <c r="G444" i="5" l="1"/>
  <c r="I444" i="5"/>
  <c r="J444" i="5" s="1"/>
  <c r="H444" i="5" l="1"/>
  <c r="F445" i="5" s="1"/>
  <c r="G445" i="5" l="1"/>
  <c r="I445" i="5"/>
  <c r="J445" i="5" s="1"/>
  <c r="H445" i="5" l="1"/>
  <c r="F446" i="5" s="1"/>
  <c r="G446" i="5" l="1"/>
  <c r="I446" i="5"/>
  <c r="J446" i="5" s="1"/>
  <c r="H446" i="5" l="1"/>
  <c r="F447" i="5" s="1"/>
  <c r="G447" i="5" l="1"/>
  <c r="I447" i="5"/>
  <c r="J447" i="5" s="1"/>
  <c r="H447" i="5" l="1"/>
  <c r="F448" i="5" s="1"/>
  <c r="G448" i="5" l="1"/>
  <c r="I448" i="5"/>
  <c r="J448" i="5" s="1"/>
  <c r="H448" i="5" l="1"/>
  <c r="F449" i="5" s="1"/>
  <c r="G449" i="5" l="1"/>
  <c r="I449" i="5"/>
  <c r="J449" i="5" s="1"/>
  <c r="H449" i="5" l="1"/>
  <c r="F450" i="5" s="1"/>
  <c r="G450" i="5" l="1"/>
  <c r="I450" i="5"/>
  <c r="J450" i="5" s="1"/>
  <c r="H450" i="5" l="1"/>
  <c r="F451" i="5" s="1"/>
  <c r="G451" i="5" l="1"/>
  <c r="I451" i="5"/>
  <c r="J451" i="5" s="1"/>
  <c r="H451" i="5" l="1"/>
  <c r="F452" i="5" s="1"/>
  <c r="G452" i="5" l="1"/>
  <c r="I452" i="5"/>
  <c r="J452" i="5" s="1"/>
  <c r="H452" i="5" l="1"/>
  <c r="F453" i="5" s="1"/>
  <c r="G453" i="5" l="1"/>
  <c r="I453" i="5"/>
  <c r="J453" i="5" s="1"/>
  <c r="H453" i="5" l="1"/>
  <c r="F454" i="5" s="1"/>
  <c r="G454" i="5" l="1"/>
  <c r="I454" i="5"/>
  <c r="J454" i="5" s="1"/>
  <c r="H454" i="5" l="1"/>
  <c r="F455" i="5" s="1"/>
  <c r="G455" i="5" l="1"/>
  <c r="I455" i="5"/>
  <c r="J455" i="5" s="1"/>
  <c r="H455" i="5" l="1"/>
  <c r="F456" i="5" s="1"/>
  <c r="G456" i="5" l="1"/>
  <c r="I456" i="5"/>
  <c r="J456" i="5" s="1"/>
  <c r="H456" i="5" l="1"/>
  <c r="F457" i="5" s="1"/>
  <c r="G457" i="5" l="1"/>
  <c r="I457" i="5"/>
  <c r="J457" i="5" s="1"/>
  <c r="H457" i="5" l="1"/>
  <c r="F458" i="5" s="1"/>
  <c r="G458" i="5" l="1"/>
  <c r="I458" i="5"/>
  <c r="J458" i="5" s="1"/>
  <c r="H458" i="5" l="1"/>
  <c r="F459" i="5" s="1"/>
  <c r="G459" i="5" l="1"/>
  <c r="I459" i="5"/>
  <c r="J459" i="5" s="1"/>
  <c r="H459" i="5" l="1"/>
  <c r="F460" i="5" s="1"/>
  <c r="G460" i="5" l="1"/>
  <c r="I460" i="5"/>
  <c r="J460" i="5" s="1"/>
  <c r="H460" i="5" l="1"/>
  <c r="F461" i="5" s="1"/>
  <c r="G461" i="5" l="1"/>
  <c r="I461" i="5"/>
  <c r="J461" i="5" s="1"/>
  <c r="H461" i="5" l="1"/>
  <c r="F462" i="5" s="1"/>
  <c r="G462" i="5" l="1"/>
  <c r="I462" i="5"/>
  <c r="J462" i="5" s="1"/>
  <c r="H462" i="5" l="1"/>
  <c r="F463" i="5" s="1"/>
  <c r="G463" i="5" l="1"/>
  <c r="I463" i="5"/>
  <c r="J463" i="5" s="1"/>
  <c r="H463" i="5" l="1"/>
  <c r="F464" i="5" s="1"/>
  <c r="G464" i="5" l="1"/>
  <c r="I464" i="5"/>
  <c r="J464" i="5" s="1"/>
  <c r="H464" i="5" l="1"/>
  <c r="F465" i="5" s="1"/>
  <c r="G465" i="5" l="1"/>
  <c r="I465" i="5"/>
  <c r="J465" i="5" s="1"/>
  <c r="H465" i="5" l="1"/>
  <c r="F466" i="5" s="1"/>
  <c r="G466" i="5" l="1"/>
  <c r="I466" i="5"/>
  <c r="J466" i="5" s="1"/>
  <c r="H466" i="5" l="1"/>
  <c r="F467" i="5" s="1"/>
  <c r="G467" i="5" l="1"/>
  <c r="I467" i="5"/>
  <c r="J467" i="5" s="1"/>
  <c r="H467" i="5" l="1"/>
  <c r="F468" i="5" s="1"/>
  <c r="G468" i="5" l="1"/>
  <c r="I468" i="5"/>
  <c r="J468" i="5" s="1"/>
  <c r="H468" i="5" l="1"/>
  <c r="F469" i="5" s="1"/>
  <c r="G469" i="5" l="1"/>
  <c r="I469" i="5"/>
  <c r="J469" i="5" s="1"/>
  <c r="H469" i="5" l="1"/>
  <c r="F470" i="5" s="1"/>
  <c r="G470" i="5" l="1"/>
  <c r="I470" i="5"/>
  <c r="J470" i="5" s="1"/>
  <c r="H470" i="5" l="1"/>
  <c r="F471" i="5" s="1"/>
  <c r="G471" i="5" l="1"/>
  <c r="I471" i="5"/>
  <c r="J471" i="5" s="1"/>
  <c r="H471" i="5" l="1"/>
  <c r="F472" i="5" s="1"/>
  <c r="G472" i="5" l="1"/>
  <c r="I472" i="5"/>
  <c r="J472" i="5" s="1"/>
  <c r="H472" i="5" l="1"/>
  <c r="F473" i="5" s="1"/>
  <c r="G473" i="5" l="1"/>
  <c r="I473" i="5"/>
  <c r="J473" i="5" s="1"/>
  <c r="H473" i="5" l="1"/>
  <c r="F474" i="5" s="1"/>
  <c r="G474" i="5" l="1"/>
  <c r="I474" i="5"/>
  <c r="J474" i="5" s="1"/>
  <c r="H474" i="5" l="1"/>
  <c r="F475" i="5" s="1"/>
  <c r="G475" i="5" l="1"/>
  <c r="I475" i="5"/>
  <c r="J475" i="5" s="1"/>
  <c r="H475" i="5" l="1"/>
  <c r="F476" i="5" s="1"/>
  <c r="G476" i="5" l="1"/>
  <c r="I476" i="5"/>
  <c r="J476" i="5" s="1"/>
  <c r="H476" i="5" l="1"/>
  <c r="F477" i="5" s="1"/>
  <c r="G477" i="5" l="1"/>
  <c r="I477" i="5"/>
  <c r="J477" i="5" s="1"/>
  <c r="H477" i="5" l="1"/>
  <c r="F478" i="5" s="1"/>
  <c r="G478" i="5" l="1"/>
  <c r="I478" i="5"/>
  <c r="J478" i="5" s="1"/>
  <c r="H478" i="5" l="1"/>
  <c r="F479" i="5" s="1"/>
  <c r="G479" i="5" l="1"/>
  <c r="I479" i="5"/>
  <c r="J479" i="5" s="1"/>
  <c r="H479" i="5" l="1"/>
  <c r="F480" i="5" s="1"/>
  <c r="G480" i="5" l="1"/>
  <c r="I480" i="5"/>
  <c r="J480" i="5" s="1"/>
  <c r="H480" i="5" l="1"/>
  <c r="F481" i="5" s="1"/>
  <c r="G481" i="5" l="1"/>
  <c r="I481" i="5"/>
  <c r="J481" i="5" s="1"/>
  <c r="H481" i="5" l="1"/>
  <c r="F482" i="5" s="1"/>
  <c r="G482" i="5" l="1"/>
  <c r="I482" i="5"/>
  <c r="J482" i="5" s="1"/>
  <c r="H482" i="5" l="1"/>
  <c r="F483" i="5" s="1"/>
  <c r="G483" i="5" l="1"/>
  <c r="I483" i="5"/>
  <c r="J483" i="5" s="1"/>
  <c r="H483" i="5" l="1"/>
  <c r="F484" i="5" s="1"/>
  <c r="G484" i="5" l="1"/>
  <c r="I484" i="5"/>
  <c r="J484" i="5" s="1"/>
  <c r="H484" i="5" l="1"/>
  <c r="F485" i="5" s="1"/>
  <c r="G485" i="5" l="1"/>
  <c r="I485" i="5"/>
  <c r="J485" i="5" s="1"/>
  <c r="H485" i="5" l="1"/>
  <c r="F486" i="5" s="1"/>
  <c r="G486" i="5" l="1"/>
  <c r="I486" i="5"/>
  <c r="J486" i="5" s="1"/>
  <c r="H486" i="5" l="1"/>
  <c r="F487" i="5" s="1"/>
  <c r="G487" i="5" l="1"/>
  <c r="I487" i="5"/>
  <c r="J487" i="5" s="1"/>
  <c r="H487" i="5" l="1"/>
  <c r="F488" i="5" s="1"/>
  <c r="G488" i="5" l="1"/>
  <c r="I488" i="5"/>
  <c r="J488" i="5" s="1"/>
  <c r="H488" i="5" l="1"/>
  <c r="F489" i="5" s="1"/>
  <c r="G489" i="5" l="1"/>
  <c r="I489" i="5"/>
  <c r="J489" i="5" s="1"/>
  <c r="H489" i="5" l="1"/>
  <c r="F490" i="5" s="1"/>
  <c r="G490" i="5" l="1"/>
  <c r="I490" i="5"/>
  <c r="J490" i="5" s="1"/>
  <c r="H490" i="5" l="1"/>
  <c r="F491" i="5" s="1"/>
  <c r="G491" i="5" l="1"/>
  <c r="I491" i="5"/>
  <c r="J491" i="5" s="1"/>
  <c r="H491" i="5" l="1"/>
  <c r="F492" i="5" s="1"/>
  <c r="G492" i="5" l="1"/>
  <c r="I492" i="5"/>
  <c r="J492" i="5" s="1"/>
  <c r="H492" i="5" l="1"/>
  <c r="F493" i="5" s="1"/>
  <c r="G493" i="5" l="1"/>
  <c r="I493" i="5"/>
  <c r="J493" i="5" s="1"/>
  <c r="H493" i="5" l="1"/>
  <c r="F494" i="5" s="1"/>
  <c r="G494" i="5" l="1"/>
  <c r="I494" i="5"/>
  <c r="J494" i="5" s="1"/>
  <c r="H494" i="5" l="1"/>
  <c r="F495" i="5" s="1"/>
  <c r="G495" i="5" l="1"/>
  <c r="I495" i="5"/>
  <c r="J495" i="5" s="1"/>
  <c r="H495" i="5" l="1"/>
  <c r="F496" i="5" s="1"/>
  <c r="G496" i="5" l="1"/>
  <c r="I496" i="5"/>
  <c r="J496" i="5" s="1"/>
  <c r="H496" i="5" l="1"/>
  <c r="F497" i="5" s="1"/>
  <c r="G497" i="5" l="1"/>
  <c r="I497" i="5"/>
  <c r="J497" i="5" s="1"/>
  <c r="H497" i="5" l="1"/>
  <c r="F498" i="5" s="1"/>
  <c r="G498" i="5" l="1"/>
  <c r="I498" i="5"/>
  <c r="J498" i="5" s="1"/>
  <c r="H498" i="5" l="1"/>
  <c r="F499" i="5" s="1"/>
  <c r="G499" i="5" l="1"/>
  <c r="I499" i="5"/>
  <c r="J499" i="5" s="1"/>
  <c r="H499" i="5" l="1"/>
  <c r="F500" i="5" s="1"/>
  <c r="G500" i="5" l="1"/>
  <c r="I500" i="5"/>
  <c r="J500" i="5" s="1"/>
  <c r="H500" i="5" l="1"/>
  <c r="F501" i="5" s="1"/>
  <c r="G501" i="5" l="1"/>
  <c r="I501" i="5"/>
  <c r="J501" i="5" s="1"/>
  <c r="H501" i="5" l="1"/>
  <c r="F502" i="5" s="1"/>
  <c r="G502" i="5" l="1"/>
  <c r="I502" i="5"/>
  <c r="J502" i="5" s="1"/>
  <c r="H502" i="5" l="1"/>
  <c r="F503" i="5" s="1"/>
  <c r="G503" i="5" l="1"/>
  <c r="I503" i="5"/>
  <c r="J503" i="5" s="1"/>
  <c r="H503" i="5" l="1"/>
  <c r="F504" i="5" s="1"/>
  <c r="G504" i="5" l="1"/>
  <c r="I504" i="5"/>
  <c r="J504" i="5" s="1"/>
  <c r="H504" i="5" l="1"/>
  <c r="F505" i="5" s="1"/>
  <c r="G505" i="5" l="1"/>
  <c r="I505" i="5"/>
  <c r="J505" i="5" s="1"/>
  <c r="H505" i="5" l="1"/>
  <c r="F506" i="5" s="1"/>
  <c r="G506" i="5" l="1"/>
  <c r="I506" i="5"/>
  <c r="J506" i="5" s="1"/>
  <c r="H506" i="5" l="1"/>
  <c r="F507" i="5" s="1"/>
  <c r="G507" i="5" l="1"/>
  <c r="I507" i="5"/>
  <c r="J507" i="5" s="1"/>
  <c r="H507" i="5" l="1"/>
  <c r="F508" i="5" s="1"/>
  <c r="G508" i="5" l="1"/>
  <c r="I508" i="5"/>
  <c r="J508" i="5" s="1"/>
  <c r="H508" i="5" l="1"/>
  <c r="F509" i="5" s="1"/>
  <c r="G509" i="5" l="1"/>
  <c r="I509" i="5"/>
  <c r="J509" i="5" s="1"/>
  <c r="H509" i="5" l="1"/>
  <c r="F510" i="5" s="1"/>
  <c r="G510" i="5" l="1"/>
  <c r="I510" i="5"/>
  <c r="J510" i="5" s="1"/>
  <c r="H510" i="5" l="1"/>
  <c r="F511" i="5" s="1"/>
  <c r="G511" i="5" l="1"/>
  <c r="I511" i="5"/>
  <c r="J511" i="5" s="1"/>
  <c r="H511" i="5" l="1"/>
  <c r="F512" i="5" s="1"/>
  <c r="G512" i="5" l="1"/>
  <c r="I512" i="5"/>
  <c r="J512" i="5" s="1"/>
  <c r="H512" i="5" l="1"/>
  <c r="F513" i="5" s="1"/>
  <c r="G513" i="5" l="1"/>
  <c r="I513" i="5"/>
  <c r="J513" i="5" s="1"/>
  <c r="H513" i="5" l="1"/>
  <c r="F514" i="5" s="1"/>
  <c r="G514" i="5" l="1"/>
  <c r="I514" i="5"/>
  <c r="J514" i="5" s="1"/>
  <c r="H514" i="5" l="1"/>
  <c r="F515" i="5" s="1"/>
  <c r="G515" i="5" l="1"/>
  <c r="I515" i="5"/>
  <c r="J515" i="5" s="1"/>
  <c r="H515" i="5" l="1"/>
  <c r="F516" i="5" s="1"/>
  <c r="G516" i="5" l="1"/>
  <c r="I516" i="5"/>
  <c r="J516" i="5" s="1"/>
  <c r="H516" i="5" l="1"/>
  <c r="F517" i="5" s="1"/>
  <c r="G517" i="5" l="1"/>
  <c r="I517" i="5"/>
  <c r="J517" i="5" s="1"/>
  <c r="H517" i="5" l="1"/>
  <c r="F518" i="5" s="1"/>
  <c r="G518" i="5" l="1"/>
  <c r="I518" i="5"/>
  <c r="J518" i="5" s="1"/>
  <c r="H518" i="5" l="1"/>
  <c r="F519" i="5" s="1"/>
  <c r="G519" i="5" l="1"/>
  <c r="I519" i="5"/>
  <c r="J519" i="5" s="1"/>
  <c r="H519" i="5" l="1"/>
  <c r="F520" i="5" s="1"/>
  <c r="G520" i="5" l="1"/>
  <c r="I520" i="5"/>
  <c r="J520" i="5" s="1"/>
  <c r="H520" i="5" l="1"/>
  <c r="F521" i="5" s="1"/>
  <c r="G521" i="5" l="1"/>
  <c r="I521" i="5"/>
  <c r="J521" i="5" s="1"/>
  <c r="H521" i="5" l="1"/>
  <c r="F522" i="5" s="1"/>
  <c r="G522" i="5" l="1"/>
  <c r="H522" i="5" s="1"/>
  <c r="I522" i="5"/>
  <c r="J522" i="5" s="1"/>
  <c r="M2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F10922-2462-4741-B819-AB0E30414DC0}" keepAlive="1" name="Zapytanie — zamowienia" description="Połączenie z zapytaniem „zamowienia” w skoroszycie." type="5" refreshedVersion="8" background="1" saveData="1">
    <dbPr connection="Provider=Microsoft.Mashup.OleDb.1;Data Source=$Workbook$;Location=zamowienia;Extended Properties=&quot;&quot;" command="SELECT * FROM [zamowienia]"/>
  </connection>
  <connection id="2" xr16:uid="{98D39880-FC9E-471E-B441-A3A96474E6B2}" keepAlive="1" name="Zapytanie — zamowienia (2)" description="Połączenie z zapytaniem „zamowienia (2)” w skoroszycie." type="5" refreshedVersion="8" background="1" saveData="1">
    <dbPr connection="Provider=Microsoft.Mashup.OleDb.1;Data Source=$Workbook$;Location=&quot;zamowienia (2)&quot;;Extended Properties=&quot;&quot;" command="SELECT * FROM [zamowienia (2)]"/>
  </connection>
  <connection id="3" xr16:uid="{0AA83513-4F98-4815-A3AC-AF7AA9130AD0}" keepAlive="1" name="Zapytanie — zamowienia (3)" description="Połączenie z zapytaniem „zamowienia (3)” w skoroszycie." type="5" refreshedVersion="8" background="1" saveData="1">
    <dbPr connection="Provider=Microsoft.Mashup.OleDb.1;Data Source=$Workbook$;Location=&quot;zamowienia (3)&quot;;Extended Properties=&quot;&quot;" command="SELECT * FROM [zamowienia (3)]"/>
  </connection>
  <connection id="4" xr16:uid="{18F483C9-44D8-4B05-8FCD-31FD48271390}" keepAlive="1" name="Zapytanie — zamowienia (4)" description="Połączenie z zapytaniem „zamowienia (4)” w skoroszycie." type="5" refreshedVersion="8" background="1" saveData="1">
    <dbPr connection="Provider=Microsoft.Mashup.OleDb.1;Data Source=$Workbook$;Location=&quot;zamowienia (4)&quot;;Extended Properties=&quot;&quot;" command="SELECT * FROM [zamowienia (4)]"/>
  </connection>
  <connection id="5" xr16:uid="{59E7C898-7CF6-4245-BFBF-32B462C80319}" keepAlive="1" name="Zapytanie — zamowienia (5)" description="Połączenie z zapytaniem „zamowienia (5)” w skoroszycie." type="5" refreshedVersion="8" background="1" saveData="1">
    <dbPr connection="Provider=Microsoft.Mashup.OleDb.1;Data Source=$Workbook$;Location=&quot;zamowienia (5)&quot;;Extended Properties=&quot;&quot;" command="SELECT * FROM [zamowienia (5)]"/>
  </connection>
</connections>
</file>

<file path=xl/sharedStrings.xml><?xml version="1.0" encoding="utf-8"?>
<sst xmlns="http://schemas.openxmlformats.org/spreadsheetml/2006/main" count="65" uniqueCount="31">
  <si>
    <t>zamowienie</t>
  </si>
  <si>
    <t xml:space="preserve">data </t>
  </si>
  <si>
    <t>Etykiety wierszy</t>
  </si>
  <si>
    <t>Suma końcowa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</si>
  <si>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</si>
  <si>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</si>
  <si>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</si>
  <si>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</si>
  <si>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</si>
  <si>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</si>
  <si>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</si>
  <si>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</si>
  <si>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</si>
  <si>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</si>
  <si>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</si>
  <si>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</si>
  <si>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</si>
  <si>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2019</t>
  </si>
  <si>
    <t>Suma z zamowienie</t>
  </si>
  <si>
    <t>laczne zamowienie</t>
  </si>
  <si>
    <t>czy pojechal</t>
  </si>
  <si>
    <t>ILE RAZY POJECHAL:</t>
  </si>
  <si>
    <t>ilosc dostaw</t>
  </si>
  <si>
    <t>pierwszy raz pojechal</t>
  </si>
  <si>
    <t>magazyn rano</t>
  </si>
  <si>
    <t>po produkcji</t>
  </si>
  <si>
    <t>po wykonaniu zamowienia</t>
  </si>
  <si>
    <t>wyprodukowano</t>
  </si>
  <si>
    <t>stabilny przez dni</t>
  </si>
  <si>
    <t>min stan</t>
  </si>
  <si>
    <t>max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</si>
</sst>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4" fontId="0" fillId="2" borderId="0" xfId="0" applyNumberFormat="1" applyFill="1"/>
    <xf numFmtId="0" fontId="0" fillId="2" borderId="0" xfId="0" applyFill="1"/>
    <xf numFmtId="14" fontId="0" fillId="2" borderId="1" xfId="0" applyNumberFormat="1" applyFill="1" applyBorder="1"/>
    <xf numFmtId="0" fontId="0" fillId="0" borderId="0" xfId="0" applyNumberFormat="1"/>
    <xf numFmtId="0" fontId="0" fillId="2" borderId="0" xfId="0" applyNumberFormat="1" applyFill="1"/>
    <xf numFmtId="14" fontId="0" fillId="2" borderId="1" xfId="0" applyNumberFormat="1" applyFont="1" applyFill="1" applyBorder="1"/>
  </cellXfs>
  <cellStyles count="1">
    <cellStyle name="Normalny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[zad10.xlsx]Arkusz2!Tabela przestawna1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 kilogramow zamowien</a:t>
            </a:r>
            <a:r>
              <a:rPr lang="pl-PL" baseline="0"/>
              <a:t> z kazdego miesiaca</a:t>
            </a:r>
            <a:endParaRPr lang="en-US"/>
          </a:p>
        </c:rich>
      </c:tx>
      <c:layout>
        <c:manualLayout>
          <c:xMode val="edge"/>
          <c:yMode val="edge"/>
          <c:x val="0.33300108342361856"/>
          <c:y val="3.7601182205165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Arkusz2!$A$4:$A$30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Arkusz2!$B$4:$B$30</c:f>
              <c:numCache>
                <c:formatCode>General</c:formatCode>
                <c:ptCount val="24"/>
                <c:pt idx="0">
                  <c:v>5178</c:v>
                </c:pt>
                <c:pt idx="1">
                  <c:v>4852</c:v>
                </c:pt>
                <c:pt idx="2">
                  <c:v>4497</c:v>
                </c:pt>
                <c:pt idx="3">
                  <c:v>4528</c:v>
                </c:pt>
                <c:pt idx="4">
                  <c:v>4474</c:v>
                </c:pt>
                <c:pt idx="5">
                  <c:v>4873</c:v>
                </c:pt>
                <c:pt idx="6">
                  <c:v>4616</c:v>
                </c:pt>
                <c:pt idx="7">
                  <c:v>5057</c:v>
                </c:pt>
                <c:pt idx="8">
                  <c:v>5085</c:v>
                </c:pt>
                <c:pt idx="9">
                  <c:v>5351</c:v>
                </c:pt>
                <c:pt idx="10">
                  <c:v>4761</c:v>
                </c:pt>
                <c:pt idx="11">
                  <c:v>3671</c:v>
                </c:pt>
                <c:pt idx="12">
                  <c:v>5822</c:v>
                </c:pt>
                <c:pt idx="13">
                  <c:v>4480</c:v>
                </c:pt>
                <c:pt idx="14">
                  <c:v>4995</c:v>
                </c:pt>
                <c:pt idx="15">
                  <c:v>3831</c:v>
                </c:pt>
                <c:pt idx="16">
                  <c:v>5128</c:v>
                </c:pt>
                <c:pt idx="17">
                  <c:v>4054</c:v>
                </c:pt>
                <c:pt idx="18">
                  <c:v>5092</c:v>
                </c:pt>
                <c:pt idx="19">
                  <c:v>4456</c:v>
                </c:pt>
                <c:pt idx="20">
                  <c:v>4382</c:v>
                </c:pt>
                <c:pt idx="21">
                  <c:v>5132</c:v>
                </c:pt>
                <c:pt idx="22">
                  <c:v>4882</c:v>
                </c:pt>
                <c:pt idx="23">
                  <c:v>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E-48AA-A93A-A61A9F39D1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0712320"/>
        <c:axId val="660715680"/>
      </c:barChart>
      <c:catAx>
        <c:axId val="66071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715680"/>
        <c:crosses val="autoZero"/>
        <c:auto val="1"/>
        <c:lblAlgn val="ctr"/>
        <c:lblOffset val="100"/>
        <c:noMultiLvlLbl val="0"/>
      </c:catAx>
      <c:valAx>
        <c:axId val="6607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kilogramow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71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47625</xdr:rowOff>
    </xdr:from>
    <xdr:to>
      <xdr:col>22</xdr:col>
      <xdr:colOff>180975</xdr:colOff>
      <xdr:row>36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C7DEE4C-23C3-73B7-71E0-9C3D2C419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9" refreshedDate="45066.79311979167" createdVersion="8" refreshedVersion="8" minRefreshableVersion="3" recordCount="521" xr:uid="{453CE3B9-E50A-40AC-A477-7B94E9F080BA}">
  <cacheSource type="worksheet">
    <worksheetSource name="Tabela_zamowienia"/>
  </cacheSource>
  <cacheFields count="4">
    <cacheField name="data " numFmtId="14">
      <sharedItems containsSemiMixedTypes="0" containsNonDate="0" containsDate="1" containsString="0" minDate="2018-01-02T00:00:00" maxDate="2020-01-01T00:00:00" count="521"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5T00:00:00"/>
        <d v="2018-12-26T00:00:00"/>
        <d v="2018-12-27T00:00:00"/>
        <d v="2018-12-28T00:00:00"/>
        <d v="2018-12-31T00:00:00"/>
        <d v="2019-01-0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5T00:00:00"/>
        <d v="2019-12-26T00:00:00"/>
        <d v="2019-12-27T00:00:00"/>
        <d v="2019-12-30T00:00:00"/>
        <d v="2019-12-31T00:00:00"/>
      </sharedItems>
      <fieldGroup par="3" base="0">
        <rangePr groupBy="months" startDate="2018-01-02T00:00:00" endDate="2020-01-01T00:00:00"/>
        <groupItems count="14">
          <s v="&lt;02/0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0"/>
        </groupItems>
      </fieldGroup>
    </cacheField>
    <cacheField name="zamowienie" numFmtId="0">
      <sharedItems containsSemiMixedTypes="0" containsString="0" containsNumber="1" containsInteger="1" minValue="0" maxValue="447"/>
    </cacheField>
    <cacheField name="Kwartały" numFmtId="0" databaseField="0">
      <fieldGroup base="0">
        <rangePr groupBy="quarters" startDate="2018-01-02T00:00:00" endDate="2020-01-01T00:00:00"/>
        <groupItems count="6">
          <s v="&lt;02/01/2018"/>
          <s v="Kwartał1"/>
          <s v="Kwartał2"/>
          <s v="Kwartał3"/>
          <s v="Kwartał4"/>
          <s v="&gt;01/01/2020"/>
        </groupItems>
      </fieldGroup>
    </cacheField>
    <cacheField name="Lata" numFmtId="0" databaseField="0">
      <fieldGroup base="0">
        <rangePr groupBy="years" startDate="2018-01-02T00:00:00" endDate="2020-01-01T00:00:00"/>
        <groupItems count="5">
          <s v="&lt;02/01/2018"/>
          <s v="2018"/>
          <s v="2019"/>
          <s v="2020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  <n v="299"/>
  </r>
  <r>
    <x v="1"/>
    <n v="43"/>
  </r>
  <r>
    <x v="2"/>
    <n v="296"/>
  </r>
  <r>
    <x v="3"/>
    <n v="287"/>
  </r>
  <r>
    <x v="4"/>
    <n v="378"/>
  </r>
  <r>
    <x v="5"/>
    <n v="0"/>
  </r>
  <r>
    <x v="6"/>
    <n v="361"/>
  </r>
  <r>
    <x v="7"/>
    <n v="379"/>
  </r>
  <r>
    <x v="8"/>
    <n v="139"/>
  </r>
  <r>
    <x v="9"/>
    <n v="162"/>
  </r>
  <r>
    <x v="10"/>
    <n v="420"/>
  </r>
  <r>
    <x v="11"/>
    <n v="410"/>
  </r>
  <r>
    <x v="12"/>
    <n v="165"/>
  </r>
  <r>
    <x v="13"/>
    <n v="394"/>
  </r>
  <r>
    <x v="14"/>
    <n v="363"/>
  </r>
  <r>
    <x v="15"/>
    <n v="158"/>
  </r>
  <r>
    <x v="16"/>
    <n v="162"/>
  </r>
  <r>
    <x v="17"/>
    <n v="202"/>
  </r>
  <r>
    <x v="18"/>
    <n v="244"/>
  </r>
  <r>
    <x v="19"/>
    <n v="75"/>
  </r>
  <r>
    <x v="20"/>
    <n v="38"/>
  </r>
  <r>
    <x v="21"/>
    <n v="203"/>
  </r>
  <r>
    <x v="22"/>
    <n v="380"/>
  </r>
  <r>
    <x v="23"/>
    <n v="420"/>
  </r>
  <r>
    <x v="24"/>
    <n v="112"/>
  </r>
  <r>
    <x v="25"/>
    <n v="223"/>
  </r>
  <r>
    <x v="26"/>
    <n v="226"/>
  </r>
  <r>
    <x v="27"/>
    <n v="102"/>
  </r>
  <r>
    <x v="28"/>
    <n v="107"/>
  </r>
  <r>
    <x v="29"/>
    <n v="298"/>
  </r>
  <r>
    <x v="30"/>
    <n v="308"/>
  </r>
  <r>
    <x v="31"/>
    <n v="391"/>
  </r>
  <r>
    <x v="32"/>
    <n v="337"/>
  </r>
  <r>
    <x v="33"/>
    <n v="146"/>
  </r>
  <r>
    <x v="34"/>
    <n v="61"/>
  </r>
  <r>
    <x v="35"/>
    <n v="442"/>
  </r>
  <r>
    <x v="36"/>
    <n v="19"/>
  </r>
  <r>
    <x v="37"/>
    <n v="443"/>
  </r>
  <r>
    <x v="38"/>
    <n v="244"/>
  </r>
  <r>
    <x v="39"/>
    <n v="110"/>
  </r>
  <r>
    <x v="40"/>
    <n v="424"/>
  </r>
  <r>
    <x v="41"/>
    <n v="59"/>
  </r>
  <r>
    <x v="42"/>
    <n v="325"/>
  </r>
  <r>
    <x v="43"/>
    <n v="106"/>
  </r>
  <r>
    <x v="44"/>
    <n v="340"/>
  </r>
  <r>
    <x v="45"/>
    <n v="394"/>
  </r>
  <r>
    <x v="46"/>
    <n v="250"/>
  </r>
  <r>
    <x v="47"/>
    <n v="0"/>
  </r>
  <r>
    <x v="48"/>
    <n v="258"/>
  </r>
  <r>
    <x v="49"/>
    <n v="47"/>
  </r>
  <r>
    <x v="50"/>
    <n v="307"/>
  </r>
  <r>
    <x v="51"/>
    <n v="326"/>
  </r>
  <r>
    <x v="52"/>
    <n v="7"/>
  </r>
  <r>
    <x v="53"/>
    <n v="256"/>
  </r>
  <r>
    <x v="54"/>
    <n v="280"/>
  </r>
  <r>
    <x v="55"/>
    <n v="326"/>
  </r>
  <r>
    <x v="56"/>
    <n v="92"/>
  </r>
  <r>
    <x v="57"/>
    <n v="4"/>
  </r>
  <r>
    <x v="58"/>
    <n v="8"/>
  </r>
  <r>
    <x v="59"/>
    <n v="79"/>
  </r>
  <r>
    <x v="60"/>
    <n v="380"/>
  </r>
  <r>
    <x v="61"/>
    <n v="205"/>
  </r>
  <r>
    <x v="62"/>
    <n v="296"/>
  </r>
  <r>
    <x v="63"/>
    <n v="211"/>
  </r>
  <r>
    <x v="64"/>
    <n v="129"/>
  </r>
  <r>
    <x v="65"/>
    <n v="295"/>
  </r>
  <r>
    <x v="66"/>
    <n v="395"/>
  </r>
  <r>
    <x v="67"/>
    <n v="304"/>
  </r>
  <r>
    <x v="68"/>
    <n v="19"/>
  </r>
  <r>
    <x v="69"/>
    <n v="67"/>
  </r>
  <r>
    <x v="70"/>
    <n v="321"/>
  </r>
  <r>
    <x v="71"/>
    <n v="131"/>
  </r>
  <r>
    <x v="72"/>
    <n v="169"/>
  </r>
  <r>
    <x v="73"/>
    <n v="244"/>
  </r>
  <r>
    <x v="74"/>
    <n v="80"/>
  </r>
  <r>
    <x v="75"/>
    <n v="277"/>
  </r>
  <r>
    <x v="76"/>
    <n v="416"/>
  </r>
  <r>
    <x v="77"/>
    <n v="108"/>
  </r>
  <r>
    <x v="78"/>
    <n v="187"/>
  </r>
  <r>
    <x v="79"/>
    <n v="25"/>
  </r>
  <r>
    <x v="80"/>
    <n v="340"/>
  </r>
  <r>
    <x v="81"/>
    <n v="399"/>
  </r>
  <r>
    <x v="82"/>
    <n v="122"/>
  </r>
  <r>
    <x v="83"/>
    <n v="314"/>
  </r>
  <r>
    <x v="84"/>
    <n v="186"/>
  </r>
  <r>
    <x v="85"/>
    <n v="220"/>
  </r>
  <r>
    <x v="86"/>
    <n v="160"/>
  </r>
  <r>
    <x v="87"/>
    <n v="47"/>
  </r>
  <r>
    <x v="88"/>
    <n v="294"/>
  </r>
  <r>
    <x v="89"/>
    <n v="19"/>
  </r>
  <r>
    <x v="90"/>
    <n v="85"/>
  </r>
  <r>
    <x v="91"/>
    <n v="258"/>
  </r>
  <r>
    <x v="92"/>
    <n v="100"/>
  </r>
  <r>
    <x v="93"/>
    <n v="437"/>
  </r>
  <r>
    <x v="94"/>
    <n v="85"/>
  </r>
  <r>
    <x v="95"/>
    <n v="148"/>
  </r>
  <r>
    <x v="96"/>
    <n v="260"/>
  </r>
  <r>
    <x v="97"/>
    <n v="56"/>
  </r>
  <r>
    <x v="98"/>
    <n v="169"/>
  </r>
  <r>
    <x v="99"/>
    <n v="231"/>
  </r>
  <r>
    <x v="100"/>
    <n v="212"/>
  </r>
  <r>
    <x v="101"/>
    <n v="162"/>
  </r>
  <r>
    <x v="102"/>
    <n v="89"/>
  </r>
  <r>
    <x v="103"/>
    <n v="239"/>
  </r>
  <r>
    <x v="104"/>
    <n v="239"/>
  </r>
  <r>
    <x v="105"/>
    <n v="400"/>
  </r>
  <r>
    <x v="106"/>
    <n v="233"/>
  </r>
  <r>
    <x v="107"/>
    <n v="331"/>
  </r>
  <r>
    <x v="108"/>
    <n v="137"/>
  </r>
  <r>
    <x v="109"/>
    <n v="291"/>
  </r>
  <r>
    <x v="110"/>
    <n v="332"/>
  </r>
  <r>
    <x v="111"/>
    <n v="133"/>
  </r>
  <r>
    <x v="112"/>
    <n v="37"/>
  </r>
  <r>
    <x v="113"/>
    <n v="190"/>
  </r>
  <r>
    <x v="114"/>
    <n v="439"/>
  </r>
  <r>
    <x v="115"/>
    <n v="144"/>
  </r>
  <r>
    <x v="116"/>
    <n v="232"/>
  </r>
  <r>
    <x v="117"/>
    <n v="253"/>
  </r>
  <r>
    <x v="118"/>
    <n v="69"/>
  </r>
  <r>
    <x v="119"/>
    <n v="253"/>
  </r>
  <r>
    <x v="120"/>
    <n v="398"/>
  </r>
  <r>
    <x v="121"/>
    <n v="183"/>
  </r>
  <r>
    <x v="122"/>
    <n v="114"/>
  </r>
  <r>
    <x v="123"/>
    <n v="126"/>
  </r>
  <r>
    <x v="124"/>
    <n v="344"/>
  </r>
  <r>
    <x v="125"/>
    <n v="122"/>
  </r>
  <r>
    <x v="126"/>
    <n v="302"/>
  </r>
  <r>
    <x v="127"/>
    <n v="380"/>
  </r>
  <r>
    <x v="128"/>
    <n v="394"/>
  </r>
  <r>
    <x v="129"/>
    <n v="424"/>
  </r>
  <r>
    <x v="130"/>
    <n v="53"/>
  </r>
  <r>
    <x v="131"/>
    <n v="289"/>
  </r>
  <r>
    <x v="132"/>
    <n v="439"/>
  </r>
  <r>
    <x v="133"/>
    <n v="50"/>
  </r>
  <r>
    <x v="134"/>
    <n v="76"/>
  </r>
  <r>
    <x v="135"/>
    <n v="412"/>
  </r>
  <r>
    <x v="136"/>
    <n v="30"/>
  </r>
  <r>
    <x v="137"/>
    <n v="72"/>
  </r>
  <r>
    <x v="138"/>
    <n v="152"/>
  </r>
  <r>
    <x v="139"/>
    <n v="447"/>
  </r>
  <r>
    <x v="140"/>
    <n v="9"/>
  </r>
  <r>
    <x v="141"/>
    <n v="195"/>
  </r>
  <r>
    <x v="142"/>
    <n v="136"/>
  </r>
  <r>
    <x v="143"/>
    <n v="281"/>
  </r>
  <r>
    <x v="144"/>
    <n v="193"/>
  </r>
  <r>
    <x v="145"/>
    <n v="319"/>
  </r>
  <r>
    <x v="146"/>
    <n v="50"/>
  </r>
  <r>
    <x v="147"/>
    <n v="349"/>
  </r>
  <r>
    <x v="148"/>
    <n v="269"/>
  </r>
  <r>
    <x v="149"/>
    <n v="117"/>
  </r>
  <r>
    <x v="150"/>
    <n v="254"/>
  </r>
  <r>
    <x v="151"/>
    <n v="383"/>
  </r>
  <r>
    <x v="152"/>
    <n v="387"/>
  </r>
  <r>
    <x v="153"/>
    <n v="83"/>
  </r>
  <r>
    <x v="154"/>
    <n v="381"/>
  </r>
  <r>
    <x v="155"/>
    <n v="282"/>
  </r>
  <r>
    <x v="156"/>
    <n v="175"/>
  </r>
  <r>
    <x v="157"/>
    <n v="175"/>
  </r>
  <r>
    <x v="158"/>
    <n v="257"/>
  </r>
  <r>
    <x v="159"/>
    <n v="321"/>
  </r>
  <r>
    <x v="160"/>
    <n v="30"/>
  </r>
  <r>
    <x v="161"/>
    <n v="245"/>
  </r>
  <r>
    <x v="162"/>
    <n v="1"/>
  </r>
  <r>
    <x v="163"/>
    <n v="230"/>
  </r>
  <r>
    <x v="164"/>
    <n v="132"/>
  </r>
  <r>
    <x v="165"/>
    <n v="70"/>
  </r>
  <r>
    <x v="166"/>
    <n v="254"/>
  </r>
  <r>
    <x v="167"/>
    <n v="215"/>
  </r>
  <r>
    <x v="168"/>
    <n v="133"/>
  </r>
  <r>
    <x v="169"/>
    <n v="341"/>
  </r>
  <r>
    <x v="170"/>
    <n v="126"/>
  </r>
  <r>
    <x v="171"/>
    <n v="295"/>
  </r>
  <r>
    <x v="172"/>
    <n v="200"/>
  </r>
  <r>
    <x v="173"/>
    <n v="341"/>
  </r>
  <r>
    <x v="174"/>
    <n v="427"/>
  </r>
  <r>
    <x v="175"/>
    <n v="408"/>
  </r>
  <r>
    <x v="176"/>
    <n v="206"/>
  </r>
  <r>
    <x v="177"/>
    <n v="350"/>
  </r>
  <r>
    <x v="178"/>
    <n v="219"/>
  </r>
  <r>
    <x v="179"/>
    <n v="201"/>
  </r>
  <r>
    <x v="180"/>
    <n v="193"/>
  </r>
  <r>
    <x v="181"/>
    <n v="298"/>
  </r>
  <r>
    <x v="182"/>
    <n v="205"/>
  </r>
  <r>
    <x v="183"/>
    <n v="357"/>
  </r>
  <r>
    <x v="184"/>
    <n v="39"/>
  </r>
  <r>
    <x v="185"/>
    <n v="436"/>
  </r>
  <r>
    <x v="186"/>
    <n v="287"/>
  </r>
  <r>
    <x v="187"/>
    <n v="32"/>
  </r>
  <r>
    <x v="188"/>
    <n v="395"/>
  </r>
  <r>
    <x v="189"/>
    <n v="425"/>
  </r>
  <r>
    <x v="190"/>
    <n v="160"/>
  </r>
  <r>
    <x v="191"/>
    <n v="12"/>
  </r>
  <r>
    <x v="192"/>
    <n v="237"/>
  </r>
  <r>
    <x v="193"/>
    <n v="198"/>
  </r>
  <r>
    <x v="194"/>
    <n v="54"/>
  </r>
  <r>
    <x v="195"/>
    <n v="255"/>
  </r>
  <r>
    <x v="196"/>
    <n v="176"/>
  </r>
  <r>
    <x v="197"/>
    <n v="98"/>
  </r>
  <r>
    <x v="198"/>
    <n v="246"/>
  </r>
  <r>
    <x v="199"/>
    <n v="17"/>
  </r>
  <r>
    <x v="200"/>
    <n v="176"/>
  </r>
  <r>
    <x v="201"/>
    <n v="123"/>
  </r>
  <r>
    <x v="202"/>
    <n v="128"/>
  </r>
  <r>
    <x v="203"/>
    <n v="197"/>
  </r>
  <r>
    <x v="204"/>
    <n v="176"/>
  </r>
  <r>
    <x v="205"/>
    <n v="423"/>
  </r>
  <r>
    <x v="206"/>
    <n v="4"/>
  </r>
  <r>
    <x v="207"/>
    <n v="406"/>
  </r>
  <r>
    <x v="208"/>
    <n v="430"/>
  </r>
  <r>
    <x v="209"/>
    <n v="442"/>
  </r>
  <r>
    <x v="210"/>
    <n v="338"/>
  </r>
  <r>
    <x v="211"/>
    <n v="64"/>
  </r>
  <r>
    <x v="212"/>
    <n v="366"/>
  </r>
  <r>
    <x v="213"/>
    <n v="162"/>
  </r>
  <r>
    <x v="214"/>
    <n v="439"/>
  </r>
  <r>
    <x v="215"/>
    <n v="195"/>
  </r>
  <r>
    <x v="216"/>
    <n v="436"/>
  </r>
  <r>
    <x v="217"/>
    <n v="221"/>
  </r>
  <r>
    <x v="218"/>
    <n v="73"/>
  </r>
  <r>
    <x v="219"/>
    <n v="316"/>
  </r>
  <r>
    <x v="220"/>
    <n v="56"/>
  </r>
  <r>
    <x v="221"/>
    <n v="379"/>
  </r>
  <r>
    <x v="222"/>
    <n v="30"/>
  </r>
  <r>
    <x v="223"/>
    <n v="336"/>
  </r>
  <r>
    <x v="224"/>
    <n v="180"/>
  </r>
  <r>
    <x v="225"/>
    <n v="419"/>
  </r>
  <r>
    <x v="226"/>
    <n v="404"/>
  </r>
  <r>
    <x v="227"/>
    <n v="200"/>
  </r>
  <r>
    <x v="228"/>
    <n v="75"/>
  </r>
  <r>
    <x v="229"/>
    <n v="145"/>
  </r>
  <r>
    <x v="230"/>
    <n v="286"/>
  </r>
  <r>
    <x v="231"/>
    <n v="183"/>
  </r>
  <r>
    <x v="232"/>
    <n v="61"/>
  </r>
  <r>
    <x v="233"/>
    <n v="104"/>
  </r>
  <r>
    <x v="234"/>
    <n v="155"/>
  </r>
  <r>
    <x v="235"/>
    <n v="171"/>
  </r>
  <r>
    <x v="236"/>
    <n v="228"/>
  </r>
  <r>
    <x v="237"/>
    <n v="369"/>
  </r>
  <r>
    <x v="238"/>
    <n v="370"/>
  </r>
  <r>
    <x v="239"/>
    <n v="338"/>
  </r>
  <r>
    <x v="240"/>
    <n v="284"/>
  </r>
  <r>
    <x v="241"/>
    <n v="339"/>
  </r>
  <r>
    <x v="242"/>
    <n v="324"/>
  </r>
  <r>
    <x v="243"/>
    <n v="180"/>
  </r>
  <r>
    <x v="244"/>
    <n v="58"/>
  </r>
  <r>
    <x v="245"/>
    <n v="198"/>
  </r>
  <r>
    <x v="246"/>
    <n v="212"/>
  </r>
  <r>
    <x v="247"/>
    <n v="4"/>
  </r>
  <r>
    <x v="248"/>
    <n v="49"/>
  </r>
  <r>
    <x v="249"/>
    <n v="83"/>
  </r>
  <r>
    <x v="250"/>
    <n v="168"/>
  </r>
  <r>
    <x v="251"/>
    <n v="198"/>
  </r>
  <r>
    <x v="252"/>
    <n v="103"/>
  </r>
  <r>
    <x v="253"/>
    <n v="255"/>
  </r>
  <r>
    <x v="254"/>
    <n v="69"/>
  </r>
  <r>
    <x v="255"/>
    <n v="403"/>
  </r>
  <r>
    <x v="256"/>
    <n v="162"/>
  </r>
  <r>
    <x v="257"/>
    <n v="46"/>
  </r>
  <r>
    <x v="258"/>
    <n v="15"/>
  </r>
  <r>
    <x v="259"/>
    <n v="183"/>
  </r>
  <r>
    <x v="260"/>
    <n v="367"/>
  </r>
  <r>
    <x v="261"/>
    <n v="230"/>
  </r>
  <r>
    <x v="262"/>
    <n v="18"/>
  </r>
  <r>
    <x v="263"/>
    <n v="332"/>
  </r>
  <r>
    <x v="264"/>
    <n v="245"/>
  </r>
  <r>
    <x v="265"/>
    <n v="93"/>
  </r>
  <r>
    <x v="266"/>
    <n v="0"/>
  </r>
  <r>
    <x v="267"/>
    <n v="136"/>
  </r>
  <r>
    <x v="268"/>
    <n v="273"/>
  </r>
  <r>
    <x v="269"/>
    <n v="407"/>
  </r>
  <r>
    <x v="270"/>
    <n v="413"/>
  </r>
  <r>
    <x v="271"/>
    <n v="241"/>
  </r>
  <r>
    <x v="272"/>
    <n v="433"/>
  </r>
  <r>
    <x v="273"/>
    <n v="66"/>
  </r>
  <r>
    <x v="274"/>
    <n v="318"/>
  </r>
  <r>
    <x v="275"/>
    <n v="330"/>
  </r>
  <r>
    <x v="276"/>
    <n v="389"/>
  </r>
  <r>
    <x v="277"/>
    <n v="272"/>
  </r>
  <r>
    <x v="278"/>
    <n v="194"/>
  </r>
  <r>
    <x v="279"/>
    <n v="115"/>
  </r>
  <r>
    <x v="280"/>
    <n v="219"/>
  </r>
  <r>
    <x v="281"/>
    <n v="376"/>
  </r>
  <r>
    <x v="282"/>
    <n v="355"/>
  </r>
  <r>
    <x v="283"/>
    <n v="313"/>
  </r>
  <r>
    <x v="284"/>
    <n v="176"/>
  </r>
  <r>
    <x v="285"/>
    <n v="66"/>
  </r>
  <r>
    <x v="286"/>
    <n v="387"/>
  </r>
  <r>
    <x v="287"/>
    <n v="305"/>
  </r>
  <r>
    <x v="288"/>
    <n v="281"/>
  </r>
  <r>
    <x v="289"/>
    <n v="340"/>
  </r>
  <r>
    <x v="290"/>
    <n v="110"/>
  </r>
  <r>
    <x v="291"/>
    <n v="294"/>
  </r>
  <r>
    <x v="292"/>
    <n v="245"/>
  </r>
  <r>
    <x v="293"/>
    <n v="397"/>
  </r>
  <r>
    <x v="294"/>
    <n v="145"/>
  </r>
  <r>
    <x v="295"/>
    <n v="182"/>
  </r>
  <r>
    <x v="296"/>
    <n v="99"/>
  </r>
  <r>
    <x v="297"/>
    <n v="188"/>
  </r>
  <r>
    <x v="298"/>
    <n v="26"/>
  </r>
  <r>
    <x v="299"/>
    <n v="234"/>
  </r>
  <r>
    <x v="300"/>
    <n v="60"/>
  </r>
  <r>
    <x v="301"/>
    <n v="240"/>
  </r>
  <r>
    <x v="302"/>
    <n v="392"/>
  </r>
  <r>
    <x v="303"/>
    <n v="419"/>
  </r>
  <r>
    <x v="304"/>
    <n v="18"/>
  </r>
  <r>
    <x v="305"/>
    <n v="367"/>
  </r>
  <r>
    <x v="306"/>
    <n v="80"/>
  </r>
  <r>
    <x v="307"/>
    <n v="332"/>
  </r>
  <r>
    <x v="308"/>
    <n v="35"/>
  </r>
  <r>
    <x v="309"/>
    <n v="423"/>
  </r>
  <r>
    <x v="310"/>
    <n v="206"/>
  </r>
  <r>
    <x v="311"/>
    <n v="241"/>
  </r>
  <r>
    <x v="312"/>
    <n v="38"/>
  </r>
  <r>
    <x v="313"/>
    <n v="287"/>
  </r>
  <r>
    <x v="314"/>
    <n v="360"/>
  </r>
  <r>
    <x v="315"/>
    <n v="410"/>
  </r>
  <r>
    <x v="316"/>
    <n v="11"/>
  </r>
  <r>
    <x v="317"/>
    <n v="245"/>
  </r>
  <r>
    <x v="318"/>
    <n v="38"/>
  </r>
  <r>
    <x v="319"/>
    <n v="418"/>
  </r>
  <r>
    <x v="320"/>
    <n v="430"/>
  </r>
  <r>
    <x v="321"/>
    <n v="138"/>
  </r>
  <r>
    <x v="322"/>
    <n v="240"/>
  </r>
  <r>
    <x v="323"/>
    <n v="259"/>
  </r>
  <r>
    <x v="324"/>
    <n v="234"/>
  </r>
  <r>
    <x v="325"/>
    <n v="266"/>
  </r>
  <r>
    <x v="326"/>
    <n v="432"/>
  </r>
  <r>
    <x v="327"/>
    <n v="73"/>
  </r>
  <r>
    <x v="328"/>
    <n v="178"/>
  </r>
  <r>
    <x v="329"/>
    <n v="76"/>
  </r>
  <r>
    <x v="330"/>
    <n v="141"/>
  </r>
  <r>
    <x v="331"/>
    <n v="201"/>
  </r>
  <r>
    <x v="332"/>
    <n v="4"/>
  </r>
  <r>
    <x v="333"/>
    <n v="220"/>
  </r>
  <r>
    <x v="334"/>
    <n v="95"/>
  </r>
  <r>
    <x v="335"/>
    <n v="361"/>
  </r>
  <r>
    <x v="336"/>
    <n v="19"/>
  </r>
  <r>
    <x v="337"/>
    <n v="336"/>
  </r>
  <r>
    <x v="338"/>
    <n v="10"/>
  </r>
  <r>
    <x v="339"/>
    <n v="131"/>
  </r>
  <r>
    <x v="340"/>
    <n v="61"/>
  </r>
  <r>
    <x v="341"/>
    <n v="447"/>
  </r>
  <r>
    <x v="342"/>
    <n v="50"/>
  </r>
  <r>
    <x v="343"/>
    <n v="160"/>
  </r>
  <r>
    <x v="344"/>
    <n v="2"/>
  </r>
  <r>
    <x v="345"/>
    <n v="334"/>
  </r>
  <r>
    <x v="346"/>
    <n v="437"/>
  </r>
  <r>
    <x v="347"/>
    <n v="387"/>
  </r>
  <r>
    <x v="348"/>
    <n v="134"/>
  </r>
  <r>
    <x v="349"/>
    <n v="277"/>
  </r>
  <r>
    <x v="350"/>
    <n v="278"/>
  </r>
  <r>
    <x v="351"/>
    <n v="149"/>
  </r>
  <r>
    <x v="352"/>
    <n v="311"/>
  </r>
  <r>
    <x v="353"/>
    <n v="247"/>
  </r>
  <r>
    <x v="354"/>
    <n v="239"/>
  </r>
  <r>
    <x v="355"/>
    <n v="433"/>
  </r>
  <r>
    <x v="356"/>
    <n v="39"/>
  </r>
  <r>
    <x v="357"/>
    <n v="35"/>
  </r>
  <r>
    <x v="358"/>
    <n v="60"/>
  </r>
  <r>
    <x v="359"/>
    <n v="368"/>
  </r>
  <r>
    <x v="360"/>
    <n v="372"/>
  </r>
  <r>
    <x v="361"/>
    <n v="96"/>
  </r>
  <r>
    <x v="362"/>
    <n v="416"/>
  </r>
  <r>
    <x v="363"/>
    <n v="164"/>
  </r>
  <r>
    <x v="364"/>
    <n v="0"/>
  </r>
  <r>
    <x v="365"/>
    <n v="79"/>
  </r>
  <r>
    <x v="366"/>
    <n v="156"/>
  </r>
  <r>
    <x v="367"/>
    <n v="137"/>
  </r>
  <r>
    <x v="368"/>
    <n v="314"/>
  </r>
  <r>
    <x v="369"/>
    <n v="98"/>
  </r>
  <r>
    <x v="370"/>
    <n v="243"/>
  </r>
  <r>
    <x v="371"/>
    <n v="74"/>
  </r>
  <r>
    <x v="372"/>
    <n v="218"/>
  </r>
  <r>
    <x v="373"/>
    <n v="100"/>
  </r>
  <r>
    <x v="374"/>
    <n v="331"/>
  </r>
  <r>
    <x v="375"/>
    <n v="438"/>
  </r>
  <r>
    <x v="376"/>
    <n v="219"/>
  </r>
  <r>
    <x v="377"/>
    <n v="50"/>
  </r>
  <r>
    <x v="378"/>
    <n v="259"/>
  </r>
  <r>
    <x v="379"/>
    <n v="27"/>
  </r>
  <r>
    <x v="380"/>
    <n v="316"/>
  </r>
  <r>
    <x v="381"/>
    <n v="388"/>
  </r>
  <r>
    <x v="382"/>
    <n v="209"/>
  </r>
  <r>
    <x v="383"/>
    <n v="149"/>
  </r>
  <r>
    <x v="384"/>
    <n v="356"/>
  </r>
  <r>
    <x v="385"/>
    <n v="236"/>
  </r>
  <r>
    <x v="386"/>
    <n v="10"/>
  </r>
  <r>
    <x v="387"/>
    <n v="32"/>
  </r>
  <r>
    <x v="388"/>
    <n v="301"/>
  </r>
  <r>
    <x v="389"/>
    <n v="300"/>
  </r>
  <r>
    <x v="390"/>
    <n v="187"/>
  </r>
  <r>
    <x v="391"/>
    <n v="420"/>
  </r>
  <r>
    <x v="392"/>
    <n v="244"/>
  </r>
  <r>
    <x v="393"/>
    <n v="411"/>
  </r>
  <r>
    <x v="394"/>
    <n v="96"/>
  </r>
  <r>
    <x v="395"/>
    <n v="194"/>
  </r>
  <r>
    <x v="396"/>
    <n v="188"/>
  </r>
  <r>
    <x v="397"/>
    <n v="241"/>
  </r>
  <r>
    <x v="398"/>
    <n v="373"/>
  </r>
  <r>
    <x v="399"/>
    <n v="27"/>
  </r>
  <r>
    <x v="400"/>
    <n v="390"/>
  </r>
  <r>
    <x v="401"/>
    <n v="115"/>
  </r>
  <r>
    <x v="402"/>
    <n v="444"/>
  </r>
  <r>
    <x v="403"/>
    <n v="6"/>
  </r>
  <r>
    <x v="404"/>
    <n v="43"/>
  </r>
  <r>
    <x v="405"/>
    <n v="181"/>
  </r>
  <r>
    <x v="406"/>
    <n v="272"/>
  </r>
  <r>
    <x v="407"/>
    <n v="148"/>
  </r>
  <r>
    <x v="408"/>
    <n v="49"/>
  </r>
  <r>
    <x v="409"/>
    <n v="316"/>
  </r>
  <r>
    <x v="410"/>
    <n v="317"/>
  </r>
  <r>
    <x v="411"/>
    <n v="130"/>
  </r>
  <r>
    <x v="412"/>
    <n v="432"/>
  </r>
  <r>
    <x v="413"/>
    <n v="394"/>
  </r>
  <r>
    <x v="414"/>
    <n v="1"/>
  </r>
  <r>
    <x v="415"/>
    <n v="97"/>
  </r>
  <r>
    <x v="416"/>
    <n v="67"/>
  </r>
  <r>
    <x v="417"/>
    <n v="364"/>
  </r>
  <r>
    <x v="418"/>
    <n v="97"/>
  </r>
  <r>
    <x v="419"/>
    <n v="207"/>
  </r>
  <r>
    <x v="420"/>
    <n v="83"/>
  </r>
  <r>
    <x v="421"/>
    <n v="252"/>
  </r>
  <r>
    <x v="422"/>
    <n v="133"/>
  </r>
  <r>
    <x v="423"/>
    <n v="217"/>
  </r>
  <r>
    <x v="424"/>
    <n v="249"/>
  </r>
  <r>
    <x v="425"/>
    <n v="376"/>
  </r>
  <r>
    <x v="426"/>
    <n v="116"/>
  </r>
  <r>
    <x v="427"/>
    <n v="64"/>
  </r>
  <r>
    <x v="428"/>
    <n v="85"/>
  </r>
  <r>
    <x v="429"/>
    <n v="295"/>
  </r>
  <r>
    <x v="430"/>
    <n v="82"/>
  </r>
  <r>
    <x v="431"/>
    <n v="149"/>
  </r>
  <r>
    <x v="432"/>
    <n v="369"/>
  </r>
  <r>
    <x v="433"/>
    <n v="327"/>
  </r>
  <r>
    <x v="434"/>
    <n v="154"/>
  </r>
  <r>
    <x v="435"/>
    <n v="316"/>
  </r>
  <r>
    <x v="436"/>
    <n v="327"/>
  </r>
  <r>
    <x v="437"/>
    <n v="270"/>
  </r>
  <r>
    <x v="438"/>
    <n v="130"/>
  </r>
  <r>
    <x v="439"/>
    <n v="371"/>
  </r>
  <r>
    <x v="440"/>
    <n v="295"/>
  </r>
  <r>
    <x v="441"/>
    <n v="36"/>
  </r>
  <r>
    <x v="442"/>
    <n v="287"/>
  </r>
  <r>
    <x v="443"/>
    <n v="286"/>
  </r>
  <r>
    <x v="444"/>
    <n v="265"/>
  </r>
  <r>
    <x v="445"/>
    <n v="2"/>
  </r>
  <r>
    <x v="446"/>
    <n v="78"/>
  </r>
  <r>
    <x v="447"/>
    <n v="41"/>
  </r>
  <r>
    <x v="448"/>
    <n v="117"/>
  </r>
  <r>
    <x v="449"/>
    <n v="152"/>
  </r>
  <r>
    <x v="450"/>
    <n v="95"/>
  </r>
  <r>
    <x v="451"/>
    <n v="330"/>
  </r>
  <r>
    <x v="452"/>
    <n v="399"/>
  </r>
  <r>
    <x v="453"/>
    <n v="276"/>
  </r>
  <r>
    <x v="454"/>
    <n v="155"/>
  </r>
  <r>
    <x v="455"/>
    <n v="290"/>
  </r>
  <r>
    <x v="456"/>
    <n v="181"/>
  </r>
  <r>
    <x v="457"/>
    <n v="335"/>
  </r>
  <r>
    <x v="458"/>
    <n v="337"/>
  </r>
  <r>
    <x v="459"/>
    <n v="102"/>
  </r>
  <r>
    <x v="460"/>
    <n v="283"/>
  </r>
  <r>
    <x v="461"/>
    <n v="143"/>
  </r>
  <r>
    <x v="462"/>
    <n v="234"/>
  </r>
  <r>
    <x v="463"/>
    <n v="112"/>
  </r>
  <r>
    <x v="464"/>
    <n v="220"/>
  </r>
  <r>
    <x v="465"/>
    <n v="91"/>
  </r>
  <r>
    <x v="466"/>
    <n v="226"/>
  </r>
  <r>
    <x v="467"/>
    <n v="227"/>
  </r>
  <r>
    <x v="468"/>
    <n v="209"/>
  </r>
  <r>
    <x v="469"/>
    <n v="166"/>
  </r>
  <r>
    <x v="470"/>
    <n v="18"/>
  </r>
  <r>
    <x v="471"/>
    <n v="399"/>
  </r>
  <r>
    <x v="472"/>
    <n v="206"/>
  </r>
  <r>
    <x v="473"/>
    <n v="416"/>
  </r>
  <r>
    <x v="474"/>
    <n v="247"/>
  </r>
  <r>
    <x v="475"/>
    <n v="141"/>
  </r>
  <r>
    <x v="476"/>
    <n v="301"/>
  </r>
  <r>
    <x v="477"/>
    <n v="248"/>
  </r>
  <r>
    <x v="478"/>
    <n v="116"/>
  </r>
  <r>
    <x v="479"/>
    <n v="314"/>
  </r>
  <r>
    <x v="480"/>
    <n v="246"/>
  </r>
  <r>
    <x v="481"/>
    <n v="244"/>
  </r>
  <r>
    <x v="482"/>
    <n v="77"/>
  </r>
  <r>
    <x v="483"/>
    <n v="78"/>
  </r>
  <r>
    <x v="484"/>
    <n v="234"/>
  </r>
  <r>
    <x v="485"/>
    <n v="197"/>
  </r>
  <r>
    <x v="486"/>
    <n v="172"/>
  </r>
  <r>
    <x v="487"/>
    <n v="238"/>
  </r>
  <r>
    <x v="488"/>
    <n v="105"/>
  </r>
  <r>
    <x v="489"/>
    <n v="392"/>
  </r>
  <r>
    <x v="490"/>
    <n v="84"/>
  </r>
  <r>
    <x v="491"/>
    <n v="362"/>
  </r>
  <r>
    <x v="492"/>
    <n v="112"/>
  </r>
  <r>
    <x v="493"/>
    <n v="250"/>
  </r>
  <r>
    <x v="494"/>
    <n v="229"/>
  </r>
  <r>
    <x v="495"/>
    <n v="234"/>
  </r>
  <r>
    <x v="496"/>
    <n v="447"/>
  </r>
  <r>
    <x v="497"/>
    <n v="440"/>
  </r>
  <r>
    <x v="498"/>
    <n v="311"/>
  </r>
  <r>
    <x v="499"/>
    <n v="48"/>
  </r>
  <r>
    <x v="500"/>
    <n v="120"/>
  </r>
  <r>
    <x v="501"/>
    <n v="439"/>
  </r>
  <r>
    <x v="502"/>
    <n v="130"/>
  </r>
  <r>
    <x v="503"/>
    <n v="331"/>
  </r>
  <r>
    <x v="504"/>
    <n v="267"/>
  </r>
  <r>
    <x v="505"/>
    <n v="336"/>
  </r>
  <r>
    <x v="506"/>
    <n v="269"/>
  </r>
  <r>
    <x v="507"/>
    <n v="164"/>
  </r>
  <r>
    <x v="508"/>
    <n v="260"/>
  </r>
  <r>
    <x v="509"/>
    <n v="300"/>
  </r>
  <r>
    <x v="510"/>
    <n v="322"/>
  </r>
  <r>
    <x v="511"/>
    <n v="137"/>
  </r>
  <r>
    <x v="512"/>
    <n v="55"/>
  </r>
  <r>
    <x v="513"/>
    <n v="103"/>
  </r>
  <r>
    <x v="514"/>
    <n v="59"/>
  </r>
  <r>
    <x v="515"/>
    <n v="117"/>
  </r>
  <r>
    <x v="516"/>
    <n v="159"/>
  </r>
  <r>
    <x v="517"/>
    <n v="158"/>
  </r>
  <r>
    <x v="518"/>
    <n v="168"/>
  </r>
  <r>
    <x v="519"/>
    <n v="295"/>
  </r>
  <r>
    <x v="520"/>
    <n v="2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4A950-E64C-4617-9A13-6542B00EB350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A3:B30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sd="0" x="3"/>
        <item sd="0" x="4"/>
        <item t="default"/>
      </items>
    </pivotField>
  </pivotFields>
  <rowFields count="2">
    <field x="3"/>
    <field x="0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z zamowienie" fld="1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E503B0-507D-435A-8B6C-A40E1B49A8D2}" autoFormatId="16" applyNumberFormats="0" applyBorderFormats="0" applyFontFormats="0" applyPatternFormats="0" applyAlignmentFormats="0" applyWidthHeightFormats="0">
  <queryTableRefresh nextId="3">
    <queryTableFields count="2">
      <queryTableField id="1" name="data" tableColumnId="1"/>
      <queryTableField id="2" name="zamowieni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66CB9C6-D3A9-4394-A85C-D5CBA620CC6B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data" tableColumnId="1"/>
      <queryTableField id="2" name="zamowieni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F874251-A2E3-4BE0-9EF2-98560EB7A991}" autoFormatId="16" applyNumberFormats="0" applyBorderFormats="0" applyFontFormats="0" applyPatternFormats="0" applyAlignmentFormats="0" applyWidthHeightFormats="0">
  <queryTableRefresh nextId="11" unboundColumnsRight="8">
    <queryTableFields count="10">
      <queryTableField id="1" name="data" tableColumnId="1"/>
      <queryTableField id="2" name="zamowienie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751431B-5BB3-4E01-B26F-5BE07462B794}" autoFormatId="16" applyNumberFormats="0" applyBorderFormats="0" applyFontFormats="0" applyPatternFormats="0" applyAlignmentFormats="0" applyWidthHeightFormats="0">
  <queryTableRefresh nextId="11" unboundColumnsRight="8">
    <queryTableFields count="10">
      <queryTableField id="1" name="data" tableColumnId="1"/>
      <queryTableField id="2" name="zamowienie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1C85E12-9ADE-4FD4-8FCA-E8AF0FF2185D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data" tableColumnId="1"/>
      <queryTableField id="2" name="zamowieni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46F937-4E56-4E2A-A9B6-CDC047785BBE}" name="Tabela_zamowienia" displayName="Tabela_zamowienia" ref="A1:B522" tableType="queryTable" totalsRowShown="0">
  <autoFilter ref="A1:B522" xr:uid="{2C46F937-4E56-4E2A-A9B6-CDC047785BBE}"/>
  <tableColumns count="2">
    <tableColumn id="1" xr3:uid="{229D62DC-EBBC-4A97-B2D5-0AD6BF1438B6}" uniqueName="1" name="data " queryTableFieldId="1" dataDxfId="20"/>
    <tableColumn id="2" xr3:uid="{F2A3F2FB-F1C4-4A3C-91D9-A90E99015A44}" uniqueName="2" name="zamowieni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0AF6A1-9CAB-4287-8B55-E14DEECF4D1B}" name="Tabela_zamowienia3" displayName="Tabela_zamowienia3" ref="A1:E522" tableType="queryTable" totalsRowShown="0">
  <autoFilter ref="A1:E522" xr:uid="{890AF6A1-9CAB-4287-8B55-E14DEECF4D1B}"/>
  <tableColumns count="5">
    <tableColumn id="1" xr3:uid="{96121F98-D461-414E-BE00-CD34BC21702F}" uniqueName="1" name="data " queryTableFieldId="1" dataDxfId="19"/>
    <tableColumn id="2" xr3:uid="{64A48297-7128-4FAD-B91E-718767133787}" uniqueName="2" name="zamowienie" queryTableFieldId="2"/>
    <tableColumn id="3" xr3:uid="{AE9ABFEE-9D0F-4F0F-81E5-740502E623A9}" uniqueName="3" name="laczne zamowienie" queryTableFieldId="3" dataDxfId="18">
      <calculatedColumnFormula>C1+Tabela_zamowienia3[[#This Row],[zamowienie]]</calculatedColumnFormula>
    </tableColumn>
    <tableColumn id="4" xr3:uid="{47F07A3D-666F-4BE3-9E9C-C3172160F951}" uniqueName="4" name="czy pojechal" queryTableFieldId="4"/>
    <tableColumn id="5" xr3:uid="{1E2BFCA2-5AF5-41F7-9F0F-501988B14BCF}" uniqueName="5" name="ilosc dostaw" queryTableFieldId="5" dataDxfId="17">
      <calculatedColumnFormula>QUOTIENT(C2,400)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C08E03-8FBC-4845-B7BA-0EDD39F31343}" name="Tabela_zamowienia35" displayName="Tabela_zamowienia35" ref="A1:J522" tableType="queryTable" totalsRowShown="0">
  <autoFilter ref="A1:J522" xr:uid="{DEC08E03-8FBC-4845-B7BA-0EDD39F31343}"/>
  <tableColumns count="10">
    <tableColumn id="1" xr3:uid="{64DE4FB3-29E7-4E49-BFF0-66D0FEB4E397}" uniqueName="1" name="data " queryTableFieldId="1" dataDxfId="13"/>
    <tableColumn id="2" xr3:uid="{E1F2F10C-262B-4694-99DF-E5DB021318DC}" uniqueName="2" name="zamowienie" queryTableFieldId="2"/>
    <tableColumn id="3" xr3:uid="{46FB6D08-6F56-471F-966E-42733BEFEAB1}" uniqueName="3" name="laczne zamowienie" queryTableFieldId="3" dataDxfId="12">
      <calculatedColumnFormula>C1+Tabela_zamowienia35[[#This Row],[zamowienie]]</calculatedColumnFormula>
    </tableColumn>
    <tableColumn id="4" xr3:uid="{0A1C0705-D3A0-4988-ADA8-1F76B3F7CDB1}" uniqueName="4" name="czy pojechal" queryTableFieldId="4"/>
    <tableColumn id="5" xr3:uid="{6D89B13D-9357-4F38-88D4-6318120030AC}" uniqueName="5" name="ilosc dostaw" queryTableFieldId="5" dataDxfId="11">
      <calculatedColumnFormula>QUOTIENT(C2,400)</calculatedColumnFormula>
    </tableColumn>
    <tableColumn id="6" xr3:uid="{E3F9CFA4-BC59-4C56-9AEF-4C869C6ED90C}" uniqueName="6" name="magazyn rano" queryTableFieldId="6"/>
    <tableColumn id="7" xr3:uid="{CA2C6E48-D1E1-4816-9A7D-FEBDBF0A5E0C}" uniqueName="7" name="po produkcji" queryTableFieldId="7" dataDxfId="10">
      <calculatedColumnFormula>Tabela_zamowienia35[[#This Row],[magazyn rano]]+IF(Tabela_zamowienia35[[#This Row],[magazyn rano]]&gt;1500,200*0.8,IF(Tabela_zamowienia35[[#This Row],[magazyn rano]]/2&lt;Tabela_zamowienia35[[#This Row],[zamowienie]],200*1.3,200))</calculatedColumnFormula>
    </tableColumn>
    <tableColumn id="8" xr3:uid="{2D356234-F06E-4B0D-9993-8810D0F3CE20}" uniqueName="8" name="po wykonaniu zamowienia" queryTableFieldId="8" dataDxfId="7">
      <calculatedColumnFormula>Tabela_zamowienia35[[#This Row],[po produkcji]]-400*Tabela_zamowienia35[[#This Row],[ilosc dostaw]]</calculatedColumnFormula>
    </tableColumn>
    <tableColumn id="9" xr3:uid="{15744F24-98A7-4E83-A5CF-008061D94615}" uniqueName="9" name="wyprodukowano" queryTableFieldId="9" dataDxfId="9">
      <calculatedColumnFormula>IF(Tabela_zamowienia35[[#This Row],[magazyn rano]]&gt;1500,200*0.8,IF(Tabela_zamowienia35[[#This Row],[magazyn rano]]/2&lt;Tabela_zamowienia35[[#This Row],[zamowienie]],200*1.3,200))</calculatedColumnFormula>
    </tableColumn>
    <tableColumn id="10" xr3:uid="{6E900CE9-829C-463C-8963-FBE1DB7A05A7}" uniqueName="10" name="stabilny przez dni" queryTableFieldId="10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7F08E9-1BDA-4810-A188-59CA04B6A17D}" name="Tabela_zamowienia356" displayName="Tabela_zamowienia356" ref="A1:J522" tableType="queryTable" totalsRowShown="0">
  <autoFilter ref="A1:J522" xr:uid="{9F7F08E9-1BDA-4810-A188-59CA04B6A17D}"/>
  <tableColumns count="10">
    <tableColumn id="1" xr3:uid="{1ADBDFAD-A738-4179-9FE7-B322323734CE}" uniqueName="1" name="data " queryTableFieldId="1" dataDxfId="6"/>
    <tableColumn id="2" xr3:uid="{0C2D5CFB-F6FB-4AB8-A55E-8EEC5EA8A46B}" uniqueName="2" name="zamowienie" queryTableFieldId="2"/>
    <tableColumn id="3" xr3:uid="{864D999D-8114-47FF-ADE0-A591E4D023EE}" uniqueName="3" name="laczne zamowienie" queryTableFieldId="3" dataDxfId="5">
      <calculatedColumnFormula>C1+Tabela_zamowienia356[[#This Row],[zamowienie]]</calculatedColumnFormula>
    </tableColumn>
    <tableColumn id="4" xr3:uid="{DF615BB6-B081-4201-B212-443EE56C3415}" uniqueName="4" name="czy pojechal" queryTableFieldId="4"/>
    <tableColumn id="5" xr3:uid="{6B6097FD-4B31-4A43-A1E5-0FC2FDA5C7C1}" uniqueName="5" name="ilosc dostaw" queryTableFieldId="5" dataDxfId="4">
      <calculatedColumnFormula>QUOTIENT(C2,400)</calculatedColumnFormula>
    </tableColumn>
    <tableColumn id="6" xr3:uid="{4CAC9C3E-8851-49AF-B771-8FCCE55BB02B}" uniqueName="6" name="magazyn rano" queryTableFieldId="6"/>
    <tableColumn id="7" xr3:uid="{FEFA6FAD-7C8A-44DB-A01A-8895A4DB6A1D}" uniqueName="7" name="po produkcji" queryTableFieldId="7" dataDxfId="3">
      <calculatedColumnFormula>Tabela_zamowienia356[[#This Row],[magazyn rano]]+IF(Tabela_zamowienia356[[#This Row],[magazyn rano]]&gt;1500,200*0.8,IF(Tabela_zamowienia356[[#This Row],[magazyn rano]]/2&lt;Tabela_zamowienia356[[#This Row],[zamowienie]],200*1.3,200))</calculatedColumnFormula>
    </tableColumn>
    <tableColumn id="8" xr3:uid="{22F1A96F-0F26-4C6B-97A6-DE0BCF146757}" uniqueName="8" name="po wykonaniu zamowienia" queryTableFieldId="8" dataDxfId="2">
      <calculatedColumnFormula>Tabela_zamowienia356[[#This Row],[po produkcji]]-400*Tabela_zamowienia356[[#This Row],[ilosc dostaw]]</calculatedColumnFormula>
    </tableColumn>
    <tableColumn id="9" xr3:uid="{EC68EC3D-FD9C-427D-A1C2-C4F761C738A1}" uniqueName="9" name="wyprodukowano" queryTableFieldId="9" dataDxfId="1">
      <calculatedColumnFormula>IF(Tabela_zamowienia356[[#This Row],[magazyn rano]]&gt;1500,200*0.8,IF(Tabela_zamowienia356[[#This Row],[magazyn rano]]/2&lt;Tabela_zamowienia356[[#This Row],[zamowienie]],200*1.3,200))</calculatedColumnFormula>
    </tableColumn>
    <tableColumn id="10" xr3:uid="{D2057B8F-2D48-47EF-AD5C-E022496B51F9}" uniqueName="10" name="stabilny przez dni" queryTableFieldId="10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4D81BB-4B12-44EB-B80F-A48430C068F0}" name="Tabela_zamowienia34" displayName="Tabela_zamowienia34" ref="A1:E522" tableType="queryTable" totalsRowShown="0">
  <autoFilter ref="A1:E522" xr:uid="{764D81BB-4B12-44EB-B80F-A48430C068F0}">
    <filterColumn colId="4">
      <customFilters>
        <customFilter operator="greaterThanOrEqual" val="2"/>
      </customFilters>
    </filterColumn>
  </autoFilter>
  <tableColumns count="5">
    <tableColumn id="1" xr3:uid="{2DAED732-4FC1-4DFC-A35F-F249FCB80893}" uniqueName="1" name="data " queryTableFieldId="1" dataDxfId="16"/>
    <tableColumn id="2" xr3:uid="{FD552D62-2692-4E38-BABC-A56B0D33F5AC}" uniqueName="2" name="zamowienie" queryTableFieldId="2"/>
    <tableColumn id="3" xr3:uid="{040B12D2-6BDB-433F-92FC-6EC54CF4E59C}" uniqueName="3" name="laczne zamowienie" queryTableFieldId="3" dataDxfId="15">
      <calculatedColumnFormula>C1+Tabela_zamowienia34[[#This Row],[zamowienie]]</calculatedColumnFormula>
    </tableColumn>
    <tableColumn id="4" xr3:uid="{C47C8C6E-907A-4555-B905-9B3A78F68DFE}" uniqueName="4" name="czy pojechal" queryTableFieldId="4"/>
    <tableColumn id="5" xr3:uid="{F9FCE24C-21EA-4315-8FE3-9141CB1D9551}" uniqueName="5" name="ilosc dostaw" queryTableFieldId="5" dataDxfId="14">
      <calculatedColumnFormula>QUOTIENT(C2,400)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E5B5-AD1C-4761-8D9E-16ED0A8CE1F1}">
  <dimension ref="A3:B30"/>
  <sheetViews>
    <sheetView workbookViewId="0">
      <selection activeCell="A17" sqref="A17"/>
    </sheetView>
  </sheetViews>
  <sheetFormatPr defaultRowHeight="15" x14ac:dyDescent="0.25"/>
  <cols>
    <col min="1" max="1" width="17.7109375" bestFit="1" customWidth="1"/>
    <col min="2" max="2" width="18.7109375" bestFit="1" customWidth="1"/>
    <col min="3" max="3" width="6" bestFit="1" customWidth="1"/>
    <col min="4" max="4" width="14.28515625" bestFit="1" customWidth="1"/>
  </cols>
  <sheetData>
    <row r="3" spans="1:2" x14ac:dyDescent="0.25">
      <c r="A3" s="2" t="s">
        <v>2</v>
      </c>
      <c r="B3" t="s">
        <v>18</v>
      </c>
    </row>
    <row r="4" spans="1:2" x14ac:dyDescent="0.25">
      <c r="A4" s="3" t="s">
        <v>4</v>
      </c>
      <c r="B4">
        <v>56943</v>
      </c>
    </row>
    <row r="5" spans="1:2" x14ac:dyDescent="0.25">
      <c r="A5" s="4" t="s">
        <v>5</v>
      </c>
      <c r="B5">
        <v>5178</v>
      </c>
    </row>
    <row r="6" spans="1:2" x14ac:dyDescent="0.25">
      <c r="A6" s="4" t="s">
        <v>6</v>
      </c>
      <c r="B6">
        <v>4852</v>
      </c>
    </row>
    <row r="7" spans="1:2" x14ac:dyDescent="0.25">
      <c r="A7" s="4" t="s">
        <v>7</v>
      </c>
      <c r="B7">
        <v>4497</v>
      </c>
    </row>
    <row r="8" spans="1:2" x14ac:dyDescent="0.25">
      <c r="A8" s="4" t="s">
        <v>8</v>
      </c>
      <c r="B8">
        <v>4528</v>
      </c>
    </row>
    <row r="9" spans="1:2" x14ac:dyDescent="0.25">
      <c r="A9" s="4" t="s">
        <v>9</v>
      </c>
      <c r="B9">
        <v>4474</v>
      </c>
    </row>
    <row r="10" spans="1:2" x14ac:dyDescent="0.25">
      <c r="A10" s="4" t="s">
        <v>10</v>
      </c>
      <c r="B10">
        <v>4873</v>
      </c>
    </row>
    <row r="11" spans="1:2" x14ac:dyDescent="0.25">
      <c r="A11" s="4" t="s">
        <v>11</v>
      </c>
      <c r="B11">
        <v>4616</v>
      </c>
    </row>
    <row r="12" spans="1:2" x14ac:dyDescent="0.25">
      <c r="A12" s="4" t="s">
        <v>12</v>
      </c>
      <c r="B12">
        <v>5057</v>
      </c>
    </row>
    <row r="13" spans="1:2" x14ac:dyDescent="0.25">
      <c r="A13" s="4" t="s">
        <v>13</v>
      </c>
      <c r="B13">
        <v>5085</v>
      </c>
    </row>
    <row r="14" spans="1:2" x14ac:dyDescent="0.25">
      <c r="A14" s="4" t="s">
        <v>14</v>
      </c>
      <c r="B14">
        <v>5351</v>
      </c>
    </row>
    <row r="15" spans="1:2" x14ac:dyDescent="0.25">
      <c r="A15" s="4" t="s">
        <v>15</v>
      </c>
      <c r="B15">
        <v>4761</v>
      </c>
    </row>
    <row r="16" spans="1:2" x14ac:dyDescent="0.25">
      <c r="A16" s="4" t="s">
        <v>16</v>
      </c>
      <c r="B16">
        <v>3671</v>
      </c>
    </row>
    <row r="17" spans="1:2" x14ac:dyDescent="0.25">
      <c r="A17" s="3" t="s">
        <v>17</v>
      </c>
      <c r="B17">
        <v>56702</v>
      </c>
    </row>
    <row r="18" spans="1:2" x14ac:dyDescent="0.25">
      <c r="A18" s="4" t="s">
        <v>5</v>
      </c>
      <c r="B18">
        <v>5822</v>
      </c>
    </row>
    <row r="19" spans="1:2" x14ac:dyDescent="0.25">
      <c r="A19" s="4" t="s">
        <v>6</v>
      </c>
      <c r="B19">
        <v>4480</v>
      </c>
    </row>
    <row r="20" spans="1:2" x14ac:dyDescent="0.25">
      <c r="A20" s="4" t="s">
        <v>7</v>
      </c>
      <c r="B20">
        <v>4995</v>
      </c>
    </row>
    <row r="21" spans="1:2" x14ac:dyDescent="0.25">
      <c r="A21" s="4" t="s">
        <v>8</v>
      </c>
      <c r="B21">
        <v>3831</v>
      </c>
    </row>
    <row r="22" spans="1:2" x14ac:dyDescent="0.25">
      <c r="A22" s="4" t="s">
        <v>9</v>
      </c>
      <c r="B22">
        <v>5128</v>
      </c>
    </row>
    <row r="23" spans="1:2" x14ac:dyDescent="0.25">
      <c r="A23" s="4" t="s">
        <v>10</v>
      </c>
      <c r="B23">
        <v>4054</v>
      </c>
    </row>
    <row r="24" spans="1:2" x14ac:dyDescent="0.25">
      <c r="A24" s="4" t="s">
        <v>11</v>
      </c>
      <c r="B24">
        <v>5092</v>
      </c>
    </row>
    <row r="25" spans="1:2" x14ac:dyDescent="0.25">
      <c r="A25" s="4" t="s">
        <v>12</v>
      </c>
      <c r="B25">
        <v>4456</v>
      </c>
    </row>
    <row r="26" spans="1:2" x14ac:dyDescent="0.25">
      <c r="A26" s="4" t="s">
        <v>13</v>
      </c>
      <c r="B26">
        <v>4382</v>
      </c>
    </row>
    <row r="27" spans="1:2" x14ac:dyDescent="0.25">
      <c r="A27" s="4" t="s">
        <v>14</v>
      </c>
      <c r="B27">
        <v>5132</v>
      </c>
    </row>
    <row r="28" spans="1:2" x14ac:dyDescent="0.25">
      <c r="A28" s="4" t="s">
        <v>15</v>
      </c>
      <c r="B28">
        <v>4882</v>
      </c>
    </row>
    <row r="29" spans="1:2" x14ac:dyDescent="0.25">
      <c r="A29" s="4" t="s">
        <v>16</v>
      </c>
      <c r="B29">
        <v>4448</v>
      </c>
    </row>
    <row r="30" spans="1:2" x14ac:dyDescent="0.25">
      <c r="A30" s="3" t="s">
        <v>3</v>
      </c>
      <c r="B30">
        <v>113645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D421-3577-4364-BDDF-C410519934AC}">
  <dimension ref="A1:B522"/>
  <sheetViews>
    <sheetView zoomScale="145" zoomScaleNormal="145" workbookViewId="0">
      <selection sqref="A1:B1048576"/>
    </sheetView>
  </sheetViews>
  <sheetFormatPr defaultRowHeight="15" x14ac:dyDescent="0.25"/>
  <cols>
    <col min="1" max="1" width="11.140625" bestFit="1" customWidth="1"/>
    <col min="2" max="2" width="14.140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43102</v>
      </c>
      <c r="B2">
        <v>299</v>
      </c>
    </row>
    <row r="3" spans="1:2" x14ac:dyDescent="0.25">
      <c r="A3" s="1">
        <v>43103</v>
      </c>
      <c r="B3">
        <v>43</v>
      </c>
    </row>
    <row r="4" spans="1:2" x14ac:dyDescent="0.25">
      <c r="A4" s="1">
        <v>43104</v>
      </c>
      <c r="B4">
        <v>296</v>
      </c>
    </row>
    <row r="5" spans="1:2" x14ac:dyDescent="0.25">
      <c r="A5" s="1">
        <v>43105</v>
      </c>
      <c r="B5">
        <v>287</v>
      </c>
    </row>
    <row r="6" spans="1:2" x14ac:dyDescent="0.25">
      <c r="A6" s="1">
        <v>43108</v>
      </c>
      <c r="B6">
        <v>378</v>
      </c>
    </row>
    <row r="7" spans="1:2" x14ac:dyDescent="0.25">
      <c r="A7" s="1">
        <v>43109</v>
      </c>
      <c r="B7">
        <v>0</v>
      </c>
    </row>
    <row r="8" spans="1:2" x14ac:dyDescent="0.25">
      <c r="A8" s="1">
        <v>43110</v>
      </c>
      <c r="B8">
        <v>361</v>
      </c>
    </row>
    <row r="9" spans="1:2" x14ac:dyDescent="0.25">
      <c r="A9" s="1">
        <v>43111</v>
      </c>
      <c r="B9">
        <v>379</v>
      </c>
    </row>
    <row r="10" spans="1:2" x14ac:dyDescent="0.25">
      <c r="A10" s="1">
        <v>43112</v>
      </c>
      <c r="B10">
        <v>139</v>
      </c>
    </row>
    <row r="11" spans="1:2" x14ac:dyDescent="0.25">
      <c r="A11" s="1">
        <v>43115</v>
      </c>
      <c r="B11">
        <v>162</v>
      </c>
    </row>
    <row r="12" spans="1:2" x14ac:dyDescent="0.25">
      <c r="A12" s="1">
        <v>43116</v>
      </c>
      <c r="B12">
        <v>420</v>
      </c>
    </row>
    <row r="13" spans="1:2" x14ac:dyDescent="0.25">
      <c r="A13" s="1">
        <v>43117</v>
      </c>
      <c r="B13">
        <v>410</v>
      </c>
    </row>
    <row r="14" spans="1:2" x14ac:dyDescent="0.25">
      <c r="A14" s="1">
        <v>43118</v>
      </c>
      <c r="B14">
        <v>165</v>
      </c>
    </row>
    <row r="15" spans="1:2" x14ac:dyDescent="0.25">
      <c r="A15" s="1">
        <v>43119</v>
      </c>
      <c r="B15">
        <v>394</v>
      </c>
    </row>
    <row r="16" spans="1:2" x14ac:dyDescent="0.25">
      <c r="A16" s="1">
        <v>43122</v>
      </c>
      <c r="B16">
        <v>363</v>
      </c>
    </row>
    <row r="17" spans="1:2" x14ac:dyDescent="0.25">
      <c r="A17" s="1">
        <v>43123</v>
      </c>
      <c r="B17">
        <v>158</v>
      </c>
    </row>
    <row r="18" spans="1:2" x14ac:dyDescent="0.25">
      <c r="A18" s="1">
        <v>43124</v>
      </c>
      <c r="B18">
        <v>162</v>
      </c>
    </row>
    <row r="19" spans="1:2" x14ac:dyDescent="0.25">
      <c r="A19" s="1">
        <v>43125</v>
      </c>
      <c r="B19">
        <v>202</v>
      </c>
    </row>
    <row r="20" spans="1:2" x14ac:dyDescent="0.25">
      <c r="A20" s="1">
        <v>43126</v>
      </c>
      <c r="B20">
        <v>244</v>
      </c>
    </row>
    <row r="21" spans="1:2" x14ac:dyDescent="0.25">
      <c r="A21" s="1">
        <v>43129</v>
      </c>
      <c r="B21">
        <v>75</v>
      </c>
    </row>
    <row r="22" spans="1:2" x14ac:dyDescent="0.25">
      <c r="A22" s="1">
        <v>43130</v>
      </c>
      <c r="B22">
        <v>38</v>
      </c>
    </row>
    <row r="23" spans="1:2" x14ac:dyDescent="0.25">
      <c r="A23" s="1">
        <v>43131</v>
      </c>
      <c r="B23">
        <v>203</v>
      </c>
    </row>
    <row r="24" spans="1:2" x14ac:dyDescent="0.25">
      <c r="A24" s="1">
        <v>43132</v>
      </c>
      <c r="B24">
        <v>380</v>
      </c>
    </row>
    <row r="25" spans="1:2" x14ac:dyDescent="0.25">
      <c r="A25" s="1">
        <v>43133</v>
      </c>
      <c r="B25">
        <v>420</v>
      </c>
    </row>
    <row r="26" spans="1:2" x14ac:dyDescent="0.25">
      <c r="A26" s="1">
        <v>43136</v>
      </c>
      <c r="B26">
        <v>112</v>
      </c>
    </row>
    <row r="27" spans="1:2" x14ac:dyDescent="0.25">
      <c r="A27" s="1">
        <v>43137</v>
      </c>
      <c r="B27">
        <v>223</v>
      </c>
    </row>
    <row r="28" spans="1:2" x14ac:dyDescent="0.25">
      <c r="A28" s="1">
        <v>43138</v>
      </c>
      <c r="B28">
        <v>226</v>
      </c>
    </row>
    <row r="29" spans="1:2" x14ac:dyDescent="0.25">
      <c r="A29" s="1">
        <v>43139</v>
      </c>
      <c r="B29">
        <v>102</v>
      </c>
    </row>
    <row r="30" spans="1:2" x14ac:dyDescent="0.25">
      <c r="A30" s="1">
        <v>43140</v>
      </c>
      <c r="B30">
        <v>107</v>
      </c>
    </row>
    <row r="31" spans="1:2" x14ac:dyDescent="0.25">
      <c r="A31" s="1">
        <v>43143</v>
      </c>
      <c r="B31">
        <v>298</v>
      </c>
    </row>
    <row r="32" spans="1:2" x14ac:dyDescent="0.25">
      <c r="A32" s="1">
        <v>43144</v>
      </c>
      <c r="B32">
        <v>308</v>
      </c>
    </row>
    <row r="33" spans="1:2" x14ac:dyDescent="0.25">
      <c r="A33" s="1">
        <v>43145</v>
      </c>
      <c r="B33">
        <v>391</v>
      </c>
    </row>
    <row r="34" spans="1:2" x14ac:dyDescent="0.25">
      <c r="A34" s="1">
        <v>43146</v>
      </c>
      <c r="B34">
        <v>337</v>
      </c>
    </row>
    <row r="35" spans="1:2" x14ac:dyDescent="0.25">
      <c r="A35" s="1">
        <v>43147</v>
      </c>
      <c r="B35">
        <v>146</v>
      </c>
    </row>
    <row r="36" spans="1:2" x14ac:dyDescent="0.25">
      <c r="A36" s="1">
        <v>43150</v>
      </c>
      <c r="B36">
        <v>61</v>
      </c>
    </row>
    <row r="37" spans="1:2" x14ac:dyDescent="0.25">
      <c r="A37" s="1">
        <v>43151</v>
      </c>
      <c r="B37">
        <v>442</v>
      </c>
    </row>
    <row r="38" spans="1:2" x14ac:dyDescent="0.25">
      <c r="A38" s="1">
        <v>43152</v>
      </c>
      <c r="B38">
        <v>19</v>
      </c>
    </row>
    <row r="39" spans="1:2" x14ac:dyDescent="0.25">
      <c r="A39" s="1">
        <v>43153</v>
      </c>
      <c r="B39">
        <v>443</v>
      </c>
    </row>
    <row r="40" spans="1:2" x14ac:dyDescent="0.25">
      <c r="A40" s="1">
        <v>43154</v>
      </c>
      <c r="B40">
        <v>244</v>
      </c>
    </row>
    <row r="41" spans="1:2" x14ac:dyDescent="0.25">
      <c r="A41" s="1">
        <v>43157</v>
      </c>
      <c r="B41">
        <v>110</v>
      </c>
    </row>
    <row r="42" spans="1:2" x14ac:dyDescent="0.25">
      <c r="A42" s="1">
        <v>43158</v>
      </c>
      <c r="B42">
        <v>424</v>
      </c>
    </row>
    <row r="43" spans="1:2" x14ac:dyDescent="0.25">
      <c r="A43" s="1">
        <v>43159</v>
      </c>
      <c r="B43">
        <v>59</v>
      </c>
    </row>
    <row r="44" spans="1:2" x14ac:dyDescent="0.25">
      <c r="A44" s="1">
        <v>43160</v>
      </c>
      <c r="B44">
        <v>325</v>
      </c>
    </row>
    <row r="45" spans="1:2" x14ac:dyDescent="0.25">
      <c r="A45" s="1">
        <v>43161</v>
      </c>
      <c r="B45">
        <v>106</v>
      </c>
    </row>
    <row r="46" spans="1:2" x14ac:dyDescent="0.25">
      <c r="A46" s="1">
        <v>43164</v>
      </c>
      <c r="B46">
        <v>340</v>
      </c>
    </row>
    <row r="47" spans="1:2" x14ac:dyDescent="0.25">
      <c r="A47" s="1">
        <v>43165</v>
      </c>
      <c r="B47">
        <v>394</v>
      </c>
    </row>
    <row r="48" spans="1:2" x14ac:dyDescent="0.25">
      <c r="A48" s="1">
        <v>43166</v>
      </c>
      <c r="B48">
        <v>250</v>
      </c>
    </row>
    <row r="49" spans="1:2" x14ac:dyDescent="0.25">
      <c r="A49" s="1">
        <v>43167</v>
      </c>
      <c r="B49">
        <v>0</v>
      </c>
    </row>
    <row r="50" spans="1:2" x14ac:dyDescent="0.25">
      <c r="A50" s="1">
        <v>43168</v>
      </c>
      <c r="B50">
        <v>258</v>
      </c>
    </row>
    <row r="51" spans="1:2" x14ac:dyDescent="0.25">
      <c r="A51" s="1">
        <v>43171</v>
      </c>
      <c r="B51">
        <v>47</v>
      </c>
    </row>
    <row r="52" spans="1:2" x14ac:dyDescent="0.25">
      <c r="A52" s="1">
        <v>43172</v>
      </c>
      <c r="B52">
        <v>307</v>
      </c>
    </row>
    <row r="53" spans="1:2" x14ac:dyDescent="0.25">
      <c r="A53" s="1">
        <v>43173</v>
      </c>
      <c r="B53">
        <v>326</v>
      </c>
    </row>
    <row r="54" spans="1:2" x14ac:dyDescent="0.25">
      <c r="A54" s="1">
        <v>43174</v>
      </c>
      <c r="B54">
        <v>7</v>
      </c>
    </row>
    <row r="55" spans="1:2" x14ac:dyDescent="0.25">
      <c r="A55" s="1">
        <v>43175</v>
      </c>
      <c r="B55">
        <v>256</v>
      </c>
    </row>
    <row r="56" spans="1:2" x14ac:dyDescent="0.25">
      <c r="A56" s="1">
        <v>43178</v>
      </c>
      <c r="B56">
        <v>280</v>
      </c>
    </row>
    <row r="57" spans="1:2" x14ac:dyDescent="0.25">
      <c r="A57" s="1">
        <v>43179</v>
      </c>
      <c r="B57">
        <v>326</v>
      </c>
    </row>
    <row r="58" spans="1:2" x14ac:dyDescent="0.25">
      <c r="A58" s="1">
        <v>43180</v>
      </c>
      <c r="B58">
        <v>92</v>
      </c>
    </row>
    <row r="59" spans="1:2" x14ac:dyDescent="0.25">
      <c r="A59" s="1">
        <v>43181</v>
      </c>
      <c r="B59">
        <v>4</v>
      </c>
    </row>
    <row r="60" spans="1:2" x14ac:dyDescent="0.25">
      <c r="A60" s="1">
        <v>43182</v>
      </c>
      <c r="B60">
        <v>8</v>
      </c>
    </row>
    <row r="61" spans="1:2" x14ac:dyDescent="0.25">
      <c r="A61" s="1">
        <v>43185</v>
      </c>
      <c r="B61">
        <v>79</v>
      </c>
    </row>
    <row r="62" spans="1:2" x14ac:dyDescent="0.25">
      <c r="A62" s="1">
        <v>43186</v>
      </c>
      <c r="B62">
        <v>380</v>
      </c>
    </row>
    <row r="63" spans="1:2" x14ac:dyDescent="0.25">
      <c r="A63" s="1">
        <v>43187</v>
      </c>
      <c r="B63">
        <v>205</v>
      </c>
    </row>
    <row r="64" spans="1:2" x14ac:dyDescent="0.25">
      <c r="A64" s="1">
        <v>43188</v>
      </c>
      <c r="B64">
        <v>296</v>
      </c>
    </row>
    <row r="65" spans="1:2" x14ac:dyDescent="0.25">
      <c r="A65" s="1">
        <v>43189</v>
      </c>
      <c r="B65">
        <v>211</v>
      </c>
    </row>
    <row r="66" spans="1:2" x14ac:dyDescent="0.25">
      <c r="A66" s="1">
        <v>43192</v>
      </c>
      <c r="B66">
        <v>129</v>
      </c>
    </row>
    <row r="67" spans="1:2" x14ac:dyDescent="0.25">
      <c r="A67" s="1">
        <v>43193</v>
      </c>
      <c r="B67">
        <v>295</v>
      </c>
    </row>
    <row r="68" spans="1:2" x14ac:dyDescent="0.25">
      <c r="A68" s="1">
        <v>43194</v>
      </c>
      <c r="B68">
        <v>395</v>
      </c>
    </row>
    <row r="69" spans="1:2" x14ac:dyDescent="0.25">
      <c r="A69" s="1">
        <v>43195</v>
      </c>
      <c r="B69">
        <v>304</v>
      </c>
    </row>
    <row r="70" spans="1:2" x14ac:dyDescent="0.25">
      <c r="A70" s="1">
        <v>43196</v>
      </c>
      <c r="B70">
        <v>19</v>
      </c>
    </row>
    <row r="71" spans="1:2" x14ac:dyDescent="0.25">
      <c r="A71" s="1">
        <v>43199</v>
      </c>
      <c r="B71">
        <v>67</v>
      </c>
    </row>
    <row r="72" spans="1:2" x14ac:dyDescent="0.25">
      <c r="A72" s="1">
        <v>43200</v>
      </c>
      <c r="B72">
        <v>321</v>
      </c>
    </row>
    <row r="73" spans="1:2" x14ac:dyDescent="0.25">
      <c r="A73" s="1">
        <v>43201</v>
      </c>
      <c r="B73">
        <v>131</v>
      </c>
    </row>
    <row r="74" spans="1:2" x14ac:dyDescent="0.25">
      <c r="A74" s="1">
        <v>43202</v>
      </c>
      <c r="B74">
        <v>169</v>
      </c>
    </row>
    <row r="75" spans="1:2" x14ac:dyDescent="0.25">
      <c r="A75" s="1">
        <v>43203</v>
      </c>
      <c r="B75">
        <v>244</v>
      </c>
    </row>
    <row r="76" spans="1:2" x14ac:dyDescent="0.25">
      <c r="A76" s="1">
        <v>43206</v>
      </c>
      <c r="B76">
        <v>80</v>
      </c>
    </row>
    <row r="77" spans="1:2" x14ac:dyDescent="0.25">
      <c r="A77" s="1">
        <v>43207</v>
      </c>
      <c r="B77">
        <v>277</v>
      </c>
    </row>
    <row r="78" spans="1:2" x14ac:dyDescent="0.25">
      <c r="A78" s="1">
        <v>43208</v>
      </c>
      <c r="B78">
        <v>416</v>
      </c>
    </row>
    <row r="79" spans="1:2" x14ac:dyDescent="0.25">
      <c r="A79" s="1">
        <v>43209</v>
      </c>
      <c r="B79">
        <v>108</v>
      </c>
    </row>
    <row r="80" spans="1:2" x14ac:dyDescent="0.25">
      <c r="A80" s="1">
        <v>43210</v>
      </c>
      <c r="B80">
        <v>187</v>
      </c>
    </row>
    <row r="81" spans="1:2" x14ac:dyDescent="0.25">
      <c r="A81" s="1">
        <v>43213</v>
      </c>
      <c r="B81">
        <v>25</v>
      </c>
    </row>
    <row r="82" spans="1:2" x14ac:dyDescent="0.25">
      <c r="A82" s="1">
        <v>43214</v>
      </c>
      <c r="B82">
        <v>340</v>
      </c>
    </row>
    <row r="83" spans="1:2" x14ac:dyDescent="0.25">
      <c r="A83" s="1">
        <v>43215</v>
      </c>
      <c r="B83">
        <v>399</v>
      </c>
    </row>
    <row r="84" spans="1:2" x14ac:dyDescent="0.25">
      <c r="A84" s="1">
        <v>43216</v>
      </c>
      <c r="B84">
        <v>122</v>
      </c>
    </row>
    <row r="85" spans="1:2" x14ac:dyDescent="0.25">
      <c r="A85" s="1">
        <v>43217</v>
      </c>
      <c r="B85">
        <v>314</v>
      </c>
    </row>
    <row r="86" spans="1:2" x14ac:dyDescent="0.25">
      <c r="A86" s="1">
        <v>43220</v>
      </c>
      <c r="B86">
        <v>186</v>
      </c>
    </row>
    <row r="87" spans="1:2" x14ac:dyDescent="0.25">
      <c r="A87" s="1">
        <v>43221</v>
      </c>
      <c r="B87">
        <v>220</v>
      </c>
    </row>
    <row r="88" spans="1:2" x14ac:dyDescent="0.25">
      <c r="A88" s="1">
        <v>43222</v>
      </c>
      <c r="B88">
        <v>160</v>
      </c>
    </row>
    <row r="89" spans="1:2" x14ac:dyDescent="0.25">
      <c r="A89" s="1">
        <v>43223</v>
      </c>
      <c r="B89">
        <v>47</v>
      </c>
    </row>
    <row r="90" spans="1:2" x14ac:dyDescent="0.25">
      <c r="A90" s="1">
        <v>43224</v>
      </c>
      <c r="B90">
        <v>294</v>
      </c>
    </row>
    <row r="91" spans="1:2" x14ac:dyDescent="0.25">
      <c r="A91" s="1">
        <v>43227</v>
      </c>
      <c r="B91">
        <v>19</v>
      </c>
    </row>
    <row r="92" spans="1:2" x14ac:dyDescent="0.25">
      <c r="A92" s="1">
        <v>43228</v>
      </c>
      <c r="B92">
        <v>85</v>
      </c>
    </row>
    <row r="93" spans="1:2" x14ac:dyDescent="0.25">
      <c r="A93" s="1">
        <v>43229</v>
      </c>
      <c r="B93">
        <v>258</v>
      </c>
    </row>
    <row r="94" spans="1:2" x14ac:dyDescent="0.25">
      <c r="A94" s="1">
        <v>43230</v>
      </c>
      <c r="B94">
        <v>100</v>
      </c>
    </row>
    <row r="95" spans="1:2" x14ac:dyDescent="0.25">
      <c r="A95" s="1">
        <v>43231</v>
      </c>
      <c r="B95">
        <v>437</v>
      </c>
    </row>
    <row r="96" spans="1:2" x14ac:dyDescent="0.25">
      <c r="A96" s="1">
        <v>43234</v>
      </c>
      <c r="B96">
        <v>85</v>
      </c>
    </row>
    <row r="97" spans="1:2" x14ac:dyDescent="0.25">
      <c r="A97" s="1">
        <v>43235</v>
      </c>
      <c r="B97">
        <v>148</v>
      </c>
    </row>
    <row r="98" spans="1:2" x14ac:dyDescent="0.25">
      <c r="A98" s="1">
        <v>43236</v>
      </c>
      <c r="B98">
        <v>260</v>
      </c>
    </row>
    <row r="99" spans="1:2" x14ac:dyDescent="0.25">
      <c r="A99" s="1">
        <v>43237</v>
      </c>
      <c r="B99">
        <v>56</v>
      </c>
    </row>
    <row r="100" spans="1:2" x14ac:dyDescent="0.25">
      <c r="A100" s="1">
        <v>43238</v>
      </c>
      <c r="B100">
        <v>169</v>
      </c>
    </row>
    <row r="101" spans="1:2" x14ac:dyDescent="0.25">
      <c r="A101" s="1">
        <v>43241</v>
      </c>
      <c r="B101">
        <v>231</v>
      </c>
    </row>
    <row r="102" spans="1:2" x14ac:dyDescent="0.25">
      <c r="A102" s="1">
        <v>43242</v>
      </c>
      <c r="B102">
        <v>212</v>
      </c>
    </row>
    <row r="103" spans="1:2" x14ac:dyDescent="0.25">
      <c r="A103" s="1">
        <v>43243</v>
      </c>
      <c r="B103">
        <v>162</v>
      </c>
    </row>
    <row r="104" spans="1:2" x14ac:dyDescent="0.25">
      <c r="A104" s="1">
        <v>43244</v>
      </c>
      <c r="B104">
        <v>89</v>
      </c>
    </row>
    <row r="105" spans="1:2" x14ac:dyDescent="0.25">
      <c r="A105" s="1">
        <v>43245</v>
      </c>
      <c r="B105">
        <v>239</v>
      </c>
    </row>
    <row r="106" spans="1:2" x14ac:dyDescent="0.25">
      <c r="A106" s="1">
        <v>43248</v>
      </c>
      <c r="B106">
        <v>239</v>
      </c>
    </row>
    <row r="107" spans="1:2" x14ac:dyDescent="0.25">
      <c r="A107" s="1">
        <v>43249</v>
      </c>
      <c r="B107">
        <v>400</v>
      </c>
    </row>
    <row r="108" spans="1:2" x14ac:dyDescent="0.25">
      <c r="A108" s="1">
        <v>43250</v>
      </c>
      <c r="B108">
        <v>233</v>
      </c>
    </row>
    <row r="109" spans="1:2" x14ac:dyDescent="0.25">
      <c r="A109" s="1">
        <v>43251</v>
      </c>
      <c r="B109">
        <v>331</v>
      </c>
    </row>
    <row r="110" spans="1:2" x14ac:dyDescent="0.25">
      <c r="A110" s="1">
        <v>43252</v>
      </c>
      <c r="B110">
        <v>137</v>
      </c>
    </row>
    <row r="111" spans="1:2" x14ac:dyDescent="0.25">
      <c r="A111" s="1">
        <v>43255</v>
      </c>
      <c r="B111">
        <v>291</v>
      </c>
    </row>
    <row r="112" spans="1:2" x14ac:dyDescent="0.25">
      <c r="A112" s="1">
        <v>43256</v>
      </c>
      <c r="B112">
        <v>332</v>
      </c>
    </row>
    <row r="113" spans="1:2" x14ac:dyDescent="0.25">
      <c r="A113" s="1">
        <v>43257</v>
      </c>
      <c r="B113">
        <v>133</v>
      </c>
    </row>
    <row r="114" spans="1:2" x14ac:dyDescent="0.25">
      <c r="A114" s="1">
        <v>43258</v>
      </c>
      <c r="B114">
        <v>37</v>
      </c>
    </row>
    <row r="115" spans="1:2" x14ac:dyDescent="0.25">
      <c r="A115" s="1">
        <v>43259</v>
      </c>
      <c r="B115">
        <v>190</v>
      </c>
    </row>
    <row r="116" spans="1:2" x14ac:dyDescent="0.25">
      <c r="A116" s="1">
        <v>43262</v>
      </c>
      <c r="B116">
        <v>439</v>
      </c>
    </row>
    <row r="117" spans="1:2" x14ac:dyDescent="0.25">
      <c r="A117" s="1">
        <v>43263</v>
      </c>
      <c r="B117">
        <v>144</v>
      </c>
    </row>
    <row r="118" spans="1:2" x14ac:dyDescent="0.25">
      <c r="A118" s="1">
        <v>43264</v>
      </c>
      <c r="B118">
        <v>232</v>
      </c>
    </row>
    <row r="119" spans="1:2" x14ac:dyDescent="0.25">
      <c r="A119" s="1">
        <v>43265</v>
      </c>
      <c r="B119">
        <v>253</v>
      </c>
    </row>
    <row r="120" spans="1:2" x14ac:dyDescent="0.25">
      <c r="A120" s="1">
        <v>43266</v>
      </c>
      <c r="B120">
        <v>69</v>
      </c>
    </row>
    <row r="121" spans="1:2" x14ac:dyDescent="0.25">
      <c r="A121" s="1">
        <v>43269</v>
      </c>
      <c r="B121">
        <v>253</v>
      </c>
    </row>
    <row r="122" spans="1:2" x14ac:dyDescent="0.25">
      <c r="A122" s="1">
        <v>43270</v>
      </c>
      <c r="B122">
        <v>398</v>
      </c>
    </row>
    <row r="123" spans="1:2" x14ac:dyDescent="0.25">
      <c r="A123" s="1">
        <v>43271</v>
      </c>
      <c r="B123">
        <v>183</v>
      </c>
    </row>
    <row r="124" spans="1:2" x14ac:dyDescent="0.25">
      <c r="A124" s="1">
        <v>43272</v>
      </c>
      <c r="B124">
        <v>114</v>
      </c>
    </row>
    <row r="125" spans="1:2" x14ac:dyDescent="0.25">
      <c r="A125" s="1">
        <v>43273</v>
      </c>
      <c r="B125">
        <v>126</v>
      </c>
    </row>
    <row r="126" spans="1:2" x14ac:dyDescent="0.25">
      <c r="A126" s="1">
        <v>43276</v>
      </c>
      <c r="B126">
        <v>344</v>
      </c>
    </row>
    <row r="127" spans="1:2" x14ac:dyDescent="0.25">
      <c r="A127" s="1">
        <v>43277</v>
      </c>
      <c r="B127">
        <v>122</v>
      </c>
    </row>
    <row r="128" spans="1:2" x14ac:dyDescent="0.25">
      <c r="A128" s="1">
        <v>43278</v>
      </c>
      <c r="B128">
        <v>302</v>
      </c>
    </row>
    <row r="129" spans="1:2" x14ac:dyDescent="0.25">
      <c r="A129" s="1">
        <v>43279</v>
      </c>
      <c r="B129">
        <v>380</v>
      </c>
    </row>
    <row r="130" spans="1:2" x14ac:dyDescent="0.25">
      <c r="A130" s="1">
        <v>43280</v>
      </c>
      <c r="B130">
        <v>394</v>
      </c>
    </row>
    <row r="131" spans="1:2" x14ac:dyDescent="0.25">
      <c r="A131" s="1">
        <v>43283</v>
      </c>
      <c r="B131">
        <v>424</v>
      </c>
    </row>
    <row r="132" spans="1:2" x14ac:dyDescent="0.25">
      <c r="A132" s="1">
        <v>43284</v>
      </c>
      <c r="B132">
        <v>53</v>
      </c>
    </row>
    <row r="133" spans="1:2" x14ac:dyDescent="0.25">
      <c r="A133" s="1">
        <v>43285</v>
      </c>
      <c r="B133">
        <v>289</v>
      </c>
    </row>
    <row r="134" spans="1:2" x14ac:dyDescent="0.25">
      <c r="A134" s="1">
        <v>43286</v>
      </c>
      <c r="B134">
        <v>439</v>
      </c>
    </row>
    <row r="135" spans="1:2" x14ac:dyDescent="0.25">
      <c r="A135" s="1">
        <v>43287</v>
      </c>
      <c r="B135">
        <v>50</v>
      </c>
    </row>
    <row r="136" spans="1:2" x14ac:dyDescent="0.25">
      <c r="A136" s="1">
        <v>43290</v>
      </c>
      <c r="B136">
        <v>76</v>
      </c>
    </row>
    <row r="137" spans="1:2" x14ac:dyDescent="0.25">
      <c r="A137" s="1">
        <v>43291</v>
      </c>
      <c r="B137">
        <v>412</v>
      </c>
    </row>
    <row r="138" spans="1:2" x14ac:dyDescent="0.25">
      <c r="A138" s="1">
        <v>43292</v>
      </c>
      <c r="B138">
        <v>30</v>
      </c>
    </row>
    <row r="139" spans="1:2" x14ac:dyDescent="0.25">
      <c r="A139" s="1">
        <v>43293</v>
      </c>
      <c r="B139">
        <v>72</v>
      </c>
    </row>
    <row r="140" spans="1:2" x14ac:dyDescent="0.25">
      <c r="A140" s="1">
        <v>43294</v>
      </c>
      <c r="B140">
        <v>152</v>
      </c>
    </row>
    <row r="141" spans="1:2" x14ac:dyDescent="0.25">
      <c r="A141" s="1">
        <v>43297</v>
      </c>
      <c r="B141">
        <v>447</v>
      </c>
    </row>
    <row r="142" spans="1:2" x14ac:dyDescent="0.25">
      <c r="A142" s="1">
        <v>43298</v>
      </c>
      <c r="B142">
        <v>9</v>
      </c>
    </row>
    <row r="143" spans="1:2" x14ac:dyDescent="0.25">
      <c r="A143" s="1">
        <v>43299</v>
      </c>
      <c r="B143">
        <v>195</v>
      </c>
    </row>
    <row r="144" spans="1:2" x14ac:dyDescent="0.25">
      <c r="A144" s="1">
        <v>43300</v>
      </c>
      <c r="B144">
        <v>136</v>
      </c>
    </row>
    <row r="145" spans="1:2" x14ac:dyDescent="0.25">
      <c r="A145" s="1">
        <v>43301</v>
      </c>
      <c r="B145">
        <v>281</v>
      </c>
    </row>
    <row r="146" spans="1:2" x14ac:dyDescent="0.25">
      <c r="A146" s="1">
        <v>43304</v>
      </c>
      <c r="B146">
        <v>193</v>
      </c>
    </row>
    <row r="147" spans="1:2" x14ac:dyDescent="0.25">
      <c r="A147" s="1">
        <v>43305</v>
      </c>
      <c r="B147">
        <v>319</v>
      </c>
    </row>
    <row r="148" spans="1:2" x14ac:dyDescent="0.25">
      <c r="A148" s="1">
        <v>43306</v>
      </c>
      <c r="B148">
        <v>50</v>
      </c>
    </row>
    <row r="149" spans="1:2" x14ac:dyDescent="0.25">
      <c r="A149" s="1">
        <v>43307</v>
      </c>
      <c r="B149">
        <v>349</v>
      </c>
    </row>
    <row r="150" spans="1:2" x14ac:dyDescent="0.25">
      <c r="A150" s="1">
        <v>43308</v>
      </c>
      <c r="B150">
        <v>269</v>
      </c>
    </row>
    <row r="151" spans="1:2" x14ac:dyDescent="0.25">
      <c r="A151" s="1">
        <v>43311</v>
      </c>
      <c r="B151">
        <v>117</v>
      </c>
    </row>
    <row r="152" spans="1:2" x14ac:dyDescent="0.25">
      <c r="A152" s="1">
        <v>43312</v>
      </c>
      <c r="B152">
        <v>254</v>
      </c>
    </row>
    <row r="153" spans="1:2" x14ac:dyDescent="0.25">
      <c r="A153" s="1">
        <v>43313</v>
      </c>
      <c r="B153">
        <v>383</v>
      </c>
    </row>
    <row r="154" spans="1:2" x14ac:dyDescent="0.25">
      <c r="A154" s="1">
        <v>43314</v>
      </c>
      <c r="B154">
        <v>387</v>
      </c>
    </row>
    <row r="155" spans="1:2" x14ac:dyDescent="0.25">
      <c r="A155" s="1">
        <v>43315</v>
      </c>
      <c r="B155">
        <v>83</v>
      </c>
    </row>
    <row r="156" spans="1:2" x14ac:dyDescent="0.25">
      <c r="A156" s="1">
        <v>43318</v>
      </c>
      <c r="B156">
        <v>381</v>
      </c>
    </row>
    <row r="157" spans="1:2" x14ac:dyDescent="0.25">
      <c r="A157" s="1">
        <v>43319</v>
      </c>
      <c r="B157">
        <v>282</v>
      </c>
    </row>
    <row r="158" spans="1:2" x14ac:dyDescent="0.25">
      <c r="A158" s="1">
        <v>43320</v>
      </c>
      <c r="B158">
        <v>175</v>
      </c>
    </row>
    <row r="159" spans="1:2" x14ac:dyDescent="0.25">
      <c r="A159" s="1">
        <v>43321</v>
      </c>
      <c r="B159">
        <v>175</v>
      </c>
    </row>
    <row r="160" spans="1:2" x14ac:dyDescent="0.25">
      <c r="A160" s="1">
        <v>43322</v>
      </c>
      <c r="B160">
        <v>257</v>
      </c>
    </row>
    <row r="161" spans="1:2" x14ac:dyDescent="0.25">
      <c r="A161" s="1">
        <v>43325</v>
      </c>
      <c r="B161">
        <v>321</v>
      </c>
    </row>
    <row r="162" spans="1:2" x14ac:dyDescent="0.25">
      <c r="A162" s="1">
        <v>43326</v>
      </c>
      <c r="B162">
        <v>30</v>
      </c>
    </row>
    <row r="163" spans="1:2" x14ac:dyDescent="0.25">
      <c r="A163" s="1">
        <v>43327</v>
      </c>
      <c r="B163">
        <v>245</v>
      </c>
    </row>
    <row r="164" spans="1:2" x14ac:dyDescent="0.25">
      <c r="A164" s="1">
        <v>43328</v>
      </c>
      <c r="B164">
        <v>1</v>
      </c>
    </row>
    <row r="165" spans="1:2" x14ac:dyDescent="0.25">
      <c r="A165" s="1">
        <v>43329</v>
      </c>
      <c r="B165">
        <v>230</v>
      </c>
    </row>
    <row r="166" spans="1:2" x14ac:dyDescent="0.25">
      <c r="A166" s="1">
        <v>43332</v>
      </c>
      <c r="B166">
        <v>132</v>
      </c>
    </row>
    <row r="167" spans="1:2" x14ac:dyDescent="0.25">
      <c r="A167" s="1">
        <v>43333</v>
      </c>
      <c r="B167">
        <v>70</v>
      </c>
    </row>
    <row r="168" spans="1:2" x14ac:dyDescent="0.25">
      <c r="A168" s="1">
        <v>43334</v>
      </c>
      <c r="B168">
        <v>254</v>
      </c>
    </row>
    <row r="169" spans="1:2" x14ac:dyDescent="0.25">
      <c r="A169" s="1">
        <v>43335</v>
      </c>
      <c r="B169">
        <v>215</v>
      </c>
    </row>
    <row r="170" spans="1:2" x14ac:dyDescent="0.25">
      <c r="A170" s="1">
        <v>43336</v>
      </c>
      <c r="B170">
        <v>133</v>
      </c>
    </row>
    <row r="171" spans="1:2" x14ac:dyDescent="0.25">
      <c r="A171" s="1">
        <v>43339</v>
      </c>
      <c r="B171">
        <v>341</v>
      </c>
    </row>
    <row r="172" spans="1:2" x14ac:dyDescent="0.25">
      <c r="A172" s="1">
        <v>43340</v>
      </c>
      <c r="B172">
        <v>126</v>
      </c>
    </row>
    <row r="173" spans="1:2" x14ac:dyDescent="0.25">
      <c r="A173" s="1">
        <v>43341</v>
      </c>
      <c r="B173">
        <v>295</v>
      </c>
    </row>
    <row r="174" spans="1:2" x14ac:dyDescent="0.25">
      <c r="A174" s="1">
        <v>43342</v>
      </c>
      <c r="B174">
        <v>200</v>
      </c>
    </row>
    <row r="175" spans="1:2" x14ac:dyDescent="0.25">
      <c r="A175" s="1">
        <v>43343</v>
      </c>
      <c r="B175">
        <v>341</v>
      </c>
    </row>
    <row r="176" spans="1:2" x14ac:dyDescent="0.25">
      <c r="A176" s="1">
        <v>43346</v>
      </c>
      <c r="B176">
        <v>427</v>
      </c>
    </row>
    <row r="177" spans="1:2" x14ac:dyDescent="0.25">
      <c r="A177" s="1">
        <v>43347</v>
      </c>
      <c r="B177">
        <v>408</v>
      </c>
    </row>
    <row r="178" spans="1:2" x14ac:dyDescent="0.25">
      <c r="A178" s="1">
        <v>43348</v>
      </c>
      <c r="B178">
        <v>206</v>
      </c>
    </row>
    <row r="179" spans="1:2" x14ac:dyDescent="0.25">
      <c r="A179" s="1">
        <v>43349</v>
      </c>
      <c r="B179">
        <v>350</v>
      </c>
    </row>
    <row r="180" spans="1:2" x14ac:dyDescent="0.25">
      <c r="A180" s="1">
        <v>43350</v>
      </c>
      <c r="B180">
        <v>219</v>
      </c>
    </row>
    <row r="181" spans="1:2" x14ac:dyDescent="0.25">
      <c r="A181" s="1">
        <v>43353</v>
      </c>
      <c r="B181">
        <v>201</v>
      </c>
    </row>
    <row r="182" spans="1:2" x14ac:dyDescent="0.25">
      <c r="A182" s="1">
        <v>43354</v>
      </c>
      <c r="B182">
        <v>193</v>
      </c>
    </row>
    <row r="183" spans="1:2" x14ac:dyDescent="0.25">
      <c r="A183" s="1">
        <v>43355</v>
      </c>
      <c r="B183">
        <v>298</v>
      </c>
    </row>
    <row r="184" spans="1:2" x14ac:dyDescent="0.25">
      <c r="A184" s="1">
        <v>43356</v>
      </c>
      <c r="B184">
        <v>205</v>
      </c>
    </row>
    <row r="185" spans="1:2" x14ac:dyDescent="0.25">
      <c r="A185" s="1">
        <v>43357</v>
      </c>
      <c r="B185">
        <v>357</v>
      </c>
    </row>
    <row r="186" spans="1:2" x14ac:dyDescent="0.25">
      <c r="A186" s="1">
        <v>43360</v>
      </c>
      <c r="B186">
        <v>39</v>
      </c>
    </row>
    <row r="187" spans="1:2" x14ac:dyDescent="0.25">
      <c r="A187" s="1">
        <v>43361</v>
      </c>
      <c r="B187">
        <v>436</v>
      </c>
    </row>
    <row r="188" spans="1:2" x14ac:dyDescent="0.25">
      <c r="A188" s="1">
        <v>43362</v>
      </c>
      <c r="B188">
        <v>287</v>
      </c>
    </row>
    <row r="189" spans="1:2" x14ac:dyDescent="0.25">
      <c r="A189" s="1">
        <v>43363</v>
      </c>
      <c r="B189">
        <v>32</v>
      </c>
    </row>
    <row r="190" spans="1:2" x14ac:dyDescent="0.25">
      <c r="A190" s="1">
        <v>43364</v>
      </c>
      <c r="B190">
        <v>395</v>
      </c>
    </row>
    <row r="191" spans="1:2" x14ac:dyDescent="0.25">
      <c r="A191" s="1">
        <v>43367</v>
      </c>
      <c r="B191">
        <v>425</v>
      </c>
    </row>
    <row r="192" spans="1:2" x14ac:dyDescent="0.25">
      <c r="A192" s="1">
        <v>43368</v>
      </c>
      <c r="B192">
        <v>160</v>
      </c>
    </row>
    <row r="193" spans="1:2" x14ac:dyDescent="0.25">
      <c r="A193" s="1">
        <v>43369</v>
      </c>
      <c r="B193">
        <v>12</v>
      </c>
    </row>
    <row r="194" spans="1:2" x14ac:dyDescent="0.25">
      <c r="A194" s="1">
        <v>43370</v>
      </c>
      <c r="B194">
        <v>237</v>
      </c>
    </row>
    <row r="195" spans="1:2" x14ac:dyDescent="0.25">
      <c r="A195" s="1">
        <v>43371</v>
      </c>
      <c r="B195">
        <v>198</v>
      </c>
    </row>
    <row r="196" spans="1:2" x14ac:dyDescent="0.25">
      <c r="A196" s="1">
        <v>43374</v>
      </c>
      <c r="B196">
        <v>54</v>
      </c>
    </row>
    <row r="197" spans="1:2" x14ac:dyDescent="0.25">
      <c r="A197" s="1">
        <v>43375</v>
      </c>
      <c r="B197">
        <v>255</v>
      </c>
    </row>
    <row r="198" spans="1:2" x14ac:dyDescent="0.25">
      <c r="A198" s="1">
        <v>43376</v>
      </c>
      <c r="B198">
        <v>176</v>
      </c>
    </row>
    <row r="199" spans="1:2" x14ac:dyDescent="0.25">
      <c r="A199" s="1">
        <v>43377</v>
      </c>
      <c r="B199">
        <v>98</v>
      </c>
    </row>
    <row r="200" spans="1:2" x14ac:dyDescent="0.25">
      <c r="A200" s="1">
        <v>43378</v>
      </c>
      <c r="B200">
        <v>246</v>
      </c>
    </row>
    <row r="201" spans="1:2" x14ac:dyDescent="0.25">
      <c r="A201" s="1">
        <v>43381</v>
      </c>
      <c r="B201">
        <v>17</v>
      </c>
    </row>
    <row r="202" spans="1:2" x14ac:dyDescent="0.25">
      <c r="A202" s="1">
        <v>43382</v>
      </c>
      <c r="B202">
        <v>176</v>
      </c>
    </row>
    <row r="203" spans="1:2" x14ac:dyDescent="0.25">
      <c r="A203" s="1">
        <v>43383</v>
      </c>
      <c r="B203">
        <v>123</v>
      </c>
    </row>
    <row r="204" spans="1:2" x14ac:dyDescent="0.25">
      <c r="A204" s="1">
        <v>43384</v>
      </c>
      <c r="B204">
        <v>128</v>
      </c>
    </row>
    <row r="205" spans="1:2" x14ac:dyDescent="0.25">
      <c r="A205" s="1">
        <v>43385</v>
      </c>
      <c r="B205">
        <v>197</v>
      </c>
    </row>
    <row r="206" spans="1:2" x14ac:dyDescent="0.25">
      <c r="A206" s="1">
        <v>43388</v>
      </c>
      <c r="B206">
        <v>176</v>
      </c>
    </row>
    <row r="207" spans="1:2" x14ac:dyDescent="0.25">
      <c r="A207" s="1">
        <v>43389</v>
      </c>
      <c r="B207">
        <v>423</v>
      </c>
    </row>
    <row r="208" spans="1:2" x14ac:dyDescent="0.25">
      <c r="A208" s="1">
        <v>43390</v>
      </c>
      <c r="B208">
        <v>4</v>
      </c>
    </row>
    <row r="209" spans="1:2" x14ac:dyDescent="0.25">
      <c r="A209" s="1">
        <v>43391</v>
      </c>
      <c r="B209">
        <v>406</v>
      </c>
    </row>
    <row r="210" spans="1:2" x14ac:dyDescent="0.25">
      <c r="A210" s="1">
        <v>43392</v>
      </c>
      <c r="B210">
        <v>430</v>
      </c>
    </row>
    <row r="211" spans="1:2" x14ac:dyDescent="0.25">
      <c r="A211" s="1">
        <v>43395</v>
      </c>
      <c r="B211">
        <v>442</v>
      </c>
    </row>
    <row r="212" spans="1:2" x14ac:dyDescent="0.25">
      <c r="A212" s="1">
        <v>43396</v>
      </c>
      <c r="B212">
        <v>338</v>
      </c>
    </row>
    <row r="213" spans="1:2" x14ac:dyDescent="0.25">
      <c r="A213" s="1">
        <v>43397</v>
      </c>
      <c r="B213">
        <v>64</v>
      </c>
    </row>
    <row r="214" spans="1:2" x14ac:dyDescent="0.25">
      <c r="A214" s="1">
        <v>43398</v>
      </c>
      <c r="B214">
        <v>366</v>
      </c>
    </row>
    <row r="215" spans="1:2" x14ac:dyDescent="0.25">
      <c r="A215" s="1">
        <v>43399</v>
      </c>
      <c r="B215">
        <v>162</v>
      </c>
    </row>
    <row r="216" spans="1:2" x14ac:dyDescent="0.25">
      <c r="A216" s="1">
        <v>43402</v>
      </c>
      <c r="B216">
        <v>439</v>
      </c>
    </row>
    <row r="217" spans="1:2" x14ac:dyDescent="0.25">
      <c r="A217" s="1">
        <v>43403</v>
      </c>
      <c r="B217">
        <v>195</v>
      </c>
    </row>
    <row r="218" spans="1:2" x14ac:dyDescent="0.25">
      <c r="A218" s="1">
        <v>43404</v>
      </c>
      <c r="B218">
        <v>436</v>
      </c>
    </row>
    <row r="219" spans="1:2" x14ac:dyDescent="0.25">
      <c r="A219" s="1">
        <v>43405</v>
      </c>
      <c r="B219">
        <v>221</v>
      </c>
    </row>
    <row r="220" spans="1:2" x14ac:dyDescent="0.25">
      <c r="A220" s="1">
        <v>43406</v>
      </c>
      <c r="B220">
        <v>73</v>
      </c>
    </row>
    <row r="221" spans="1:2" x14ac:dyDescent="0.25">
      <c r="A221" s="1">
        <v>43409</v>
      </c>
      <c r="B221">
        <v>316</v>
      </c>
    </row>
    <row r="222" spans="1:2" x14ac:dyDescent="0.25">
      <c r="A222" s="1">
        <v>43410</v>
      </c>
      <c r="B222">
        <v>56</v>
      </c>
    </row>
    <row r="223" spans="1:2" x14ac:dyDescent="0.25">
      <c r="A223" s="1">
        <v>43411</v>
      </c>
      <c r="B223">
        <v>379</v>
      </c>
    </row>
    <row r="224" spans="1:2" x14ac:dyDescent="0.25">
      <c r="A224" s="1">
        <v>43412</v>
      </c>
      <c r="B224">
        <v>30</v>
      </c>
    </row>
    <row r="225" spans="1:2" x14ac:dyDescent="0.25">
      <c r="A225" s="1">
        <v>43413</v>
      </c>
      <c r="B225">
        <v>336</v>
      </c>
    </row>
    <row r="226" spans="1:2" x14ac:dyDescent="0.25">
      <c r="A226" s="1">
        <v>43416</v>
      </c>
      <c r="B226">
        <v>180</v>
      </c>
    </row>
    <row r="227" spans="1:2" x14ac:dyDescent="0.25">
      <c r="A227" s="1">
        <v>43417</v>
      </c>
      <c r="B227">
        <v>419</v>
      </c>
    </row>
    <row r="228" spans="1:2" x14ac:dyDescent="0.25">
      <c r="A228" s="1">
        <v>43418</v>
      </c>
      <c r="B228">
        <v>404</v>
      </c>
    </row>
    <row r="229" spans="1:2" x14ac:dyDescent="0.25">
      <c r="A229" s="1">
        <v>43419</v>
      </c>
      <c r="B229">
        <v>200</v>
      </c>
    </row>
    <row r="230" spans="1:2" x14ac:dyDescent="0.25">
      <c r="A230" s="1">
        <v>43420</v>
      </c>
      <c r="B230">
        <v>75</v>
      </c>
    </row>
    <row r="231" spans="1:2" x14ac:dyDescent="0.25">
      <c r="A231" s="1">
        <v>43423</v>
      </c>
      <c r="B231">
        <v>145</v>
      </c>
    </row>
    <row r="232" spans="1:2" x14ac:dyDescent="0.25">
      <c r="A232" s="1">
        <v>43424</v>
      </c>
      <c r="B232">
        <v>286</v>
      </c>
    </row>
    <row r="233" spans="1:2" x14ac:dyDescent="0.25">
      <c r="A233" s="1">
        <v>43425</v>
      </c>
      <c r="B233">
        <v>183</v>
      </c>
    </row>
    <row r="234" spans="1:2" x14ac:dyDescent="0.25">
      <c r="A234" s="1">
        <v>43426</v>
      </c>
      <c r="B234">
        <v>61</v>
      </c>
    </row>
    <row r="235" spans="1:2" x14ac:dyDescent="0.25">
      <c r="A235" s="1">
        <v>43427</v>
      </c>
      <c r="B235">
        <v>104</v>
      </c>
    </row>
    <row r="236" spans="1:2" x14ac:dyDescent="0.25">
      <c r="A236" s="1">
        <v>43430</v>
      </c>
      <c r="B236">
        <v>155</v>
      </c>
    </row>
    <row r="237" spans="1:2" x14ac:dyDescent="0.25">
      <c r="A237" s="1">
        <v>43431</v>
      </c>
      <c r="B237">
        <v>171</v>
      </c>
    </row>
    <row r="238" spans="1:2" x14ac:dyDescent="0.25">
      <c r="A238" s="1">
        <v>43432</v>
      </c>
      <c r="B238">
        <v>228</v>
      </c>
    </row>
    <row r="239" spans="1:2" x14ac:dyDescent="0.25">
      <c r="A239" s="1">
        <v>43433</v>
      </c>
      <c r="B239">
        <v>369</v>
      </c>
    </row>
    <row r="240" spans="1:2" x14ac:dyDescent="0.25">
      <c r="A240" s="1">
        <v>43434</v>
      </c>
      <c r="B240">
        <v>370</v>
      </c>
    </row>
    <row r="241" spans="1:2" x14ac:dyDescent="0.25">
      <c r="A241" s="1">
        <v>43437</v>
      </c>
      <c r="B241">
        <v>338</v>
      </c>
    </row>
    <row r="242" spans="1:2" x14ac:dyDescent="0.25">
      <c r="A242" s="1">
        <v>43438</v>
      </c>
      <c r="B242">
        <v>284</v>
      </c>
    </row>
    <row r="243" spans="1:2" x14ac:dyDescent="0.25">
      <c r="A243" s="1">
        <v>43439</v>
      </c>
      <c r="B243">
        <v>339</v>
      </c>
    </row>
    <row r="244" spans="1:2" x14ac:dyDescent="0.25">
      <c r="A244" s="1">
        <v>43440</v>
      </c>
      <c r="B244">
        <v>324</v>
      </c>
    </row>
    <row r="245" spans="1:2" x14ac:dyDescent="0.25">
      <c r="A245" s="1">
        <v>43441</v>
      </c>
      <c r="B245">
        <v>180</v>
      </c>
    </row>
    <row r="246" spans="1:2" x14ac:dyDescent="0.25">
      <c r="A246" s="1">
        <v>43444</v>
      </c>
      <c r="B246">
        <v>58</v>
      </c>
    </row>
    <row r="247" spans="1:2" x14ac:dyDescent="0.25">
      <c r="A247" s="1">
        <v>43445</v>
      </c>
      <c r="B247">
        <v>198</v>
      </c>
    </row>
    <row r="248" spans="1:2" x14ac:dyDescent="0.25">
      <c r="A248" s="1">
        <v>43446</v>
      </c>
      <c r="B248">
        <v>212</v>
      </c>
    </row>
    <row r="249" spans="1:2" x14ac:dyDescent="0.25">
      <c r="A249" s="1">
        <v>43447</v>
      </c>
      <c r="B249">
        <v>4</v>
      </c>
    </row>
    <row r="250" spans="1:2" x14ac:dyDescent="0.25">
      <c r="A250" s="1">
        <v>43448</v>
      </c>
      <c r="B250">
        <v>49</v>
      </c>
    </row>
    <row r="251" spans="1:2" x14ac:dyDescent="0.25">
      <c r="A251" s="1">
        <v>43451</v>
      </c>
      <c r="B251">
        <v>83</v>
      </c>
    </row>
    <row r="252" spans="1:2" x14ac:dyDescent="0.25">
      <c r="A252" s="1">
        <v>43452</v>
      </c>
      <c r="B252">
        <v>168</v>
      </c>
    </row>
    <row r="253" spans="1:2" x14ac:dyDescent="0.25">
      <c r="A253" s="1">
        <v>43453</v>
      </c>
      <c r="B253">
        <v>198</v>
      </c>
    </row>
    <row r="254" spans="1:2" x14ac:dyDescent="0.25">
      <c r="A254" s="1">
        <v>43454</v>
      </c>
      <c r="B254">
        <v>103</v>
      </c>
    </row>
    <row r="255" spans="1:2" x14ac:dyDescent="0.25">
      <c r="A255" s="1">
        <v>43455</v>
      </c>
      <c r="B255">
        <v>255</v>
      </c>
    </row>
    <row r="256" spans="1:2" x14ac:dyDescent="0.25">
      <c r="A256" s="1">
        <v>43458</v>
      </c>
      <c r="B256">
        <v>69</v>
      </c>
    </row>
    <row r="257" spans="1:2" x14ac:dyDescent="0.25">
      <c r="A257" s="1">
        <v>43459</v>
      </c>
      <c r="B257">
        <v>403</v>
      </c>
    </row>
    <row r="258" spans="1:2" x14ac:dyDescent="0.25">
      <c r="A258" s="1">
        <v>43460</v>
      </c>
      <c r="B258">
        <v>162</v>
      </c>
    </row>
    <row r="259" spans="1:2" x14ac:dyDescent="0.25">
      <c r="A259" s="1">
        <v>43461</v>
      </c>
      <c r="B259">
        <v>46</v>
      </c>
    </row>
    <row r="260" spans="1:2" x14ac:dyDescent="0.25">
      <c r="A260" s="1">
        <v>43462</v>
      </c>
      <c r="B260">
        <v>15</v>
      </c>
    </row>
    <row r="261" spans="1:2" x14ac:dyDescent="0.25">
      <c r="A261" s="1">
        <v>43465</v>
      </c>
      <c r="B261">
        <v>183</v>
      </c>
    </row>
    <row r="262" spans="1:2" x14ac:dyDescent="0.25">
      <c r="A262" s="1">
        <v>43466</v>
      </c>
      <c r="B262">
        <v>367</v>
      </c>
    </row>
    <row r="263" spans="1:2" x14ac:dyDescent="0.25">
      <c r="A263" s="1">
        <v>43467</v>
      </c>
      <c r="B263">
        <v>230</v>
      </c>
    </row>
    <row r="264" spans="1:2" x14ac:dyDescent="0.25">
      <c r="A264" s="1">
        <v>43468</v>
      </c>
      <c r="B264">
        <v>18</v>
      </c>
    </row>
    <row r="265" spans="1:2" x14ac:dyDescent="0.25">
      <c r="A265" s="1">
        <v>43469</v>
      </c>
      <c r="B265">
        <v>332</v>
      </c>
    </row>
    <row r="266" spans="1:2" x14ac:dyDescent="0.25">
      <c r="A266" s="1">
        <v>43472</v>
      </c>
      <c r="B266">
        <v>245</v>
      </c>
    </row>
    <row r="267" spans="1:2" x14ac:dyDescent="0.25">
      <c r="A267" s="1">
        <v>43473</v>
      </c>
      <c r="B267">
        <v>93</v>
      </c>
    </row>
    <row r="268" spans="1:2" x14ac:dyDescent="0.25">
      <c r="A268" s="1">
        <v>43474</v>
      </c>
      <c r="B268">
        <v>0</v>
      </c>
    </row>
    <row r="269" spans="1:2" x14ac:dyDescent="0.25">
      <c r="A269" s="1">
        <v>43475</v>
      </c>
      <c r="B269">
        <v>136</v>
      </c>
    </row>
    <row r="270" spans="1:2" x14ac:dyDescent="0.25">
      <c r="A270" s="1">
        <v>43476</v>
      </c>
      <c r="B270">
        <v>273</v>
      </c>
    </row>
    <row r="271" spans="1:2" x14ac:dyDescent="0.25">
      <c r="A271" s="1">
        <v>43479</v>
      </c>
      <c r="B271">
        <v>407</v>
      </c>
    </row>
    <row r="272" spans="1:2" x14ac:dyDescent="0.25">
      <c r="A272" s="1">
        <v>43480</v>
      </c>
      <c r="B272">
        <v>413</v>
      </c>
    </row>
    <row r="273" spans="1:2" x14ac:dyDescent="0.25">
      <c r="A273" s="1">
        <v>43481</v>
      </c>
      <c r="B273">
        <v>241</v>
      </c>
    </row>
    <row r="274" spans="1:2" x14ac:dyDescent="0.25">
      <c r="A274" s="1">
        <v>43482</v>
      </c>
      <c r="B274">
        <v>433</v>
      </c>
    </row>
    <row r="275" spans="1:2" x14ac:dyDescent="0.25">
      <c r="A275" s="1">
        <v>43483</v>
      </c>
      <c r="B275">
        <v>66</v>
      </c>
    </row>
    <row r="276" spans="1:2" x14ac:dyDescent="0.25">
      <c r="A276" s="1">
        <v>43486</v>
      </c>
      <c r="B276">
        <v>318</v>
      </c>
    </row>
    <row r="277" spans="1:2" x14ac:dyDescent="0.25">
      <c r="A277" s="1">
        <v>43487</v>
      </c>
      <c r="B277">
        <v>330</v>
      </c>
    </row>
    <row r="278" spans="1:2" x14ac:dyDescent="0.25">
      <c r="A278" s="1">
        <v>43488</v>
      </c>
      <c r="B278">
        <v>389</v>
      </c>
    </row>
    <row r="279" spans="1:2" x14ac:dyDescent="0.25">
      <c r="A279" s="1">
        <v>43489</v>
      </c>
      <c r="B279">
        <v>272</v>
      </c>
    </row>
    <row r="280" spans="1:2" x14ac:dyDescent="0.25">
      <c r="A280" s="1">
        <v>43490</v>
      </c>
      <c r="B280">
        <v>194</v>
      </c>
    </row>
    <row r="281" spans="1:2" x14ac:dyDescent="0.25">
      <c r="A281" s="1">
        <v>43493</v>
      </c>
      <c r="B281">
        <v>115</v>
      </c>
    </row>
    <row r="282" spans="1:2" x14ac:dyDescent="0.25">
      <c r="A282" s="1">
        <v>43494</v>
      </c>
      <c r="B282">
        <v>219</v>
      </c>
    </row>
    <row r="283" spans="1:2" x14ac:dyDescent="0.25">
      <c r="A283" s="1">
        <v>43495</v>
      </c>
      <c r="B283">
        <v>376</v>
      </c>
    </row>
    <row r="284" spans="1:2" x14ac:dyDescent="0.25">
      <c r="A284" s="1">
        <v>43496</v>
      </c>
      <c r="B284">
        <v>355</v>
      </c>
    </row>
    <row r="285" spans="1:2" x14ac:dyDescent="0.25">
      <c r="A285" s="1">
        <v>43497</v>
      </c>
      <c r="B285">
        <v>313</v>
      </c>
    </row>
    <row r="286" spans="1:2" x14ac:dyDescent="0.25">
      <c r="A286" s="1">
        <v>43500</v>
      </c>
      <c r="B286">
        <v>176</v>
      </c>
    </row>
    <row r="287" spans="1:2" x14ac:dyDescent="0.25">
      <c r="A287" s="1">
        <v>43501</v>
      </c>
      <c r="B287">
        <v>66</v>
      </c>
    </row>
    <row r="288" spans="1:2" x14ac:dyDescent="0.25">
      <c r="A288" s="1">
        <v>43502</v>
      </c>
      <c r="B288">
        <v>387</v>
      </c>
    </row>
    <row r="289" spans="1:2" x14ac:dyDescent="0.25">
      <c r="A289" s="1">
        <v>43503</v>
      </c>
      <c r="B289">
        <v>305</v>
      </c>
    </row>
    <row r="290" spans="1:2" x14ac:dyDescent="0.25">
      <c r="A290" s="1">
        <v>43504</v>
      </c>
      <c r="B290">
        <v>281</v>
      </c>
    </row>
    <row r="291" spans="1:2" x14ac:dyDescent="0.25">
      <c r="A291" s="1">
        <v>43507</v>
      </c>
      <c r="B291">
        <v>340</v>
      </c>
    </row>
    <row r="292" spans="1:2" x14ac:dyDescent="0.25">
      <c r="A292" s="1">
        <v>43508</v>
      </c>
      <c r="B292">
        <v>110</v>
      </c>
    </row>
    <row r="293" spans="1:2" x14ac:dyDescent="0.25">
      <c r="A293" s="1">
        <v>43509</v>
      </c>
      <c r="B293">
        <v>294</v>
      </c>
    </row>
    <row r="294" spans="1:2" x14ac:dyDescent="0.25">
      <c r="A294" s="1">
        <v>43510</v>
      </c>
      <c r="B294">
        <v>245</v>
      </c>
    </row>
    <row r="295" spans="1:2" x14ac:dyDescent="0.25">
      <c r="A295" s="1">
        <v>43511</v>
      </c>
      <c r="B295">
        <v>397</v>
      </c>
    </row>
    <row r="296" spans="1:2" x14ac:dyDescent="0.25">
      <c r="A296" s="1">
        <v>43514</v>
      </c>
      <c r="B296">
        <v>145</v>
      </c>
    </row>
    <row r="297" spans="1:2" x14ac:dyDescent="0.25">
      <c r="A297" s="1">
        <v>43515</v>
      </c>
      <c r="B297">
        <v>182</v>
      </c>
    </row>
    <row r="298" spans="1:2" x14ac:dyDescent="0.25">
      <c r="A298" s="1">
        <v>43516</v>
      </c>
      <c r="B298">
        <v>99</v>
      </c>
    </row>
    <row r="299" spans="1:2" x14ac:dyDescent="0.25">
      <c r="A299" s="1">
        <v>43517</v>
      </c>
      <c r="B299">
        <v>188</v>
      </c>
    </row>
    <row r="300" spans="1:2" x14ac:dyDescent="0.25">
      <c r="A300" s="1">
        <v>43518</v>
      </c>
      <c r="B300">
        <v>26</v>
      </c>
    </row>
    <row r="301" spans="1:2" x14ac:dyDescent="0.25">
      <c r="A301" s="1">
        <v>43521</v>
      </c>
      <c r="B301">
        <v>234</v>
      </c>
    </row>
    <row r="302" spans="1:2" x14ac:dyDescent="0.25">
      <c r="A302" s="1">
        <v>43522</v>
      </c>
      <c r="B302">
        <v>60</v>
      </c>
    </row>
    <row r="303" spans="1:2" x14ac:dyDescent="0.25">
      <c r="A303" s="1">
        <v>43523</v>
      </c>
      <c r="B303">
        <v>240</v>
      </c>
    </row>
    <row r="304" spans="1:2" x14ac:dyDescent="0.25">
      <c r="A304" s="1">
        <v>43524</v>
      </c>
      <c r="B304">
        <v>392</v>
      </c>
    </row>
    <row r="305" spans="1:2" x14ac:dyDescent="0.25">
      <c r="A305" s="1">
        <v>43525</v>
      </c>
      <c r="B305">
        <v>419</v>
      </c>
    </row>
    <row r="306" spans="1:2" x14ac:dyDescent="0.25">
      <c r="A306" s="1">
        <v>43528</v>
      </c>
      <c r="B306">
        <v>18</v>
      </c>
    </row>
    <row r="307" spans="1:2" x14ac:dyDescent="0.25">
      <c r="A307" s="1">
        <v>43529</v>
      </c>
      <c r="B307">
        <v>367</v>
      </c>
    </row>
    <row r="308" spans="1:2" x14ac:dyDescent="0.25">
      <c r="A308" s="1">
        <v>43530</v>
      </c>
      <c r="B308">
        <v>80</v>
      </c>
    </row>
    <row r="309" spans="1:2" x14ac:dyDescent="0.25">
      <c r="A309" s="1">
        <v>43531</v>
      </c>
      <c r="B309">
        <v>332</v>
      </c>
    </row>
    <row r="310" spans="1:2" x14ac:dyDescent="0.25">
      <c r="A310" s="1">
        <v>43532</v>
      </c>
      <c r="B310">
        <v>35</v>
      </c>
    </row>
    <row r="311" spans="1:2" x14ac:dyDescent="0.25">
      <c r="A311" s="1">
        <v>43535</v>
      </c>
      <c r="B311">
        <v>423</v>
      </c>
    </row>
    <row r="312" spans="1:2" x14ac:dyDescent="0.25">
      <c r="A312" s="1">
        <v>43536</v>
      </c>
      <c r="B312">
        <v>206</v>
      </c>
    </row>
    <row r="313" spans="1:2" x14ac:dyDescent="0.25">
      <c r="A313" s="1">
        <v>43537</v>
      </c>
      <c r="B313">
        <v>241</v>
      </c>
    </row>
    <row r="314" spans="1:2" x14ac:dyDescent="0.25">
      <c r="A314" s="1">
        <v>43538</v>
      </c>
      <c r="B314">
        <v>38</v>
      </c>
    </row>
    <row r="315" spans="1:2" x14ac:dyDescent="0.25">
      <c r="A315" s="1">
        <v>43539</v>
      </c>
      <c r="B315">
        <v>287</v>
      </c>
    </row>
    <row r="316" spans="1:2" x14ac:dyDescent="0.25">
      <c r="A316" s="1">
        <v>43542</v>
      </c>
      <c r="B316">
        <v>360</v>
      </c>
    </row>
    <row r="317" spans="1:2" x14ac:dyDescent="0.25">
      <c r="A317" s="1">
        <v>43543</v>
      </c>
      <c r="B317">
        <v>410</v>
      </c>
    </row>
    <row r="318" spans="1:2" x14ac:dyDescent="0.25">
      <c r="A318" s="1">
        <v>43544</v>
      </c>
      <c r="B318">
        <v>11</v>
      </c>
    </row>
    <row r="319" spans="1:2" x14ac:dyDescent="0.25">
      <c r="A319" s="1">
        <v>43545</v>
      </c>
      <c r="B319">
        <v>245</v>
      </c>
    </row>
    <row r="320" spans="1:2" x14ac:dyDescent="0.25">
      <c r="A320" s="1">
        <v>43546</v>
      </c>
      <c r="B320">
        <v>38</v>
      </c>
    </row>
    <row r="321" spans="1:2" x14ac:dyDescent="0.25">
      <c r="A321" s="1">
        <v>43549</v>
      </c>
      <c r="B321">
        <v>418</v>
      </c>
    </row>
    <row r="322" spans="1:2" x14ac:dyDescent="0.25">
      <c r="A322" s="1">
        <v>43550</v>
      </c>
      <c r="B322">
        <v>430</v>
      </c>
    </row>
    <row r="323" spans="1:2" x14ac:dyDescent="0.25">
      <c r="A323" s="1">
        <v>43551</v>
      </c>
      <c r="B323">
        <v>138</v>
      </c>
    </row>
    <row r="324" spans="1:2" x14ac:dyDescent="0.25">
      <c r="A324" s="1">
        <v>43552</v>
      </c>
      <c r="B324">
        <v>240</v>
      </c>
    </row>
    <row r="325" spans="1:2" x14ac:dyDescent="0.25">
      <c r="A325" s="1">
        <v>43553</v>
      </c>
      <c r="B325">
        <v>259</v>
      </c>
    </row>
    <row r="326" spans="1:2" x14ac:dyDescent="0.25">
      <c r="A326" s="1">
        <v>43556</v>
      </c>
      <c r="B326">
        <v>234</v>
      </c>
    </row>
    <row r="327" spans="1:2" x14ac:dyDescent="0.25">
      <c r="A327" s="1">
        <v>43557</v>
      </c>
      <c r="B327">
        <v>266</v>
      </c>
    </row>
    <row r="328" spans="1:2" x14ac:dyDescent="0.25">
      <c r="A328" s="1">
        <v>43558</v>
      </c>
      <c r="B328">
        <v>432</v>
      </c>
    </row>
    <row r="329" spans="1:2" x14ac:dyDescent="0.25">
      <c r="A329" s="1">
        <v>43559</v>
      </c>
      <c r="B329">
        <v>73</v>
      </c>
    </row>
    <row r="330" spans="1:2" x14ac:dyDescent="0.25">
      <c r="A330" s="1">
        <v>43560</v>
      </c>
      <c r="B330">
        <v>178</v>
      </c>
    </row>
    <row r="331" spans="1:2" x14ac:dyDescent="0.25">
      <c r="A331" s="1">
        <v>43563</v>
      </c>
      <c r="B331">
        <v>76</v>
      </c>
    </row>
    <row r="332" spans="1:2" x14ac:dyDescent="0.25">
      <c r="A332" s="1">
        <v>43564</v>
      </c>
      <c r="B332">
        <v>141</v>
      </c>
    </row>
    <row r="333" spans="1:2" x14ac:dyDescent="0.25">
      <c r="A333" s="1">
        <v>43565</v>
      </c>
      <c r="B333">
        <v>201</v>
      </c>
    </row>
    <row r="334" spans="1:2" x14ac:dyDescent="0.25">
      <c r="A334" s="1">
        <v>43566</v>
      </c>
      <c r="B334">
        <v>4</v>
      </c>
    </row>
    <row r="335" spans="1:2" x14ac:dyDescent="0.25">
      <c r="A335" s="1">
        <v>43567</v>
      </c>
      <c r="B335">
        <v>220</v>
      </c>
    </row>
    <row r="336" spans="1:2" x14ac:dyDescent="0.25">
      <c r="A336" s="1">
        <v>43570</v>
      </c>
      <c r="B336">
        <v>95</v>
      </c>
    </row>
    <row r="337" spans="1:2" x14ac:dyDescent="0.25">
      <c r="A337" s="1">
        <v>43571</v>
      </c>
      <c r="B337">
        <v>361</v>
      </c>
    </row>
    <row r="338" spans="1:2" x14ac:dyDescent="0.25">
      <c r="A338" s="1">
        <v>43572</v>
      </c>
      <c r="B338">
        <v>19</v>
      </c>
    </row>
    <row r="339" spans="1:2" x14ac:dyDescent="0.25">
      <c r="A339" s="1">
        <v>43573</v>
      </c>
      <c r="B339">
        <v>336</v>
      </c>
    </row>
    <row r="340" spans="1:2" x14ac:dyDescent="0.25">
      <c r="A340" s="1">
        <v>43574</v>
      </c>
      <c r="B340">
        <v>10</v>
      </c>
    </row>
    <row r="341" spans="1:2" x14ac:dyDescent="0.25">
      <c r="A341" s="1">
        <v>43577</v>
      </c>
      <c r="B341">
        <v>131</v>
      </c>
    </row>
    <row r="342" spans="1:2" x14ac:dyDescent="0.25">
      <c r="A342" s="1">
        <v>43578</v>
      </c>
      <c r="B342">
        <v>61</v>
      </c>
    </row>
    <row r="343" spans="1:2" x14ac:dyDescent="0.25">
      <c r="A343" s="1">
        <v>43579</v>
      </c>
      <c r="B343">
        <v>447</v>
      </c>
    </row>
    <row r="344" spans="1:2" x14ac:dyDescent="0.25">
      <c r="A344" s="1">
        <v>43580</v>
      </c>
      <c r="B344">
        <v>50</v>
      </c>
    </row>
    <row r="345" spans="1:2" x14ac:dyDescent="0.25">
      <c r="A345" s="1">
        <v>43581</v>
      </c>
      <c r="B345">
        <v>160</v>
      </c>
    </row>
    <row r="346" spans="1:2" x14ac:dyDescent="0.25">
      <c r="A346" s="1">
        <v>43584</v>
      </c>
      <c r="B346">
        <v>2</v>
      </c>
    </row>
    <row r="347" spans="1:2" x14ac:dyDescent="0.25">
      <c r="A347" s="1">
        <v>43585</v>
      </c>
      <c r="B347">
        <v>334</v>
      </c>
    </row>
    <row r="348" spans="1:2" x14ac:dyDescent="0.25">
      <c r="A348" s="1">
        <v>43586</v>
      </c>
      <c r="B348">
        <v>437</v>
      </c>
    </row>
    <row r="349" spans="1:2" x14ac:dyDescent="0.25">
      <c r="A349" s="1">
        <v>43587</v>
      </c>
      <c r="B349">
        <v>387</v>
      </c>
    </row>
    <row r="350" spans="1:2" x14ac:dyDescent="0.25">
      <c r="A350" s="1">
        <v>43588</v>
      </c>
      <c r="B350">
        <v>134</v>
      </c>
    </row>
    <row r="351" spans="1:2" x14ac:dyDescent="0.25">
      <c r="A351" s="1">
        <v>43591</v>
      </c>
      <c r="B351">
        <v>277</v>
      </c>
    </row>
    <row r="352" spans="1:2" x14ac:dyDescent="0.25">
      <c r="A352" s="1">
        <v>43592</v>
      </c>
      <c r="B352">
        <v>278</v>
      </c>
    </row>
    <row r="353" spans="1:2" x14ac:dyDescent="0.25">
      <c r="A353" s="1">
        <v>43593</v>
      </c>
      <c r="B353">
        <v>149</v>
      </c>
    </row>
    <row r="354" spans="1:2" x14ac:dyDescent="0.25">
      <c r="A354" s="1">
        <v>43594</v>
      </c>
      <c r="B354">
        <v>311</v>
      </c>
    </row>
    <row r="355" spans="1:2" x14ac:dyDescent="0.25">
      <c r="A355" s="1">
        <v>43595</v>
      </c>
      <c r="B355">
        <v>247</v>
      </c>
    </row>
    <row r="356" spans="1:2" x14ac:dyDescent="0.25">
      <c r="A356" s="1">
        <v>43598</v>
      </c>
      <c r="B356">
        <v>239</v>
      </c>
    </row>
    <row r="357" spans="1:2" x14ac:dyDescent="0.25">
      <c r="A357" s="1">
        <v>43599</v>
      </c>
      <c r="B357">
        <v>433</v>
      </c>
    </row>
    <row r="358" spans="1:2" x14ac:dyDescent="0.25">
      <c r="A358" s="1">
        <v>43600</v>
      </c>
      <c r="B358">
        <v>39</v>
      </c>
    </row>
    <row r="359" spans="1:2" x14ac:dyDescent="0.25">
      <c r="A359" s="1">
        <v>43601</v>
      </c>
      <c r="B359">
        <v>35</v>
      </c>
    </row>
    <row r="360" spans="1:2" x14ac:dyDescent="0.25">
      <c r="A360" s="1">
        <v>43602</v>
      </c>
      <c r="B360">
        <v>60</v>
      </c>
    </row>
    <row r="361" spans="1:2" x14ac:dyDescent="0.25">
      <c r="A361" s="1">
        <v>43605</v>
      </c>
      <c r="B361">
        <v>368</v>
      </c>
    </row>
    <row r="362" spans="1:2" x14ac:dyDescent="0.25">
      <c r="A362" s="1">
        <v>43606</v>
      </c>
      <c r="B362">
        <v>372</v>
      </c>
    </row>
    <row r="363" spans="1:2" x14ac:dyDescent="0.25">
      <c r="A363" s="1">
        <v>43607</v>
      </c>
      <c r="B363">
        <v>96</v>
      </c>
    </row>
    <row r="364" spans="1:2" x14ac:dyDescent="0.25">
      <c r="A364" s="1">
        <v>43608</v>
      </c>
      <c r="B364">
        <v>416</v>
      </c>
    </row>
    <row r="365" spans="1:2" x14ac:dyDescent="0.25">
      <c r="A365" s="1">
        <v>43609</v>
      </c>
      <c r="B365">
        <v>164</v>
      </c>
    </row>
    <row r="366" spans="1:2" x14ac:dyDescent="0.25">
      <c r="A366" s="1">
        <v>43612</v>
      </c>
      <c r="B366">
        <v>0</v>
      </c>
    </row>
    <row r="367" spans="1:2" x14ac:dyDescent="0.25">
      <c r="A367" s="1">
        <v>43613</v>
      </c>
      <c r="B367">
        <v>79</v>
      </c>
    </row>
    <row r="368" spans="1:2" x14ac:dyDescent="0.25">
      <c r="A368" s="1">
        <v>43614</v>
      </c>
      <c r="B368">
        <v>156</v>
      </c>
    </row>
    <row r="369" spans="1:2" x14ac:dyDescent="0.25">
      <c r="A369" s="1">
        <v>43615</v>
      </c>
      <c r="B369">
        <v>137</v>
      </c>
    </row>
    <row r="370" spans="1:2" x14ac:dyDescent="0.25">
      <c r="A370" s="1">
        <v>43616</v>
      </c>
      <c r="B370">
        <v>314</v>
      </c>
    </row>
    <row r="371" spans="1:2" x14ac:dyDescent="0.25">
      <c r="A371" s="1">
        <v>43619</v>
      </c>
      <c r="B371">
        <v>98</v>
      </c>
    </row>
    <row r="372" spans="1:2" x14ac:dyDescent="0.25">
      <c r="A372" s="1">
        <v>43620</v>
      </c>
      <c r="B372">
        <v>243</v>
      </c>
    </row>
    <row r="373" spans="1:2" x14ac:dyDescent="0.25">
      <c r="A373" s="1">
        <v>43621</v>
      </c>
      <c r="B373">
        <v>74</v>
      </c>
    </row>
    <row r="374" spans="1:2" x14ac:dyDescent="0.25">
      <c r="A374" s="1">
        <v>43622</v>
      </c>
      <c r="B374">
        <v>218</v>
      </c>
    </row>
    <row r="375" spans="1:2" x14ac:dyDescent="0.25">
      <c r="A375" s="1">
        <v>43623</v>
      </c>
      <c r="B375">
        <v>100</v>
      </c>
    </row>
    <row r="376" spans="1:2" x14ac:dyDescent="0.25">
      <c r="A376" s="1">
        <v>43626</v>
      </c>
      <c r="B376">
        <v>331</v>
      </c>
    </row>
    <row r="377" spans="1:2" x14ac:dyDescent="0.25">
      <c r="A377" s="1">
        <v>43627</v>
      </c>
      <c r="B377">
        <v>438</v>
      </c>
    </row>
    <row r="378" spans="1:2" x14ac:dyDescent="0.25">
      <c r="A378" s="1">
        <v>43628</v>
      </c>
      <c r="B378">
        <v>219</v>
      </c>
    </row>
    <row r="379" spans="1:2" x14ac:dyDescent="0.25">
      <c r="A379" s="1">
        <v>43629</v>
      </c>
      <c r="B379">
        <v>50</v>
      </c>
    </row>
    <row r="380" spans="1:2" x14ac:dyDescent="0.25">
      <c r="A380" s="1">
        <v>43630</v>
      </c>
      <c r="B380">
        <v>259</v>
      </c>
    </row>
    <row r="381" spans="1:2" x14ac:dyDescent="0.25">
      <c r="A381" s="1">
        <v>43633</v>
      </c>
      <c r="B381">
        <v>27</v>
      </c>
    </row>
    <row r="382" spans="1:2" x14ac:dyDescent="0.25">
      <c r="A382" s="1">
        <v>43634</v>
      </c>
      <c r="B382">
        <v>316</v>
      </c>
    </row>
    <row r="383" spans="1:2" x14ac:dyDescent="0.25">
      <c r="A383" s="1">
        <v>43635</v>
      </c>
      <c r="B383">
        <v>388</v>
      </c>
    </row>
    <row r="384" spans="1:2" x14ac:dyDescent="0.25">
      <c r="A384" s="1">
        <v>43636</v>
      </c>
      <c r="B384">
        <v>209</v>
      </c>
    </row>
    <row r="385" spans="1:2" x14ac:dyDescent="0.25">
      <c r="A385" s="1">
        <v>43637</v>
      </c>
      <c r="B385">
        <v>149</v>
      </c>
    </row>
    <row r="386" spans="1:2" x14ac:dyDescent="0.25">
      <c r="A386" s="1">
        <v>43640</v>
      </c>
      <c r="B386">
        <v>356</v>
      </c>
    </row>
    <row r="387" spans="1:2" x14ac:dyDescent="0.25">
      <c r="A387" s="1">
        <v>43641</v>
      </c>
      <c r="B387">
        <v>236</v>
      </c>
    </row>
    <row r="388" spans="1:2" x14ac:dyDescent="0.25">
      <c r="A388" s="1">
        <v>43642</v>
      </c>
      <c r="B388">
        <v>10</v>
      </c>
    </row>
    <row r="389" spans="1:2" x14ac:dyDescent="0.25">
      <c r="A389" s="1">
        <v>43643</v>
      </c>
      <c r="B389">
        <v>32</v>
      </c>
    </row>
    <row r="390" spans="1:2" x14ac:dyDescent="0.25">
      <c r="A390" s="1">
        <v>43644</v>
      </c>
      <c r="B390">
        <v>301</v>
      </c>
    </row>
    <row r="391" spans="1:2" x14ac:dyDescent="0.25">
      <c r="A391" s="1">
        <v>43647</v>
      </c>
      <c r="B391">
        <v>300</v>
      </c>
    </row>
    <row r="392" spans="1:2" x14ac:dyDescent="0.25">
      <c r="A392" s="1">
        <v>43648</v>
      </c>
      <c r="B392">
        <v>187</v>
      </c>
    </row>
    <row r="393" spans="1:2" x14ac:dyDescent="0.25">
      <c r="A393" s="1">
        <v>43649</v>
      </c>
      <c r="B393">
        <v>420</v>
      </c>
    </row>
    <row r="394" spans="1:2" x14ac:dyDescent="0.25">
      <c r="A394" s="1">
        <v>43650</v>
      </c>
      <c r="B394">
        <v>244</v>
      </c>
    </row>
    <row r="395" spans="1:2" x14ac:dyDescent="0.25">
      <c r="A395" s="1">
        <v>43651</v>
      </c>
      <c r="B395">
        <v>411</v>
      </c>
    </row>
    <row r="396" spans="1:2" x14ac:dyDescent="0.25">
      <c r="A396" s="1">
        <v>43654</v>
      </c>
      <c r="B396">
        <v>96</v>
      </c>
    </row>
    <row r="397" spans="1:2" x14ac:dyDescent="0.25">
      <c r="A397" s="1">
        <v>43655</v>
      </c>
      <c r="B397">
        <v>194</v>
      </c>
    </row>
    <row r="398" spans="1:2" x14ac:dyDescent="0.25">
      <c r="A398" s="1">
        <v>43656</v>
      </c>
      <c r="B398">
        <v>188</v>
      </c>
    </row>
    <row r="399" spans="1:2" x14ac:dyDescent="0.25">
      <c r="A399" s="1">
        <v>43657</v>
      </c>
      <c r="B399">
        <v>241</v>
      </c>
    </row>
    <row r="400" spans="1:2" x14ac:dyDescent="0.25">
      <c r="A400" s="1">
        <v>43658</v>
      </c>
      <c r="B400">
        <v>373</v>
      </c>
    </row>
    <row r="401" spans="1:2" x14ac:dyDescent="0.25">
      <c r="A401" s="1">
        <v>43661</v>
      </c>
      <c r="B401">
        <v>27</v>
      </c>
    </row>
    <row r="402" spans="1:2" x14ac:dyDescent="0.25">
      <c r="A402" s="1">
        <v>43662</v>
      </c>
      <c r="B402">
        <v>390</v>
      </c>
    </row>
    <row r="403" spans="1:2" x14ac:dyDescent="0.25">
      <c r="A403" s="1">
        <v>43663</v>
      </c>
      <c r="B403">
        <v>115</v>
      </c>
    </row>
    <row r="404" spans="1:2" x14ac:dyDescent="0.25">
      <c r="A404" s="1">
        <v>43664</v>
      </c>
      <c r="B404">
        <v>444</v>
      </c>
    </row>
    <row r="405" spans="1:2" x14ac:dyDescent="0.25">
      <c r="A405" s="1">
        <v>43665</v>
      </c>
      <c r="B405">
        <v>6</v>
      </c>
    </row>
    <row r="406" spans="1:2" x14ac:dyDescent="0.25">
      <c r="A406" s="1">
        <v>43668</v>
      </c>
      <c r="B406">
        <v>43</v>
      </c>
    </row>
    <row r="407" spans="1:2" x14ac:dyDescent="0.25">
      <c r="A407" s="1">
        <v>43669</v>
      </c>
      <c r="B407">
        <v>181</v>
      </c>
    </row>
    <row r="408" spans="1:2" x14ac:dyDescent="0.25">
      <c r="A408" s="1">
        <v>43670</v>
      </c>
      <c r="B408">
        <v>272</v>
      </c>
    </row>
    <row r="409" spans="1:2" x14ac:dyDescent="0.25">
      <c r="A409" s="1">
        <v>43671</v>
      </c>
      <c r="B409">
        <v>148</v>
      </c>
    </row>
    <row r="410" spans="1:2" x14ac:dyDescent="0.25">
      <c r="A410" s="1">
        <v>43672</v>
      </c>
      <c r="B410">
        <v>49</v>
      </c>
    </row>
    <row r="411" spans="1:2" x14ac:dyDescent="0.25">
      <c r="A411" s="1">
        <v>43675</v>
      </c>
      <c r="B411">
        <v>316</v>
      </c>
    </row>
    <row r="412" spans="1:2" x14ac:dyDescent="0.25">
      <c r="A412" s="1">
        <v>43676</v>
      </c>
      <c r="B412">
        <v>317</v>
      </c>
    </row>
    <row r="413" spans="1:2" x14ac:dyDescent="0.25">
      <c r="A413" s="1">
        <v>43677</v>
      </c>
      <c r="B413">
        <v>130</v>
      </c>
    </row>
    <row r="414" spans="1:2" x14ac:dyDescent="0.25">
      <c r="A414" s="1">
        <v>43678</v>
      </c>
      <c r="B414">
        <v>432</v>
      </c>
    </row>
    <row r="415" spans="1:2" x14ac:dyDescent="0.25">
      <c r="A415" s="1">
        <v>43679</v>
      </c>
      <c r="B415">
        <v>394</v>
      </c>
    </row>
    <row r="416" spans="1:2" x14ac:dyDescent="0.25">
      <c r="A416" s="1">
        <v>43682</v>
      </c>
      <c r="B416">
        <v>1</v>
      </c>
    </row>
    <row r="417" spans="1:2" x14ac:dyDescent="0.25">
      <c r="A417" s="1">
        <v>43683</v>
      </c>
      <c r="B417">
        <v>97</v>
      </c>
    </row>
    <row r="418" spans="1:2" x14ac:dyDescent="0.25">
      <c r="A418" s="1">
        <v>43684</v>
      </c>
      <c r="B418">
        <v>67</v>
      </c>
    </row>
    <row r="419" spans="1:2" x14ac:dyDescent="0.25">
      <c r="A419" s="1">
        <v>43685</v>
      </c>
      <c r="B419">
        <v>364</v>
      </c>
    </row>
    <row r="420" spans="1:2" x14ac:dyDescent="0.25">
      <c r="A420" s="1">
        <v>43686</v>
      </c>
      <c r="B420">
        <v>97</v>
      </c>
    </row>
    <row r="421" spans="1:2" x14ac:dyDescent="0.25">
      <c r="A421" s="1">
        <v>43689</v>
      </c>
      <c r="B421">
        <v>207</v>
      </c>
    </row>
    <row r="422" spans="1:2" x14ac:dyDescent="0.25">
      <c r="A422" s="1">
        <v>43690</v>
      </c>
      <c r="B422">
        <v>83</v>
      </c>
    </row>
    <row r="423" spans="1:2" x14ac:dyDescent="0.25">
      <c r="A423" s="1">
        <v>43691</v>
      </c>
      <c r="B423">
        <v>252</v>
      </c>
    </row>
    <row r="424" spans="1:2" x14ac:dyDescent="0.25">
      <c r="A424" s="1">
        <v>43692</v>
      </c>
      <c r="B424">
        <v>133</v>
      </c>
    </row>
    <row r="425" spans="1:2" x14ac:dyDescent="0.25">
      <c r="A425" s="1">
        <v>43693</v>
      </c>
      <c r="B425">
        <v>217</v>
      </c>
    </row>
    <row r="426" spans="1:2" x14ac:dyDescent="0.25">
      <c r="A426" s="1">
        <v>43696</v>
      </c>
      <c r="B426">
        <v>249</v>
      </c>
    </row>
    <row r="427" spans="1:2" x14ac:dyDescent="0.25">
      <c r="A427" s="1">
        <v>43697</v>
      </c>
      <c r="B427">
        <v>376</v>
      </c>
    </row>
    <row r="428" spans="1:2" x14ac:dyDescent="0.25">
      <c r="A428" s="1">
        <v>43698</v>
      </c>
      <c r="B428">
        <v>116</v>
      </c>
    </row>
    <row r="429" spans="1:2" x14ac:dyDescent="0.25">
      <c r="A429" s="1">
        <v>43699</v>
      </c>
      <c r="B429">
        <v>64</v>
      </c>
    </row>
    <row r="430" spans="1:2" x14ac:dyDescent="0.25">
      <c r="A430" s="1">
        <v>43700</v>
      </c>
      <c r="B430">
        <v>85</v>
      </c>
    </row>
    <row r="431" spans="1:2" x14ac:dyDescent="0.25">
      <c r="A431" s="1">
        <v>43703</v>
      </c>
      <c r="B431">
        <v>295</v>
      </c>
    </row>
    <row r="432" spans="1:2" x14ac:dyDescent="0.25">
      <c r="A432" s="1">
        <v>43704</v>
      </c>
      <c r="B432">
        <v>82</v>
      </c>
    </row>
    <row r="433" spans="1:2" x14ac:dyDescent="0.25">
      <c r="A433" s="1">
        <v>43705</v>
      </c>
      <c r="B433">
        <v>149</v>
      </c>
    </row>
    <row r="434" spans="1:2" x14ac:dyDescent="0.25">
      <c r="A434" s="1">
        <v>43706</v>
      </c>
      <c r="B434">
        <v>369</v>
      </c>
    </row>
    <row r="435" spans="1:2" x14ac:dyDescent="0.25">
      <c r="A435" s="1">
        <v>43707</v>
      </c>
      <c r="B435">
        <v>327</v>
      </c>
    </row>
    <row r="436" spans="1:2" x14ac:dyDescent="0.25">
      <c r="A436" s="1">
        <v>43710</v>
      </c>
      <c r="B436">
        <v>154</v>
      </c>
    </row>
    <row r="437" spans="1:2" x14ac:dyDescent="0.25">
      <c r="A437" s="1">
        <v>43711</v>
      </c>
      <c r="B437">
        <v>316</v>
      </c>
    </row>
    <row r="438" spans="1:2" x14ac:dyDescent="0.25">
      <c r="A438" s="1">
        <v>43712</v>
      </c>
      <c r="B438">
        <v>327</v>
      </c>
    </row>
    <row r="439" spans="1:2" x14ac:dyDescent="0.25">
      <c r="A439" s="1">
        <v>43713</v>
      </c>
      <c r="B439">
        <v>270</v>
      </c>
    </row>
    <row r="440" spans="1:2" x14ac:dyDescent="0.25">
      <c r="A440" s="1">
        <v>43714</v>
      </c>
      <c r="B440">
        <v>130</v>
      </c>
    </row>
    <row r="441" spans="1:2" x14ac:dyDescent="0.25">
      <c r="A441" s="1">
        <v>43717</v>
      </c>
      <c r="B441">
        <v>371</v>
      </c>
    </row>
    <row r="442" spans="1:2" x14ac:dyDescent="0.25">
      <c r="A442" s="1">
        <v>43718</v>
      </c>
      <c r="B442">
        <v>295</v>
      </c>
    </row>
    <row r="443" spans="1:2" x14ac:dyDescent="0.25">
      <c r="A443" s="1">
        <v>43719</v>
      </c>
      <c r="B443">
        <v>36</v>
      </c>
    </row>
    <row r="444" spans="1:2" x14ac:dyDescent="0.25">
      <c r="A444" s="1">
        <v>43720</v>
      </c>
      <c r="B444">
        <v>287</v>
      </c>
    </row>
    <row r="445" spans="1:2" x14ac:dyDescent="0.25">
      <c r="A445" s="1">
        <v>43721</v>
      </c>
      <c r="B445">
        <v>286</v>
      </c>
    </row>
    <row r="446" spans="1:2" x14ac:dyDescent="0.25">
      <c r="A446" s="1">
        <v>43724</v>
      </c>
      <c r="B446">
        <v>265</v>
      </c>
    </row>
    <row r="447" spans="1:2" x14ac:dyDescent="0.25">
      <c r="A447" s="1">
        <v>43725</v>
      </c>
      <c r="B447">
        <v>2</v>
      </c>
    </row>
    <row r="448" spans="1:2" x14ac:dyDescent="0.25">
      <c r="A448" s="1">
        <v>43726</v>
      </c>
      <c r="B448">
        <v>78</v>
      </c>
    </row>
    <row r="449" spans="1:2" x14ac:dyDescent="0.25">
      <c r="A449" s="1">
        <v>43727</v>
      </c>
      <c r="B449">
        <v>41</v>
      </c>
    </row>
    <row r="450" spans="1:2" x14ac:dyDescent="0.25">
      <c r="A450" s="1">
        <v>43728</v>
      </c>
      <c r="B450">
        <v>117</v>
      </c>
    </row>
    <row r="451" spans="1:2" x14ac:dyDescent="0.25">
      <c r="A451" s="1">
        <v>43731</v>
      </c>
      <c r="B451">
        <v>152</v>
      </c>
    </row>
    <row r="452" spans="1:2" x14ac:dyDescent="0.25">
      <c r="A452" s="1">
        <v>43732</v>
      </c>
      <c r="B452">
        <v>95</v>
      </c>
    </row>
    <row r="453" spans="1:2" x14ac:dyDescent="0.25">
      <c r="A453" s="1">
        <v>43733</v>
      </c>
      <c r="B453">
        <v>330</v>
      </c>
    </row>
    <row r="454" spans="1:2" x14ac:dyDescent="0.25">
      <c r="A454" s="1">
        <v>43734</v>
      </c>
      <c r="B454">
        <v>399</v>
      </c>
    </row>
    <row r="455" spans="1:2" x14ac:dyDescent="0.25">
      <c r="A455" s="1">
        <v>43735</v>
      </c>
      <c r="B455">
        <v>276</v>
      </c>
    </row>
    <row r="456" spans="1:2" x14ac:dyDescent="0.25">
      <c r="A456" s="1">
        <v>43738</v>
      </c>
      <c r="B456">
        <v>155</v>
      </c>
    </row>
    <row r="457" spans="1:2" x14ac:dyDescent="0.25">
      <c r="A457" s="1">
        <v>43739</v>
      </c>
      <c r="B457">
        <v>290</v>
      </c>
    </row>
    <row r="458" spans="1:2" x14ac:dyDescent="0.25">
      <c r="A458" s="1">
        <v>43740</v>
      </c>
      <c r="B458">
        <v>181</v>
      </c>
    </row>
    <row r="459" spans="1:2" x14ac:dyDescent="0.25">
      <c r="A459" s="1">
        <v>43741</v>
      </c>
      <c r="B459">
        <v>335</v>
      </c>
    </row>
    <row r="460" spans="1:2" x14ac:dyDescent="0.25">
      <c r="A460" s="1">
        <v>43742</v>
      </c>
      <c r="B460">
        <v>337</v>
      </c>
    </row>
    <row r="461" spans="1:2" x14ac:dyDescent="0.25">
      <c r="A461" s="1">
        <v>43745</v>
      </c>
      <c r="B461">
        <v>102</v>
      </c>
    </row>
    <row r="462" spans="1:2" x14ac:dyDescent="0.25">
      <c r="A462" s="1">
        <v>43746</v>
      </c>
      <c r="B462">
        <v>283</v>
      </c>
    </row>
    <row r="463" spans="1:2" x14ac:dyDescent="0.25">
      <c r="A463" s="1">
        <v>43747</v>
      </c>
      <c r="B463">
        <v>143</v>
      </c>
    </row>
    <row r="464" spans="1:2" x14ac:dyDescent="0.25">
      <c r="A464" s="1">
        <v>43748</v>
      </c>
      <c r="B464">
        <v>234</v>
      </c>
    </row>
    <row r="465" spans="1:2" x14ac:dyDescent="0.25">
      <c r="A465" s="1">
        <v>43749</v>
      </c>
      <c r="B465">
        <v>112</v>
      </c>
    </row>
    <row r="466" spans="1:2" x14ac:dyDescent="0.25">
      <c r="A466" s="1">
        <v>43752</v>
      </c>
      <c r="B466">
        <v>220</v>
      </c>
    </row>
    <row r="467" spans="1:2" x14ac:dyDescent="0.25">
      <c r="A467" s="1">
        <v>43753</v>
      </c>
      <c r="B467">
        <v>91</v>
      </c>
    </row>
    <row r="468" spans="1:2" x14ac:dyDescent="0.25">
      <c r="A468" s="1">
        <v>43754</v>
      </c>
      <c r="B468">
        <v>226</v>
      </c>
    </row>
    <row r="469" spans="1:2" x14ac:dyDescent="0.25">
      <c r="A469" s="1">
        <v>43755</v>
      </c>
      <c r="B469">
        <v>227</v>
      </c>
    </row>
    <row r="470" spans="1:2" x14ac:dyDescent="0.25">
      <c r="A470" s="1">
        <v>43756</v>
      </c>
      <c r="B470">
        <v>209</v>
      </c>
    </row>
    <row r="471" spans="1:2" x14ac:dyDescent="0.25">
      <c r="A471" s="1">
        <v>43759</v>
      </c>
      <c r="B471">
        <v>166</v>
      </c>
    </row>
    <row r="472" spans="1:2" x14ac:dyDescent="0.25">
      <c r="A472" s="1">
        <v>43760</v>
      </c>
      <c r="B472">
        <v>18</v>
      </c>
    </row>
    <row r="473" spans="1:2" x14ac:dyDescent="0.25">
      <c r="A473" s="1">
        <v>43761</v>
      </c>
      <c r="B473">
        <v>399</v>
      </c>
    </row>
    <row r="474" spans="1:2" x14ac:dyDescent="0.25">
      <c r="A474" s="1">
        <v>43762</v>
      </c>
      <c r="B474">
        <v>206</v>
      </c>
    </row>
    <row r="475" spans="1:2" x14ac:dyDescent="0.25">
      <c r="A475" s="1">
        <v>43763</v>
      </c>
      <c r="B475">
        <v>416</v>
      </c>
    </row>
    <row r="476" spans="1:2" x14ac:dyDescent="0.25">
      <c r="A476" s="1">
        <v>43766</v>
      </c>
      <c r="B476">
        <v>247</v>
      </c>
    </row>
    <row r="477" spans="1:2" x14ac:dyDescent="0.25">
      <c r="A477" s="1">
        <v>43767</v>
      </c>
      <c r="B477">
        <v>141</v>
      </c>
    </row>
    <row r="478" spans="1:2" x14ac:dyDescent="0.25">
      <c r="A478" s="1">
        <v>43768</v>
      </c>
      <c r="B478">
        <v>301</v>
      </c>
    </row>
    <row r="479" spans="1:2" x14ac:dyDescent="0.25">
      <c r="A479" s="1">
        <v>43769</v>
      </c>
      <c r="B479">
        <v>248</v>
      </c>
    </row>
    <row r="480" spans="1:2" x14ac:dyDescent="0.25">
      <c r="A480" s="1">
        <v>43770</v>
      </c>
      <c r="B480">
        <v>116</v>
      </c>
    </row>
    <row r="481" spans="1:2" x14ac:dyDescent="0.25">
      <c r="A481" s="1">
        <v>43773</v>
      </c>
      <c r="B481">
        <v>314</v>
      </c>
    </row>
    <row r="482" spans="1:2" x14ac:dyDescent="0.25">
      <c r="A482" s="1">
        <v>43774</v>
      </c>
      <c r="B482">
        <v>246</v>
      </c>
    </row>
    <row r="483" spans="1:2" x14ac:dyDescent="0.25">
      <c r="A483" s="1">
        <v>43775</v>
      </c>
      <c r="B483">
        <v>244</v>
      </c>
    </row>
    <row r="484" spans="1:2" x14ac:dyDescent="0.25">
      <c r="A484" s="1">
        <v>43776</v>
      </c>
      <c r="B484">
        <v>77</v>
      </c>
    </row>
    <row r="485" spans="1:2" x14ac:dyDescent="0.25">
      <c r="A485" s="1">
        <v>43777</v>
      </c>
      <c r="B485">
        <v>78</v>
      </c>
    </row>
    <row r="486" spans="1:2" x14ac:dyDescent="0.25">
      <c r="A486" s="1">
        <v>43780</v>
      </c>
      <c r="B486">
        <v>234</v>
      </c>
    </row>
    <row r="487" spans="1:2" x14ac:dyDescent="0.25">
      <c r="A487" s="1">
        <v>43781</v>
      </c>
      <c r="B487">
        <v>197</v>
      </c>
    </row>
    <row r="488" spans="1:2" x14ac:dyDescent="0.25">
      <c r="A488" s="1">
        <v>43782</v>
      </c>
      <c r="B488">
        <v>172</v>
      </c>
    </row>
    <row r="489" spans="1:2" x14ac:dyDescent="0.25">
      <c r="A489" s="1">
        <v>43783</v>
      </c>
      <c r="B489">
        <v>238</v>
      </c>
    </row>
    <row r="490" spans="1:2" x14ac:dyDescent="0.25">
      <c r="A490" s="1">
        <v>43784</v>
      </c>
      <c r="B490">
        <v>105</v>
      </c>
    </row>
    <row r="491" spans="1:2" x14ac:dyDescent="0.25">
      <c r="A491" s="1">
        <v>43787</v>
      </c>
      <c r="B491">
        <v>392</v>
      </c>
    </row>
    <row r="492" spans="1:2" x14ac:dyDescent="0.25">
      <c r="A492" s="1">
        <v>43788</v>
      </c>
      <c r="B492">
        <v>84</v>
      </c>
    </row>
    <row r="493" spans="1:2" x14ac:dyDescent="0.25">
      <c r="A493" s="1">
        <v>43789</v>
      </c>
      <c r="B493">
        <v>362</v>
      </c>
    </row>
    <row r="494" spans="1:2" x14ac:dyDescent="0.25">
      <c r="A494" s="1">
        <v>43790</v>
      </c>
      <c r="B494">
        <v>112</v>
      </c>
    </row>
    <row r="495" spans="1:2" x14ac:dyDescent="0.25">
      <c r="A495" s="1">
        <v>43791</v>
      </c>
      <c r="B495">
        <v>250</v>
      </c>
    </row>
    <row r="496" spans="1:2" x14ac:dyDescent="0.25">
      <c r="A496" s="1">
        <v>43794</v>
      </c>
      <c r="B496">
        <v>229</v>
      </c>
    </row>
    <row r="497" spans="1:2" x14ac:dyDescent="0.25">
      <c r="A497" s="1">
        <v>43795</v>
      </c>
      <c r="B497">
        <v>234</v>
      </c>
    </row>
    <row r="498" spans="1:2" x14ac:dyDescent="0.25">
      <c r="A498" s="1">
        <v>43796</v>
      </c>
      <c r="B498">
        <v>447</v>
      </c>
    </row>
    <row r="499" spans="1:2" x14ac:dyDescent="0.25">
      <c r="A499" s="1">
        <v>43797</v>
      </c>
      <c r="B499">
        <v>440</v>
      </c>
    </row>
    <row r="500" spans="1:2" x14ac:dyDescent="0.25">
      <c r="A500" s="1">
        <v>43798</v>
      </c>
      <c r="B500">
        <v>311</v>
      </c>
    </row>
    <row r="501" spans="1:2" x14ac:dyDescent="0.25">
      <c r="A501" s="1">
        <v>43801</v>
      </c>
      <c r="B501">
        <v>48</v>
      </c>
    </row>
    <row r="502" spans="1:2" x14ac:dyDescent="0.25">
      <c r="A502" s="1">
        <v>43802</v>
      </c>
      <c r="B502">
        <v>120</v>
      </c>
    </row>
    <row r="503" spans="1:2" x14ac:dyDescent="0.25">
      <c r="A503" s="1">
        <v>43803</v>
      </c>
      <c r="B503">
        <v>439</v>
      </c>
    </row>
    <row r="504" spans="1:2" x14ac:dyDescent="0.25">
      <c r="A504" s="1">
        <v>43804</v>
      </c>
      <c r="B504">
        <v>130</v>
      </c>
    </row>
    <row r="505" spans="1:2" x14ac:dyDescent="0.25">
      <c r="A505" s="1">
        <v>43805</v>
      </c>
      <c r="B505">
        <v>331</v>
      </c>
    </row>
    <row r="506" spans="1:2" x14ac:dyDescent="0.25">
      <c r="A506" s="1">
        <v>43808</v>
      </c>
      <c r="B506">
        <v>267</v>
      </c>
    </row>
    <row r="507" spans="1:2" x14ac:dyDescent="0.25">
      <c r="A507" s="1">
        <v>43809</v>
      </c>
      <c r="B507">
        <v>336</v>
      </c>
    </row>
    <row r="508" spans="1:2" x14ac:dyDescent="0.25">
      <c r="A508" s="1">
        <v>43810</v>
      </c>
      <c r="B508">
        <v>269</v>
      </c>
    </row>
    <row r="509" spans="1:2" x14ac:dyDescent="0.25">
      <c r="A509" s="1">
        <v>43811</v>
      </c>
      <c r="B509">
        <v>164</v>
      </c>
    </row>
    <row r="510" spans="1:2" x14ac:dyDescent="0.25">
      <c r="A510" s="1">
        <v>43812</v>
      </c>
      <c r="B510">
        <v>260</v>
      </c>
    </row>
    <row r="511" spans="1:2" x14ac:dyDescent="0.25">
      <c r="A511" s="1">
        <v>43815</v>
      </c>
      <c r="B511">
        <v>300</v>
      </c>
    </row>
    <row r="512" spans="1:2" x14ac:dyDescent="0.25">
      <c r="A512" s="1">
        <v>43816</v>
      </c>
      <c r="B512">
        <v>322</v>
      </c>
    </row>
    <row r="513" spans="1:2" x14ac:dyDescent="0.25">
      <c r="A513" s="1">
        <v>43817</v>
      </c>
      <c r="B513">
        <v>137</v>
      </c>
    </row>
    <row r="514" spans="1:2" x14ac:dyDescent="0.25">
      <c r="A514" s="1">
        <v>43818</v>
      </c>
      <c r="B514">
        <v>55</v>
      </c>
    </row>
    <row r="515" spans="1:2" x14ac:dyDescent="0.25">
      <c r="A515" s="1">
        <v>43819</v>
      </c>
      <c r="B515">
        <v>103</v>
      </c>
    </row>
    <row r="516" spans="1:2" x14ac:dyDescent="0.25">
      <c r="A516" s="1">
        <v>43822</v>
      </c>
      <c r="B516">
        <v>59</v>
      </c>
    </row>
    <row r="517" spans="1:2" x14ac:dyDescent="0.25">
      <c r="A517" s="1">
        <v>43823</v>
      </c>
      <c r="B517">
        <v>117</v>
      </c>
    </row>
    <row r="518" spans="1:2" x14ac:dyDescent="0.25">
      <c r="A518" s="1">
        <v>43824</v>
      </c>
      <c r="B518">
        <v>159</v>
      </c>
    </row>
    <row r="519" spans="1:2" x14ac:dyDescent="0.25">
      <c r="A519" s="1">
        <v>43825</v>
      </c>
      <c r="B519">
        <v>158</v>
      </c>
    </row>
    <row r="520" spans="1:2" x14ac:dyDescent="0.25">
      <c r="A520" s="1">
        <v>43826</v>
      </c>
      <c r="B520">
        <v>168</v>
      </c>
    </row>
    <row r="521" spans="1:2" x14ac:dyDescent="0.25">
      <c r="A521" s="1">
        <v>43829</v>
      </c>
      <c r="B521">
        <v>295</v>
      </c>
    </row>
    <row r="522" spans="1:2" x14ac:dyDescent="0.25">
      <c r="A522" s="1">
        <v>43830</v>
      </c>
      <c r="B522">
        <v>211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2"/>
  <sheetViews>
    <sheetView zoomScale="145" zoomScaleNormal="145" workbookViewId="0">
      <selection sqref="A1:E1048576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20.42578125" bestFit="1" customWidth="1"/>
    <col min="4" max="4" width="14" bestFit="1" customWidth="1"/>
    <col min="5" max="5" width="14.140625" bestFit="1" customWidth="1"/>
    <col min="8" max="8" width="18.42578125" bestFit="1" customWidth="1"/>
  </cols>
  <sheetData>
    <row r="1" spans="1:9" x14ac:dyDescent="0.25">
      <c r="A1" t="s">
        <v>1</v>
      </c>
      <c r="B1" t="s">
        <v>0</v>
      </c>
      <c r="C1" t="s">
        <v>19</v>
      </c>
      <c r="D1" t="s">
        <v>20</v>
      </c>
      <c r="E1" t="s">
        <v>22</v>
      </c>
    </row>
    <row r="2" spans="1:9" x14ac:dyDescent="0.25">
      <c r="A2" s="1">
        <v>43102</v>
      </c>
      <c r="B2">
        <v>299</v>
      </c>
      <c r="C2">
        <f>299</f>
        <v>299</v>
      </c>
      <c r="D2">
        <v>0</v>
      </c>
      <c r="E2">
        <f t="shared" ref="E2:E65" si="0">QUOTIENT(C2,400)</f>
        <v>0</v>
      </c>
    </row>
    <row r="3" spans="1:9" x14ac:dyDescent="0.25">
      <c r="A3" s="1">
        <v>43103</v>
      </c>
      <c r="B3">
        <v>43</v>
      </c>
      <c r="C3">
        <f>C2+Tabela_zamowienia3[[#This Row],[zamowienie]]-D2*QUOTIENT(C2,400)*400</f>
        <v>342</v>
      </c>
      <c r="D3">
        <f>IF(Tabela_zamowienia3[[#This Row],[laczne zamowienie]]&gt;=400,1,0)</f>
        <v>0</v>
      </c>
      <c r="E3">
        <f t="shared" si="0"/>
        <v>0</v>
      </c>
      <c r="H3" t="s">
        <v>21</v>
      </c>
      <c r="I3">
        <f>COUNTIF(D:D,"=1")</f>
        <v>280</v>
      </c>
    </row>
    <row r="4" spans="1:9" x14ac:dyDescent="0.25">
      <c r="A4" s="1">
        <v>43104</v>
      </c>
      <c r="B4">
        <v>296</v>
      </c>
      <c r="C4">
        <f>C3+Tabela_zamowienia3[[#This Row],[zamowienie]]-D3*QUOTIENT(C3,400)*400</f>
        <v>638</v>
      </c>
      <c r="D4">
        <f>IF(Tabela_zamowienia3[[#This Row],[laczne zamowienie]]&gt;=400,1,0)</f>
        <v>1</v>
      </c>
      <c r="E4">
        <f t="shared" si="0"/>
        <v>1</v>
      </c>
    </row>
    <row r="5" spans="1:9" x14ac:dyDescent="0.25">
      <c r="A5" s="1">
        <v>43105</v>
      </c>
      <c r="B5">
        <v>287</v>
      </c>
      <c r="C5">
        <f>C4+Tabela_zamowienia3[[#This Row],[zamowienie]]-D4*QUOTIENT(C4,400)*400</f>
        <v>525</v>
      </c>
      <c r="D5">
        <f>IF(Tabela_zamowienia3[[#This Row],[laczne zamowienie]]&gt;=400,1,0)</f>
        <v>1</v>
      </c>
      <c r="E5">
        <f t="shared" si="0"/>
        <v>1</v>
      </c>
    </row>
    <row r="6" spans="1:9" x14ac:dyDescent="0.25">
      <c r="A6" s="1">
        <v>43108</v>
      </c>
      <c r="B6">
        <v>378</v>
      </c>
      <c r="C6">
        <f>C5+Tabela_zamowienia3[[#This Row],[zamowienie]]-D5*QUOTIENT(C5,400)*400</f>
        <v>503</v>
      </c>
      <c r="D6">
        <f>IF(Tabela_zamowienia3[[#This Row],[laczne zamowienie]]&gt;=400,1,0)</f>
        <v>1</v>
      </c>
      <c r="E6">
        <f t="shared" si="0"/>
        <v>1</v>
      </c>
    </row>
    <row r="7" spans="1:9" x14ac:dyDescent="0.25">
      <c r="A7" s="1">
        <v>43109</v>
      </c>
      <c r="B7">
        <v>0</v>
      </c>
      <c r="C7">
        <f>C6+Tabela_zamowienia3[[#This Row],[zamowienie]]-D6*QUOTIENT(C6,400)*400</f>
        <v>103</v>
      </c>
      <c r="D7">
        <f>IF(Tabela_zamowienia3[[#This Row],[laczne zamowienie]]&gt;=400,1,0)</f>
        <v>0</v>
      </c>
      <c r="E7">
        <f t="shared" si="0"/>
        <v>0</v>
      </c>
    </row>
    <row r="8" spans="1:9" x14ac:dyDescent="0.25">
      <c r="A8" s="1">
        <v>43110</v>
      </c>
      <c r="B8">
        <v>361</v>
      </c>
      <c r="C8">
        <f>C7+Tabela_zamowienia3[[#This Row],[zamowienie]]-D7*QUOTIENT(C7,400)*400</f>
        <v>464</v>
      </c>
      <c r="D8">
        <f>IF(Tabela_zamowienia3[[#This Row],[laczne zamowienie]]&gt;=400,1,0)</f>
        <v>1</v>
      </c>
      <c r="E8">
        <f t="shared" si="0"/>
        <v>1</v>
      </c>
    </row>
    <row r="9" spans="1:9" x14ac:dyDescent="0.25">
      <c r="A9" s="1">
        <v>43111</v>
      </c>
      <c r="B9">
        <v>379</v>
      </c>
      <c r="C9">
        <f>C8+Tabela_zamowienia3[[#This Row],[zamowienie]]-D8*QUOTIENT(C8,400)*400</f>
        <v>443</v>
      </c>
      <c r="D9">
        <f>IF(Tabela_zamowienia3[[#This Row],[laczne zamowienie]]&gt;=400,1,0)</f>
        <v>1</v>
      </c>
      <c r="E9">
        <f t="shared" si="0"/>
        <v>1</v>
      </c>
    </row>
    <row r="10" spans="1:9" x14ac:dyDescent="0.25">
      <c r="A10" s="1">
        <v>43112</v>
      </c>
      <c r="B10">
        <v>139</v>
      </c>
      <c r="C10">
        <f>C9+Tabela_zamowienia3[[#This Row],[zamowienie]]-D9*QUOTIENT(C9,400)*400</f>
        <v>182</v>
      </c>
      <c r="D10">
        <f>IF(Tabela_zamowienia3[[#This Row],[laczne zamowienie]]&gt;=400,1,0)</f>
        <v>0</v>
      </c>
      <c r="E10">
        <f t="shared" si="0"/>
        <v>0</v>
      </c>
    </row>
    <row r="11" spans="1:9" x14ac:dyDescent="0.25">
      <c r="A11" s="1">
        <v>43115</v>
      </c>
      <c r="B11">
        <v>162</v>
      </c>
      <c r="C11">
        <f>C10+Tabela_zamowienia3[[#This Row],[zamowienie]]-D10*QUOTIENT(C10,400)*400</f>
        <v>344</v>
      </c>
      <c r="D11">
        <f>IF(Tabela_zamowienia3[[#This Row],[laczne zamowienie]]&gt;=400,1,0)</f>
        <v>0</v>
      </c>
      <c r="E11">
        <f t="shared" si="0"/>
        <v>0</v>
      </c>
    </row>
    <row r="12" spans="1:9" x14ac:dyDescent="0.25">
      <c r="A12" s="1">
        <v>43116</v>
      </c>
      <c r="B12">
        <v>420</v>
      </c>
      <c r="C12">
        <f>C11+Tabela_zamowienia3[[#This Row],[zamowienie]]-D11*QUOTIENT(C11,400)*400</f>
        <v>764</v>
      </c>
      <c r="D12">
        <f>IF(Tabela_zamowienia3[[#This Row],[laczne zamowienie]]&gt;=400,1,0)</f>
        <v>1</v>
      </c>
      <c r="E12">
        <f t="shared" si="0"/>
        <v>1</v>
      </c>
    </row>
    <row r="13" spans="1:9" x14ac:dyDescent="0.25">
      <c r="A13" s="1">
        <v>43117</v>
      </c>
      <c r="B13">
        <v>410</v>
      </c>
      <c r="C13">
        <f>C12+Tabela_zamowienia3[[#This Row],[zamowienie]]-D12*QUOTIENT(C12,400)*400</f>
        <v>774</v>
      </c>
      <c r="D13">
        <f>IF(Tabela_zamowienia3[[#This Row],[laczne zamowienie]]&gt;=400,1,0)</f>
        <v>1</v>
      </c>
      <c r="E13">
        <f t="shared" si="0"/>
        <v>1</v>
      </c>
    </row>
    <row r="14" spans="1:9" x14ac:dyDescent="0.25">
      <c r="A14" s="1">
        <v>43118</v>
      </c>
      <c r="B14">
        <v>165</v>
      </c>
      <c r="C14">
        <f>C13+Tabela_zamowienia3[[#This Row],[zamowienie]]-D13*QUOTIENT(C13,400)*400</f>
        <v>539</v>
      </c>
      <c r="D14">
        <f>IF(Tabela_zamowienia3[[#This Row],[laczne zamowienie]]&gt;=400,1,0)</f>
        <v>1</v>
      </c>
      <c r="E14">
        <f t="shared" si="0"/>
        <v>1</v>
      </c>
    </row>
    <row r="15" spans="1:9" x14ac:dyDescent="0.25">
      <c r="A15" s="1">
        <v>43119</v>
      </c>
      <c r="B15">
        <v>394</v>
      </c>
      <c r="C15">
        <f>C14+Tabela_zamowienia3[[#This Row],[zamowienie]]-D14*QUOTIENT(C14,400)*400</f>
        <v>533</v>
      </c>
      <c r="D15">
        <f>IF(Tabela_zamowienia3[[#This Row],[laczne zamowienie]]&gt;=400,1,0)</f>
        <v>1</v>
      </c>
      <c r="E15">
        <f t="shared" si="0"/>
        <v>1</v>
      </c>
    </row>
    <row r="16" spans="1:9" x14ac:dyDescent="0.25">
      <c r="A16" s="1">
        <v>43122</v>
      </c>
      <c r="B16">
        <v>363</v>
      </c>
      <c r="C16">
        <f>C15+Tabela_zamowienia3[[#This Row],[zamowienie]]-D15*QUOTIENT(C15,400)*400</f>
        <v>496</v>
      </c>
      <c r="D16">
        <f>IF(Tabela_zamowienia3[[#This Row],[laczne zamowienie]]&gt;=400,1,0)</f>
        <v>1</v>
      </c>
      <c r="E16">
        <f t="shared" si="0"/>
        <v>1</v>
      </c>
    </row>
    <row r="17" spans="1:5" x14ac:dyDescent="0.25">
      <c r="A17" s="1">
        <v>43123</v>
      </c>
      <c r="B17">
        <v>158</v>
      </c>
      <c r="C17">
        <f>C16+Tabela_zamowienia3[[#This Row],[zamowienie]]-D16*QUOTIENT(C16,400)*400</f>
        <v>254</v>
      </c>
      <c r="D17">
        <f>IF(Tabela_zamowienia3[[#This Row],[laczne zamowienie]]&gt;=400,1,0)</f>
        <v>0</v>
      </c>
      <c r="E17">
        <f t="shared" si="0"/>
        <v>0</v>
      </c>
    </row>
    <row r="18" spans="1:5" x14ac:dyDescent="0.25">
      <c r="A18" s="1">
        <v>43124</v>
      </c>
      <c r="B18">
        <v>162</v>
      </c>
      <c r="C18">
        <f>C17+Tabela_zamowienia3[[#This Row],[zamowienie]]-D17*QUOTIENT(C17,400)*400</f>
        <v>416</v>
      </c>
      <c r="D18">
        <f>IF(Tabela_zamowienia3[[#This Row],[laczne zamowienie]]&gt;=400,1,0)</f>
        <v>1</v>
      </c>
      <c r="E18">
        <f t="shared" si="0"/>
        <v>1</v>
      </c>
    </row>
    <row r="19" spans="1:5" x14ac:dyDescent="0.25">
      <c r="A19" s="1">
        <v>43125</v>
      </c>
      <c r="B19">
        <v>202</v>
      </c>
      <c r="C19">
        <f>C18+Tabela_zamowienia3[[#This Row],[zamowienie]]-D18*QUOTIENT(C18,400)*400</f>
        <v>218</v>
      </c>
      <c r="D19">
        <f>IF(Tabela_zamowienia3[[#This Row],[laczne zamowienie]]&gt;=400,1,0)</f>
        <v>0</v>
      </c>
      <c r="E19">
        <f t="shared" si="0"/>
        <v>0</v>
      </c>
    </row>
    <row r="20" spans="1:5" x14ac:dyDescent="0.25">
      <c r="A20" s="1">
        <v>43126</v>
      </c>
      <c r="B20">
        <v>244</v>
      </c>
      <c r="C20">
        <f>C19+Tabela_zamowienia3[[#This Row],[zamowienie]]-D19*QUOTIENT(C19,400)*400</f>
        <v>462</v>
      </c>
      <c r="D20">
        <f>IF(Tabela_zamowienia3[[#This Row],[laczne zamowienie]]&gt;=400,1,0)</f>
        <v>1</v>
      </c>
      <c r="E20">
        <f t="shared" si="0"/>
        <v>1</v>
      </c>
    </row>
    <row r="21" spans="1:5" x14ac:dyDescent="0.25">
      <c r="A21" s="1">
        <v>43129</v>
      </c>
      <c r="B21">
        <v>75</v>
      </c>
      <c r="C21">
        <f>C20+Tabela_zamowienia3[[#This Row],[zamowienie]]-D20*QUOTIENT(C20,400)*400</f>
        <v>137</v>
      </c>
      <c r="D21">
        <f>IF(Tabela_zamowienia3[[#This Row],[laczne zamowienie]]&gt;=400,1,0)</f>
        <v>0</v>
      </c>
      <c r="E21">
        <f t="shared" si="0"/>
        <v>0</v>
      </c>
    </row>
    <row r="22" spans="1:5" x14ac:dyDescent="0.25">
      <c r="A22" s="1">
        <v>43130</v>
      </c>
      <c r="B22">
        <v>38</v>
      </c>
      <c r="C22">
        <f>C21+Tabela_zamowienia3[[#This Row],[zamowienie]]-D21*QUOTIENT(C21,400)*400</f>
        <v>175</v>
      </c>
      <c r="D22">
        <f>IF(Tabela_zamowienia3[[#This Row],[laczne zamowienie]]&gt;=400,1,0)</f>
        <v>0</v>
      </c>
      <c r="E22">
        <f t="shared" si="0"/>
        <v>0</v>
      </c>
    </row>
    <row r="23" spans="1:5" x14ac:dyDescent="0.25">
      <c r="A23" s="1">
        <v>43131</v>
      </c>
      <c r="B23">
        <v>203</v>
      </c>
      <c r="C23">
        <f>C22+Tabela_zamowienia3[[#This Row],[zamowienie]]-D22*QUOTIENT(C22,400)*400</f>
        <v>378</v>
      </c>
      <c r="D23">
        <f>IF(Tabela_zamowienia3[[#This Row],[laczne zamowienie]]&gt;=400,1,0)</f>
        <v>0</v>
      </c>
      <c r="E23">
        <f t="shared" si="0"/>
        <v>0</v>
      </c>
    </row>
    <row r="24" spans="1:5" x14ac:dyDescent="0.25">
      <c r="A24" s="1">
        <v>43132</v>
      </c>
      <c r="B24">
        <v>380</v>
      </c>
      <c r="C24">
        <f>C23+Tabela_zamowienia3[[#This Row],[zamowienie]]-D23*QUOTIENT(C23,400)*400</f>
        <v>758</v>
      </c>
      <c r="D24">
        <f>IF(Tabela_zamowienia3[[#This Row],[laczne zamowienie]]&gt;=400,1,0)</f>
        <v>1</v>
      </c>
      <c r="E24">
        <f t="shared" si="0"/>
        <v>1</v>
      </c>
    </row>
    <row r="25" spans="1:5" x14ac:dyDescent="0.25">
      <c r="A25" s="1">
        <v>43133</v>
      </c>
      <c r="B25">
        <v>420</v>
      </c>
      <c r="C25">
        <f>C24+Tabela_zamowienia3[[#This Row],[zamowienie]]-D24*QUOTIENT(C24,400)*400</f>
        <v>778</v>
      </c>
      <c r="D25">
        <f>IF(Tabela_zamowienia3[[#This Row],[laczne zamowienie]]&gt;=400,1,0)</f>
        <v>1</v>
      </c>
      <c r="E25">
        <f t="shared" si="0"/>
        <v>1</v>
      </c>
    </row>
    <row r="26" spans="1:5" x14ac:dyDescent="0.25">
      <c r="A26" s="1">
        <v>43136</v>
      </c>
      <c r="B26">
        <v>112</v>
      </c>
      <c r="C26">
        <f>C25+Tabela_zamowienia3[[#This Row],[zamowienie]]-D25*QUOTIENT(C25,400)*400</f>
        <v>490</v>
      </c>
      <c r="D26">
        <f>IF(Tabela_zamowienia3[[#This Row],[laczne zamowienie]]&gt;=400,1,0)</f>
        <v>1</v>
      </c>
      <c r="E26">
        <f t="shared" si="0"/>
        <v>1</v>
      </c>
    </row>
    <row r="27" spans="1:5" x14ac:dyDescent="0.25">
      <c r="A27" s="1">
        <v>43137</v>
      </c>
      <c r="B27">
        <v>223</v>
      </c>
      <c r="C27">
        <f>C26+Tabela_zamowienia3[[#This Row],[zamowienie]]-D26*QUOTIENT(C26,400)*400</f>
        <v>313</v>
      </c>
      <c r="D27">
        <f>IF(Tabela_zamowienia3[[#This Row],[laczne zamowienie]]&gt;=400,1,0)</f>
        <v>0</v>
      </c>
      <c r="E27">
        <f t="shared" si="0"/>
        <v>0</v>
      </c>
    </row>
    <row r="28" spans="1:5" x14ac:dyDescent="0.25">
      <c r="A28" s="1">
        <v>43138</v>
      </c>
      <c r="B28">
        <v>226</v>
      </c>
      <c r="C28">
        <f>C27+Tabela_zamowienia3[[#This Row],[zamowienie]]-D27*QUOTIENT(C27,400)*400</f>
        <v>539</v>
      </c>
      <c r="D28">
        <f>IF(Tabela_zamowienia3[[#This Row],[laczne zamowienie]]&gt;=400,1,0)</f>
        <v>1</v>
      </c>
      <c r="E28">
        <f t="shared" si="0"/>
        <v>1</v>
      </c>
    </row>
    <row r="29" spans="1:5" x14ac:dyDescent="0.25">
      <c r="A29" s="1">
        <v>43139</v>
      </c>
      <c r="B29">
        <v>102</v>
      </c>
      <c r="C29">
        <f>C28+Tabela_zamowienia3[[#This Row],[zamowienie]]-D28*QUOTIENT(C28,400)*400</f>
        <v>241</v>
      </c>
      <c r="D29">
        <f>IF(Tabela_zamowienia3[[#This Row],[laczne zamowienie]]&gt;=400,1,0)</f>
        <v>0</v>
      </c>
      <c r="E29">
        <f t="shared" si="0"/>
        <v>0</v>
      </c>
    </row>
    <row r="30" spans="1:5" x14ac:dyDescent="0.25">
      <c r="A30" s="1">
        <v>43140</v>
      </c>
      <c r="B30">
        <v>107</v>
      </c>
      <c r="C30">
        <f>C29+Tabela_zamowienia3[[#This Row],[zamowienie]]-D29*QUOTIENT(C29,400)*400</f>
        <v>348</v>
      </c>
      <c r="D30">
        <f>IF(Tabela_zamowienia3[[#This Row],[laczne zamowienie]]&gt;=400,1,0)</f>
        <v>0</v>
      </c>
      <c r="E30">
        <f t="shared" si="0"/>
        <v>0</v>
      </c>
    </row>
    <row r="31" spans="1:5" x14ac:dyDescent="0.25">
      <c r="A31" s="1">
        <v>43143</v>
      </c>
      <c r="B31">
        <v>298</v>
      </c>
      <c r="C31">
        <f>C30+Tabela_zamowienia3[[#This Row],[zamowienie]]-D30*QUOTIENT(C30,400)*400</f>
        <v>646</v>
      </c>
      <c r="D31">
        <f>IF(Tabela_zamowienia3[[#This Row],[laczne zamowienie]]&gt;=400,1,0)</f>
        <v>1</v>
      </c>
      <c r="E31">
        <f t="shared" si="0"/>
        <v>1</v>
      </c>
    </row>
    <row r="32" spans="1:5" x14ac:dyDescent="0.25">
      <c r="A32" s="1">
        <v>43144</v>
      </c>
      <c r="B32">
        <v>308</v>
      </c>
      <c r="C32">
        <f>C31+Tabela_zamowienia3[[#This Row],[zamowienie]]-D31*QUOTIENT(C31,400)*400</f>
        <v>554</v>
      </c>
      <c r="D32">
        <f>IF(Tabela_zamowienia3[[#This Row],[laczne zamowienie]]&gt;=400,1,0)</f>
        <v>1</v>
      </c>
      <c r="E32">
        <f t="shared" si="0"/>
        <v>1</v>
      </c>
    </row>
    <row r="33" spans="1:5" x14ac:dyDescent="0.25">
      <c r="A33" s="1">
        <v>43145</v>
      </c>
      <c r="B33">
        <v>391</v>
      </c>
      <c r="C33">
        <f>C32+Tabela_zamowienia3[[#This Row],[zamowienie]]-D32*QUOTIENT(C32,400)*400</f>
        <v>545</v>
      </c>
      <c r="D33">
        <f>IF(Tabela_zamowienia3[[#This Row],[laczne zamowienie]]&gt;=400,1,0)</f>
        <v>1</v>
      </c>
      <c r="E33">
        <f t="shared" si="0"/>
        <v>1</v>
      </c>
    </row>
    <row r="34" spans="1:5" x14ac:dyDescent="0.25">
      <c r="A34" s="1">
        <v>43146</v>
      </c>
      <c r="B34">
        <v>337</v>
      </c>
      <c r="C34">
        <f>C33+Tabela_zamowienia3[[#This Row],[zamowienie]]-D33*QUOTIENT(C33,400)*400</f>
        <v>482</v>
      </c>
      <c r="D34">
        <f>IF(Tabela_zamowienia3[[#This Row],[laczne zamowienie]]&gt;=400,1,0)</f>
        <v>1</v>
      </c>
      <c r="E34">
        <f t="shared" si="0"/>
        <v>1</v>
      </c>
    </row>
    <row r="35" spans="1:5" x14ac:dyDescent="0.25">
      <c r="A35" s="1">
        <v>43147</v>
      </c>
      <c r="B35">
        <v>146</v>
      </c>
      <c r="C35">
        <f>C34+Tabela_zamowienia3[[#This Row],[zamowienie]]-D34*QUOTIENT(C34,400)*400</f>
        <v>228</v>
      </c>
      <c r="D35">
        <f>IF(Tabela_zamowienia3[[#This Row],[laczne zamowienie]]&gt;=400,1,0)</f>
        <v>0</v>
      </c>
      <c r="E35">
        <f t="shared" si="0"/>
        <v>0</v>
      </c>
    </row>
    <row r="36" spans="1:5" x14ac:dyDescent="0.25">
      <c r="A36" s="1">
        <v>43150</v>
      </c>
      <c r="B36">
        <v>61</v>
      </c>
      <c r="C36">
        <f>C35+Tabela_zamowienia3[[#This Row],[zamowienie]]-D35*QUOTIENT(C35,400)*400</f>
        <v>289</v>
      </c>
      <c r="D36">
        <f>IF(Tabela_zamowienia3[[#This Row],[laczne zamowienie]]&gt;=400,1,0)</f>
        <v>0</v>
      </c>
      <c r="E36">
        <f t="shared" si="0"/>
        <v>0</v>
      </c>
    </row>
    <row r="37" spans="1:5" x14ac:dyDescent="0.25">
      <c r="A37" s="1">
        <v>43151</v>
      </c>
      <c r="B37">
        <v>442</v>
      </c>
      <c r="C37">
        <f>C36+Tabela_zamowienia3[[#This Row],[zamowienie]]-D36*QUOTIENT(C36,400)*400</f>
        <v>731</v>
      </c>
      <c r="D37">
        <f>IF(Tabela_zamowienia3[[#This Row],[laczne zamowienie]]&gt;=400,1,0)</f>
        <v>1</v>
      </c>
      <c r="E37">
        <f t="shared" si="0"/>
        <v>1</v>
      </c>
    </row>
    <row r="38" spans="1:5" x14ac:dyDescent="0.25">
      <c r="A38" s="1">
        <v>43152</v>
      </c>
      <c r="B38">
        <v>19</v>
      </c>
      <c r="C38">
        <f>C37+Tabela_zamowienia3[[#This Row],[zamowienie]]-D37*QUOTIENT(C37,400)*400</f>
        <v>350</v>
      </c>
      <c r="D38">
        <f>IF(Tabela_zamowienia3[[#This Row],[laczne zamowienie]]&gt;=400,1,0)</f>
        <v>0</v>
      </c>
      <c r="E38">
        <f t="shared" si="0"/>
        <v>0</v>
      </c>
    </row>
    <row r="39" spans="1:5" x14ac:dyDescent="0.25">
      <c r="A39" s="1">
        <v>43153</v>
      </c>
      <c r="B39">
        <v>443</v>
      </c>
      <c r="C39">
        <f>C38+Tabela_zamowienia3[[#This Row],[zamowienie]]-D38*QUOTIENT(C38,400)*400</f>
        <v>793</v>
      </c>
      <c r="D39">
        <f>IF(Tabela_zamowienia3[[#This Row],[laczne zamowienie]]&gt;=400,1,0)</f>
        <v>1</v>
      </c>
      <c r="E39">
        <f t="shared" si="0"/>
        <v>1</v>
      </c>
    </row>
    <row r="40" spans="1:5" x14ac:dyDescent="0.25">
      <c r="A40" s="1">
        <v>43154</v>
      </c>
      <c r="B40">
        <v>244</v>
      </c>
      <c r="C40">
        <f>C39+Tabela_zamowienia3[[#This Row],[zamowienie]]-D39*QUOTIENT(C39,400)*400</f>
        <v>637</v>
      </c>
      <c r="D40">
        <f>IF(Tabela_zamowienia3[[#This Row],[laczne zamowienie]]&gt;=400,1,0)</f>
        <v>1</v>
      </c>
      <c r="E40">
        <f t="shared" si="0"/>
        <v>1</v>
      </c>
    </row>
    <row r="41" spans="1:5" x14ac:dyDescent="0.25">
      <c r="A41" s="1">
        <v>43157</v>
      </c>
      <c r="B41">
        <v>110</v>
      </c>
      <c r="C41">
        <f>C40+Tabela_zamowienia3[[#This Row],[zamowienie]]-D40*QUOTIENT(C40,400)*400</f>
        <v>347</v>
      </c>
      <c r="D41">
        <f>IF(Tabela_zamowienia3[[#This Row],[laczne zamowienie]]&gt;=400,1,0)</f>
        <v>0</v>
      </c>
      <c r="E41">
        <f t="shared" si="0"/>
        <v>0</v>
      </c>
    </row>
    <row r="42" spans="1:5" x14ac:dyDescent="0.25">
      <c r="A42" s="1">
        <v>43158</v>
      </c>
      <c r="B42">
        <v>424</v>
      </c>
      <c r="C42">
        <f>C41+Tabela_zamowienia3[[#This Row],[zamowienie]]-D41*QUOTIENT(C41,400)*400</f>
        <v>771</v>
      </c>
      <c r="D42">
        <f>IF(Tabela_zamowienia3[[#This Row],[laczne zamowienie]]&gt;=400,1,0)</f>
        <v>1</v>
      </c>
      <c r="E42">
        <f t="shared" si="0"/>
        <v>1</v>
      </c>
    </row>
    <row r="43" spans="1:5" x14ac:dyDescent="0.25">
      <c r="A43" s="1">
        <v>43159</v>
      </c>
      <c r="B43">
        <v>59</v>
      </c>
      <c r="C43">
        <f>C42+Tabela_zamowienia3[[#This Row],[zamowienie]]-D42*QUOTIENT(C42,400)*400</f>
        <v>430</v>
      </c>
      <c r="D43">
        <f>IF(Tabela_zamowienia3[[#This Row],[laczne zamowienie]]&gt;=400,1,0)</f>
        <v>1</v>
      </c>
      <c r="E43">
        <f t="shared" si="0"/>
        <v>1</v>
      </c>
    </row>
    <row r="44" spans="1:5" x14ac:dyDescent="0.25">
      <c r="A44" s="1">
        <v>43160</v>
      </c>
      <c r="B44">
        <v>325</v>
      </c>
      <c r="C44">
        <f>C43+Tabela_zamowienia3[[#This Row],[zamowienie]]-D43*QUOTIENT(C43,400)*400</f>
        <v>355</v>
      </c>
      <c r="D44">
        <f>IF(Tabela_zamowienia3[[#This Row],[laczne zamowienie]]&gt;=400,1,0)</f>
        <v>0</v>
      </c>
      <c r="E44">
        <f t="shared" si="0"/>
        <v>0</v>
      </c>
    </row>
    <row r="45" spans="1:5" x14ac:dyDescent="0.25">
      <c r="A45" s="1">
        <v>43161</v>
      </c>
      <c r="B45">
        <v>106</v>
      </c>
      <c r="C45">
        <f>C44+Tabela_zamowienia3[[#This Row],[zamowienie]]-D44*QUOTIENT(C44,400)*400</f>
        <v>461</v>
      </c>
      <c r="D45">
        <f>IF(Tabela_zamowienia3[[#This Row],[laczne zamowienie]]&gt;=400,1,0)</f>
        <v>1</v>
      </c>
      <c r="E45">
        <f t="shared" si="0"/>
        <v>1</v>
      </c>
    </row>
    <row r="46" spans="1:5" x14ac:dyDescent="0.25">
      <c r="A46" s="1">
        <v>43164</v>
      </c>
      <c r="B46">
        <v>340</v>
      </c>
      <c r="C46">
        <f>C45+Tabela_zamowienia3[[#This Row],[zamowienie]]-D45*QUOTIENT(C45,400)*400</f>
        <v>401</v>
      </c>
      <c r="D46">
        <f>IF(Tabela_zamowienia3[[#This Row],[laczne zamowienie]]&gt;=400,1,0)</f>
        <v>1</v>
      </c>
      <c r="E46">
        <f t="shared" si="0"/>
        <v>1</v>
      </c>
    </row>
    <row r="47" spans="1:5" x14ac:dyDescent="0.25">
      <c r="A47" s="1">
        <v>43165</v>
      </c>
      <c r="B47">
        <v>394</v>
      </c>
      <c r="C47">
        <f>C46+Tabela_zamowienia3[[#This Row],[zamowienie]]-D46*QUOTIENT(C46,400)*400</f>
        <v>395</v>
      </c>
      <c r="D47">
        <f>IF(Tabela_zamowienia3[[#This Row],[laczne zamowienie]]&gt;=400,1,0)</f>
        <v>0</v>
      </c>
      <c r="E47">
        <f t="shared" si="0"/>
        <v>0</v>
      </c>
    </row>
    <row r="48" spans="1:5" x14ac:dyDescent="0.25">
      <c r="A48" s="1">
        <v>43166</v>
      </c>
      <c r="B48">
        <v>250</v>
      </c>
      <c r="C48">
        <f>C47+Tabela_zamowienia3[[#This Row],[zamowienie]]-D47*QUOTIENT(C47,400)*400</f>
        <v>645</v>
      </c>
      <c r="D48">
        <f>IF(Tabela_zamowienia3[[#This Row],[laczne zamowienie]]&gt;=400,1,0)</f>
        <v>1</v>
      </c>
      <c r="E48">
        <f t="shared" si="0"/>
        <v>1</v>
      </c>
    </row>
    <row r="49" spans="1:5" x14ac:dyDescent="0.25">
      <c r="A49" s="1">
        <v>43167</v>
      </c>
      <c r="B49">
        <v>0</v>
      </c>
      <c r="C49">
        <f>C48+Tabela_zamowienia3[[#This Row],[zamowienie]]-D48*QUOTIENT(C48,400)*400</f>
        <v>245</v>
      </c>
      <c r="D49">
        <f>IF(Tabela_zamowienia3[[#This Row],[laczne zamowienie]]&gt;=400,1,0)</f>
        <v>0</v>
      </c>
      <c r="E49">
        <f t="shared" si="0"/>
        <v>0</v>
      </c>
    </row>
    <row r="50" spans="1:5" x14ac:dyDescent="0.25">
      <c r="A50" s="1">
        <v>43168</v>
      </c>
      <c r="B50">
        <v>258</v>
      </c>
      <c r="C50">
        <f>C49+Tabela_zamowienia3[[#This Row],[zamowienie]]-D49*QUOTIENT(C49,400)*400</f>
        <v>503</v>
      </c>
      <c r="D50">
        <f>IF(Tabela_zamowienia3[[#This Row],[laczne zamowienie]]&gt;=400,1,0)</f>
        <v>1</v>
      </c>
      <c r="E50">
        <f t="shared" si="0"/>
        <v>1</v>
      </c>
    </row>
    <row r="51" spans="1:5" x14ac:dyDescent="0.25">
      <c r="A51" s="1">
        <v>43171</v>
      </c>
      <c r="B51">
        <v>47</v>
      </c>
      <c r="C51">
        <f>C50+Tabela_zamowienia3[[#This Row],[zamowienie]]-D50*QUOTIENT(C50,400)*400</f>
        <v>150</v>
      </c>
      <c r="D51">
        <f>IF(Tabela_zamowienia3[[#This Row],[laczne zamowienie]]&gt;=400,1,0)</f>
        <v>0</v>
      </c>
      <c r="E51">
        <f t="shared" si="0"/>
        <v>0</v>
      </c>
    </row>
    <row r="52" spans="1:5" x14ac:dyDescent="0.25">
      <c r="A52" s="1">
        <v>43172</v>
      </c>
      <c r="B52">
        <v>307</v>
      </c>
      <c r="C52">
        <f>C51+Tabela_zamowienia3[[#This Row],[zamowienie]]-D51*QUOTIENT(C51,400)*400</f>
        <v>457</v>
      </c>
      <c r="D52">
        <f>IF(Tabela_zamowienia3[[#This Row],[laczne zamowienie]]&gt;=400,1,0)</f>
        <v>1</v>
      </c>
      <c r="E52">
        <f t="shared" si="0"/>
        <v>1</v>
      </c>
    </row>
    <row r="53" spans="1:5" x14ac:dyDescent="0.25">
      <c r="A53" s="1">
        <v>43173</v>
      </c>
      <c r="B53">
        <v>326</v>
      </c>
      <c r="C53">
        <f>C52+Tabela_zamowienia3[[#This Row],[zamowienie]]-D52*QUOTIENT(C52,400)*400</f>
        <v>383</v>
      </c>
      <c r="D53">
        <f>IF(Tabela_zamowienia3[[#This Row],[laczne zamowienie]]&gt;=400,1,0)</f>
        <v>0</v>
      </c>
      <c r="E53">
        <f t="shared" si="0"/>
        <v>0</v>
      </c>
    </row>
    <row r="54" spans="1:5" x14ac:dyDescent="0.25">
      <c r="A54" s="1">
        <v>43174</v>
      </c>
      <c r="B54">
        <v>7</v>
      </c>
      <c r="C54">
        <f>C53+Tabela_zamowienia3[[#This Row],[zamowienie]]-D53*QUOTIENT(C53,400)*400</f>
        <v>390</v>
      </c>
      <c r="D54">
        <f>IF(Tabela_zamowienia3[[#This Row],[laczne zamowienie]]&gt;=400,1,0)</f>
        <v>0</v>
      </c>
      <c r="E54">
        <f t="shared" si="0"/>
        <v>0</v>
      </c>
    </row>
    <row r="55" spans="1:5" x14ac:dyDescent="0.25">
      <c r="A55" s="1">
        <v>43175</v>
      </c>
      <c r="B55">
        <v>256</v>
      </c>
      <c r="C55">
        <f>C54+Tabela_zamowienia3[[#This Row],[zamowienie]]-D54*QUOTIENT(C54,400)*400</f>
        <v>646</v>
      </c>
      <c r="D55">
        <f>IF(Tabela_zamowienia3[[#This Row],[laczne zamowienie]]&gt;=400,1,0)</f>
        <v>1</v>
      </c>
      <c r="E55">
        <f t="shared" si="0"/>
        <v>1</v>
      </c>
    </row>
    <row r="56" spans="1:5" x14ac:dyDescent="0.25">
      <c r="A56" s="1">
        <v>43178</v>
      </c>
      <c r="B56">
        <v>280</v>
      </c>
      <c r="C56">
        <f>C55+Tabela_zamowienia3[[#This Row],[zamowienie]]-D55*QUOTIENT(C55,400)*400</f>
        <v>526</v>
      </c>
      <c r="D56">
        <f>IF(Tabela_zamowienia3[[#This Row],[laczne zamowienie]]&gt;=400,1,0)</f>
        <v>1</v>
      </c>
      <c r="E56">
        <f t="shared" si="0"/>
        <v>1</v>
      </c>
    </row>
    <row r="57" spans="1:5" x14ac:dyDescent="0.25">
      <c r="A57" s="1">
        <v>43179</v>
      </c>
      <c r="B57">
        <v>326</v>
      </c>
      <c r="C57">
        <f>C56+Tabela_zamowienia3[[#This Row],[zamowienie]]-D56*QUOTIENT(C56,400)*400</f>
        <v>452</v>
      </c>
      <c r="D57">
        <f>IF(Tabela_zamowienia3[[#This Row],[laczne zamowienie]]&gt;=400,1,0)</f>
        <v>1</v>
      </c>
      <c r="E57">
        <f t="shared" si="0"/>
        <v>1</v>
      </c>
    </row>
    <row r="58" spans="1:5" x14ac:dyDescent="0.25">
      <c r="A58" s="1">
        <v>43180</v>
      </c>
      <c r="B58">
        <v>92</v>
      </c>
      <c r="C58">
        <f>C57+Tabela_zamowienia3[[#This Row],[zamowienie]]-D57*QUOTIENT(C57,400)*400</f>
        <v>144</v>
      </c>
      <c r="D58">
        <f>IF(Tabela_zamowienia3[[#This Row],[laczne zamowienie]]&gt;=400,1,0)</f>
        <v>0</v>
      </c>
      <c r="E58">
        <f t="shared" si="0"/>
        <v>0</v>
      </c>
    </row>
    <row r="59" spans="1:5" x14ac:dyDescent="0.25">
      <c r="A59" s="1">
        <v>43181</v>
      </c>
      <c r="B59">
        <v>4</v>
      </c>
      <c r="C59">
        <f>C58+Tabela_zamowienia3[[#This Row],[zamowienie]]-D58*QUOTIENT(C58,400)*400</f>
        <v>148</v>
      </c>
      <c r="D59">
        <f>IF(Tabela_zamowienia3[[#This Row],[laczne zamowienie]]&gt;=400,1,0)</f>
        <v>0</v>
      </c>
      <c r="E59">
        <f t="shared" si="0"/>
        <v>0</v>
      </c>
    </row>
    <row r="60" spans="1:5" x14ac:dyDescent="0.25">
      <c r="A60" s="1">
        <v>43182</v>
      </c>
      <c r="B60">
        <v>8</v>
      </c>
      <c r="C60">
        <f>C59+Tabela_zamowienia3[[#This Row],[zamowienie]]-D59*QUOTIENT(C59,400)*400</f>
        <v>156</v>
      </c>
      <c r="D60">
        <f>IF(Tabela_zamowienia3[[#This Row],[laczne zamowienie]]&gt;=400,1,0)</f>
        <v>0</v>
      </c>
      <c r="E60">
        <f t="shared" si="0"/>
        <v>0</v>
      </c>
    </row>
    <row r="61" spans="1:5" x14ac:dyDescent="0.25">
      <c r="A61" s="1">
        <v>43185</v>
      </c>
      <c r="B61">
        <v>79</v>
      </c>
      <c r="C61">
        <f>C60+Tabela_zamowienia3[[#This Row],[zamowienie]]-D60*QUOTIENT(C60,400)*400</f>
        <v>235</v>
      </c>
      <c r="D61">
        <f>IF(Tabela_zamowienia3[[#This Row],[laczne zamowienie]]&gt;=400,1,0)</f>
        <v>0</v>
      </c>
      <c r="E61">
        <f t="shared" si="0"/>
        <v>0</v>
      </c>
    </row>
    <row r="62" spans="1:5" x14ac:dyDescent="0.25">
      <c r="A62" s="1">
        <v>43186</v>
      </c>
      <c r="B62">
        <v>380</v>
      </c>
      <c r="C62">
        <f>C61+Tabela_zamowienia3[[#This Row],[zamowienie]]-D61*QUOTIENT(C61,400)*400</f>
        <v>615</v>
      </c>
      <c r="D62">
        <f>IF(Tabela_zamowienia3[[#This Row],[laczne zamowienie]]&gt;=400,1,0)</f>
        <v>1</v>
      </c>
      <c r="E62">
        <f t="shared" si="0"/>
        <v>1</v>
      </c>
    </row>
    <row r="63" spans="1:5" x14ac:dyDescent="0.25">
      <c r="A63" s="1">
        <v>43187</v>
      </c>
      <c r="B63">
        <v>205</v>
      </c>
      <c r="C63">
        <f>C62+Tabela_zamowienia3[[#This Row],[zamowienie]]-D62*QUOTIENT(C62,400)*400</f>
        <v>420</v>
      </c>
      <c r="D63">
        <f>IF(Tabela_zamowienia3[[#This Row],[laczne zamowienie]]&gt;=400,1,0)</f>
        <v>1</v>
      </c>
      <c r="E63">
        <f t="shared" si="0"/>
        <v>1</v>
      </c>
    </row>
    <row r="64" spans="1:5" x14ac:dyDescent="0.25">
      <c r="A64" s="1">
        <v>43188</v>
      </c>
      <c r="B64">
        <v>296</v>
      </c>
      <c r="C64">
        <f>C63+Tabela_zamowienia3[[#This Row],[zamowienie]]-D63*QUOTIENT(C63,400)*400</f>
        <v>316</v>
      </c>
      <c r="D64">
        <f>IF(Tabela_zamowienia3[[#This Row],[laczne zamowienie]]&gt;=400,1,0)</f>
        <v>0</v>
      </c>
      <c r="E64">
        <f t="shared" si="0"/>
        <v>0</v>
      </c>
    </row>
    <row r="65" spans="1:5" x14ac:dyDescent="0.25">
      <c r="A65" s="1">
        <v>43189</v>
      </c>
      <c r="B65">
        <v>211</v>
      </c>
      <c r="C65">
        <f>C64+Tabela_zamowienia3[[#This Row],[zamowienie]]-D64*QUOTIENT(C64,400)*400</f>
        <v>527</v>
      </c>
      <c r="D65">
        <f>IF(Tabela_zamowienia3[[#This Row],[laczne zamowienie]]&gt;=400,1,0)</f>
        <v>1</v>
      </c>
      <c r="E65">
        <f t="shared" si="0"/>
        <v>1</v>
      </c>
    </row>
    <row r="66" spans="1:5" x14ac:dyDescent="0.25">
      <c r="A66" s="1">
        <v>43192</v>
      </c>
      <c r="B66">
        <v>129</v>
      </c>
      <c r="C66">
        <f>C65+Tabela_zamowienia3[[#This Row],[zamowienie]]-D65*QUOTIENT(C65,400)*400</f>
        <v>256</v>
      </c>
      <c r="D66">
        <f>IF(Tabela_zamowienia3[[#This Row],[laczne zamowienie]]&gt;=400,1,0)</f>
        <v>0</v>
      </c>
      <c r="E66">
        <f t="shared" ref="E66:E129" si="1">QUOTIENT(C66,400)</f>
        <v>0</v>
      </c>
    </row>
    <row r="67" spans="1:5" x14ac:dyDescent="0.25">
      <c r="A67" s="1">
        <v>43193</v>
      </c>
      <c r="B67">
        <v>295</v>
      </c>
      <c r="C67">
        <f>C66+Tabela_zamowienia3[[#This Row],[zamowienie]]-D66*QUOTIENT(C66,400)*400</f>
        <v>551</v>
      </c>
      <c r="D67">
        <f>IF(Tabela_zamowienia3[[#This Row],[laczne zamowienie]]&gt;=400,1,0)</f>
        <v>1</v>
      </c>
      <c r="E67">
        <f t="shared" si="1"/>
        <v>1</v>
      </c>
    </row>
    <row r="68" spans="1:5" x14ac:dyDescent="0.25">
      <c r="A68" s="1">
        <v>43194</v>
      </c>
      <c r="B68">
        <v>395</v>
      </c>
      <c r="C68">
        <f>C67+Tabela_zamowienia3[[#This Row],[zamowienie]]-D67*QUOTIENT(C67,400)*400</f>
        <v>546</v>
      </c>
      <c r="D68">
        <f>IF(Tabela_zamowienia3[[#This Row],[laczne zamowienie]]&gt;=400,1,0)</f>
        <v>1</v>
      </c>
      <c r="E68">
        <f t="shared" si="1"/>
        <v>1</v>
      </c>
    </row>
    <row r="69" spans="1:5" x14ac:dyDescent="0.25">
      <c r="A69" s="1">
        <v>43195</v>
      </c>
      <c r="B69">
        <v>304</v>
      </c>
      <c r="C69">
        <f>C68+Tabela_zamowienia3[[#This Row],[zamowienie]]-D68*QUOTIENT(C68,400)*400</f>
        <v>450</v>
      </c>
      <c r="D69">
        <f>IF(Tabela_zamowienia3[[#This Row],[laczne zamowienie]]&gt;=400,1,0)</f>
        <v>1</v>
      </c>
      <c r="E69">
        <f t="shared" si="1"/>
        <v>1</v>
      </c>
    </row>
    <row r="70" spans="1:5" x14ac:dyDescent="0.25">
      <c r="A70" s="1">
        <v>43196</v>
      </c>
      <c r="B70">
        <v>19</v>
      </c>
      <c r="C70">
        <f>C69+Tabela_zamowienia3[[#This Row],[zamowienie]]-D69*QUOTIENT(C69,400)*400</f>
        <v>69</v>
      </c>
      <c r="D70">
        <f>IF(Tabela_zamowienia3[[#This Row],[laczne zamowienie]]&gt;=400,1,0)</f>
        <v>0</v>
      </c>
      <c r="E70">
        <f t="shared" si="1"/>
        <v>0</v>
      </c>
    </row>
    <row r="71" spans="1:5" x14ac:dyDescent="0.25">
      <c r="A71" s="1">
        <v>43199</v>
      </c>
      <c r="B71">
        <v>67</v>
      </c>
      <c r="C71">
        <f>C70+Tabela_zamowienia3[[#This Row],[zamowienie]]-D70*QUOTIENT(C70,400)*400</f>
        <v>136</v>
      </c>
      <c r="D71">
        <f>IF(Tabela_zamowienia3[[#This Row],[laczne zamowienie]]&gt;=400,1,0)</f>
        <v>0</v>
      </c>
      <c r="E71">
        <f t="shared" si="1"/>
        <v>0</v>
      </c>
    </row>
    <row r="72" spans="1:5" x14ac:dyDescent="0.25">
      <c r="A72" s="1">
        <v>43200</v>
      </c>
      <c r="B72">
        <v>321</v>
      </c>
      <c r="C72">
        <f>C71+Tabela_zamowienia3[[#This Row],[zamowienie]]-D71*QUOTIENT(C71,400)*400</f>
        <v>457</v>
      </c>
      <c r="D72">
        <f>IF(Tabela_zamowienia3[[#This Row],[laczne zamowienie]]&gt;=400,1,0)</f>
        <v>1</v>
      </c>
      <c r="E72">
        <f t="shared" si="1"/>
        <v>1</v>
      </c>
    </row>
    <row r="73" spans="1:5" x14ac:dyDescent="0.25">
      <c r="A73" s="1">
        <v>43201</v>
      </c>
      <c r="B73">
        <v>131</v>
      </c>
      <c r="C73">
        <f>C72+Tabela_zamowienia3[[#This Row],[zamowienie]]-D72*QUOTIENT(C72,400)*400</f>
        <v>188</v>
      </c>
      <c r="D73">
        <f>IF(Tabela_zamowienia3[[#This Row],[laczne zamowienie]]&gt;=400,1,0)</f>
        <v>0</v>
      </c>
      <c r="E73">
        <f t="shared" si="1"/>
        <v>0</v>
      </c>
    </row>
    <row r="74" spans="1:5" x14ac:dyDescent="0.25">
      <c r="A74" s="1">
        <v>43202</v>
      </c>
      <c r="B74">
        <v>169</v>
      </c>
      <c r="C74">
        <f>C73+Tabela_zamowienia3[[#This Row],[zamowienie]]-D73*QUOTIENT(C73,400)*400</f>
        <v>357</v>
      </c>
      <c r="D74">
        <f>IF(Tabela_zamowienia3[[#This Row],[laczne zamowienie]]&gt;=400,1,0)</f>
        <v>0</v>
      </c>
      <c r="E74">
        <f t="shared" si="1"/>
        <v>0</v>
      </c>
    </row>
    <row r="75" spans="1:5" x14ac:dyDescent="0.25">
      <c r="A75" s="1">
        <v>43203</v>
      </c>
      <c r="B75">
        <v>244</v>
      </c>
      <c r="C75">
        <f>C74+Tabela_zamowienia3[[#This Row],[zamowienie]]-D74*QUOTIENT(C74,400)*400</f>
        <v>601</v>
      </c>
      <c r="D75">
        <f>IF(Tabela_zamowienia3[[#This Row],[laczne zamowienie]]&gt;=400,1,0)</f>
        <v>1</v>
      </c>
      <c r="E75">
        <f t="shared" si="1"/>
        <v>1</v>
      </c>
    </row>
    <row r="76" spans="1:5" x14ac:dyDescent="0.25">
      <c r="A76" s="1">
        <v>43206</v>
      </c>
      <c r="B76">
        <v>80</v>
      </c>
      <c r="C76">
        <f>C75+Tabela_zamowienia3[[#This Row],[zamowienie]]-D75*QUOTIENT(C75,400)*400</f>
        <v>281</v>
      </c>
      <c r="D76">
        <f>IF(Tabela_zamowienia3[[#This Row],[laczne zamowienie]]&gt;=400,1,0)</f>
        <v>0</v>
      </c>
      <c r="E76">
        <f t="shared" si="1"/>
        <v>0</v>
      </c>
    </row>
    <row r="77" spans="1:5" x14ac:dyDescent="0.25">
      <c r="A77" s="1">
        <v>43207</v>
      </c>
      <c r="B77">
        <v>277</v>
      </c>
      <c r="C77">
        <f>C76+Tabela_zamowienia3[[#This Row],[zamowienie]]-D76*QUOTIENT(C76,400)*400</f>
        <v>558</v>
      </c>
      <c r="D77">
        <f>IF(Tabela_zamowienia3[[#This Row],[laczne zamowienie]]&gt;=400,1,0)</f>
        <v>1</v>
      </c>
      <c r="E77">
        <f t="shared" si="1"/>
        <v>1</v>
      </c>
    </row>
    <row r="78" spans="1:5" x14ac:dyDescent="0.25">
      <c r="A78" s="1">
        <v>43208</v>
      </c>
      <c r="B78">
        <v>416</v>
      </c>
      <c r="C78">
        <f>C77+Tabela_zamowienia3[[#This Row],[zamowienie]]-D77*QUOTIENT(C77,400)*400</f>
        <v>574</v>
      </c>
      <c r="D78">
        <f>IF(Tabela_zamowienia3[[#This Row],[laczne zamowienie]]&gt;=400,1,0)</f>
        <v>1</v>
      </c>
      <c r="E78">
        <f t="shared" si="1"/>
        <v>1</v>
      </c>
    </row>
    <row r="79" spans="1:5" x14ac:dyDescent="0.25">
      <c r="A79" s="1">
        <v>43209</v>
      </c>
      <c r="B79">
        <v>108</v>
      </c>
      <c r="C79">
        <f>C78+Tabela_zamowienia3[[#This Row],[zamowienie]]-D78*QUOTIENT(C78,400)*400</f>
        <v>282</v>
      </c>
      <c r="D79">
        <f>IF(Tabela_zamowienia3[[#This Row],[laczne zamowienie]]&gt;=400,1,0)</f>
        <v>0</v>
      </c>
      <c r="E79">
        <f t="shared" si="1"/>
        <v>0</v>
      </c>
    </row>
    <row r="80" spans="1:5" x14ac:dyDescent="0.25">
      <c r="A80" s="1">
        <v>43210</v>
      </c>
      <c r="B80">
        <v>187</v>
      </c>
      <c r="C80">
        <f>C79+Tabela_zamowienia3[[#This Row],[zamowienie]]-D79*QUOTIENT(C79,400)*400</f>
        <v>469</v>
      </c>
      <c r="D80">
        <f>IF(Tabela_zamowienia3[[#This Row],[laczne zamowienie]]&gt;=400,1,0)</f>
        <v>1</v>
      </c>
      <c r="E80">
        <f t="shared" si="1"/>
        <v>1</v>
      </c>
    </row>
    <row r="81" spans="1:5" x14ac:dyDescent="0.25">
      <c r="A81" s="1">
        <v>43213</v>
      </c>
      <c r="B81">
        <v>25</v>
      </c>
      <c r="C81">
        <f>C80+Tabela_zamowienia3[[#This Row],[zamowienie]]-D80*QUOTIENT(C80,400)*400</f>
        <v>94</v>
      </c>
      <c r="D81">
        <f>IF(Tabela_zamowienia3[[#This Row],[laczne zamowienie]]&gt;=400,1,0)</f>
        <v>0</v>
      </c>
      <c r="E81">
        <f t="shared" si="1"/>
        <v>0</v>
      </c>
    </row>
    <row r="82" spans="1:5" x14ac:dyDescent="0.25">
      <c r="A82" s="1">
        <v>43214</v>
      </c>
      <c r="B82">
        <v>340</v>
      </c>
      <c r="C82">
        <f>C81+Tabela_zamowienia3[[#This Row],[zamowienie]]-D81*QUOTIENT(C81,400)*400</f>
        <v>434</v>
      </c>
      <c r="D82">
        <f>IF(Tabela_zamowienia3[[#This Row],[laczne zamowienie]]&gt;=400,1,0)</f>
        <v>1</v>
      </c>
      <c r="E82">
        <f t="shared" si="1"/>
        <v>1</v>
      </c>
    </row>
    <row r="83" spans="1:5" x14ac:dyDescent="0.25">
      <c r="A83" s="1">
        <v>43215</v>
      </c>
      <c r="B83">
        <v>399</v>
      </c>
      <c r="C83">
        <f>C82+Tabela_zamowienia3[[#This Row],[zamowienie]]-D82*QUOTIENT(C82,400)*400</f>
        <v>433</v>
      </c>
      <c r="D83">
        <f>IF(Tabela_zamowienia3[[#This Row],[laczne zamowienie]]&gt;=400,1,0)</f>
        <v>1</v>
      </c>
      <c r="E83">
        <f t="shared" si="1"/>
        <v>1</v>
      </c>
    </row>
    <row r="84" spans="1:5" x14ac:dyDescent="0.25">
      <c r="A84" s="1">
        <v>43216</v>
      </c>
      <c r="B84">
        <v>122</v>
      </c>
      <c r="C84">
        <f>C83+Tabela_zamowienia3[[#This Row],[zamowienie]]-D83*QUOTIENT(C83,400)*400</f>
        <v>155</v>
      </c>
      <c r="D84">
        <f>IF(Tabela_zamowienia3[[#This Row],[laczne zamowienie]]&gt;=400,1,0)</f>
        <v>0</v>
      </c>
      <c r="E84">
        <f t="shared" si="1"/>
        <v>0</v>
      </c>
    </row>
    <row r="85" spans="1:5" x14ac:dyDescent="0.25">
      <c r="A85" s="1">
        <v>43217</v>
      </c>
      <c r="B85">
        <v>314</v>
      </c>
      <c r="C85">
        <f>C84+Tabela_zamowienia3[[#This Row],[zamowienie]]-D84*QUOTIENT(C84,400)*400</f>
        <v>469</v>
      </c>
      <c r="D85">
        <f>IF(Tabela_zamowienia3[[#This Row],[laczne zamowienie]]&gt;=400,1,0)</f>
        <v>1</v>
      </c>
      <c r="E85">
        <f t="shared" si="1"/>
        <v>1</v>
      </c>
    </row>
    <row r="86" spans="1:5" x14ac:dyDescent="0.25">
      <c r="A86" s="1">
        <v>43220</v>
      </c>
      <c r="B86">
        <v>186</v>
      </c>
      <c r="C86">
        <f>C85+Tabela_zamowienia3[[#This Row],[zamowienie]]-D85*QUOTIENT(C85,400)*400</f>
        <v>255</v>
      </c>
      <c r="D86">
        <f>IF(Tabela_zamowienia3[[#This Row],[laczne zamowienie]]&gt;=400,1,0)</f>
        <v>0</v>
      </c>
      <c r="E86">
        <f t="shared" si="1"/>
        <v>0</v>
      </c>
    </row>
    <row r="87" spans="1:5" x14ac:dyDescent="0.25">
      <c r="A87" s="1">
        <v>43221</v>
      </c>
      <c r="B87">
        <v>220</v>
      </c>
      <c r="C87">
        <f>C86+Tabela_zamowienia3[[#This Row],[zamowienie]]-D86*QUOTIENT(C86,400)*400</f>
        <v>475</v>
      </c>
      <c r="D87">
        <f>IF(Tabela_zamowienia3[[#This Row],[laczne zamowienie]]&gt;=400,1,0)</f>
        <v>1</v>
      </c>
      <c r="E87">
        <f t="shared" si="1"/>
        <v>1</v>
      </c>
    </row>
    <row r="88" spans="1:5" x14ac:dyDescent="0.25">
      <c r="A88" s="1">
        <v>43222</v>
      </c>
      <c r="B88">
        <v>160</v>
      </c>
      <c r="C88">
        <f>C87+Tabela_zamowienia3[[#This Row],[zamowienie]]-D87*QUOTIENT(C87,400)*400</f>
        <v>235</v>
      </c>
      <c r="D88">
        <f>IF(Tabela_zamowienia3[[#This Row],[laczne zamowienie]]&gt;=400,1,0)</f>
        <v>0</v>
      </c>
      <c r="E88">
        <f t="shared" si="1"/>
        <v>0</v>
      </c>
    </row>
    <row r="89" spans="1:5" x14ac:dyDescent="0.25">
      <c r="A89" s="1">
        <v>43223</v>
      </c>
      <c r="B89">
        <v>47</v>
      </c>
      <c r="C89">
        <f>C88+Tabela_zamowienia3[[#This Row],[zamowienie]]-D88*QUOTIENT(C88,400)*400</f>
        <v>282</v>
      </c>
      <c r="D89">
        <f>IF(Tabela_zamowienia3[[#This Row],[laczne zamowienie]]&gt;=400,1,0)</f>
        <v>0</v>
      </c>
      <c r="E89">
        <f t="shared" si="1"/>
        <v>0</v>
      </c>
    </row>
    <row r="90" spans="1:5" x14ac:dyDescent="0.25">
      <c r="A90" s="1">
        <v>43224</v>
      </c>
      <c r="B90">
        <v>294</v>
      </c>
      <c r="C90">
        <f>C89+Tabela_zamowienia3[[#This Row],[zamowienie]]-D89*QUOTIENT(C89,400)*400</f>
        <v>576</v>
      </c>
      <c r="D90">
        <f>IF(Tabela_zamowienia3[[#This Row],[laczne zamowienie]]&gt;=400,1,0)</f>
        <v>1</v>
      </c>
      <c r="E90">
        <f t="shared" si="1"/>
        <v>1</v>
      </c>
    </row>
    <row r="91" spans="1:5" x14ac:dyDescent="0.25">
      <c r="A91" s="1">
        <v>43227</v>
      </c>
      <c r="B91">
        <v>19</v>
      </c>
      <c r="C91">
        <f>C90+Tabela_zamowienia3[[#This Row],[zamowienie]]-D90*QUOTIENT(C90,400)*400</f>
        <v>195</v>
      </c>
      <c r="D91">
        <f>IF(Tabela_zamowienia3[[#This Row],[laczne zamowienie]]&gt;=400,1,0)</f>
        <v>0</v>
      </c>
      <c r="E91">
        <f t="shared" si="1"/>
        <v>0</v>
      </c>
    </row>
    <row r="92" spans="1:5" x14ac:dyDescent="0.25">
      <c r="A92" s="1">
        <v>43228</v>
      </c>
      <c r="B92">
        <v>85</v>
      </c>
      <c r="C92">
        <f>C91+Tabela_zamowienia3[[#This Row],[zamowienie]]-D91*QUOTIENT(C91,400)*400</f>
        <v>280</v>
      </c>
      <c r="D92">
        <f>IF(Tabela_zamowienia3[[#This Row],[laczne zamowienie]]&gt;=400,1,0)</f>
        <v>0</v>
      </c>
      <c r="E92">
        <f t="shared" si="1"/>
        <v>0</v>
      </c>
    </row>
    <row r="93" spans="1:5" x14ac:dyDescent="0.25">
      <c r="A93" s="1">
        <v>43229</v>
      </c>
      <c r="B93">
        <v>258</v>
      </c>
      <c r="C93">
        <f>C92+Tabela_zamowienia3[[#This Row],[zamowienie]]-D92*QUOTIENT(C92,400)*400</f>
        <v>538</v>
      </c>
      <c r="D93">
        <f>IF(Tabela_zamowienia3[[#This Row],[laczne zamowienie]]&gt;=400,1,0)</f>
        <v>1</v>
      </c>
      <c r="E93">
        <f t="shared" si="1"/>
        <v>1</v>
      </c>
    </row>
    <row r="94" spans="1:5" x14ac:dyDescent="0.25">
      <c r="A94" s="1">
        <v>43230</v>
      </c>
      <c r="B94">
        <v>100</v>
      </c>
      <c r="C94">
        <f>C93+Tabela_zamowienia3[[#This Row],[zamowienie]]-D93*QUOTIENT(C93,400)*400</f>
        <v>238</v>
      </c>
      <c r="D94">
        <f>IF(Tabela_zamowienia3[[#This Row],[laczne zamowienie]]&gt;=400,1,0)</f>
        <v>0</v>
      </c>
      <c r="E94">
        <f t="shared" si="1"/>
        <v>0</v>
      </c>
    </row>
    <row r="95" spans="1:5" x14ac:dyDescent="0.25">
      <c r="A95" s="1">
        <v>43231</v>
      </c>
      <c r="B95">
        <v>437</v>
      </c>
      <c r="C95">
        <f>C94+Tabela_zamowienia3[[#This Row],[zamowienie]]-D94*QUOTIENT(C94,400)*400</f>
        <v>675</v>
      </c>
      <c r="D95">
        <f>IF(Tabela_zamowienia3[[#This Row],[laczne zamowienie]]&gt;=400,1,0)</f>
        <v>1</v>
      </c>
      <c r="E95">
        <f t="shared" si="1"/>
        <v>1</v>
      </c>
    </row>
    <row r="96" spans="1:5" x14ac:dyDescent="0.25">
      <c r="A96" s="1">
        <v>43234</v>
      </c>
      <c r="B96">
        <v>85</v>
      </c>
      <c r="C96">
        <f>C95+Tabela_zamowienia3[[#This Row],[zamowienie]]-D95*QUOTIENT(C95,400)*400</f>
        <v>360</v>
      </c>
      <c r="D96">
        <f>IF(Tabela_zamowienia3[[#This Row],[laczne zamowienie]]&gt;=400,1,0)</f>
        <v>0</v>
      </c>
      <c r="E96">
        <f t="shared" si="1"/>
        <v>0</v>
      </c>
    </row>
    <row r="97" spans="1:5" x14ac:dyDescent="0.25">
      <c r="A97" s="1">
        <v>43235</v>
      </c>
      <c r="B97">
        <v>148</v>
      </c>
      <c r="C97">
        <f>C96+Tabela_zamowienia3[[#This Row],[zamowienie]]-D96*QUOTIENT(C96,400)*400</f>
        <v>508</v>
      </c>
      <c r="D97">
        <f>IF(Tabela_zamowienia3[[#This Row],[laczne zamowienie]]&gt;=400,1,0)</f>
        <v>1</v>
      </c>
      <c r="E97">
        <f t="shared" si="1"/>
        <v>1</v>
      </c>
    </row>
    <row r="98" spans="1:5" x14ac:dyDescent="0.25">
      <c r="A98" s="1">
        <v>43236</v>
      </c>
      <c r="B98">
        <v>260</v>
      </c>
      <c r="C98">
        <f>C97+Tabela_zamowienia3[[#This Row],[zamowienie]]-D97*QUOTIENT(C97,400)*400</f>
        <v>368</v>
      </c>
      <c r="D98">
        <f>IF(Tabela_zamowienia3[[#This Row],[laczne zamowienie]]&gt;=400,1,0)</f>
        <v>0</v>
      </c>
      <c r="E98">
        <f t="shared" si="1"/>
        <v>0</v>
      </c>
    </row>
    <row r="99" spans="1:5" x14ac:dyDescent="0.25">
      <c r="A99" s="1">
        <v>43237</v>
      </c>
      <c r="B99">
        <v>56</v>
      </c>
      <c r="C99">
        <f>C98+Tabela_zamowienia3[[#This Row],[zamowienie]]-D98*QUOTIENT(C98,400)*400</f>
        <v>424</v>
      </c>
      <c r="D99">
        <f>IF(Tabela_zamowienia3[[#This Row],[laczne zamowienie]]&gt;=400,1,0)</f>
        <v>1</v>
      </c>
      <c r="E99">
        <f t="shared" si="1"/>
        <v>1</v>
      </c>
    </row>
    <row r="100" spans="1:5" x14ac:dyDescent="0.25">
      <c r="A100" s="1">
        <v>43238</v>
      </c>
      <c r="B100">
        <v>169</v>
      </c>
      <c r="C100">
        <f>C99+Tabela_zamowienia3[[#This Row],[zamowienie]]-D99*QUOTIENT(C99,400)*400</f>
        <v>193</v>
      </c>
      <c r="D100">
        <f>IF(Tabela_zamowienia3[[#This Row],[laczne zamowienie]]&gt;=400,1,0)</f>
        <v>0</v>
      </c>
      <c r="E100">
        <f t="shared" si="1"/>
        <v>0</v>
      </c>
    </row>
    <row r="101" spans="1:5" x14ac:dyDescent="0.25">
      <c r="A101" s="1">
        <v>43241</v>
      </c>
      <c r="B101">
        <v>231</v>
      </c>
      <c r="C101">
        <f>C100+Tabela_zamowienia3[[#This Row],[zamowienie]]-D100*QUOTIENT(C100,400)*400</f>
        <v>424</v>
      </c>
      <c r="D101">
        <f>IF(Tabela_zamowienia3[[#This Row],[laczne zamowienie]]&gt;=400,1,0)</f>
        <v>1</v>
      </c>
      <c r="E101">
        <f t="shared" si="1"/>
        <v>1</v>
      </c>
    </row>
    <row r="102" spans="1:5" x14ac:dyDescent="0.25">
      <c r="A102" s="1">
        <v>43242</v>
      </c>
      <c r="B102">
        <v>212</v>
      </c>
      <c r="C102">
        <f>C101+Tabela_zamowienia3[[#This Row],[zamowienie]]-D101*QUOTIENT(C101,400)*400</f>
        <v>236</v>
      </c>
      <c r="D102">
        <f>IF(Tabela_zamowienia3[[#This Row],[laczne zamowienie]]&gt;=400,1,0)</f>
        <v>0</v>
      </c>
      <c r="E102">
        <f t="shared" si="1"/>
        <v>0</v>
      </c>
    </row>
    <row r="103" spans="1:5" x14ac:dyDescent="0.25">
      <c r="A103" s="1">
        <v>43243</v>
      </c>
      <c r="B103">
        <v>162</v>
      </c>
      <c r="C103">
        <f>C102+Tabela_zamowienia3[[#This Row],[zamowienie]]-D102*QUOTIENT(C102,400)*400</f>
        <v>398</v>
      </c>
      <c r="D103">
        <f>IF(Tabela_zamowienia3[[#This Row],[laczne zamowienie]]&gt;=400,1,0)</f>
        <v>0</v>
      </c>
      <c r="E103">
        <f t="shared" si="1"/>
        <v>0</v>
      </c>
    </row>
    <row r="104" spans="1:5" x14ac:dyDescent="0.25">
      <c r="A104" s="1">
        <v>43244</v>
      </c>
      <c r="B104">
        <v>89</v>
      </c>
      <c r="C104">
        <f>C103+Tabela_zamowienia3[[#This Row],[zamowienie]]-D103*QUOTIENT(C103,400)*400</f>
        <v>487</v>
      </c>
      <c r="D104">
        <f>IF(Tabela_zamowienia3[[#This Row],[laczne zamowienie]]&gt;=400,1,0)</f>
        <v>1</v>
      </c>
      <c r="E104">
        <f t="shared" si="1"/>
        <v>1</v>
      </c>
    </row>
    <row r="105" spans="1:5" x14ac:dyDescent="0.25">
      <c r="A105" s="1">
        <v>43245</v>
      </c>
      <c r="B105">
        <v>239</v>
      </c>
      <c r="C105">
        <f>C104+Tabela_zamowienia3[[#This Row],[zamowienie]]-D104*QUOTIENT(C104,400)*400</f>
        <v>326</v>
      </c>
      <c r="D105">
        <f>IF(Tabela_zamowienia3[[#This Row],[laczne zamowienie]]&gt;=400,1,0)</f>
        <v>0</v>
      </c>
      <c r="E105">
        <f t="shared" si="1"/>
        <v>0</v>
      </c>
    </row>
    <row r="106" spans="1:5" x14ac:dyDescent="0.25">
      <c r="A106" s="1">
        <v>43248</v>
      </c>
      <c r="B106">
        <v>239</v>
      </c>
      <c r="C106">
        <f>C105+Tabela_zamowienia3[[#This Row],[zamowienie]]-D105*QUOTIENT(C105,400)*400</f>
        <v>565</v>
      </c>
      <c r="D106">
        <f>IF(Tabela_zamowienia3[[#This Row],[laczne zamowienie]]&gt;=400,1,0)</f>
        <v>1</v>
      </c>
      <c r="E106">
        <f t="shared" si="1"/>
        <v>1</v>
      </c>
    </row>
    <row r="107" spans="1:5" x14ac:dyDescent="0.25">
      <c r="A107" s="1">
        <v>43249</v>
      </c>
      <c r="B107">
        <v>400</v>
      </c>
      <c r="C107">
        <f>C106+Tabela_zamowienia3[[#This Row],[zamowienie]]-D106*QUOTIENT(C106,400)*400</f>
        <v>565</v>
      </c>
      <c r="D107">
        <f>IF(Tabela_zamowienia3[[#This Row],[laczne zamowienie]]&gt;=400,1,0)</f>
        <v>1</v>
      </c>
      <c r="E107">
        <f t="shared" si="1"/>
        <v>1</v>
      </c>
    </row>
    <row r="108" spans="1:5" x14ac:dyDescent="0.25">
      <c r="A108" s="1">
        <v>43250</v>
      </c>
      <c r="B108">
        <v>233</v>
      </c>
      <c r="C108">
        <f>C107+Tabela_zamowienia3[[#This Row],[zamowienie]]-D107*QUOTIENT(C107,400)*400</f>
        <v>398</v>
      </c>
      <c r="D108">
        <f>IF(Tabela_zamowienia3[[#This Row],[laczne zamowienie]]&gt;=400,1,0)</f>
        <v>0</v>
      </c>
      <c r="E108">
        <f t="shared" si="1"/>
        <v>0</v>
      </c>
    </row>
    <row r="109" spans="1:5" x14ac:dyDescent="0.25">
      <c r="A109" s="1">
        <v>43251</v>
      </c>
      <c r="B109">
        <v>331</v>
      </c>
      <c r="C109">
        <f>C108+Tabela_zamowienia3[[#This Row],[zamowienie]]-D108*QUOTIENT(C108,400)*400</f>
        <v>729</v>
      </c>
      <c r="D109">
        <f>IF(Tabela_zamowienia3[[#This Row],[laczne zamowienie]]&gt;=400,1,0)</f>
        <v>1</v>
      </c>
      <c r="E109">
        <f t="shared" si="1"/>
        <v>1</v>
      </c>
    </row>
    <row r="110" spans="1:5" x14ac:dyDescent="0.25">
      <c r="A110" s="1">
        <v>43252</v>
      </c>
      <c r="B110">
        <v>137</v>
      </c>
      <c r="C110">
        <f>C109+Tabela_zamowienia3[[#This Row],[zamowienie]]-D109*QUOTIENT(C109,400)*400</f>
        <v>466</v>
      </c>
      <c r="D110">
        <f>IF(Tabela_zamowienia3[[#This Row],[laczne zamowienie]]&gt;=400,1,0)</f>
        <v>1</v>
      </c>
      <c r="E110">
        <f t="shared" si="1"/>
        <v>1</v>
      </c>
    </row>
    <row r="111" spans="1:5" x14ac:dyDescent="0.25">
      <c r="A111" s="1">
        <v>43255</v>
      </c>
      <c r="B111">
        <v>291</v>
      </c>
      <c r="C111">
        <f>C110+Tabela_zamowienia3[[#This Row],[zamowienie]]-D110*QUOTIENT(C110,400)*400</f>
        <v>357</v>
      </c>
      <c r="D111">
        <f>IF(Tabela_zamowienia3[[#This Row],[laczne zamowienie]]&gt;=400,1,0)</f>
        <v>0</v>
      </c>
      <c r="E111">
        <f t="shared" si="1"/>
        <v>0</v>
      </c>
    </row>
    <row r="112" spans="1:5" x14ac:dyDescent="0.25">
      <c r="A112" s="1">
        <v>43256</v>
      </c>
      <c r="B112">
        <v>332</v>
      </c>
      <c r="C112">
        <f>C111+Tabela_zamowienia3[[#This Row],[zamowienie]]-D111*QUOTIENT(C111,400)*400</f>
        <v>689</v>
      </c>
      <c r="D112">
        <f>IF(Tabela_zamowienia3[[#This Row],[laczne zamowienie]]&gt;=400,1,0)</f>
        <v>1</v>
      </c>
      <c r="E112">
        <f t="shared" si="1"/>
        <v>1</v>
      </c>
    </row>
    <row r="113" spans="1:5" x14ac:dyDescent="0.25">
      <c r="A113" s="1">
        <v>43257</v>
      </c>
      <c r="B113">
        <v>133</v>
      </c>
      <c r="C113">
        <f>C112+Tabela_zamowienia3[[#This Row],[zamowienie]]-D112*QUOTIENT(C112,400)*400</f>
        <v>422</v>
      </c>
      <c r="D113">
        <f>IF(Tabela_zamowienia3[[#This Row],[laczne zamowienie]]&gt;=400,1,0)</f>
        <v>1</v>
      </c>
      <c r="E113">
        <f t="shared" si="1"/>
        <v>1</v>
      </c>
    </row>
    <row r="114" spans="1:5" x14ac:dyDescent="0.25">
      <c r="A114" s="1">
        <v>43258</v>
      </c>
      <c r="B114">
        <v>37</v>
      </c>
      <c r="C114">
        <f>C113+Tabela_zamowienia3[[#This Row],[zamowienie]]-D113*QUOTIENT(C113,400)*400</f>
        <v>59</v>
      </c>
      <c r="D114">
        <f>IF(Tabela_zamowienia3[[#This Row],[laczne zamowienie]]&gt;=400,1,0)</f>
        <v>0</v>
      </c>
      <c r="E114">
        <f t="shared" si="1"/>
        <v>0</v>
      </c>
    </row>
    <row r="115" spans="1:5" x14ac:dyDescent="0.25">
      <c r="A115" s="1">
        <v>43259</v>
      </c>
      <c r="B115">
        <v>190</v>
      </c>
      <c r="C115">
        <f>C114+Tabela_zamowienia3[[#This Row],[zamowienie]]-D114*QUOTIENT(C114,400)*400</f>
        <v>249</v>
      </c>
      <c r="D115">
        <f>IF(Tabela_zamowienia3[[#This Row],[laczne zamowienie]]&gt;=400,1,0)</f>
        <v>0</v>
      </c>
      <c r="E115">
        <f t="shared" si="1"/>
        <v>0</v>
      </c>
    </row>
    <row r="116" spans="1:5" x14ac:dyDescent="0.25">
      <c r="A116" s="1">
        <v>43262</v>
      </c>
      <c r="B116">
        <v>439</v>
      </c>
      <c r="C116">
        <f>C115+Tabela_zamowienia3[[#This Row],[zamowienie]]-D115*QUOTIENT(C115,400)*400</f>
        <v>688</v>
      </c>
      <c r="D116">
        <f>IF(Tabela_zamowienia3[[#This Row],[laczne zamowienie]]&gt;=400,1,0)</f>
        <v>1</v>
      </c>
      <c r="E116">
        <f t="shared" si="1"/>
        <v>1</v>
      </c>
    </row>
    <row r="117" spans="1:5" x14ac:dyDescent="0.25">
      <c r="A117" s="1">
        <v>43263</v>
      </c>
      <c r="B117">
        <v>144</v>
      </c>
      <c r="C117">
        <f>C116+Tabela_zamowienia3[[#This Row],[zamowienie]]-D116*QUOTIENT(C116,400)*400</f>
        <v>432</v>
      </c>
      <c r="D117">
        <f>IF(Tabela_zamowienia3[[#This Row],[laczne zamowienie]]&gt;=400,1,0)</f>
        <v>1</v>
      </c>
      <c r="E117">
        <f t="shared" si="1"/>
        <v>1</v>
      </c>
    </row>
    <row r="118" spans="1:5" x14ac:dyDescent="0.25">
      <c r="A118" s="1">
        <v>43264</v>
      </c>
      <c r="B118">
        <v>232</v>
      </c>
      <c r="C118">
        <f>C117+Tabela_zamowienia3[[#This Row],[zamowienie]]-D117*QUOTIENT(C117,400)*400</f>
        <v>264</v>
      </c>
      <c r="D118">
        <f>IF(Tabela_zamowienia3[[#This Row],[laczne zamowienie]]&gt;=400,1,0)</f>
        <v>0</v>
      </c>
      <c r="E118">
        <f t="shared" si="1"/>
        <v>0</v>
      </c>
    </row>
    <row r="119" spans="1:5" x14ac:dyDescent="0.25">
      <c r="A119" s="1">
        <v>43265</v>
      </c>
      <c r="B119">
        <v>253</v>
      </c>
      <c r="C119">
        <f>C118+Tabela_zamowienia3[[#This Row],[zamowienie]]-D118*QUOTIENT(C118,400)*400</f>
        <v>517</v>
      </c>
      <c r="D119">
        <f>IF(Tabela_zamowienia3[[#This Row],[laczne zamowienie]]&gt;=400,1,0)</f>
        <v>1</v>
      </c>
      <c r="E119">
        <f t="shared" si="1"/>
        <v>1</v>
      </c>
    </row>
    <row r="120" spans="1:5" x14ac:dyDescent="0.25">
      <c r="A120" s="1">
        <v>43266</v>
      </c>
      <c r="B120">
        <v>69</v>
      </c>
      <c r="C120">
        <f>C119+Tabela_zamowienia3[[#This Row],[zamowienie]]-D119*QUOTIENT(C119,400)*400</f>
        <v>186</v>
      </c>
      <c r="D120">
        <f>IF(Tabela_zamowienia3[[#This Row],[laczne zamowienie]]&gt;=400,1,0)</f>
        <v>0</v>
      </c>
      <c r="E120">
        <f t="shared" si="1"/>
        <v>0</v>
      </c>
    </row>
    <row r="121" spans="1:5" x14ac:dyDescent="0.25">
      <c r="A121" s="1">
        <v>43269</v>
      </c>
      <c r="B121">
        <v>253</v>
      </c>
      <c r="C121">
        <f>C120+Tabela_zamowienia3[[#This Row],[zamowienie]]-D120*QUOTIENT(C120,400)*400</f>
        <v>439</v>
      </c>
      <c r="D121">
        <f>IF(Tabela_zamowienia3[[#This Row],[laczne zamowienie]]&gt;=400,1,0)</f>
        <v>1</v>
      </c>
      <c r="E121">
        <f t="shared" si="1"/>
        <v>1</v>
      </c>
    </row>
    <row r="122" spans="1:5" x14ac:dyDescent="0.25">
      <c r="A122" s="1">
        <v>43270</v>
      </c>
      <c r="B122">
        <v>398</v>
      </c>
      <c r="C122">
        <f>C121+Tabela_zamowienia3[[#This Row],[zamowienie]]-D121*QUOTIENT(C121,400)*400</f>
        <v>437</v>
      </c>
      <c r="D122">
        <f>IF(Tabela_zamowienia3[[#This Row],[laczne zamowienie]]&gt;=400,1,0)</f>
        <v>1</v>
      </c>
      <c r="E122">
        <f t="shared" si="1"/>
        <v>1</v>
      </c>
    </row>
    <row r="123" spans="1:5" x14ac:dyDescent="0.25">
      <c r="A123" s="1">
        <v>43271</v>
      </c>
      <c r="B123">
        <v>183</v>
      </c>
      <c r="C123">
        <f>C122+Tabela_zamowienia3[[#This Row],[zamowienie]]-D122*QUOTIENT(C122,400)*400</f>
        <v>220</v>
      </c>
      <c r="D123">
        <f>IF(Tabela_zamowienia3[[#This Row],[laczne zamowienie]]&gt;=400,1,0)</f>
        <v>0</v>
      </c>
      <c r="E123">
        <f t="shared" si="1"/>
        <v>0</v>
      </c>
    </row>
    <row r="124" spans="1:5" x14ac:dyDescent="0.25">
      <c r="A124" s="1">
        <v>43272</v>
      </c>
      <c r="B124">
        <v>114</v>
      </c>
      <c r="C124">
        <f>C123+Tabela_zamowienia3[[#This Row],[zamowienie]]-D123*QUOTIENT(C123,400)*400</f>
        <v>334</v>
      </c>
      <c r="D124">
        <f>IF(Tabela_zamowienia3[[#This Row],[laczne zamowienie]]&gt;=400,1,0)</f>
        <v>0</v>
      </c>
      <c r="E124">
        <f t="shared" si="1"/>
        <v>0</v>
      </c>
    </row>
    <row r="125" spans="1:5" x14ac:dyDescent="0.25">
      <c r="A125" s="1">
        <v>43273</v>
      </c>
      <c r="B125">
        <v>126</v>
      </c>
      <c r="C125">
        <f>C124+Tabela_zamowienia3[[#This Row],[zamowienie]]-D124*QUOTIENT(C124,400)*400</f>
        <v>460</v>
      </c>
      <c r="D125">
        <f>IF(Tabela_zamowienia3[[#This Row],[laczne zamowienie]]&gt;=400,1,0)</f>
        <v>1</v>
      </c>
      <c r="E125">
        <f t="shared" si="1"/>
        <v>1</v>
      </c>
    </row>
    <row r="126" spans="1:5" x14ac:dyDescent="0.25">
      <c r="A126" s="1">
        <v>43276</v>
      </c>
      <c r="B126">
        <v>344</v>
      </c>
      <c r="C126">
        <f>C125+Tabela_zamowienia3[[#This Row],[zamowienie]]-D125*QUOTIENT(C125,400)*400</f>
        <v>404</v>
      </c>
      <c r="D126">
        <f>IF(Tabela_zamowienia3[[#This Row],[laczne zamowienie]]&gt;=400,1,0)</f>
        <v>1</v>
      </c>
      <c r="E126">
        <f t="shared" si="1"/>
        <v>1</v>
      </c>
    </row>
    <row r="127" spans="1:5" x14ac:dyDescent="0.25">
      <c r="A127" s="1">
        <v>43277</v>
      </c>
      <c r="B127">
        <v>122</v>
      </c>
      <c r="C127">
        <f>C126+Tabela_zamowienia3[[#This Row],[zamowienie]]-D126*QUOTIENT(C126,400)*400</f>
        <v>126</v>
      </c>
      <c r="D127">
        <f>IF(Tabela_zamowienia3[[#This Row],[laczne zamowienie]]&gt;=400,1,0)</f>
        <v>0</v>
      </c>
      <c r="E127">
        <f t="shared" si="1"/>
        <v>0</v>
      </c>
    </row>
    <row r="128" spans="1:5" x14ac:dyDescent="0.25">
      <c r="A128" s="1">
        <v>43278</v>
      </c>
      <c r="B128">
        <v>302</v>
      </c>
      <c r="C128">
        <f>C127+Tabela_zamowienia3[[#This Row],[zamowienie]]-D127*QUOTIENT(C127,400)*400</f>
        <v>428</v>
      </c>
      <c r="D128">
        <f>IF(Tabela_zamowienia3[[#This Row],[laczne zamowienie]]&gt;=400,1,0)</f>
        <v>1</v>
      </c>
      <c r="E128">
        <f t="shared" si="1"/>
        <v>1</v>
      </c>
    </row>
    <row r="129" spans="1:5" x14ac:dyDescent="0.25">
      <c r="A129" s="1">
        <v>43279</v>
      </c>
      <c r="B129">
        <v>380</v>
      </c>
      <c r="C129">
        <f>C128+Tabela_zamowienia3[[#This Row],[zamowienie]]-D128*QUOTIENT(C128,400)*400</f>
        <v>408</v>
      </c>
      <c r="D129">
        <f>IF(Tabela_zamowienia3[[#This Row],[laczne zamowienie]]&gt;=400,1,0)</f>
        <v>1</v>
      </c>
      <c r="E129">
        <f t="shared" si="1"/>
        <v>1</v>
      </c>
    </row>
    <row r="130" spans="1:5" x14ac:dyDescent="0.25">
      <c r="A130" s="1">
        <v>43280</v>
      </c>
      <c r="B130">
        <v>394</v>
      </c>
      <c r="C130">
        <f>C129+Tabela_zamowienia3[[#This Row],[zamowienie]]-D129*QUOTIENT(C129,400)*400</f>
        <v>402</v>
      </c>
      <c r="D130">
        <f>IF(Tabela_zamowienia3[[#This Row],[laczne zamowienie]]&gt;=400,1,0)</f>
        <v>1</v>
      </c>
      <c r="E130">
        <f t="shared" ref="E130:E193" si="2">QUOTIENT(C130,400)</f>
        <v>1</v>
      </c>
    </row>
    <row r="131" spans="1:5" x14ac:dyDescent="0.25">
      <c r="A131" s="1">
        <v>43283</v>
      </c>
      <c r="B131">
        <v>424</v>
      </c>
      <c r="C131">
        <f>C130+Tabela_zamowienia3[[#This Row],[zamowienie]]-D130*QUOTIENT(C130,400)*400</f>
        <v>426</v>
      </c>
      <c r="D131">
        <f>IF(Tabela_zamowienia3[[#This Row],[laczne zamowienie]]&gt;=400,1,0)</f>
        <v>1</v>
      </c>
      <c r="E131">
        <f t="shared" si="2"/>
        <v>1</v>
      </c>
    </row>
    <row r="132" spans="1:5" x14ac:dyDescent="0.25">
      <c r="A132" s="1">
        <v>43284</v>
      </c>
      <c r="B132">
        <v>53</v>
      </c>
      <c r="C132">
        <f>C131+Tabela_zamowienia3[[#This Row],[zamowienie]]-D131*QUOTIENT(C131,400)*400</f>
        <v>79</v>
      </c>
      <c r="D132">
        <f>IF(Tabela_zamowienia3[[#This Row],[laczne zamowienie]]&gt;=400,1,0)</f>
        <v>0</v>
      </c>
      <c r="E132">
        <f t="shared" si="2"/>
        <v>0</v>
      </c>
    </row>
    <row r="133" spans="1:5" x14ac:dyDescent="0.25">
      <c r="A133" s="1">
        <v>43285</v>
      </c>
      <c r="B133">
        <v>289</v>
      </c>
      <c r="C133">
        <f>C132+Tabela_zamowienia3[[#This Row],[zamowienie]]-D132*QUOTIENT(C132,400)*400</f>
        <v>368</v>
      </c>
      <c r="D133">
        <f>IF(Tabela_zamowienia3[[#This Row],[laczne zamowienie]]&gt;=400,1,0)</f>
        <v>0</v>
      </c>
      <c r="E133">
        <f t="shared" si="2"/>
        <v>0</v>
      </c>
    </row>
    <row r="134" spans="1:5" x14ac:dyDescent="0.25">
      <c r="A134" s="1">
        <v>43286</v>
      </c>
      <c r="B134">
        <v>439</v>
      </c>
      <c r="C134">
        <f>C133+Tabela_zamowienia3[[#This Row],[zamowienie]]-D133*QUOTIENT(C133,400)*400</f>
        <v>807</v>
      </c>
      <c r="D134">
        <f>IF(Tabela_zamowienia3[[#This Row],[laczne zamowienie]]&gt;=400,1,0)</f>
        <v>1</v>
      </c>
      <c r="E134">
        <f t="shared" si="2"/>
        <v>2</v>
      </c>
    </row>
    <row r="135" spans="1:5" x14ac:dyDescent="0.25">
      <c r="A135" s="1">
        <v>43287</v>
      </c>
      <c r="B135">
        <v>50</v>
      </c>
      <c r="C135">
        <f>C134+Tabela_zamowienia3[[#This Row],[zamowienie]]-D134*QUOTIENT(C134,400)*400</f>
        <v>57</v>
      </c>
      <c r="D135">
        <f>IF(Tabela_zamowienia3[[#This Row],[laczne zamowienie]]&gt;=400,1,0)</f>
        <v>0</v>
      </c>
      <c r="E135">
        <f t="shared" si="2"/>
        <v>0</v>
      </c>
    </row>
    <row r="136" spans="1:5" x14ac:dyDescent="0.25">
      <c r="A136" s="1">
        <v>43290</v>
      </c>
      <c r="B136">
        <v>76</v>
      </c>
      <c r="C136">
        <f>C135+Tabela_zamowienia3[[#This Row],[zamowienie]]-D135*QUOTIENT(C135,400)*400</f>
        <v>133</v>
      </c>
      <c r="D136">
        <f>IF(Tabela_zamowienia3[[#This Row],[laczne zamowienie]]&gt;=400,1,0)</f>
        <v>0</v>
      </c>
      <c r="E136">
        <f t="shared" si="2"/>
        <v>0</v>
      </c>
    </row>
    <row r="137" spans="1:5" x14ac:dyDescent="0.25">
      <c r="A137" s="1">
        <v>43291</v>
      </c>
      <c r="B137">
        <v>412</v>
      </c>
      <c r="C137">
        <f>C136+Tabela_zamowienia3[[#This Row],[zamowienie]]-D136*QUOTIENT(C136,400)*400</f>
        <v>545</v>
      </c>
      <c r="D137">
        <f>IF(Tabela_zamowienia3[[#This Row],[laczne zamowienie]]&gt;=400,1,0)</f>
        <v>1</v>
      </c>
      <c r="E137">
        <f t="shared" si="2"/>
        <v>1</v>
      </c>
    </row>
    <row r="138" spans="1:5" x14ac:dyDescent="0.25">
      <c r="A138" s="1">
        <v>43292</v>
      </c>
      <c r="B138">
        <v>30</v>
      </c>
      <c r="C138">
        <f>C137+Tabela_zamowienia3[[#This Row],[zamowienie]]-D137*QUOTIENT(C137,400)*400</f>
        <v>175</v>
      </c>
      <c r="D138">
        <f>IF(Tabela_zamowienia3[[#This Row],[laczne zamowienie]]&gt;=400,1,0)</f>
        <v>0</v>
      </c>
      <c r="E138">
        <f t="shared" si="2"/>
        <v>0</v>
      </c>
    </row>
    <row r="139" spans="1:5" x14ac:dyDescent="0.25">
      <c r="A139" s="1">
        <v>43293</v>
      </c>
      <c r="B139">
        <v>72</v>
      </c>
      <c r="C139">
        <f>C138+Tabela_zamowienia3[[#This Row],[zamowienie]]-D138*QUOTIENT(C138,400)*400</f>
        <v>247</v>
      </c>
      <c r="D139">
        <f>IF(Tabela_zamowienia3[[#This Row],[laczne zamowienie]]&gt;=400,1,0)</f>
        <v>0</v>
      </c>
      <c r="E139">
        <f t="shared" si="2"/>
        <v>0</v>
      </c>
    </row>
    <row r="140" spans="1:5" x14ac:dyDescent="0.25">
      <c r="A140" s="1">
        <v>43294</v>
      </c>
      <c r="B140">
        <v>152</v>
      </c>
      <c r="C140">
        <f>C139+Tabela_zamowienia3[[#This Row],[zamowienie]]-D139*QUOTIENT(C139,400)*400</f>
        <v>399</v>
      </c>
      <c r="D140">
        <f>IF(Tabela_zamowienia3[[#This Row],[laczne zamowienie]]&gt;=400,1,0)</f>
        <v>0</v>
      </c>
      <c r="E140">
        <f t="shared" si="2"/>
        <v>0</v>
      </c>
    </row>
    <row r="141" spans="1:5" x14ac:dyDescent="0.25">
      <c r="A141" s="1">
        <v>43297</v>
      </c>
      <c r="B141">
        <v>447</v>
      </c>
      <c r="C141">
        <f>C140+Tabela_zamowienia3[[#This Row],[zamowienie]]-D140*QUOTIENT(C140,400)*400</f>
        <v>846</v>
      </c>
      <c r="D141">
        <f>IF(Tabela_zamowienia3[[#This Row],[laczne zamowienie]]&gt;=400,1,0)</f>
        <v>1</v>
      </c>
      <c r="E141">
        <f t="shared" si="2"/>
        <v>2</v>
      </c>
    </row>
    <row r="142" spans="1:5" x14ac:dyDescent="0.25">
      <c r="A142" s="1">
        <v>43298</v>
      </c>
      <c r="B142">
        <v>9</v>
      </c>
      <c r="C142">
        <f>C141+Tabela_zamowienia3[[#This Row],[zamowienie]]-D141*QUOTIENT(C141,400)*400</f>
        <v>55</v>
      </c>
      <c r="D142">
        <f>IF(Tabela_zamowienia3[[#This Row],[laczne zamowienie]]&gt;=400,1,0)</f>
        <v>0</v>
      </c>
      <c r="E142">
        <f t="shared" si="2"/>
        <v>0</v>
      </c>
    </row>
    <row r="143" spans="1:5" x14ac:dyDescent="0.25">
      <c r="A143" s="1">
        <v>43299</v>
      </c>
      <c r="B143">
        <v>195</v>
      </c>
      <c r="C143">
        <f>C142+Tabela_zamowienia3[[#This Row],[zamowienie]]-D142*QUOTIENT(C142,400)*400</f>
        <v>250</v>
      </c>
      <c r="D143">
        <f>IF(Tabela_zamowienia3[[#This Row],[laczne zamowienie]]&gt;=400,1,0)</f>
        <v>0</v>
      </c>
      <c r="E143">
        <f t="shared" si="2"/>
        <v>0</v>
      </c>
    </row>
    <row r="144" spans="1:5" x14ac:dyDescent="0.25">
      <c r="A144" s="1">
        <v>43300</v>
      </c>
      <c r="B144">
        <v>136</v>
      </c>
      <c r="C144">
        <f>C143+Tabela_zamowienia3[[#This Row],[zamowienie]]-D143*QUOTIENT(C143,400)*400</f>
        <v>386</v>
      </c>
      <c r="D144">
        <f>IF(Tabela_zamowienia3[[#This Row],[laczne zamowienie]]&gt;=400,1,0)</f>
        <v>0</v>
      </c>
      <c r="E144">
        <f t="shared" si="2"/>
        <v>0</v>
      </c>
    </row>
    <row r="145" spans="1:5" x14ac:dyDescent="0.25">
      <c r="A145" s="1">
        <v>43301</v>
      </c>
      <c r="B145">
        <v>281</v>
      </c>
      <c r="C145">
        <f>C144+Tabela_zamowienia3[[#This Row],[zamowienie]]-D144*QUOTIENT(C144,400)*400</f>
        <v>667</v>
      </c>
      <c r="D145">
        <f>IF(Tabela_zamowienia3[[#This Row],[laczne zamowienie]]&gt;=400,1,0)</f>
        <v>1</v>
      </c>
      <c r="E145">
        <f t="shared" si="2"/>
        <v>1</v>
      </c>
    </row>
    <row r="146" spans="1:5" x14ac:dyDescent="0.25">
      <c r="A146" s="1">
        <v>43304</v>
      </c>
      <c r="B146">
        <v>193</v>
      </c>
      <c r="C146">
        <f>C145+Tabela_zamowienia3[[#This Row],[zamowienie]]-D145*QUOTIENT(C145,400)*400</f>
        <v>460</v>
      </c>
      <c r="D146">
        <f>IF(Tabela_zamowienia3[[#This Row],[laczne zamowienie]]&gt;=400,1,0)</f>
        <v>1</v>
      </c>
      <c r="E146">
        <f t="shared" si="2"/>
        <v>1</v>
      </c>
    </row>
    <row r="147" spans="1:5" x14ac:dyDescent="0.25">
      <c r="A147" s="1">
        <v>43305</v>
      </c>
      <c r="B147">
        <v>319</v>
      </c>
      <c r="C147">
        <f>C146+Tabela_zamowienia3[[#This Row],[zamowienie]]-D146*QUOTIENT(C146,400)*400</f>
        <v>379</v>
      </c>
      <c r="D147">
        <f>IF(Tabela_zamowienia3[[#This Row],[laczne zamowienie]]&gt;=400,1,0)</f>
        <v>0</v>
      </c>
      <c r="E147">
        <f t="shared" si="2"/>
        <v>0</v>
      </c>
    </row>
    <row r="148" spans="1:5" x14ac:dyDescent="0.25">
      <c r="A148" s="1">
        <v>43306</v>
      </c>
      <c r="B148">
        <v>50</v>
      </c>
      <c r="C148">
        <f>C147+Tabela_zamowienia3[[#This Row],[zamowienie]]-D147*QUOTIENT(C147,400)*400</f>
        <v>429</v>
      </c>
      <c r="D148">
        <f>IF(Tabela_zamowienia3[[#This Row],[laczne zamowienie]]&gt;=400,1,0)</f>
        <v>1</v>
      </c>
      <c r="E148">
        <f t="shared" si="2"/>
        <v>1</v>
      </c>
    </row>
    <row r="149" spans="1:5" x14ac:dyDescent="0.25">
      <c r="A149" s="1">
        <v>43307</v>
      </c>
      <c r="B149">
        <v>349</v>
      </c>
      <c r="C149">
        <f>C148+Tabela_zamowienia3[[#This Row],[zamowienie]]-D148*QUOTIENT(C148,400)*400</f>
        <v>378</v>
      </c>
      <c r="D149">
        <f>IF(Tabela_zamowienia3[[#This Row],[laczne zamowienie]]&gt;=400,1,0)</f>
        <v>0</v>
      </c>
      <c r="E149">
        <f t="shared" si="2"/>
        <v>0</v>
      </c>
    </row>
    <row r="150" spans="1:5" x14ac:dyDescent="0.25">
      <c r="A150" s="1">
        <v>43308</v>
      </c>
      <c r="B150">
        <v>269</v>
      </c>
      <c r="C150">
        <f>C149+Tabela_zamowienia3[[#This Row],[zamowienie]]-D149*QUOTIENT(C149,400)*400</f>
        <v>647</v>
      </c>
      <c r="D150">
        <f>IF(Tabela_zamowienia3[[#This Row],[laczne zamowienie]]&gt;=400,1,0)</f>
        <v>1</v>
      </c>
      <c r="E150">
        <f t="shared" si="2"/>
        <v>1</v>
      </c>
    </row>
    <row r="151" spans="1:5" x14ac:dyDescent="0.25">
      <c r="A151" s="1">
        <v>43311</v>
      </c>
      <c r="B151">
        <v>117</v>
      </c>
      <c r="C151">
        <f>C150+Tabela_zamowienia3[[#This Row],[zamowienie]]-D150*QUOTIENT(C150,400)*400</f>
        <v>364</v>
      </c>
      <c r="D151">
        <f>IF(Tabela_zamowienia3[[#This Row],[laczne zamowienie]]&gt;=400,1,0)</f>
        <v>0</v>
      </c>
      <c r="E151">
        <f t="shared" si="2"/>
        <v>0</v>
      </c>
    </row>
    <row r="152" spans="1:5" x14ac:dyDescent="0.25">
      <c r="A152" s="1">
        <v>43312</v>
      </c>
      <c r="B152">
        <v>254</v>
      </c>
      <c r="C152">
        <f>C151+Tabela_zamowienia3[[#This Row],[zamowienie]]-D151*QUOTIENT(C151,400)*400</f>
        <v>618</v>
      </c>
      <c r="D152">
        <f>IF(Tabela_zamowienia3[[#This Row],[laczne zamowienie]]&gt;=400,1,0)</f>
        <v>1</v>
      </c>
      <c r="E152">
        <f t="shared" si="2"/>
        <v>1</v>
      </c>
    </row>
    <row r="153" spans="1:5" x14ac:dyDescent="0.25">
      <c r="A153" s="1">
        <v>43313</v>
      </c>
      <c r="B153">
        <v>383</v>
      </c>
      <c r="C153">
        <f>C152+Tabela_zamowienia3[[#This Row],[zamowienie]]-D152*QUOTIENT(C152,400)*400</f>
        <v>601</v>
      </c>
      <c r="D153">
        <f>IF(Tabela_zamowienia3[[#This Row],[laczne zamowienie]]&gt;=400,1,0)</f>
        <v>1</v>
      </c>
      <c r="E153">
        <f t="shared" si="2"/>
        <v>1</v>
      </c>
    </row>
    <row r="154" spans="1:5" x14ac:dyDescent="0.25">
      <c r="A154" s="1">
        <v>43314</v>
      </c>
      <c r="B154">
        <v>387</v>
      </c>
      <c r="C154">
        <f>C153+Tabela_zamowienia3[[#This Row],[zamowienie]]-D153*QUOTIENT(C153,400)*400</f>
        <v>588</v>
      </c>
      <c r="D154">
        <f>IF(Tabela_zamowienia3[[#This Row],[laczne zamowienie]]&gt;=400,1,0)</f>
        <v>1</v>
      </c>
      <c r="E154">
        <f t="shared" si="2"/>
        <v>1</v>
      </c>
    </row>
    <row r="155" spans="1:5" x14ac:dyDescent="0.25">
      <c r="A155" s="1">
        <v>43315</v>
      </c>
      <c r="B155">
        <v>83</v>
      </c>
      <c r="C155">
        <f>C154+Tabela_zamowienia3[[#This Row],[zamowienie]]-D154*QUOTIENT(C154,400)*400</f>
        <v>271</v>
      </c>
      <c r="D155">
        <f>IF(Tabela_zamowienia3[[#This Row],[laczne zamowienie]]&gt;=400,1,0)</f>
        <v>0</v>
      </c>
      <c r="E155">
        <f t="shared" si="2"/>
        <v>0</v>
      </c>
    </row>
    <row r="156" spans="1:5" x14ac:dyDescent="0.25">
      <c r="A156" s="1">
        <v>43318</v>
      </c>
      <c r="B156">
        <v>381</v>
      </c>
      <c r="C156">
        <f>C155+Tabela_zamowienia3[[#This Row],[zamowienie]]-D155*QUOTIENT(C155,400)*400</f>
        <v>652</v>
      </c>
      <c r="D156">
        <f>IF(Tabela_zamowienia3[[#This Row],[laczne zamowienie]]&gt;=400,1,0)</f>
        <v>1</v>
      </c>
      <c r="E156">
        <f t="shared" si="2"/>
        <v>1</v>
      </c>
    </row>
    <row r="157" spans="1:5" x14ac:dyDescent="0.25">
      <c r="A157" s="1">
        <v>43319</v>
      </c>
      <c r="B157">
        <v>282</v>
      </c>
      <c r="C157">
        <f>C156+Tabela_zamowienia3[[#This Row],[zamowienie]]-D156*QUOTIENT(C156,400)*400</f>
        <v>534</v>
      </c>
      <c r="D157">
        <f>IF(Tabela_zamowienia3[[#This Row],[laczne zamowienie]]&gt;=400,1,0)</f>
        <v>1</v>
      </c>
      <c r="E157">
        <f t="shared" si="2"/>
        <v>1</v>
      </c>
    </row>
    <row r="158" spans="1:5" x14ac:dyDescent="0.25">
      <c r="A158" s="1">
        <v>43320</v>
      </c>
      <c r="B158">
        <v>175</v>
      </c>
      <c r="C158">
        <f>C157+Tabela_zamowienia3[[#This Row],[zamowienie]]-D157*QUOTIENT(C157,400)*400</f>
        <v>309</v>
      </c>
      <c r="D158">
        <f>IF(Tabela_zamowienia3[[#This Row],[laczne zamowienie]]&gt;=400,1,0)</f>
        <v>0</v>
      </c>
      <c r="E158">
        <f t="shared" si="2"/>
        <v>0</v>
      </c>
    </row>
    <row r="159" spans="1:5" x14ac:dyDescent="0.25">
      <c r="A159" s="1">
        <v>43321</v>
      </c>
      <c r="B159">
        <v>175</v>
      </c>
      <c r="C159">
        <f>C158+Tabela_zamowienia3[[#This Row],[zamowienie]]-D158*QUOTIENT(C158,400)*400</f>
        <v>484</v>
      </c>
      <c r="D159">
        <f>IF(Tabela_zamowienia3[[#This Row],[laczne zamowienie]]&gt;=400,1,0)</f>
        <v>1</v>
      </c>
      <c r="E159">
        <f t="shared" si="2"/>
        <v>1</v>
      </c>
    </row>
    <row r="160" spans="1:5" x14ac:dyDescent="0.25">
      <c r="A160" s="1">
        <v>43322</v>
      </c>
      <c r="B160">
        <v>257</v>
      </c>
      <c r="C160">
        <f>C159+Tabela_zamowienia3[[#This Row],[zamowienie]]-D159*QUOTIENT(C159,400)*400</f>
        <v>341</v>
      </c>
      <c r="D160">
        <f>IF(Tabela_zamowienia3[[#This Row],[laczne zamowienie]]&gt;=400,1,0)</f>
        <v>0</v>
      </c>
      <c r="E160">
        <f t="shared" si="2"/>
        <v>0</v>
      </c>
    </row>
    <row r="161" spans="1:5" x14ac:dyDescent="0.25">
      <c r="A161" s="1">
        <v>43325</v>
      </c>
      <c r="B161">
        <v>321</v>
      </c>
      <c r="C161">
        <f>C160+Tabela_zamowienia3[[#This Row],[zamowienie]]-D160*QUOTIENT(C160,400)*400</f>
        <v>662</v>
      </c>
      <c r="D161">
        <f>IF(Tabela_zamowienia3[[#This Row],[laczne zamowienie]]&gt;=400,1,0)</f>
        <v>1</v>
      </c>
      <c r="E161">
        <f t="shared" si="2"/>
        <v>1</v>
      </c>
    </row>
    <row r="162" spans="1:5" x14ac:dyDescent="0.25">
      <c r="A162" s="1">
        <v>43326</v>
      </c>
      <c r="B162">
        <v>30</v>
      </c>
      <c r="C162">
        <f>C161+Tabela_zamowienia3[[#This Row],[zamowienie]]-D161*QUOTIENT(C161,400)*400</f>
        <v>292</v>
      </c>
      <c r="D162">
        <f>IF(Tabela_zamowienia3[[#This Row],[laczne zamowienie]]&gt;=400,1,0)</f>
        <v>0</v>
      </c>
      <c r="E162">
        <f t="shared" si="2"/>
        <v>0</v>
      </c>
    </row>
    <row r="163" spans="1:5" x14ac:dyDescent="0.25">
      <c r="A163" s="1">
        <v>43327</v>
      </c>
      <c r="B163">
        <v>245</v>
      </c>
      <c r="C163">
        <f>C162+Tabela_zamowienia3[[#This Row],[zamowienie]]-D162*QUOTIENT(C162,400)*400</f>
        <v>537</v>
      </c>
      <c r="D163">
        <f>IF(Tabela_zamowienia3[[#This Row],[laczne zamowienie]]&gt;=400,1,0)</f>
        <v>1</v>
      </c>
      <c r="E163">
        <f t="shared" si="2"/>
        <v>1</v>
      </c>
    </row>
    <row r="164" spans="1:5" x14ac:dyDescent="0.25">
      <c r="A164" s="1">
        <v>43328</v>
      </c>
      <c r="B164">
        <v>1</v>
      </c>
      <c r="C164">
        <f>C163+Tabela_zamowienia3[[#This Row],[zamowienie]]-D163*QUOTIENT(C163,400)*400</f>
        <v>138</v>
      </c>
      <c r="D164">
        <f>IF(Tabela_zamowienia3[[#This Row],[laczne zamowienie]]&gt;=400,1,0)</f>
        <v>0</v>
      </c>
      <c r="E164">
        <f t="shared" si="2"/>
        <v>0</v>
      </c>
    </row>
    <row r="165" spans="1:5" x14ac:dyDescent="0.25">
      <c r="A165" s="1">
        <v>43329</v>
      </c>
      <c r="B165">
        <v>230</v>
      </c>
      <c r="C165">
        <f>C164+Tabela_zamowienia3[[#This Row],[zamowienie]]-D164*QUOTIENT(C164,400)*400</f>
        <v>368</v>
      </c>
      <c r="D165">
        <f>IF(Tabela_zamowienia3[[#This Row],[laczne zamowienie]]&gt;=400,1,0)</f>
        <v>0</v>
      </c>
      <c r="E165">
        <f t="shared" si="2"/>
        <v>0</v>
      </c>
    </row>
    <row r="166" spans="1:5" x14ac:dyDescent="0.25">
      <c r="A166" s="1">
        <v>43332</v>
      </c>
      <c r="B166">
        <v>132</v>
      </c>
      <c r="C166">
        <f>C165+Tabela_zamowienia3[[#This Row],[zamowienie]]-D165*QUOTIENT(C165,400)*400</f>
        <v>500</v>
      </c>
      <c r="D166">
        <f>IF(Tabela_zamowienia3[[#This Row],[laczne zamowienie]]&gt;=400,1,0)</f>
        <v>1</v>
      </c>
      <c r="E166">
        <f t="shared" si="2"/>
        <v>1</v>
      </c>
    </row>
    <row r="167" spans="1:5" x14ac:dyDescent="0.25">
      <c r="A167" s="1">
        <v>43333</v>
      </c>
      <c r="B167">
        <v>70</v>
      </c>
      <c r="C167">
        <f>C166+Tabela_zamowienia3[[#This Row],[zamowienie]]-D166*QUOTIENT(C166,400)*400</f>
        <v>170</v>
      </c>
      <c r="D167">
        <f>IF(Tabela_zamowienia3[[#This Row],[laczne zamowienie]]&gt;=400,1,0)</f>
        <v>0</v>
      </c>
      <c r="E167">
        <f t="shared" si="2"/>
        <v>0</v>
      </c>
    </row>
    <row r="168" spans="1:5" x14ac:dyDescent="0.25">
      <c r="A168" s="1">
        <v>43334</v>
      </c>
      <c r="B168">
        <v>254</v>
      </c>
      <c r="C168">
        <f>C167+Tabela_zamowienia3[[#This Row],[zamowienie]]-D167*QUOTIENT(C167,400)*400</f>
        <v>424</v>
      </c>
      <c r="D168">
        <f>IF(Tabela_zamowienia3[[#This Row],[laczne zamowienie]]&gt;=400,1,0)</f>
        <v>1</v>
      </c>
      <c r="E168">
        <f t="shared" si="2"/>
        <v>1</v>
      </c>
    </row>
    <row r="169" spans="1:5" x14ac:dyDescent="0.25">
      <c r="A169" s="1">
        <v>43335</v>
      </c>
      <c r="B169">
        <v>215</v>
      </c>
      <c r="C169">
        <f>C168+Tabela_zamowienia3[[#This Row],[zamowienie]]-D168*QUOTIENT(C168,400)*400</f>
        <v>239</v>
      </c>
      <c r="D169">
        <f>IF(Tabela_zamowienia3[[#This Row],[laczne zamowienie]]&gt;=400,1,0)</f>
        <v>0</v>
      </c>
      <c r="E169">
        <f t="shared" si="2"/>
        <v>0</v>
      </c>
    </row>
    <row r="170" spans="1:5" x14ac:dyDescent="0.25">
      <c r="A170" s="1">
        <v>43336</v>
      </c>
      <c r="B170">
        <v>133</v>
      </c>
      <c r="C170">
        <f>C169+Tabela_zamowienia3[[#This Row],[zamowienie]]-D169*QUOTIENT(C169,400)*400</f>
        <v>372</v>
      </c>
      <c r="D170">
        <f>IF(Tabela_zamowienia3[[#This Row],[laczne zamowienie]]&gt;=400,1,0)</f>
        <v>0</v>
      </c>
      <c r="E170">
        <f t="shared" si="2"/>
        <v>0</v>
      </c>
    </row>
    <row r="171" spans="1:5" x14ac:dyDescent="0.25">
      <c r="A171" s="1">
        <v>43339</v>
      </c>
      <c r="B171">
        <v>341</v>
      </c>
      <c r="C171">
        <f>C170+Tabela_zamowienia3[[#This Row],[zamowienie]]-D170*QUOTIENT(C170,400)*400</f>
        <v>713</v>
      </c>
      <c r="D171">
        <f>IF(Tabela_zamowienia3[[#This Row],[laczne zamowienie]]&gt;=400,1,0)</f>
        <v>1</v>
      </c>
      <c r="E171">
        <f t="shared" si="2"/>
        <v>1</v>
      </c>
    </row>
    <row r="172" spans="1:5" x14ac:dyDescent="0.25">
      <c r="A172" s="1">
        <v>43340</v>
      </c>
      <c r="B172">
        <v>126</v>
      </c>
      <c r="C172">
        <f>C171+Tabela_zamowienia3[[#This Row],[zamowienie]]-D171*QUOTIENT(C171,400)*400</f>
        <v>439</v>
      </c>
      <c r="D172">
        <f>IF(Tabela_zamowienia3[[#This Row],[laczne zamowienie]]&gt;=400,1,0)</f>
        <v>1</v>
      </c>
      <c r="E172">
        <f t="shared" si="2"/>
        <v>1</v>
      </c>
    </row>
    <row r="173" spans="1:5" x14ac:dyDescent="0.25">
      <c r="A173" s="1">
        <v>43341</v>
      </c>
      <c r="B173">
        <v>295</v>
      </c>
      <c r="C173">
        <f>C172+Tabela_zamowienia3[[#This Row],[zamowienie]]-D172*QUOTIENT(C172,400)*400</f>
        <v>334</v>
      </c>
      <c r="D173">
        <f>IF(Tabela_zamowienia3[[#This Row],[laczne zamowienie]]&gt;=400,1,0)</f>
        <v>0</v>
      </c>
      <c r="E173">
        <f t="shared" si="2"/>
        <v>0</v>
      </c>
    </row>
    <row r="174" spans="1:5" x14ac:dyDescent="0.25">
      <c r="A174" s="1">
        <v>43342</v>
      </c>
      <c r="B174">
        <v>200</v>
      </c>
      <c r="C174">
        <f>C173+Tabela_zamowienia3[[#This Row],[zamowienie]]-D173*QUOTIENT(C173,400)*400</f>
        <v>534</v>
      </c>
      <c r="D174">
        <f>IF(Tabela_zamowienia3[[#This Row],[laczne zamowienie]]&gt;=400,1,0)</f>
        <v>1</v>
      </c>
      <c r="E174">
        <f t="shared" si="2"/>
        <v>1</v>
      </c>
    </row>
    <row r="175" spans="1:5" x14ac:dyDescent="0.25">
      <c r="A175" s="1">
        <v>43343</v>
      </c>
      <c r="B175">
        <v>341</v>
      </c>
      <c r="C175">
        <f>C174+Tabela_zamowienia3[[#This Row],[zamowienie]]-D174*QUOTIENT(C174,400)*400</f>
        <v>475</v>
      </c>
      <c r="D175">
        <f>IF(Tabela_zamowienia3[[#This Row],[laczne zamowienie]]&gt;=400,1,0)</f>
        <v>1</v>
      </c>
      <c r="E175">
        <f t="shared" si="2"/>
        <v>1</v>
      </c>
    </row>
    <row r="176" spans="1:5" x14ac:dyDescent="0.25">
      <c r="A176" s="1">
        <v>43346</v>
      </c>
      <c r="B176">
        <v>427</v>
      </c>
      <c r="C176">
        <f>C175+Tabela_zamowienia3[[#This Row],[zamowienie]]-D175*QUOTIENT(C175,400)*400</f>
        <v>502</v>
      </c>
      <c r="D176">
        <f>IF(Tabela_zamowienia3[[#This Row],[laczne zamowienie]]&gt;=400,1,0)</f>
        <v>1</v>
      </c>
      <c r="E176">
        <f t="shared" si="2"/>
        <v>1</v>
      </c>
    </row>
    <row r="177" spans="1:5" x14ac:dyDescent="0.25">
      <c r="A177" s="1">
        <v>43347</v>
      </c>
      <c r="B177">
        <v>408</v>
      </c>
      <c r="C177">
        <f>C176+Tabela_zamowienia3[[#This Row],[zamowienie]]-D176*QUOTIENT(C176,400)*400</f>
        <v>510</v>
      </c>
      <c r="D177">
        <f>IF(Tabela_zamowienia3[[#This Row],[laczne zamowienie]]&gt;=400,1,0)</f>
        <v>1</v>
      </c>
      <c r="E177">
        <f t="shared" si="2"/>
        <v>1</v>
      </c>
    </row>
    <row r="178" spans="1:5" x14ac:dyDescent="0.25">
      <c r="A178" s="1">
        <v>43348</v>
      </c>
      <c r="B178">
        <v>206</v>
      </c>
      <c r="C178">
        <f>C177+Tabela_zamowienia3[[#This Row],[zamowienie]]-D177*QUOTIENT(C177,400)*400</f>
        <v>316</v>
      </c>
      <c r="D178">
        <f>IF(Tabela_zamowienia3[[#This Row],[laczne zamowienie]]&gt;=400,1,0)</f>
        <v>0</v>
      </c>
      <c r="E178">
        <f t="shared" si="2"/>
        <v>0</v>
      </c>
    </row>
    <row r="179" spans="1:5" x14ac:dyDescent="0.25">
      <c r="A179" s="1">
        <v>43349</v>
      </c>
      <c r="B179">
        <v>350</v>
      </c>
      <c r="C179">
        <f>C178+Tabela_zamowienia3[[#This Row],[zamowienie]]-D178*QUOTIENT(C178,400)*400</f>
        <v>666</v>
      </c>
      <c r="D179">
        <f>IF(Tabela_zamowienia3[[#This Row],[laczne zamowienie]]&gt;=400,1,0)</f>
        <v>1</v>
      </c>
      <c r="E179">
        <f t="shared" si="2"/>
        <v>1</v>
      </c>
    </row>
    <row r="180" spans="1:5" x14ac:dyDescent="0.25">
      <c r="A180" s="1">
        <v>43350</v>
      </c>
      <c r="B180">
        <v>219</v>
      </c>
      <c r="C180">
        <f>C179+Tabela_zamowienia3[[#This Row],[zamowienie]]-D179*QUOTIENT(C179,400)*400</f>
        <v>485</v>
      </c>
      <c r="D180">
        <f>IF(Tabela_zamowienia3[[#This Row],[laczne zamowienie]]&gt;=400,1,0)</f>
        <v>1</v>
      </c>
      <c r="E180">
        <f t="shared" si="2"/>
        <v>1</v>
      </c>
    </row>
    <row r="181" spans="1:5" x14ac:dyDescent="0.25">
      <c r="A181" s="1">
        <v>43353</v>
      </c>
      <c r="B181">
        <v>201</v>
      </c>
      <c r="C181">
        <f>C180+Tabela_zamowienia3[[#This Row],[zamowienie]]-D180*QUOTIENT(C180,400)*400</f>
        <v>286</v>
      </c>
      <c r="D181">
        <f>IF(Tabela_zamowienia3[[#This Row],[laczne zamowienie]]&gt;=400,1,0)</f>
        <v>0</v>
      </c>
      <c r="E181">
        <f t="shared" si="2"/>
        <v>0</v>
      </c>
    </row>
    <row r="182" spans="1:5" x14ac:dyDescent="0.25">
      <c r="A182" s="1">
        <v>43354</v>
      </c>
      <c r="B182">
        <v>193</v>
      </c>
      <c r="C182">
        <f>C181+Tabela_zamowienia3[[#This Row],[zamowienie]]-D181*QUOTIENT(C181,400)*400</f>
        <v>479</v>
      </c>
      <c r="D182">
        <f>IF(Tabela_zamowienia3[[#This Row],[laczne zamowienie]]&gt;=400,1,0)</f>
        <v>1</v>
      </c>
      <c r="E182">
        <f t="shared" si="2"/>
        <v>1</v>
      </c>
    </row>
    <row r="183" spans="1:5" x14ac:dyDescent="0.25">
      <c r="A183" s="1">
        <v>43355</v>
      </c>
      <c r="B183">
        <v>298</v>
      </c>
      <c r="C183">
        <f>C182+Tabela_zamowienia3[[#This Row],[zamowienie]]-D182*QUOTIENT(C182,400)*400</f>
        <v>377</v>
      </c>
      <c r="D183">
        <f>IF(Tabela_zamowienia3[[#This Row],[laczne zamowienie]]&gt;=400,1,0)</f>
        <v>0</v>
      </c>
      <c r="E183">
        <f t="shared" si="2"/>
        <v>0</v>
      </c>
    </row>
    <row r="184" spans="1:5" x14ac:dyDescent="0.25">
      <c r="A184" s="1">
        <v>43356</v>
      </c>
      <c r="B184">
        <v>205</v>
      </c>
      <c r="C184">
        <f>C183+Tabela_zamowienia3[[#This Row],[zamowienie]]-D183*QUOTIENT(C183,400)*400</f>
        <v>582</v>
      </c>
      <c r="D184">
        <f>IF(Tabela_zamowienia3[[#This Row],[laczne zamowienie]]&gt;=400,1,0)</f>
        <v>1</v>
      </c>
      <c r="E184">
        <f t="shared" si="2"/>
        <v>1</v>
      </c>
    </row>
    <row r="185" spans="1:5" x14ac:dyDescent="0.25">
      <c r="A185" s="1">
        <v>43357</v>
      </c>
      <c r="B185">
        <v>357</v>
      </c>
      <c r="C185">
        <f>C184+Tabela_zamowienia3[[#This Row],[zamowienie]]-D184*QUOTIENT(C184,400)*400</f>
        <v>539</v>
      </c>
      <c r="D185">
        <f>IF(Tabela_zamowienia3[[#This Row],[laczne zamowienie]]&gt;=400,1,0)</f>
        <v>1</v>
      </c>
      <c r="E185">
        <f t="shared" si="2"/>
        <v>1</v>
      </c>
    </row>
    <row r="186" spans="1:5" x14ac:dyDescent="0.25">
      <c r="A186" s="1">
        <v>43360</v>
      </c>
      <c r="B186">
        <v>39</v>
      </c>
      <c r="C186">
        <f>C185+Tabela_zamowienia3[[#This Row],[zamowienie]]-D185*QUOTIENT(C185,400)*400</f>
        <v>178</v>
      </c>
      <c r="D186">
        <f>IF(Tabela_zamowienia3[[#This Row],[laczne zamowienie]]&gt;=400,1,0)</f>
        <v>0</v>
      </c>
      <c r="E186">
        <f t="shared" si="2"/>
        <v>0</v>
      </c>
    </row>
    <row r="187" spans="1:5" x14ac:dyDescent="0.25">
      <c r="A187" s="1">
        <v>43361</v>
      </c>
      <c r="B187">
        <v>436</v>
      </c>
      <c r="C187">
        <f>C186+Tabela_zamowienia3[[#This Row],[zamowienie]]-D186*QUOTIENT(C186,400)*400</f>
        <v>614</v>
      </c>
      <c r="D187">
        <f>IF(Tabela_zamowienia3[[#This Row],[laczne zamowienie]]&gt;=400,1,0)</f>
        <v>1</v>
      </c>
      <c r="E187">
        <f t="shared" si="2"/>
        <v>1</v>
      </c>
    </row>
    <row r="188" spans="1:5" x14ac:dyDescent="0.25">
      <c r="A188" s="1">
        <v>43362</v>
      </c>
      <c r="B188">
        <v>287</v>
      </c>
      <c r="C188">
        <f>C187+Tabela_zamowienia3[[#This Row],[zamowienie]]-D187*QUOTIENT(C187,400)*400</f>
        <v>501</v>
      </c>
      <c r="D188">
        <f>IF(Tabela_zamowienia3[[#This Row],[laczne zamowienie]]&gt;=400,1,0)</f>
        <v>1</v>
      </c>
      <c r="E188">
        <f t="shared" si="2"/>
        <v>1</v>
      </c>
    </row>
    <row r="189" spans="1:5" x14ac:dyDescent="0.25">
      <c r="A189" s="1">
        <v>43363</v>
      </c>
      <c r="B189">
        <v>32</v>
      </c>
      <c r="C189">
        <f>C188+Tabela_zamowienia3[[#This Row],[zamowienie]]-D188*QUOTIENT(C188,400)*400</f>
        <v>133</v>
      </c>
      <c r="D189">
        <f>IF(Tabela_zamowienia3[[#This Row],[laczne zamowienie]]&gt;=400,1,0)</f>
        <v>0</v>
      </c>
      <c r="E189">
        <f t="shared" si="2"/>
        <v>0</v>
      </c>
    </row>
    <row r="190" spans="1:5" x14ac:dyDescent="0.25">
      <c r="A190" s="1">
        <v>43364</v>
      </c>
      <c r="B190">
        <v>395</v>
      </c>
      <c r="C190">
        <f>C189+Tabela_zamowienia3[[#This Row],[zamowienie]]-D189*QUOTIENT(C189,400)*400</f>
        <v>528</v>
      </c>
      <c r="D190">
        <f>IF(Tabela_zamowienia3[[#This Row],[laczne zamowienie]]&gt;=400,1,0)</f>
        <v>1</v>
      </c>
      <c r="E190">
        <f t="shared" si="2"/>
        <v>1</v>
      </c>
    </row>
    <row r="191" spans="1:5" x14ac:dyDescent="0.25">
      <c r="A191" s="1">
        <v>43367</v>
      </c>
      <c r="B191">
        <v>425</v>
      </c>
      <c r="C191">
        <f>C190+Tabela_zamowienia3[[#This Row],[zamowienie]]-D190*QUOTIENT(C190,400)*400</f>
        <v>553</v>
      </c>
      <c r="D191">
        <f>IF(Tabela_zamowienia3[[#This Row],[laczne zamowienie]]&gt;=400,1,0)</f>
        <v>1</v>
      </c>
      <c r="E191">
        <f t="shared" si="2"/>
        <v>1</v>
      </c>
    </row>
    <row r="192" spans="1:5" x14ac:dyDescent="0.25">
      <c r="A192" s="1">
        <v>43368</v>
      </c>
      <c r="B192">
        <v>160</v>
      </c>
      <c r="C192">
        <f>C191+Tabela_zamowienia3[[#This Row],[zamowienie]]-D191*QUOTIENT(C191,400)*400</f>
        <v>313</v>
      </c>
      <c r="D192">
        <f>IF(Tabela_zamowienia3[[#This Row],[laczne zamowienie]]&gt;=400,1,0)</f>
        <v>0</v>
      </c>
      <c r="E192">
        <f t="shared" si="2"/>
        <v>0</v>
      </c>
    </row>
    <row r="193" spans="1:5" x14ac:dyDescent="0.25">
      <c r="A193" s="1">
        <v>43369</v>
      </c>
      <c r="B193">
        <v>12</v>
      </c>
      <c r="C193">
        <f>C192+Tabela_zamowienia3[[#This Row],[zamowienie]]-D192*QUOTIENT(C192,400)*400</f>
        <v>325</v>
      </c>
      <c r="D193">
        <f>IF(Tabela_zamowienia3[[#This Row],[laczne zamowienie]]&gt;=400,1,0)</f>
        <v>0</v>
      </c>
      <c r="E193">
        <f t="shared" si="2"/>
        <v>0</v>
      </c>
    </row>
    <row r="194" spans="1:5" x14ac:dyDescent="0.25">
      <c r="A194" s="1">
        <v>43370</v>
      </c>
      <c r="B194">
        <v>237</v>
      </c>
      <c r="C194">
        <f>C193+Tabela_zamowienia3[[#This Row],[zamowienie]]-D193*QUOTIENT(C193,400)*400</f>
        <v>562</v>
      </c>
      <c r="D194">
        <f>IF(Tabela_zamowienia3[[#This Row],[laczne zamowienie]]&gt;=400,1,0)</f>
        <v>1</v>
      </c>
      <c r="E194">
        <f t="shared" ref="E194:E257" si="3">QUOTIENT(C194,400)</f>
        <v>1</v>
      </c>
    </row>
    <row r="195" spans="1:5" x14ac:dyDescent="0.25">
      <c r="A195" s="1">
        <v>43371</v>
      </c>
      <c r="B195">
        <v>198</v>
      </c>
      <c r="C195">
        <f>C194+Tabela_zamowienia3[[#This Row],[zamowienie]]-D194*QUOTIENT(C194,400)*400</f>
        <v>360</v>
      </c>
      <c r="D195">
        <f>IF(Tabela_zamowienia3[[#This Row],[laczne zamowienie]]&gt;=400,1,0)</f>
        <v>0</v>
      </c>
      <c r="E195">
        <f t="shared" si="3"/>
        <v>0</v>
      </c>
    </row>
    <row r="196" spans="1:5" x14ac:dyDescent="0.25">
      <c r="A196" s="1">
        <v>43374</v>
      </c>
      <c r="B196">
        <v>54</v>
      </c>
      <c r="C196">
        <f>C195+Tabela_zamowienia3[[#This Row],[zamowienie]]-D195*QUOTIENT(C195,400)*400</f>
        <v>414</v>
      </c>
      <c r="D196">
        <f>IF(Tabela_zamowienia3[[#This Row],[laczne zamowienie]]&gt;=400,1,0)</f>
        <v>1</v>
      </c>
      <c r="E196">
        <f t="shared" si="3"/>
        <v>1</v>
      </c>
    </row>
    <row r="197" spans="1:5" x14ac:dyDescent="0.25">
      <c r="A197" s="1">
        <v>43375</v>
      </c>
      <c r="B197">
        <v>255</v>
      </c>
      <c r="C197">
        <f>C196+Tabela_zamowienia3[[#This Row],[zamowienie]]-D196*QUOTIENT(C196,400)*400</f>
        <v>269</v>
      </c>
      <c r="D197">
        <f>IF(Tabela_zamowienia3[[#This Row],[laczne zamowienie]]&gt;=400,1,0)</f>
        <v>0</v>
      </c>
      <c r="E197">
        <f t="shared" si="3"/>
        <v>0</v>
      </c>
    </row>
    <row r="198" spans="1:5" x14ac:dyDescent="0.25">
      <c r="A198" s="1">
        <v>43376</v>
      </c>
      <c r="B198">
        <v>176</v>
      </c>
      <c r="C198">
        <f>C197+Tabela_zamowienia3[[#This Row],[zamowienie]]-D197*QUOTIENT(C197,400)*400</f>
        <v>445</v>
      </c>
      <c r="D198">
        <f>IF(Tabela_zamowienia3[[#This Row],[laczne zamowienie]]&gt;=400,1,0)</f>
        <v>1</v>
      </c>
      <c r="E198">
        <f t="shared" si="3"/>
        <v>1</v>
      </c>
    </row>
    <row r="199" spans="1:5" x14ac:dyDescent="0.25">
      <c r="A199" s="1">
        <v>43377</v>
      </c>
      <c r="B199">
        <v>98</v>
      </c>
      <c r="C199">
        <f>C198+Tabela_zamowienia3[[#This Row],[zamowienie]]-D198*QUOTIENT(C198,400)*400</f>
        <v>143</v>
      </c>
      <c r="D199">
        <f>IF(Tabela_zamowienia3[[#This Row],[laczne zamowienie]]&gt;=400,1,0)</f>
        <v>0</v>
      </c>
      <c r="E199">
        <f t="shared" si="3"/>
        <v>0</v>
      </c>
    </row>
    <row r="200" spans="1:5" x14ac:dyDescent="0.25">
      <c r="A200" s="1">
        <v>43378</v>
      </c>
      <c r="B200">
        <v>246</v>
      </c>
      <c r="C200">
        <f>C199+Tabela_zamowienia3[[#This Row],[zamowienie]]-D199*QUOTIENT(C199,400)*400</f>
        <v>389</v>
      </c>
      <c r="D200">
        <f>IF(Tabela_zamowienia3[[#This Row],[laczne zamowienie]]&gt;=400,1,0)</f>
        <v>0</v>
      </c>
      <c r="E200">
        <f t="shared" si="3"/>
        <v>0</v>
      </c>
    </row>
    <row r="201" spans="1:5" x14ac:dyDescent="0.25">
      <c r="A201" s="1">
        <v>43381</v>
      </c>
      <c r="B201">
        <v>17</v>
      </c>
      <c r="C201">
        <f>C200+Tabela_zamowienia3[[#This Row],[zamowienie]]-D200*QUOTIENT(C200,400)*400</f>
        <v>406</v>
      </c>
      <c r="D201">
        <f>IF(Tabela_zamowienia3[[#This Row],[laczne zamowienie]]&gt;=400,1,0)</f>
        <v>1</v>
      </c>
      <c r="E201">
        <f t="shared" si="3"/>
        <v>1</v>
      </c>
    </row>
    <row r="202" spans="1:5" x14ac:dyDescent="0.25">
      <c r="A202" s="1">
        <v>43382</v>
      </c>
      <c r="B202">
        <v>176</v>
      </c>
      <c r="C202">
        <f>C201+Tabela_zamowienia3[[#This Row],[zamowienie]]-D201*QUOTIENT(C201,400)*400</f>
        <v>182</v>
      </c>
      <c r="D202">
        <f>IF(Tabela_zamowienia3[[#This Row],[laczne zamowienie]]&gt;=400,1,0)</f>
        <v>0</v>
      </c>
      <c r="E202">
        <f t="shared" si="3"/>
        <v>0</v>
      </c>
    </row>
    <row r="203" spans="1:5" x14ac:dyDescent="0.25">
      <c r="A203" s="1">
        <v>43383</v>
      </c>
      <c r="B203">
        <v>123</v>
      </c>
      <c r="C203">
        <f>C202+Tabela_zamowienia3[[#This Row],[zamowienie]]-D202*QUOTIENT(C202,400)*400</f>
        <v>305</v>
      </c>
      <c r="D203">
        <f>IF(Tabela_zamowienia3[[#This Row],[laczne zamowienie]]&gt;=400,1,0)</f>
        <v>0</v>
      </c>
      <c r="E203">
        <f t="shared" si="3"/>
        <v>0</v>
      </c>
    </row>
    <row r="204" spans="1:5" x14ac:dyDescent="0.25">
      <c r="A204" s="1">
        <v>43384</v>
      </c>
      <c r="B204">
        <v>128</v>
      </c>
      <c r="C204">
        <f>C203+Tabela_zamowienia3[[#This Row],[zamowienie]]-D203*QUOTIENT(C203,400)*400</f>
        <v>433</v>
      </c>
      <c r="D204">
        <f>IF(Tabela_zamowienia3[[#This Row],[laczne zamowienie]]&gt;=400,1,0)</f>
        <v>1</v>
      </c>
      <c r="E204">
        <f t="shared" si="3"/>
        <v>1</v>
      </c>
    </row>
    <row r="205" spans="1:5" x14ac:dyDescent="0.25">
      <c r="A205" s="1">
        <v>43385</v>
      </c>
      <c r="B205">
        <v>197</v>
      </c>
      <c r="C205">
        <f>C204+Tabela_zamowienia3[[#This Row],[zamowienie]]-D204*QUOTIENT(C204,400)*400</f>
        <v>230</v>
      </c>
      <c r="D205">
        <f>IF(Tabela_zamowienia3[[#This Row],[laczne zamowienie]]&gt;=400,1,0)</f>
        <v>0</v>
      </c>
      <c r="E205">
        <f t="shared" si="3"/>
        <v>0</v>
      </c>
    </row>
    <row r="206" spans="1:5" x14ac:dyDescent="0.25">
      <c r="A206" s="1">
        <v>43388</v>
      </c>
      <c r="B206">
        <v>176</v>
      </c>
      <c r="C206">
        <f>C205+Tabela_zamowienia3[[#This Row],[zamowienie]]-D205*QUOTIENT(C205,400)*400</f>
        <v>406</v>
      </c>
      <c r="D206">
        <f>IF(Tabela_zamowienia3[[#This Row],[laczne zamowienie]]&gt;=400,1,0)</f>
        <v>1</v>
      </c>
      <c r="E206">
        <f t="shared" si="3"/>
        <v>1</v>
      </c>
    </row>
    <row r="207" spans="1:5" x14ac:dyDescent="0.25">
      <c r="A207" s="1">
        <v>43389</v>
      </c>
      <c r="B207">
        <v>423</v>
      </c>
      <c r="C207">
        <f>C206+Tabela_zamowienia3[[#This Row],[zamowienie]]-D206*QUOTIENT(C206,400)*400</f>
        <v>429</v>
      </c>
      <c r="D207">
        <f>IF(Tabela_zamowienia3[[#This Row],[laczne zamowienie]]&gt;=400,1,0)</f>
        <v>1</v>
      </c>
      <c r="E207">
        <f t="shared" si="3"/>
        <v>1</v>
      </c>
    </row>
    <row r="208" spans="1:5" x14ac:dyDescent="0.25">
      <c r="A208" s="1">
        <v>43390</v>
      </c>
      <c r="B208">
        <v>4</v>
      </c>
      <c r="C208">
        <f>C207+Tabela_zamowienia3[[#This Row],[zamowienie]]-D207*QUOTIENT(C207,400)*400</f>
        <v>33</v>
      </c>
      <c r="D208">
        <f>IF(Tabela_zamowienia3[[#This Row],[laczne zamowienie]]&gt;=400,1,0)</f>
        <v>0</v>
      </c>
      <c r="E208">
        <f t="shared" si="3"/>
        <v>0</v>
      </c>
    </row>
    <row r="209" spans="1:5" x14ac:dyDescent="0.25">
      <c r="A209" s="1">
        <v>43391</v>
      </c>
      <c r="B209">
        <v>406</v>
      </c>
      <c r="C209">
        <f>C208+Tabela_zamowienia3[[#This Row],[zamowienie]]-D208*QUOTIENT(C208,400)*400</f>
        <v>439</v>
      </c>
      <c r="D209">
        <f>IF(Tabela_zamowienia3[[#This Row],[laczne zamowienie]]&gt;=400,1,0)</f>
        <v>1</v>
      </c>
      <c r="E209">
        <f t="shared" si="3"/>
        <v>1</v>
      </c>
    </row>
    <row r="210" spans="1:5" x14ac:dyDescent="0.25">
      <c r="A210" s="1">
        <v>43392</v>
      </c>
      <c r="B210">
        <v>430</v>
      </c>
      <c r="C210">
        <f>C209+Tabela_zamowienia3[[#This Row],[zamowienie]]-D209*QUOTIENT(C209,400)*400</f>
        <v>469</v>
      </c>
      <c r="D210">
        <f>IF(Tabela_zamowienia3[[#This Row],[laczne zamowienie]]&gt;=400,1,0)</f>
        <v>1</v>
      </c>
      <c r="E210">
        <f t="shared" si="3"/>
        <v>1</v>
      </c>
    </row>
    <row r="211" spans="1:5" x14ac:dyDescent="0.25">
      <c r="A211" s="1">
        <v>43395</v>
      </c>
      <c r="B211">
        <v>442</v>
      </c>
      <c r="C211">
        <f>C210+Tabela_zamowienia3[[#This Row],[zamowienie]]-D210*QUOTIENT(C210,400)*400</f>
        <v>511</v>
      </c>
      <c r="D211">
        <f>IF(Tabela_zamowienia3[[#This Row],[laczne zamowienie]]&gt;=400,1,0)</f>
        <v>1</v>
      </c>
      <c r="E211">
        <f t="shared" si="3"/>
        <v>1</v>
      </c>
    </row>
    <row r="212" spans="1:5" x14ac:dyDescent="0.25">
      <c r="A212" s="1">
        <v>43396</v>
      </c>
      <c r="B212">
        <v>338</v>
      </c>
      <c r="C212">
        <f>C211+Tabela_zamowienia3[[#This Row],[zamowienie]]-D211*QUOTIENT(C211,400)*400</f>
        <v>449</v>
      </c>
      <c r="D212">
        <f>IF(Tabela_zamowienia3[[#This Row],[laczne zamowienie]]&gt;=400,1,0)</f>
        <v>1</v>
      </c>
      <c r="E212">
        <f t="shared" si="3"/>
        <v>1</v>
      </c>
    </row>
    <row r="213" spans="1:5" x14ac:dyDescent="0.25">
      <c r="A213" s="1">
        <v>43397</v>
      </c>
      <c r="B213">
        <v>64</v>
      </c>
      <c r="C213">
        <f>C212+Tabela_zamowienia3[[#This Row],[zamowienie]]-D212*QUOTIENT(C212,400)*400</f>
        <v>113</v>
      </c>
      <c r="D213">
        <f>IF(Tabela_zamowienia3[[#This Row],[laczne zamowienie]]&gt;=400,1,0)</f>
        <v>0</v>
      </c>
      <c r="E213">
        <f t="shared" si="3"/>
        <v>0</v>
      </c>
    </row>
    <row r="214" spans="1:5" x14ac:dyDescent="0.25">
      <c r="A214" s="1">
        <v>43398</v>
      </c>
      <c r="B214">
        <v>366</v>
      </c>
      <c r="C214">
        <f>C213+Tabela_zamowienia3[[#This Row],[zamowienie]]-D213*QUOTIENT(C213,400)*400</f>
        <v>479</v>
      </c>
      <c r="D214">
        <f>IF(Tabela_zamowienia3[[#This Row],[laczne zamowienie]]&gt;=400,1,0)</f>
        <v>1</v>
      </c>
      <c r="E214">
        <f t="shared" si="3"/>
        <v>1</v>
      </c>
    </row>
    <row r="215" spans="1:5" x14ac:dyDescent="0.25">
      <c r="A215" s="1">
        <v>43399</v>
      </c>
      <c r="B215">
        <v>162</v>
      </c>
      <c r="C215">
        <f>C214+Tabela_zamowienia3[[#This Row],[zamowienie]]-D214*QUOTIENT(C214,400)*400</f>
        <v>241</v>
      </c>
      <c r="D215">
        <f>IF(Tabela_zamowienia3[[#This Row],[laczne zamowienie]]&gt;=400,1,0)</f>
        <v>0</v>
      </c>
      <c r="E215">
        <f t="shared" si="3"/>
        <v>0</v>
      </c>
    </row>
    <row r="216" spans="1:5" x14ac:dyDescent="0.25">
      <c r="A216" s="1">
        <v>43402</v>
      </c>
      <c r="B216">
        <v>439</v>
      </c>
      <c r="C216">
        <f>C215+Tabela_zamowienia3[[#This Row],[zamowienie]]-D215*QUOTIENT(C215,400)*400</f>
        <v>680</v>
      </c>
      <c r="D216">
        <f>IF(Tabela_zamowienia3[[#This Row],[laczne zamowienie]]&gt;=400,1,0)</f>
        <v>1</v>
      </c>
      <c r="E216">
        <f t="shared" si="3"/>
        <v>1</v>
      </c>
    </row>
    <row r="217" spans="1:5" x14ac:dyDescent="0.25">
      <c r="A217" s="1">
        <v>43403</v>
      </c>
      <c r="B217">
        <v>195</v>
      </c>
      <c r="C217">
        <f>C216+Tabela_zamowienia3[[#This Row],[zamowienie]]-D216*QUOTIENT(C216,400)*400</f>
        <v>475</v>
      </c>
      <c r="D217">
        <f>IF(Tabela_zamowienia3[[#This Row],[laczne zamowienie]]&gt;=400,1,0)</f>
        <v>1</v>
      </c>
      <c r="E217">
        <f t="shared" si="3"/>
        <v>1</v>
      </c>
    </row>
    <row r="218" spans="1:5" x14ac:dyDescent="0.25">
      <c r="A218" s="1">
        <v>43404</v>
      </c>
      <c r="B218">
        <v>436</v>
      </c>
      <c r="C218">
        <f>C217+Tabela_zamowienia3[[#This Row],[zamowienie]]-D217*QUOTIENT(C217,400)*400</f>
        <v>511</v>
      </c>
      <c r="D218">
        <f>IF(Tabela_zamowienia3[[#This Row],[laczne zamowienie]]&gt;=400,1,0)</f>
        <v>1</v>
      </c>
      <c r="E218">
        <f t="shared" si="3"/>
        <v>1</v>
      </c>
    </row>
    <row r="219" spans="1:5" x14ac:dyDescent="0.25">
      <c r="A219" s="1">
        <v>43405</v>
      </c>
      <c r="B219">
        <v>221</v>
      </c>
      <c r="C219">
        <f>C218+Tabela_zamowienia3[[#This Row],[zamowienie]]-D218*QUOTIENT(C218,400)*400</f>
        <v>332</v>
      </c>
      <c r="D219">
        <f>IF(Tabela_zamowienia3[[#This Row],[laczne zamowienie]]&gt;=400,1,0)</f>
        <v>0</v>
      </c>
      <c r="E219">
        <f t="shared" si="3"/>
        <v>0</v>
      </c>
    </row>
    <row r="220" spans="1:5" x14ac:dyDescent="0.25">
      <c r="A220" s="1">
        <v>43406</v>
      </c>
      <c r="B220">
        <v>73</v>
      </c>
      <c r="C220">
        <f>C219+Tabela_zamowienia3[[#This Row],[zamowienie]]-D219*QUOTIENT(C219,400)*400</f>
        <v>405</v>
      </c>
      <c r="D220">
        <f>IF(Tabela_zamowienia3[[#This Row],[laczne zamowienie]]&gt;=400,1,0)</f>
        <v>1</v>
      </c>
      <c r="E220">
        <f t="shared" si="3"/>
        <v>1</v>
      </c>
    </row>
    <row r="221" spans="1:5" x14ac:dyDescent="0.25">
      <c r="A221" s="1">
        <v>43409</v>
      </c>
      <c r="B221">
        <v>316</v>
      </c>
      <c r="C221">
        <f>C220+Tabela_zamowienia3[[#This Row],[zamowienie]]-D220*QUOTIENT(C220,400)*400</f>
        <v>321</v>
      </c>
      <c r="D221">
        <f>IF(Tabela_zamowienia3[[#This Row],[laczne zamowienie]]&gt;=400,1,0)</f>
        <v>0</v>
      </c>
      <c r="E221">
        <f t="shared" si="3"/>
        <v>0</v>
      </c>
    </row>
    <row r="222" spans="1:5" x14ac:dyDescent="0.25">
      <c r="A222" s="1">
        <v>43410</v>
      </c>
      <c r="B222">
        <v>56</v>
      </c>
      <c r="C222">
        <f>C221+Tabela_zamowienia3[[#This Row],[zamowienie]]-D221*QUOTIENT(C221,400)*400</f>
        <v>377</v>
      </c>
      <c r="D222">
        <f>IF(Tabela_zamowienia3[[#This Row],[laczne zamowienie]]&gt;=400,1,0)</f>
        <v>0</v>
      </c>
      <c r="E222">
        <f t="shared" si="3"/>
        <v>0</v>
      </c>
    </row>
    <row r="223" spans="1:5" x14ac:dyDescent="0.25">
      <c r="A223" s="1">
        <v>43411</v>
      </c>
      <c r="B223">
        <v>379</v>
      </c>
      <c r="C223">
        <f>C222+Tabela_zamowienia3[[#This Row],[zamowienie]]-D222*QUOTIENT(C222,400)*400</f>
        <v>756</v>
      </c>
      <c r="D223">
        <f>IF(Tabela_zamowienia3[[#This Row],[laczne zamowienie]]&gt;=400,1,0)</f>
        <v>1</v>
      </c>
      <c r="E223">
        <f t="shared" si="3"/>
        <v>1</v>
      </c>
    </row>
    <row r="224" spans="1:5" x14ac:dyDescent="0.25">
      <c r="A224" s="1">
        <v>43412</v>
      </c>
      <c r="B224">
        <v>30</v>
      </c>
      <c r="C224">
        <f>C223+Tabela_zamowienia3[[#This Row],[zamowienie]]-D223*QUOTIENT(C223,400)*400</f>
        <v>386</v>
      </c>
      <c r="D224">
        <f>IF(Tabela_zamowienia3[[#This Row],[laczne zamowienie]]&gt;=400,1,0)</f>
        <v>0</v>
      </c>
      <c r="E224">
        <f t="shared" si="3"/>
        <v>0</v>
      </c>
    </row>
    <row r="225" spans="1:5" x14ac:dyDescent="0.25">
      <c r="A225" s="1">
        <v>43413</v>
      </c>
      <c r="B225">
        <v>336</v>
      </c>
      <c r="C225">
        <f>C224+Tabela_zamowienia3[[#This Row],[zamowienie]]-D224*QUOTIENT(C224,400)*400</f>
        <v>722</v>
      </c>
      <c r="D225">
        <f>IF(Tabela_zamowienia3[[#This Row],[laczne zamowienie]]&gt;=400,1,0)</f>
        <v>1</v>
      </c>
      <c r="E225">
        <f t="shared" si="3"/>
        <v>1</v>
      </c>
    </row>
    <row r="226" spans="1:5" x14ac:dyDescent="0.25">
      <c r="A226" s="1">
        <v>43416</v>
      </c>
      <c r="B226">
        <v>180</v>
      </c>
      <c r="C226">
        <f>C225+Tabela_zamowienia3[[#This Row],[zamowienie]]-D225*QUOTIENT(C225,400)*400</f>
        <v>502</v>
      </c>
      <c r="D226">
        <f>IF(Tabela_zamowienia3[[#This Row],[laczne zamowienie]]&gt;=400,1,0)</f>
        <v>1</v>
      </c>
      <c r="E226">
        <f t="shared" si="3"/>
        <v>1</v>
      </c>
    </row>
    <row r="227" spans="1:5" x14ac:dyDescent="0.25">
      <c r="A227" s="1">
        <v>43417</v>
      </c>
      <c r="B227">
        <v>419</v>
      </c>
      <c r="C227">
        <f>C226+Tabela_zamowienia3[[#This Row],[zamowienie]]-D226*QUOTIENT(C226,400)*400</f>
        <v>521</v>
      </c>
      <c r="D227">
        <f>IF(Tabela_zamowienia3[[#This Row],[laczne zamowienie]]&gt;=400,1,0)</f>
        <v>1</v>
      </c>
      <c r="E227">
        <f t="shared" si="3"/>
        <v>1</v>
      </c>
    </row>
    <row r="228" spans="1:5" x14ac:dyDescent="0.25">
      <c r="A228" s="1">
        <v>43418</v>
      </c>
      <c r="B228">
        <v>404</v>
      </c>
      <c r="C228">
        <f>C227+Tabela_zamowienia3[[#This Row],[zamowienie]]-D227*QUOTIENT(C227,400)*400</f>
        <v>525</v>
      </c>
      <c r="D228">
        <f>IF(Tabela_zamowienia3[[#This Row],[laczne zamowienie]]&gt;=400,1,0)</f>
        <v>1</v>
      </c>
      <c r="E228">
        <f t="shared" si="3"/>
        <v>1</v>
      </c>
    </row>
    <row r="229" spans="1:5" x14ac:dyDescent="0.25">
      <c r="A229" s="1">
        <v>43419</v>
      </c>
      <c r="B229">
        <v>200</v>
      </c>
      <c r="C229">
        <f>C228+Tabela_zamowienia3[[#This Row],[zamowienie]]-D228*QUOTIENT(C228,400)*400</f>
        <v>325</v>
      </c>
      <c r="D229">
        <f>IF(Tabela_zamowienia3[[#This Row],[laczne zamowienie]]&gt;=400,1,0)</f>
        <v>0</v>
      </c>
      <c r="E229">
        <f t="shared" si="3"/>
        <v>0</v>
      </c>
    </row>
    <row r="230" spans="1:5" x14ac:dyDescent="0.25">
      <c r="A230" s="1">
        <v>43420</v>
      </c>
      <c r="B230">
        <v>75</v>
      </c>
      <c r="C230">
        <f>C229+Tabela_zamowienia3[[#This Row],[zamowienie]]-D229*QUOTIENT(C229,400)*400</f>
        <v>400</v>
      </c>
      <c r="D230">
        <f>IF(Tabela_zamowienia3[[#This Row],[laczne zamowienie]]&gt;=400,1,0)</f>
        <v>1</v>
      </c>
      <c r="E230">
        <f t="shared" si="3"/>
        <v>1</v>
      </c>
    </row>
    <row r="231" spans="1:5" x14ac:dyDescent="0.25">
      <c r="A231" s="1">
        <v>43423</v>
      </c>
      <c r="B231">
        <v>145</v>
      </c>
      <c r="C231">
        <f>C230+Tabela_zamowienia3[[#This Row],[zamowienie]]-D230*QUOTIENT(C230,400)*400</f>
        <v>145</v>
      </c>
      <c r="D231">
        <f>IF(Tabela_zamowienia3[[#This Row],[laczne zamowienie]]&gt;=400,1,0)</f>
        <v>0</v>
      </c>
      <c r="E231">
        <f t="shared" si="3"/>
        <v>0</v>
      </c>
    </row>
    <row r="232" spans="1:5" x14ac:dyDescent="0.25">
      <c r="A232" s="1">
        <v>43424</v>
      </c>
      <c r="B232">
        <v>286</v>
      </c>
      <c r="C232">
        <f>C231+Tabela_zamowienia3[[#This Row],[zamowienie]]-D231*QUOTIENT(C231,400)*400</f>
        <v>431</v>
      </c>
      <c r="D232">
        <f>IF(Tabela_zamowienia3[[#This Row],[laczne zamowienie]]&gt;=400,1,0)</f>
        <v>1</v>
      </c>
      <c r="E232">
        <f t="shared" si="3"/>
        <v>1</v>
      </c>
    </row>
    <row r="233" spans="1:5" x14ac:dyDescent="0.25">
      <c r="A233" s="1">
        <v>43425</v>
      </c>
      <c r="B233">
        <v>183</v>
      </c>
      <c r="C233">
        <f>C232+Tabela_zamowienia3[[#This Row],[zamowienie]]-D232*QUOTIENT(C232,400)*400</f>
        <v>214</v>
      </c>
      <c r="D233">
        <f>IF(Tabela_zamowienia3[[#This Row],[laczne zamowienie]]&gt;=400,1,0)</f>
        <v>0</v>
      </c>
      <c r="E233">
        <f t="shared" si="3"/>
        <v>0</v>
      </c>
    </row>
    <row r="234" spans="1:5" x14ac:dyDescent="0.25">
      <c r="A234" s="1">
        <v>43426</v>
      </c>
      <c r="B234">
        <v>61</v>
      </c>
      <c r="C234">
        <f>C233+Tabela_zamowienia3[[#This Row],[zamowienie]]-D233*QUOTIENT(C233,400)*400</f>
        <v>275</v>
      </c>
      <c r="D234">
        <f>IF(Tabela_zamowienia3[[#This Row],[laczne zamowienie]]&gt;=400,1,0)</f>
        <v>0</v>
      </c>
      <c r="E234">
        <f t="shared" si="3"/>
        <v>0</v>
      </c>
    </row>
    <row r="235" spans="1:5" x14ac:dyDescent="0.25">
      <c r="A235" s="1">
        <v>43427</v>
      </c>
      <c r="B235">
        <v>104</v>
      </c>
      <c r="C235">
        <f>C234+Tabela_zamowienia3[[#This Row],[zamowienie]]-D234*QUOTIENT(C234,400)*400</f>
        <v>379</v>
      </c>
      <c r="D235">
        <f>IF(Tabela_zamowienia3[[#This Row],[laczne zamowienie]]&gt;=400,1,0)</f>
        <v>0</v>
      </c>
      <c r="E235">
        <f t="shared" si="3"/>
        <v>0</v>
      </c>
    </row>
    <row r="236" spans="1:5" x14ac:dyDescent="0.25">
      <c r="A236" s="1">
        <v>43430</v>
      </c>
      <c r="B236">
        <v>155</v>
      </c>
      <c r="C236">
        <f>C235+Tabela_zamowienia3[[#This Row],[zamowienie]]-D235*QUOTIENT(C235,400)*400</f>
        <v>534</v>
      </c>
      <c r="D236">
        <f>IF(Tabela_zamowienia3[[#This Row],[laczne zamowienie]]&gt;=400,1,0)</f>
        <v>1</v>
      </c>
      <c r="E236">
        <f t="shared" si="3"/>
        <v>1</v>
      </c>
    </row>
    <row r="237" spans="1:5" x14ac:dyDescent="0.25">
      <c r="A237" s="1">
        <v>43431</v>
      </c>
      <c r="B237">
        <v>171</v>
      </c>
      <c r="C237">
        <f>C236+Tabela_zamowienia3[[#This Row],[zamowienie]]-D236*QUOTIENT(C236,400)*400</f>
        <v>305</v>
      </c>
      <c r="D237">
        <f>IF(Tabela_zamowienia3[[#This Row],[laczne zamowienie]]&gt;=400,1,0)</f>
        <v>0</v>
      </c>
      <c r="E237">
        <f t="shared" si="3"/>
        <v>0</v>
      </c>
    </row>
    <row r="238" spans="1:5" x14ac:dyDescent="0.25">
      <c r="A238" s="1">
        <v>43432</v>
      </c>
      <c r="B238">
        <v>228</v>
      </c>
      <c r="C238">
        <f>C237+Tabela_zamowienia3[[#This Row],[zamowienie]]-D237*QUOTIENT(C237,400)*400</f>
        <v>533</v>
      </c>
      <c r="D238">
        <f>IF(Tabela_zamowienia3[[#This Row],[laczne zamowienie]]&gt;=400,1,0)</f>
        <v>1</v>
      </c>
      <c r="E238">
        <f t="shared" si="3"/>
        <v>1</v>
      </c>
    </row>
    <row r="239" spans="1:5" x14ac:dyDescent="0.25">
      <c r="A239" s="1">
        <v>43433</v>
      </c>
      <c r="B239">
        <v>369</v>
      </c>
      <c r="C239">
        <f>C238+Tabela_zamowienia3[[#This Row],[zamowienie]]-D238*QUOTIENT(C238,400)*400</f>
        <v>502</v>
      </c>
      <c r="D239">
        <f>IF(Tabela_zamowienia3[[#This Row],[laczne zamowienie]]&gt;=400,1,0)</f>
        <v>1</v>
      </c>
      <c r="E239">
        <f t="shared" si="3"/>
        <v>1</v>
      </c>
    </row>
    <row r="240" spans="1:5" x14ac:dyDescent="0.25">
      <c r="A240" s="1">
        <v>43434</v>
      </c>
      <c r="B240">
        <v>370</v>
      </c>
      <c r="C240">
        <f>C239+Tabela_zamowienia3[[#This Row],[zamowienie]]-D239*QUOTIENT(C239,400)*400</f>
        <v>472</v>
      </c>
      <c r="D240">
        <f>IF(Tabela_zamowienia3[[#This Row],[laczne zamowienie]]&gt;=400,1,0)</f>
        <v>1</v>
      </c>
      <c r="E240">
        <f t="shared" si="3"/>
        <v>1</v>
      </c>
    </row>
    <row r="241" spans="1:5" x14ac:dyDescent="0.25">
      <c r="A241" s="1">
        <v>43437</v>
      </c>
      <c r="B241">
        <v>338</v>
      </c>
      <c r="C241">
        <f>C240+Tabela_zamowienia3[[#This Row],[zamowienie]]-D240*QUOTIENT(C240,400)*400</f>
        <v>410</v>
      </c>
      <c r="D241">
        <f>IF(Tabela_zamowienia3[[#This Row],[laczne zamowienie]]&gt;=400,1,0)</f>
        <v>1</v>
      </c>
      <c r="E241">
        <f t="shared" si="3"/>
        <v>1</v>
      </c>
    </row>
    <row r="242" spans="1:5" x14ac:dyDescent="0.25">
      <c r="A242" s="1">
        <v>43438</v>
      </c>
      <c r="B242">
        <v>284</v>
      </c>
      <c r="C242">
        <f>C241+Tabela_zamowienia3[[#This Row],[zamowienie]]-D241*QUOTIENT(C241,400)*400</f>
        <v>294</v>
      </c>
      <c r="D242">
        <f>IF(Tabela_zamowienia3[[#This Row],[laczne zamowienie]]&gt;=400,1,0)</f>
        <v>0</v>
      </c>
      <c r="E242">
        <f t="shared" si="3"/>
        <v>0</v>
      </c>
    </row>
    <row r="243" spans="1:5" x14ac:dyDescent="0.25">
      <c r="A243" s="1">
        <v>43439</v>
      </c>
      <c r="B243">
        <v>339</v>
      </c>
      <c r="C243">
        <f>C242+Tabela_zamowienia3[[#This Row],[zamowienie]]-D242*QUOTIENT(C242,400)*400</f>
        <v>633</v>
      </c>
      <c r="D243">
        <f>IF(Tabela_zamowienia3[[#This Row],[laczne zamowienie]]&gt;=400,1,0)</f>
        <v>1</v>
      </c>
      <c r="E243">
        <f t="shared" si="3"/>
        <v>1</v>
      </c>
    </row>
    <row r="244" spans="1:5" x14ac:dyDescent="0.25">
      <c r="A244" s="1">
        <v>43440</v>
      </c>
      <c r="B244">
        <v>324</v>
      </c>
      <c r="C244">
        <f>C243+Tabela_zamowienia3[[#This Row],[zamowienie]]-D243*QUOTIENT(C243,400)*400</f>
        <v>557</v>
      </c>
      <c r="D244">
        <f>IF(Tabela_zamowienia3[[#This Row],[laczne zamowienie]]&gt;=400,1,0)</f>
        <v>1</v>
      </c>
      <c r="E244">
        <f t="shared" si="3"/>
        <v>1</v>
      </c>
    </row>
    <row r="245" spans="1:5" x14ac:dyDescent="0.25">
      <c r="A245" s="1">
        <v>43441</v>
      </c>
      <c r="B245">
        <v>180</v>
      </c>
      <c r="C245">
        <f>C244+Tabela_zamowienia3[[#This Row],[zamowienie]]-D244*QUOTIENT(C244,400)*400</f>
        <v>337</v>
      </c>
      <c r="D245">
        <f>IF(Tabela_zamowienia3[[#This Row],[laczne zamowienie]]&gt;=400,1,0)</f>
        <v>0</v>
      </c>
      <c r="E245">
        <f t="shared" si="3"/>
        <v>0</v>
      </c>
    </row>
    <row r="246" spans="1:5" x14ac:dyDescent="0.25">
      <c r="A246" s="1">
        <v>43444</v>
      </c>
      <c r="B246">
        <v>58</v>
      </c>
      <c r="C246">
        <f>C245+Tabela_zamowienia3[[#This Row],[zamowienie]]-D245*QUOTIENT(C245,400)*400</f>
        <v>395</v>
      </c>
      <c r="D246">
        <f>IF(Tabela_zamowienia3[[#This Row],[laczne zamowienie]]&gt;=400,1,0)</f>
        <v>0</v>
      </c>
      <c r="E246">
        <f t="shared" si="3"/>
        <v>0</v>
      </c>
    </row>
    <row r="247" spans="1:5" x14ac:dyDescent="0.25">
      <c r="A247" s="1">
        <v>43445</v>
      </c>
      <c r="B247">
        <v>198</v>
      </c>
      <c r="C247">
        <f>C246+Tabela_zamowienia3[[#This Row],[zamowienie]]-D246*QUOTIENT(C246,400)*400</f>
        <v>593</v>
      </c>
      <c r="D247">
        <f>IF(Tabela_zamowienia3[[#This Row],[laczne zamowienie]]&gt;=400,1,0)</f>
        <v>1</v>
      </c>
      <c r="E247">
        <f t="shared" si="3"/>
        <v>1</v>
      </c>
    </row>
    <row r="248" spans="1:5" x14ac:dyDescent="0.25">
      <c r="A248" s="1">
        <v>43446</v>
      </c>
      <c r="B248">
        <v>212</v>
      </c>
      <c r="C248">
        <f>C247+Tabela_zamowienia3[[#This Row],[zamowienie]]-D247*QUOTIENT(C247,400)*400</f>
        <v>405</v>
      </c>
      <c r="D248">
        <f>IF(Tabela_zamowienia3[[#This Row],[laczne zamowienie]]&gt;=400,1,0)</f>
        <v>1</v>
      </c>
      <c r="E248">
        <f t="shared" si="3"/>
        <v>1</v>
      </c>
    </row>
    <row r="249" spans="1:5" x14ac:dyDescent="0.25">
      <c r="A249" s="1">
        <v>43447</v>
      </c>
      <c r="B249">
        <v>4</v>
      </c>
      <c r="C249">
        <f>C248+Tabela_zamowienia3[[#This Row],[zamowienie]]-D248*QUOTIENT(C248,400)*400</f>
        <v>9</v>
      </c>
      <c r="D249">
        <f>IF(Tabela_zamowienia3[[#This Row],[laczne zamowienie]]&gt;=400,1,0)</f>
        <v>0</v>
      </c>
      <c r="E249">
        <f t="shared" si="3"/>
        <v>0</v>
      </c>
    </row>
    <row r="250" spans="1:5" x14ac:dyDescent="0.25">
      <c r="A250" s="1">
        <v>43448</v>
      </c>
      <c r="B250">
        <v>49</v>
      </c>
      <c r="C250">
        <f>C249+Tabela_zamowienia3[[#This Row],[zamowienie]]-D249*QUOTIENT(C249,400)*400</f>
        <v>58</v>
      </c>
      <c r="D250">
        <f>IF(Tabela_zamowienia3[[#This Row],[laczne zamowienie]]&gt;=400,1,0)</f>
        <v>0</v>
      </c>
      <c r="E250">
        <f t="shared" si="3"/>
        <v>0</v>
      </c>
    </row>
    <row r="251" spans="1:5" x14ac:dyDescent="0.25">
      <c r="A251" s="1">
        <v>43451</v>
      </c>
      <c r="B251">
        <v>83</v>
      </c>
      <c r="C251">
        <f>C250+Tabela_zamowienia3[[#This Row],[zamowienie]]-D250*QUOTIENT(C250,400)*400</f>
        <v>141</v>
      </c>
      <c r="D251">
        <f>IF(Tabela_zamowienia3[[#This Row],[laczne zamowienie]]&gt;=400,1,0)</f>
        <v>0</v>
      </c>
      <c r="E251">
        <f t="shared" si="3"/>
        <v>0</v>
      </c>
    </row>
    <row r="252" spans="1:5" x14ac:dyDescent="0.25">
      <c r="A252" s="1">
        <v>43452</v>
      </c>
      <c r="B252">
        <v>168</v>
      </c>
      <c r="C252">
        <f>C251+Tabela_zamowienia3[[#This Row],[zamowienie]]-D251*QUOTIENT(C251,400)*400</f>
        <v>309</v>
      </c>
      <c r="D252">
        <f>IF(Tabela_zamowienia3[[#This Row],[laczne zamowienie]]&gt;=400,1,0)</f>
        <v>0</v>
      </c>
      <c r="E252">
        <f t="shared" si="3"/>
        <v>0</v>
      </c>
    </row>
    <row r="253" spans="1:5" x14ac:dyDescent="0.25">
      <c r="A253" s="1">
        <v>43453</v>
      </c>
      <c r="B253">
        <v>198</v>
      </c>
      <c r="C253">
        <f>C252+Tabela_zamowienia3[[#This Row],[zamowienie]]-D252*QUOTIENT(C252,400)*400</f>
        <v>507</v>
      </c>
      <c r="D253">
        <f>IF(Tabela_zamowienia3[[#This Row],[laczne zamowienie]]&gt;=400,1,0)</f>
        <v>1</v>
      </c>
      <c r="E253">
        <f t="shared" si="3"/>
        <v>1</v>
      </c>
    </row>
    <row r="254" spans="1:5" x14ac:dyDescent="0.25">
      <c r="A254" s="1">
        <v>43454</v>
      </c>
      <c r="B254">
        <v>103</v>
      </c>
      <c r="C254">
        <f>C253+Tabela_zamowienia3[[#This Row],[zamowienie]]-D253*QUOTIENT(C253,400)*400</f>
        <v>210</v>
      </c>
      <c r="D254">
        <f>IF(Tabela_zamowienia3[[#This Row],[laczne zamowienie]]&gt;=400,1,0)</f>
        <v>0</v>
      </c>
      <c r="E254">
        <f t="shared" si="3"/>
        <v>0</v>
      </c>
    </row>
    <row r="255" spans="1:5" x14ac:dyDescent="0.25">
      <c r="A255" s="1">
        <v>43455</v>
      </c>
      <c r="B255">
        <v>255</v>
      </c>
      <c r="C255">
        <f>C254+Tabela_zamowienia3[[#This Row],[zamowienie]]-D254*QUOTIENT(C254,400)*400</f>
        <v>465</v>
      </c>
      <c r="D255">
        <f>IF(Tabela_zamowienia3[[#This Row],[laczne zamowienie]]&gt;=400,1,0)</f>
        <v>1</v>
      </c>
      <c r="E255">
        <f t="shared" si="3"/>
        <v>1</v>
      </c>
    </row>
    <row r="256" spans="1:5" x14ac:dyDescent="0.25">
      <c r="A256" s="1">
        <v>43458</v>
      </c>
      <c r="B256">
        <v>69</v>
      </c>
      <c r="C256">
        <f>C255+Tabela_zamowienia3[[#This Row],[zamowienie]]-D255*QUOTIENT(C255,400)*400</f>
        <v>134</v>
      </c>
      <c r="D256">
        <f>IF(Tabela_zamowienia3[[#This Row],[laczne zamowienie]]&gt;=400,1,0)</f>
        <v>0</v>
      </c>
      <c r="E256">
        <f t="shared" si="3"/>
        <v>0</v>
      </c>
    </row>
    <row r="257" spans="1:5" x14ac:dyDescent="0.25">
      <c r="A257" s="1">
        <v>43459</v>
      </c>
      <c r="B257">
        <v>403</v>
      </c>
      <c r="C257">
        <f>C256+Tabela_zamowienia3[[#This Row],[zamowienie]]-D256*QUOTIENT(C256,400)*400</f>
        <v>537</v>
      </c>
      <c r="D257">
        <f>IF(Tabela_zamowienia3[[#This Row],[laczne zamowienie]]&gt;=400,1,0)</f>
        <v>1</v>
      </c>
      <c r="E257">
        <f t="shared" si="3"/>
        <v>1</v>
      </c>
    </row>
    <row r="258" spans="1:5" x14ac:dyDescent="0.25">
      <c r="A258" s="1">
        <v>43460</v>
      </c>
      <c r="B258">
        <v>162</v>
      </c>
      <c r="C258">
        <f>C257+Tabela_zamowienia3[[#This Row],[zamowienie]]-D257*QUOTIENT(C257,400)*400</f>
        <v>299</v>
      </c>
      <c r="D258">
        <f>IF(Tabela_zamowienia3[[#This Row],[laczne zamowienie]]&gt;=400,1,0)</f>
        <v>0</v>
      </c>
      <c r="E258">
        <f t="shared" ref="E258:E321" si="4">QUOTIENT(C258,400)</f>
        <v>0</v>
      </c>
    </row>
    <row r="259" spans="1:5" x14ac:dyDescent="0.25">
      <c r="A259" s="1">
        <v>43461</v>
      </c>
      <c r="B259">
        <v>46</v>
      </c>
      <c r="C259">
        <f>C258+Tabela_zamowienia3[[#This Row],[zamowienie]]-D258*QUOTIENT(C258,400)*400</f>
        <v>345</v>
      </c>
      <c r="D259">
        <f>IF(Tabela_zamowienia3[[#This Row],[laczne zamowienie]]&gt;=400,1,0)</f>
        <v>0</v>
      </c>
      <c r="E259">
        <f t="shared" si="4"/>
        <v>0</v>
      </c>
    </row>
    <row r="260" spans="1:5" x14ac:dyDescent="0.25">
      <c r="A260" s="1">
        <v>43462</v>
      </c>
      <c r="B260">
        <v>15</v>
      </c>
      <c r="C260">
        <f>C259+Tabela_zamowienia3[[#This Row],[zamowienie]]-D259*QUOTIENT(C259,400)*400</f>
        <v>360</v>
      </c>
      <c r="D260">
        <f>IF(Tabela_zamowienia3[[#This Row],[laczne zamowienie]]&gt;=400,1,0)</f>
        <v>0</v>
      </c>
      <c r="E260">
        <f t="shared" si="4"/>
        <v>0</v>
      </c>
    </row>
    <row r="261" spans="1:5" x14ac:dyDescent="0.25">
      <c r="A261" s="1">
        <v>43465</v>
      </c>
      <c r="B261">
        <v>183</v>
      </c>
      <c r="C261">
        <f>C260+Tabela_zamowienia3[[#This Row],[zamowienie]]-D260*QUOTIENT(C260,400)*400</f>
        <v>543</v>
      </c>
      <c r="D261">
        <f>IF(Tabela_zamowienia3[[#This Row],[laczne zamowienie]]&gt;=400,1,0)</f>
        <v>1</v>
      </c>
      <c r="E261">
        <f t="shared" si="4"/>
        <v>1</v>
      </c>
    </row>
    <row r="262" spans="1:5" x14ac:dyDescent="0.25">
      <c r="A262" s="1">
        <v>43466</v>
      </c>
      <c r="B262">
        <v>367</v>
      </c>
      <c r="C262">
        <f>C261+Tabela_zamowienia3[[#This Row],[zamowienie]]-D261*QUOTIENT(C261,400)*400</f>
        <v>510</v>
      </c>
      <c r="D262">
        <f>IF(Tabela_zamowienia3[[#This Row],[laczne zamowienie]]&gt;=400,1,0)</f>
        <v>1</v>
      </c>
      <c r="E262">
        <f t="shared" si="4"/>
        <v>1</v>
      </c>
    </row>
    <row r="263" spans="1:5" x14ac:dyDescent="0.25">
      <c r="A263" s="1">
        <v>43467</v>
      </c>
      <c r="B263">
        <v>230</v>
      </c>
      <c r="C263">
        <f>C262+Tabela_zamowienia3[[#This Row],[zamowienie]]-D262*QUOTIENT(C262,400)*400</f>
        <v>340</v>
      </c>
      <c r="D263">
        <f>IF(Tabela_zamowienia3[[#This Row],[laczne zamowienie]]&gt;=400,1,0)</f>
        <v>0</v>
      </c>
      <c r="E263">
        <f t="shared" si="4"/>
        <v>0</v>
      </c>
    </row>
    <row r="264" spans="1:5" x14ac:dyDescent="0.25">
      <c r="A264" s="1">
        <v>43468</v>
      </c>
      <c r="B264">
        <v>18</v>
      </c>
      <c r="C264">
        <f>C263+Tabela_zamowienia3[[#This Row],[zamowienie]]-D263*QUOTIENT(C263,400)*400</f>
        <v>358</v>
      </c>
      <c r="D264">
        <f>IF(Tabela_zamowienia3[[#This Row],[laczne zamowienie]]&gt;=400,1,0)</f>
        <v>0</v>
      </c>
      <c r="E264">
        <f t="shared" si="4"/>
        <v>0</v>
      </c>
    </row>
    <row r="265" spans="1:5" x14ac:dyDescent="0.25">
      <c r="A265" s="1">
        <v>43469</v>
      </c>
      <c r="B265">
        <v>332</v>
      </c>
      <c r="C265">
        <f>C264+Tabela_zamowienia3[[#This Row],[zamowienie]]-D264*QUOTIENT(C264,400)*400</f>
        <v>690</v>
      </c>
      <c r="D265">
        <f>IF(Tabela_zamowienia3[[#This Row],[laczne zamowienie]]&gt;=400,1,0)</f>
        <v>1</v>
      </c>
      <c r="E265">
        <f t="shared" si="4"/>
        <v>1</v>
      </c>
    </row>
    <row r="266" spans="1:5" x14ac:dyDescent="0.25">
      <c r="A266" s="1">
        <v>43472</v>
      </c>
      <c r="B266">
        <v>245</v>
      </c>
      <c r="C266">
        <f>C265+Tabela_zamowienia3[[#This Row],[zamowienie]]-D265*QUOTIENT(C265,400)*400</f>
        <v>535</v>
      </c>
      <c r="D266">
        <f>IF(Tabela_zamowienia3[[#This Row],[laczne zamowienie]]&gt;=400,1,0)</f>
        <v>1</v>
      </c>
      <c r="E266">
        <f t="shared" si="4"/>
        <v>1</v>
      </c>
    </row>
    <row r="267" spans="1:5" x14ac:dyDescent="0.25">
      <c r="A267" s="1">
        <v>43473</v>
      </c>
      <c r="B267">
        <v>93</v>
      </c>
      <c r="C267">
        <f>C266+Tabela_zamowienia3[[#This Row],[zamowienie]]-D266*QUOTIENT(C266,400)*400</f>
        <v>228</v>
      </c>
      <c r="D267">
        <f>IF(Tabela_zamowienia3[[#This Row],[laczne zamowienie]]&gt;=400,1,0)</f>
        <v>0</v>
      </c>
      <c r="E267">
        <f t="shared" si="4"/>
        <v>0</v>
      </c>
    </row>
    <row r="268" spans="1:5" x14ac:dyDescent="0.25">
      <c r="A268" s="1">
        <v>43474</v>
      </c>
      <c r="B268">
        <v>0</v>
      </c>
      <c r="C268">
        <f>C267+Tabela_zamowienia3[[#This Row],[zamowienie]]-D267*QUOTIENT(C267,400)*400</f>
        <v>228</v>
      </c>
      <c r="D268">
        <f>IF(Tabela_zamowienia3[[#This Row],[laczne zamowienie]]&gt;=400,1,0)</f>
        <v>0</v>
      </c>
      <c r="E268">
        <f t="shared" si="4"/>
        <v>0</v>
      </c>
    </row>
    <row r="269" spans="1:5" x14ac:dyDescent="0.25">
      <c r="A269" s="1">
        <v>43475</v>
      </c>
      <c r="B269">
        <v>136</v>
      </c>
      <c r="C269">
        <f>C268+Tabela_zamowienia3[[#This Row],[zamowienie]]-D268*QUOTIENT(C268,400)*400</f>
        <v>364</v>
      </c>
      <c r="D269">
        <f>IF(Tabela_zamowienia3[[#This Row],[laczne zamowienie]]&gt;=400,1,0)</f>
        <v>0</v>
      </c>
      <c r="E269">
        <f t="shared" si="4"/>
        <v>0</v>
      </c>
    </row>
    <row r="270" spans="1:5" x14ac:dyDescent="0.25">
      <c r="A270" s="1">
        <v>43476</v>
      </c>
      <c r="B270">
        <v>273</v>
      </c>
      <c r="C270">
        <f>C269+Tabela_zamowienia3[[#This Row],[zamowienie]]-D269*QUOTIENT(C269,400)*400</f>
        <v>637</v>
      </c>
      <c r="D270">
        <f>IF(Tabela_zamowienia3[[#This Row],[laczne zamowienie]]&gt;=400,1,0)</f>
        <v>1</v>
      </c>
      <c r="E270">
        <f t="shared" si="4"/>
        <v>1</v>
      </c>
    </row>
    <row r="271" spans="1:5" x14ac:dyDescent="0.25">
      <c r="A271" s="1">
        <v>43479</v>
      </c>
      <c r="B271">
        <v>407</v>
      </c>
      <c r="C271">
        <f>C270+Tabela_zamowienia3[[#This Row],[zamowienie]]-D270*QUOTIENT(C270,400)*400</f>
        <v>644</v>
      </c>
      <c r="D271">
        <f>IF(Tabela_zamowienia3[[#This Row],[laczne zamowienie]]&gt;=400,1,0)</f>
        <v>1</v>
      </c>
      <c r="E271">
        <f t="shared" si="4"/>
        <v>1</v>
      </c>
    </row>
    <row r="272" spans="1:5" x14ac:dyDescent="0.25">
      <c r="A272" s="1">
        <v>43480</v>
      </c>
      <c r="B272">
        <v>413</v>
      </c>
      <c r="C272">
        <f>C271+Tabela_zamowienia3[[#This Row],[zamowienie]]-D271*QUOTIENT(C271,400)*400</f>
        <v>657</v>
      </c>
      <c r="D272">
        <f>IF(Tabela_zamowienia3[[#This Row],[laczne zamowienie]]&gt;=400,1,0)</f>
        <v>1</v>
      </c>
      <c r="E272">
        <f t="shared" si="4"/>
        <v>1</v>
      </c>
    </row>
    <row r="273" spans="1:5" x14ac:dyDescent="0.25">
      <c r="A273" s="1">
        <v>43481</v>
      </c>
      <c r="B273">
        <v>241</v>
      </c>
      <c r="C273">
        <f>C272+Tabela_zamowienia3[[#This Row],[zamowienie]]-D272*QUOTIENT(C272,400)*400</f>
        <v>498</v>
      </c>
      <c r="D273">
        <f>IF(Tabela_zamowienia3[[#This Row],[laczne zamowienie]]&gt;=400,1,0)</f>
        <v>1</v>
      </c>
      <c r="E273">
        <f t="shared" si="4"/>
        <v>1</v>
      </c>
    </row>
    <row r="274" spans="1:5" x14ac:dyDescent="0.25">
      <c r="A274" s="1">
        <v>43482</v>
      </c>
      <c r="B274">
        <v>433</v>
      </c>
      <c r="C274">
        <f>C273+Tabela_zamowienia3[[#This Row],[zamowienie]]-D273*QUOTIENT(C273,400)*400</f>
        <v>531</v>
      </c>
      <c r="D274">
        <f>IF(Tabela_zamowienia3[[#This Row],[laczne zamowienie]]&gt;=400,1,0)</f>
        <v>1</v>
      </c>
      <c r="E274">
        <f t="shared" si="4"/>
        <v>1</v>
      </c>
    </row>
    <row r="275" spans="1:5" x14ac:dyDescent="0.25">
      <c r="A275" s="1">
        <v>43483</v>
      </c>
      <c r="B275">
        <v>66</v>
      </c>
      <c r="C275">
        <f>C274+Tabela_zamowienia3[[#This Row],[zamowienie]]-D274*QUOTIENT(C274,400)*400</f>
        <v>197</v>
      </c>
      <c r="D275">
        <f>IF(Tabela_zamowienia3[[#This Row],[laczne zamowienie]]&gt;=400,1,0)</f>
        <v>0</v>
      </c>
      <c r="E275">
        <f t="shared" si="4"/>
        <v>0</v>
      </c>
    </row>
    <row r="276" spans="1:5" x14ac:dyDescent="0.25">
      <c r="A276" s="1">
        <v>43486</v>
      </c>
      <c r="B276">
        <v>318</v>
      </c>
      <c r="C276">
        <f>C275+Tabela_zamowienia3[[#This Row],[zamowienie]]-D275*QUOTIENT(C275,400)*400</f>
        <v>515</v>
      </c>
      <c r="D276">
        <f>IF(Tabela_zamowienia3[[#This Row],[laczne zamowienie]]&gt;=400,1,0)</f>
        <v>1</v>
      </c>
      <c r="E276">
        <f t="shared" si="4"/>
        <v>1</v>
      </c>
    </row>
    <row r="277" spans="1:5" x14ac:dyDescent="0.25">
      <c r="A277" s="1">
        <v>43487</v>
      </c>
      <c r="B277">
        <v>330</v>
      </c>
      <c r="C277">
        <f>C276+Tabela_zamowienia3[[#This Row],[zamowienie]]-D276*QUOTIENT(C276,400)*400</f>
        <v>445</v>
      </c>
      <c r="D277">
        <f>IF(Tabela_zamowienia3[[#This Row],[laczne zamowienie]]&gt;=400,1,0)</f>
        <v>1</v>
      </c>
      <c r="E277">
        <f t="shared" si="4"/>
        <v>1</v>
      </c>
    </row>
    <row r="278" spans="1:5" x14ac:dyDescent="0.25">
      <c r="A278" s="1">
        <v>43488</v>
      </c>
      <c r="B278">
        <v>389</v>
      </c>
      <c r="C278">
        <f>C277+Tabela_zamowienia3[[#This Row],[zamowienie]]-D277*QUOTIENT(C277,400)*400</f>
        <v>434</v>
      </c>
      <c r="D278">
        <f>IF(Tabela_zamowienia3[[#This Row],[laczne zamowienie]]&gt;=400,1,0)</f>
        <v>1</v>
      </c>
      <c r="E278">
        <f t="shared" si="4"/>
        <v>1</v>
      </c>
    </row>
    <row r="279" spans="1:5" x14ac:dyDescent="0.25">
      <c r="A279" s="1">
        <v>43489</v>
      </c>
      <c r="B279">
        <v>272</v>
      </c>
      <c r="C279">
        <f>C278+Tabela_zamowienia3[[#This Row],[zamowienie]]-D278*QUOTIENT(C278,400)*400</f>
        <v>306</v>
      </c>
      <c r="D279">
        <f>IF(Tabela_zamowienia3[[#This Row],[laczne zamowienie]]&gt;=400,1,0)</f>
        <v>0</v>
      </c>
      <c r="E279">
        <f t="shared" si="4"/>
        <v>0</v>
      </c>
    </row>
    <row r="280" spans="1:5" x14ac:dyDescent="0.25">
      <c r="A280" s="1">
        <v>43490</v>
      </c>
      <c r="B280">
        <v>194</v>
      </c>
      <c r="C280">
        <f>C279+Tabela_zamowienia3[[#This Row],[zamowienie]]-D279*QUOTIENT(C279,400)*400</f>
        <v>500</v>
      </c>
      <c r="D280">
        <f>IF(Tabela_zamowienia3[[#This Row],[laczne zamowienie]]&gt;=400,1,0)</f>
        <v>1</v>
      </c>
      <c r="E280">
        <f t="shared" si="4"/>
        <v>1</v>
      </c>
    </row>
    <row r="281" spans="1:5" x14ac:dyDescent="0.25">
      <c r="A281" s="1">
        <v>43493</v>
      </c>
      <c r="B281">
        <v>115</v>
      </c>
      <c r="C281">
        <f>C280+Tabela_zamowienia3[[#This Row],[zamowienie]]-D280*QUOTIENT(C280,400)*400</f>
        <v>215</v>
      </c>
      <c r="D281">
        <f>IF(Tabela_zamowienia3[[#This Row],[laczne zamowienie]]&gt;=400,1,0)</f>
        <v>0</v>
      </c>
      <c r="E281">
        <f t="shared" si="4"/>
        <v>0</v>
      </c>
    </row>
    <row r="282" spans="1:5" x14ac:dyDescent="0.25">
      <c r="A282" s="1">
        <v>43494</v>
      </c>
      <c r="B282">
        <v>219</v>
      </c>
      <c r="C282">
        <f>C281+Tabela_zamowienia3[[#This Row],[zamowienie]]-D281*QUOTIENT(C281,400)*400</f>
        <v>434</v>
      </c>
      <c r="D282">
        <f>IF(Tabela_zamowienia3[[#This Row],[laczne zamowienie]]&gt;=400,1,0)</f>
        <v>1</v>
      </c>
      <c r="E282">
        <f t="shared" si="4"/>
        <v>1</v>
      </c>
    </row>
    <row r="283" spans="1:5" x14ac:dyDescent="0.25">
      <c r="A283" s="1">
        <v>43495</v>
      </c>
      <c r="B283">
        <v>376</v>
      </c>
      <c r="C283">
        <f>C282+Tabela_zamowienia3[[#This Row],[zamowienie]]-D282*QUOTIENT(C282,400)*400</f>
        <v>410</v>
      </c>
      <c r="D283">
        <f>IF(Tabela_zamowienia3[[#This Row],[laczne zamowienie]]&gt;=400,1,0)</f>
        <v>1</v>
      </c>
      <c r="E283">
        <f t="shared" si="4"/>
        <v>1</v>
      </c>
    </row>
    <row r="284" spans="1:5" x14ac:dyDescent="0.25">
      <c r="A284" s="1">
        <v>43496</v>
      </c>
      <c r="B284">
        <v>355</v>
      </c>
      <c r="C284">
        <f>C283+Tabela_zamowienia3[[#This Row],[zamowienie]]-D283*QUOTIENT(C283,400)*400</f>
        <v>365</v>
      </c>
      <c r="D284">
        <f>IF(Tabela_zamowienia3[[#This Row],[laczne zamowienie]]&gt;=400,1,0)</f>
        <v>0</v>
      </c>
      <c r="E284">
        <f t="shared" si="4"/>
        <v>0</v>
      </c>
    </row>
    <row r="285" spans="1:5" x14ac:dyDescent="0.25">
      <c r="A285" s="1">
        <v>43497</v>
      </c>
      <c r="B285">
        <v>313</v>
      </c>
      <c r="C285">
        <f>C284+Tabela_zamowienia3[[#This Row],[zamowienie]]-D284*QUOTIENT(C284,400)*400</f>
        <v>678</v>
      </c>
      <c r="D285">
        <f>IF(Tabela_zamowienia3[[#This Row],[laczne zamowienie]]&gt;=400,1,0)</f>
        <v>1</v>
      </c>
      <c r="E285">
        <f t="shared" si="4"/>
        <v>1</v>
      </c>
    </row>
    <row r="286" spans="1:5" x14ac:dyDescent="0.25">
      <c r="A286" s="1">
        <v>43500</v>
      </c>
      <c r="B286">
        <v>176</v>
      </c>
      <c r="C286">
        <f>C285+Tabela_zamowienia3[[#This Row],[zamowienie]]-D285*QUOTIENT(C285,400)*400</f>
        <v>454</v>
      </c>
      <c r="D286">
        <f>IF(Tabela_zamowienia3[[#This Row],[laczne zamowienie]]&gt;=400,1,0)</f>
        <v>1</v>
      </c>
      <c r="E286">
        <f t="shared" si="4"/>
        <v>1</v>
      </c>
    </row>
    <row r="287" spans="1:5" x14ac:dyDescent="0.25">
      <c r="A287" s="1">
        <v>43501</v>
      </c>
      <c r="B287">
        <v>66</v>
      </c>
      <c r="C287">
        <f>C286+Tabela_zamowienia3[[#This Row],[zamowienie]]-D286*QUOTIENT(C286,400)*400</f>
        <v>120</v>
      </c>
      <c r="D287">
        <f>IF(Tabela_zamowienia3[[#This Row],[laczne zamowienie]]&gt;=400,1,0)</f>
        <v>0</v>
      </c>
      <c r="E287">
        <f t="shared" si="4"/>
        <v>0</v>
      </c>
    </row>
    <row r="288" spans="1:5" x14ac:dyDescent="0.25">
      <c r="A288" s="1">
        <v>43502</v>
      </c>
      <c r="B288">
        <v>387</v>
      </c>
      <c r="C288">
        <f>C287+Tabela_zamowienia3[[#This Row],[zamowienie]]-D287*QUOTIENT(C287,400)*400</f>
        <v>507</v>
      </c>
      <c r="D288">
        <f>IF(Tabela_zamowienia3[[#This Row],[laczne zamowienie]]&gt;=400,1,0)</f>
        <v>1</v>
      </c>
      <c r="E288">
        <f t="shared" si="4"/>
        <v>1</v>
      </c>
    </row>
    <row r="289" spans="1:5" x14ac:dyDescent="0.25">
      <c r="A289" s="1">
        <v>43503</v>
      </c>
      <c r="B289">
        <v>305</v>
      </c>
      <c r="C289">
        <f>C288+Tabela_zamowienia3[[#This Row],[zamowienie]]-D288*QUOTIENT(C288,400)*400</f>
        <v>412</v>
      </c>
      <c r="D289">
        <f>IF(Tabela_zamowienia3[[#This Row],[laczne zamowienie]]&gt;=400,1,0)</f>
        <v>1</v>
      </c>
      <c r="E289">
        <f t="shared" si="4"/>
        <v>1</v>
      </c>
    </row>
    <row r="290" spans="1:5" x14ac:dyDescent="0.25">
      <c r="A290" s="1">
        <v>43504</v>
      </c>
      <c r="B290">
        <v>281</v>
      </c>
      <c r="C290">
        <f>C289+Tabela_zamowienia3[[#This Row],[zamowienie]]-D289*QUOTIENT(C289,400)*400</f>
        <v>293</v>
      </c>
      <c r="D290">
        <f>IF(Tabela_zamowienia3[[#This Row],[laczne zamowienie]]&gt;=400,1,0)</f>
        <v>0</v>
      </c>
      <c r="E290">
        <f t="shared" si="4"/>
        <v>0</v>
      </c>
    </row>
    <row r="291" spans="1:5" x14ac:dyDescent="0.25">
      <c r="A291" s="1">
        <v>43507</v>
      </c>
      <c r="B291">
        <v>340</v>
      </c>
      <c r="C291">
        <f>C290+Tabela_zamowienia3[[#This Row],[zamowienie]]-D290*QUOTIENT(C290,400)*400</f>
        <v>633</v>
      </c>
      <c r="D291">
        <f>IF(Tabela_zamowienia3[[#This Row],[laczne zamowienie]]&gt;=400,1,0)</f>
        <v>1</v>
      </c>
      <c r="E291">
        <f t="shared" si="4"/>
        <v>1</v>
      </c>
    </row>
    <row r="292" spans="1:5" x14ac:dyDescent="0.25">
      <c r="A292" s="1">
        <v>43508</v>
      </c>
      <c r="B292">
        <v>110</v>
      </c>
      <c r="C292">
        <f>C291+Tabela_zamowienia3[[#This Row],[zamowienie]]-D291*QUOTIENT(C291,400)*400</f>
        <v>343</v>
      </c>
      <c r="D292">
        <f>IF(Tabela_zamowienia3[[#This Row],[laczne zamowienie]]&gt;=400,1,0)</f>
        <v>0</v>
      </c>
      <c r="E292">
        <f t="shared" si="4"/>
        <v>0</v>
      </c>
    </row>
    <row r="293" spans="1:5" x14ac:dyDescent="0.25">
      <c r="A293" s="1">
        <v>43509</v>
      </c>
      <c r="B293">
        <v>294</v>
      </c>
      <c r="C293">
        <f>C292+Tabela_zamowienia3[[#This Row],[zamowienie]]-D292*QUOTIENT(C292,400)*400</f>
        <v>637</v>
      </c>
      <c r="D293">
        <f>IF(Tabela_zamowienia3[[#This Row],[laczne zamowienie]]&gt;=400,1,0)</f>
        <v>1</v>
      </c>
      <c r="E293">
        <f t="shared" si="4"/>
        <v>1</v>
      </c>
    </row>
    <row r="294" spans="1:5" x14ac:dyDescent="0.25">
      <c r="A294" s="1">
        <v>43510</v>
      </c>
      <c r="B294">
        <v>245</v>
      </c>
      <c r="C294">
        <f>C293+Tabela_zamowienia3[[#This Row],[zamowienie]]-D293*QUOTIENT(C293,400)*400</f>
        <v>482</v>
      </c>
      <c r="D294">
        <f>IF(Tabela_zamowienia3[[#This Row],[laczne zamowienie]]&gt;=400,1,0)</f>
        <v>1</v>
      </c>
      <c r="E294">
        <f t="shared" si="4"/>
        <v>1</v>
      </c>
    </row>
    <row r="295" spans="1:5" x14ac:dyDescent="0.25">
      <c r="A295" s="1">
        <v>43511</v>
      </c>
      <c r="B295">
        <v>397</v>
      </c>
      <c r="C295">
        <f>C294+Tabela_zamowienia3[[#This Row],[zamowienie]]-D294*QUOTIENT(C294,400)*400</f>
        <v>479</v>
      </c>
      <c r="D295">
        <f>IF(Tabela_zamowienia3[[#This Row],[laczne zamowienie]]&gt;=400,1,0)</f>
        <v>1</v>
      </c>
      <c r="E295">
        <f t="shared" si="4"/>
        <v>1</v>
      </c>
    </row>
    <row r="296" spans="1:5" x14ac:dyDescent="0.25">
      <c r="A296" s="1">
        <v>43514</v>
      </c>
      <c r="B296">
        <v>145</v>
      </c>
      <c r="C296">
        <f>C295+Tabela_zamowienia3[[#This Row],[zamowienie]]-D295*QUOTIENT(C295,400)*400</f>
        <v>224</v>
      </c>
      <c r="D296">
        <f>IF(Tabela_zamowienia3[[#This Row],[laczne zamowienie]]&gt;=400,1,0)</f>
        <v>0</v>
      </c>
      <c r="E296">
        <f t="shared" si="4"/>
        <v>0</v>
      </c>
    </row>
    <row r="297" spans="1:5" x14ac:dyDescent="0.25">
      <c r="A297" s="1">
        <v>43515</v>
      </c>
      <c r="B297">
        <v>182</v>
      </c>
      <c r="C297">
        <f>C296+Tabela_zamowienia3[[#This Row],[zamowienie]]-D296*QUOTIENT(C296,400)*400</f>
        <v>406</v>
      </c>
      <c r="D297">
        <f>IF(Tabela_zamowienia3[[#This Row],[laczne zamowienie]]&gt;=400,1,0)</f>
        <v>1</v>
      </c>
      <c r="E297">
        <f t="shared" si="4"/>
        <v>1</v>
      </c>
    </row>
    <row r="298" spans="1:5" x14ac:dyDescent="0.25">
      <c r="A298" s="1">
        <v>43516</v>
      </c>
      <c r="B298">
        <v>99</v>
      </c>
      <c r="C298">
        <f>C297+Tabela_zamowienia3[[#This Row],[zamowienie]]-D297*QUOTIENT(C297,400)*400</f>
        <v>105</v>
      </c>
      <c r="D298">
        <f>IF(Tabela_zamowienia3[[#This Row],[laczne zamowienie]]&gt;=400,1,0)</f>
        <v>0</v>
      </c>
      <c r="E298">
        <f t="shared" si="4"/>
        <v>0</v>
      </c>
    </row>
    <row r="299" spans="1:5" x14ac:dyDescent="0.25">
      <c r="A299" s="1">
        <v>43517</v>
      </c>
      <c r="B299">
        <v>188</v>
      </c>
      <c r="C299">
        <f>C298+Tabela_zamowienia3[[#This Row],[zamowienie]]-D298*QUOTIENT(C298,400)*400</f>
        <v>293</v>
      </c>
      <c r="D299">
        <f>IF(Tabela_zamowienia3[[#This Row],[laczne zamowienie]]&gt;=400,1,0)</f>
        <v>0</v>
      </c>
      <c r="E299">
        <f t="shared" si="4"/>
        <v>0</v>
      </c>
    </row>
    <row r="300" spans="1:5" x14ac:dyDescent="0.25">
      <c r="A300" s="1">
        <v>43518</v>
      </c>
      <c r="B300">
        <v>26</v>
      </c>
      <c r="C300">
        <f>C299+Tabela_zamowienia3[[#This Row],[zamowienie]]-D299*QUOTIENT(C299,400)*400</f>
        <v>319</v>
      </c>
      <c r="D300">
        <f>IF(Tabela_zamowienia3[[#This Row],[laczne zamowienie]]&gt;=400,1,0)</f>
        <v>0</v>
      </c>
      <c r="E300">
        <f t="shared" si="4"/>
        <v>0</v>
      </c>
    </row>
    <row r="301" spans="1:5" x14ac:dyDescent="0.25">
      <c r="A301" s="1">
        <v>43521</v>
      </c>
      <c r="B301">
        <v>234</v>
      </c>
      <c r="C301">
        <f>C300+Tabela_zamowienia3[[#This Row],[zamowienie]]-D300*QUOTIENT(C300,400)*400</f>
        <v>553</v>
      </c>
      <c r="D301">
        <f>IF(Tabela_zamowienia3[[#This Row],[laczne zamowienie]]&gt;=400,1,0)</f>
        <v>1</v>
      </c>
      <c r="E301">
        <f t="shared" si="4"/>
        <v>1</v>
      </c>
    </row>
    <row r="302" spans="1:5" x14ac:dyDescent="0.25">
      <c r="A302" s="1">
        <v>43522</v>
      </c>
      <c r="B302">
        <v>60</v>
      </c>
      <c r="C302">
        <f>C301+Tabela_zamowienia3[[#This Row],[zamowienie]]-D301*QUOTIENT(C301,400)*400</f>
        <v>213</v>
      </c>
      <c r="D302">
        <f>IF(Tabela_zamowienia3[[#This Row],[laczne zamowienie]]&gt;=400,1,0)</f>
        <v>0</v>
      </c>
      <c r="E302">
        <f t="shared" si="4"/>
        <v>0</v>
      </c>
    </row>
    <row r="303" spans="1:5" x14ac:dyDescent="0.25">
      <c r="A303" s="1">
        <v>43523</v>
      </c>
      <c r="B303">
        <v>240</v>
      </c>
      <c r="C303">
        <f>C302+Tabela_zamowienia3[[#This Row],[zamowienie]]-D302*QUOTIENT(C302,400)*400</f>
        <v>453</v>
      </c>
      <c r="D303">
        <f>IF(Tabela_zamowienia3[[#This Row],[laczne zamowienie]]&gt;=400,1,0)</f>
        <v>1</v>
      </c>
      <c r="E303">
        <f t="shared" si="4"/>
        <v>1</v>
      </c>
    </row>
    <row r="304" spans="1:5" x14ac:dyDescent="0.25">
      <c r="A304" s="1">
        <v>43524</v>
      </c>
      <c r="B304">
        <v>392</v>
      </c>
      <c r="C304">
        <f>C303+Tabela_zamowienia3[[#This Row],[zamowienie]]-D303*QUOTIENT(C303,400)*400</f>
        <v>445</v>
      </c>
      <c r="D304">
        <f>IF(Tabela_zamowienia3[[#This Row],[laczne zamowienie]]&gt;=400,1,0)</f>
        <v>1</v>
      </c>
      <c r="E304">
        <f t="shared" si="4"/>
        <v>1</v>
      </c>
    </row>
    <row r="305" spans="1:5" x14ac:dyDescent="0.25">
      <c r="A305" s="1">
        <v>43525</v>
      </c>
      <c r="B305">
        <v>419</v>
      </c>
      <c r="C305">
        <f>C304+Tabela_zamowienia3[[#This Row],[zamowienie]]-D304*QUOTIENT(C304,400)*400</f>
        <v>464</v>
      </c>
      <c r="D305">
        <f>IF(Tabela_zamowienia3[[#This Row],[laczne zamowienie]]&gt;=400,1,0)</f>
        <v>1</v>
      </c>
      <c r="E305">
        <f t="shared" si="4"/>
        <v>1</v>
      </c>
    </row>
    <row r="306" spans="1:5" x14ac:dyDescent="0.25">
      <c r="A306" s="1">
        <v>43528</v>
      </c>
      <c r="B306">
        <v>18</v>
      </c>
      <c r="C306">
        <f>C305+Tabela_zamowienia3[[#This Row],[zamowienie]]-D305*QUOTIENT(C305,400)*400</f>
        <v>82</v>
      </c>
      <c r="D306">
        <f>IF(Tabela_zamowienia3[[#This Row],[laczne zamowienie]]&gt;=400,1,0)</f>
        <v>0</v>
      </c>
      <c r="E306">
        <f t="shared" si="4"/>
        <v>0</v>
      </c>
    </row>
    <row r="307" spans="1:5" x14ac:dyDescent="0.25">
      <c r="A307" s="1">
        <v>43529</v>
      </c>
      <c r="B307">
        <v>367</v>
      </c>
      <c r="C307">
        <f>C306+Tabela_zamowienia3[[#This Row],[zamowienie]]-D306*QUOTIENT(C306,400)*400</f>
        <v>449</v>
      </c>
      <c r="D307">
        <f>IF(Tabela_zamowienia3[[#This Row],[laczne zamowienie]]&gt;=400,1,0)</f>
        <v>1</v>
      </c>
      <c r="E307">
        <f t="shared" si="4"/>
        <v>1</v>
      </c>
    </row>
    <row r="308" spans="1:5" x14ac:dyDescent="0.25">
      <c r="A308" s="1">
        <v>43530</v>
      </c>
      <c r="B308">
        <v>80</v>
      </c>
      <c r="C308">
        <f>C307+Tabela_zamowienia3[[#This Row],[zamowienie]]-D307*QUOTIENT(C307,400)*400</f>
        <v>129</v>
      </c>
      <c r="D308">
        <f>IF(Tabela_zamowienia3[[#This Row],[laczne zamowienie]]&gt;=400,1,0)</f>
        <v>0</v>
      </c>
      <c r="E308">
        <f t="shared" si="4"/>
        <v>0</v>
      </c>
    </row>
    <row r="309" spans="1:5" x14ac:dyDescent="0.25">
      <c r="A309" s="1">
        <v>43531</v>
      </c>
      <c r="B309">
        <v>332</v>
      </c>
      <c r="C309">
        <f>C308+Tabela_zamowienia3[[#This Row],[zamowienie]]-D308*QUOTIENT(C308,400)*400</f>
        <v>461</v>
      </c>
      <c r="D309">
        <f>IF(Tabela_zamowienia3[[#This Row],[laczne zamowienie]]&gt;=400,1,0)</f>
        <v>1</v>
      </c>
      <c r="E309">
        <f t="shared" si="4"/>
        <v>1</v>
      </c>
    </row>
    <row r="310" spans="1:5" x14ac:dyDescent="0.25">
      <c r="A310" s="1">
        <v>43532</v>
      </c>
      <c r="B310">
        <v>35</v>
      </c>
      <c r="C310">
        <f>C309+Tabela_zamowienia3[[#This Row],[zamowienie]]-D309*QUOTIENT(C309,400)*400</f>
        <v>96</v>
      </c>
      <c r="D310">
        <f>IF(Tabela_zamowienia3[[#This Row],[laczne zamowienie]]&gt;=400,1,0)</f>
        <v>0</v>
      </c>
      <c r="E310">
        <f t="shared" si="4"/>
        <v>0</v>
      </c>
    </row>
    <row r="311" spans="1:5" x14ac:dyDescent="0.25">
      <c r="A311" s="1">
        <v>43535</v>
      </c>
      <c r="B311">
        <v>423</v>
      </c>
      <c r="C311">
        <f>C310+Tabela_zamowienia3[[#This Row],[zamowienie]]-D310*QUOTIENT(C310,400)*400</f>
        <v>519</v>
      </c>
      <c r="D311">
        <f>IF(Tabela_zamowienia3[[#This Row],[laczne zamowienie]]&gt;=400,1,0)</f>
        <v>1</v>
      </c>
      <c r="E311">
        <f t="shared" si="4"/>
        <v>1</v>
      </c>
    </row>
    <row r="312" spans="1:5" x14ac:dyDescent="0.25">
      <c r="A312" s="1">
        <v>43536</v>
      </c>
      <c r="B312">
        <v>206</v>
      </c>
      <c r="C312">
        <f>C311+Tabela_zamowienia3[[#This Row],[zamowienie]]-D311*QUOTIENT(C311,400)*400</f>
        <v>325</v>
      </c>
      <c r="D312">
        <f>IF(Tabela_zamowienia3[[#This Row],[laczne zamowienie]]&gt;=400,1,0)</f>
        <v>0</v>
      </c>
      <c r="E312">
        <f t="shared" si="4"/>
        <v>0</v>
      </c>
    </row>
    <row r="313" spans="1:5" x14ac:dyDescent="0.25">
      <c r="A313" s="1">
        <v>43537</v>
      </c>
      <c r="B313">
        <v>241</v>
      </c>
      <c r="C313">
        <f>C312+Tabela_zamowienia3[[#This Row],[zamowienie]]-D312*QUOTIENT(C312,400)*400</f>
        <v>566</v>
      </c>
      <c r="D313">
        <f>IF(Tabela_zamowienia3[[#This Row],[laczne zamowienie]]&gt;=400,1,0)</f>
        <v>1</v>
      </c>
      <c r="E313">
        <f t="shared" si="4"/>
        <v>1</v>
      </c>
    </row>
    <row r="314" spans="1:5" x14ac:dyDescent="0.25">
      <c r="A314" s="1">
        <v>43538</v>
      </c>
      <c r="B314">
        <v>38</v>
      </c>
      <c r="C314">
        <f>C313+Tabela_zamowienia3[[#This Row],[zamowienie]]-D313*QUOTIENT(C313,400)*400</f>
        <v>204</v>
      </c>
      <c r="D314">
        <f>IF(Tabela_zamowienia3[[#This Row],[laczne zamowienie]]&gt;=400,1,0)</f>
        <v>0</v>
      </c>
      <c r="E314">
        <f t="shared" si="4"/>
        <v>0</v>
      </c>
    </row>
    <row r="315" spans="1:5" x14ac:dyDescent="0.25">
      <c r="A315" s="1">
        <v>43539</v>
      </c>
      <c r="B315">
        <v>287</v>
      </c>
      <c r="C315">
        <f>C314+Tabela_zamowienia3[[#This Row],[zamowienie]]-D314*QUOTIENT(C314,400)*400</f>
        <v>491</v>
      </c>
      <c r="D315">
        <f>IF(Tabela_zamowienia3[[#This Row],[laczne zamowienie]]&gt;=400,1,0)</f>
        <v>1</v>
      </c>
      <c r="E315">
        <f t="shared" si="4"/>
        <v>1</v>
      </c>
    </row>
    <row r="316" spans="1:5" x14ac:dyDescent="0.25">
      <c r="A316" s="1">
        <v>43542</v>
      </c>
      <c r="B316">
        <v>360</v>
      </c>
      <c r="C316">
        <f>C315+Tabela_zamowienia3[[#This Row],[zamowienie]]-D315*QUOTIENT(C315,400)*400</f>
        <v>451</v>
      </c>
      <c r="D316">
        <f>IF(Tabela_zamowienia3[[#This Row],[laczne zamowienie]]&gt;=400,1,0)</f>
        <v>1</v>
      </c>
      <c r="E316">
        <f t="shared" si="4"/>
        <v>1</v>
      </c>
    </row>
    <row r="317" spans="1:5" x14ac:dyDescent="0.25">
      <c r="A317" s="1">
        <v>43543</v>
      </c>
      <c r="B317">
        <v>410</v>
      </c>
      <c r="C317">
        <f>C316+Tabela_zamowienia3[[#This Row],[zamowienie]]-D316*QUOTIENT(C316,400)*400</f>
        <v>461</v>
      </c>
      <c r="D317">
        <f>IF(Tabela_zamowienia3[[#This Row],[laczne zamowienie]]&gt;=400,1,0)</f>
        <v>1</v>
      </c>
      <c r="E317">
        <f t="shared" si="4"/>
        <v>1</v>
      </c>
    </row>
    <row r="318" spans="1:5" x14ac:dyDescent="0.25">
      <c r="A318" s="1">
        <v>43544</v>
      </c>
      <c r="B318">
        <v>11</v>
      </c>
      <c r="C318">
        <f>C317+Tabela_zamowienia3[[#This Row],[zamowienie]]-D317*QUOTIENT(C317,400)*400</f>
        <v>72</v>
      </c>
      <c r="D318">
        <f>IF(Tabela_zamowienia3[[#This Row],[laczne zamowienie]]&gt;=400,1,0)</f>
        <v>0</v>
      </c>
      <c r="E318">
        <f t="shared" si="4"/>
        <v>0</v>
      </c>
    </row>
    <row r="319" spans="1:5" x14ac:dyDescent="0.25">
      <c r="A319" s="1">
        <v>43545</v>
      </c>
      <c r="B319">
        <v>245</v>
      </c>
      <c r="C319">
        <f>C318+Tabela_zamowienia3[[#This Row],[zamowienie]]-D318*QUOTIENT(C318,400)*400</f>
        <v>317</v>
      </c>
      <c r="D319">
        <f>IF(Tabela_zamowienia3[[#This Row],[laczne zamowienie]]&gt;=400,1,0)</f>
        <v>0</v>
      </c>
      <c r="E319">
        <f t="shared" si="4"/>
        <v>0</v>
      </c>
    </row>
    <row r="320" spans="1:5" x14ac:dyDescent="0.25">
      <c r="A320" s="1">
        <v>43546</v>
      </c>
      <c r="B320">
        <v>38</v>
      </c>
      <c r="C320">
        <f>C319+Tabela_zamowienia3[[#This Row],[zamowienie]]-D319*QUOTIENT(C319,400)*400</f>
        <v>355</v>
      </c>
      <c r="D320">
        <f>IF(Tabela_zamowienia3[[#This Row],[laczne zamowienie]]&gt;=400,1,0)</f>
        <v>0</v>
      </c>
      <c r="E320">
        <f t="shared" si="4"/>
        <v>0</v>
      </c>
    </row>
    <row r="321" spans="1:5" x14ac:dyDescent="0.25">
      <c r="A321" s="1">
        <v>43549</v>
      </c>
      <c r="B321">
        <v>418</v>
      </c>
      <c r="C321">
        <f>C320+Tabela_zamowienia3[[#This Row],[zamowienie]]-D320*QUOTIENT(C320,400)*400</f>
        <v>773</v>
      </c>
      <c r="D321">
        <f>IF(Tabela_zamowienia3[[#This Row],[laczne zamowienie]]&gt;=400,1,0)</f>
        <v>1</v>
      </c>
      <c r="E321">
        <f t="shared" si="4"/>
        <v>1</v>
      </c>
    </row>
    <row r="322" spans="1:5" x14ac:dyDescent="0.25">
      <c r="A322" s="1">
        <v>43550</v>
      </c>
      <c r="B322">
        <v>430</v>
      </c>
      <c r="C322">
        <f>C321+Tabela_zamowienia3[[#This Row],[zamowienie]]-D321*QUOTIENT(C321,400)*400</f>
        <v>803</v>
      </c>
      <c r="D322">
        <f>IF(Tabela_zamowienia3[[#This Row],[laczne zamowienie]]&gt;=400,1,0)</f>
        <v>1</v>
      </c>
      <c r="E322">
        <f t="shared" ref="E322:E385" si="5">QUOTIENT(C322,400)</f>
        <v>2</v>
      </c>
    </row>
    <row r="323" spans="1:5" x14ac:dyDescent="0.25">
      <c r="A323" s="1">
        <v>43551</v>
      </c>
      <c r="B323">
        <v>138</v>
      </c>
      <c r="C323">
        <f>C322+Tabela_zamowienia3[[#This Row],[zamowienie]]-D322*QUOTIENT(C322,400)*400</f>
        <v>141</v>
      </c>
      <c r="D323">
        <f>IF(Tabela_zamowienia3[[#This Row],[laczne zamowienie]]&gt;=400,1,0)</f>
        <v>0</v>
      </c>
      <c r="E323">
        <f t="shared" si="5"/>
        <v>0</v>
      </c>
    </row>
    <row r="324" spans="1:5" x14ac:dyDescent="0.25">
      <c r="A324" s="1">
        <v>43552</v>
      </c>
      <c r="B324">
        <v>240</v>
      </c>
      <c r="C324">
        <f>C323+Tabela_zamowienia3[[#This Row],[zamowienie]]-D323*QUOTIENT(C323,400)*400</f>
        <v>381</v>
      </c>
      <c r="D324">
        <f>IF(Tabela_zamowienia3[[#This Row],[laczne zamowienie]]&gt;=400,1,0)</f>
        <v>0</v>
      </c>
      <c r="E324">
        <f t="shared" si="5"/>
        <v>0</v>
      </c>
    </row>
    <row r="325" spans="1:5" x14ac:dyDescent="0.25">
      <c r="A325" s="1">
        <v>43553</v>
      </c>
      <c r="B325">
        <v>259</v>
      </c>
      <c r="C325">
        <f>C324+Tabela_zamowienia3[[#This Row],[zamowienie]]-D324*QUOTIENT(C324,400)*400</f>
        <v>640</v>
      </c>
      <c r="D325">
        <f>IF(Tabela_zamowienia3[[#This Row],[laczne zamowienie]]&gt;=400,1,0)</f>
        <v>1</v>
      </c>
      <c r="E325">
        <f t="shared" si="5"/>
        <v>1</v>
      </c>
    </row>
    <row r="326" spans="1:5" x14ac:dyDescent="0.25">
      <c r="A326" s="1">
        <v>43556</v>
      </c>
      <c r="B326">
        <v>234</v>
      </c>
      <c r="C326">
        <f>C325+Tabela_zamowienia3[[#This Row],[zamowienie]]-D325*QUOTIENT(C325,400)*400</f>
        <v>474</v>
      </c>
      <c r="D326">
        <f>IF(Tabela_zamowienia3[[#This Row],[laczne zamowienie]]&gt;=400,1,0)</f>
        <v>1</v>
      </c>
      <c r="E326">
        <f t="shared" si="5"/>
        <v>1</v>
      </c>
    </row>
    <row r="327" spans="1:5" x14ac:dyDescent="0.25">
      <c r="A327" s="1">
        <v>43557</v>
      </c>
      <c r="B327">
        <v>266</v>
      </c>
      <c r="C327">
        <f>C326+Tabela_zamowienia3[[#This Row],[zamowienie]]-D326*QUOTIENT(C326,400)*400</f>
        <v>340</v>
      </c>
      <c r="D327">
        <f>IF(Tabela_zamowienia3[[#This Row],[laczne zamowienie]]&gt;=400,1,0)</f>
        <v>0</v>
      </c>
      <c r="E327">
        <f t="shared" si="5"/>
        <v>0</v>
      </c>
    </row>
    <row r="328" spans="1:5" x14ac:dyDescent="0.25">
      <c r="A328" s="1">
        <v>43558</v>
      </c>
      <c r="B328">
        <v>432</v>
      </c>
      <c r="C328">
        <f>C327+Tabela_zamowienia3[[#This Row],[zamowienie]]-D327*QUOTIENT(C327,400)*400</f>
        <v>772</v>
      </c>
      <c r="D328">
        <f>IF(Tabela_zamowienia3[[#This Row],[laczne zamowienie]]&gt;=400,1,0)</f>
        <v>1</v>
      </c>
      <c r="E328">
        <f t="shared" si="5"/>
        <v>1</v>
      </c>
    </row>
    <row r="329" spans="1:5" x14ac:dyDescent="0.25">
      <c r="A329" s="1">
        <v>43559</v>
      </c>
      <c r="B329">
        <v>73</v>
      </c>
      <c r="C329">
        <f>C328+Tabela_zamowienia3[[#This Row],[zamowienie]]-D328*QUOTIENT(C328,400)*400</f>
        <v>445</v>
      </c>
      <c r="D329">
        <f>IF(Tabela_zamowienia3[[#This Row],[laczne zamowienie]]&gt;=400,1,0)</f>
        <v>1</v>
      </c>
      <c r="E329">
        <f t="shared" si="5"/>
        <v>1</v>
      </c>
    </row>
    <row r="330" spans="1:5" x14ac:dyDescent="0.25">
      <c r="A330" s="1">
        <v>43560</v>
      </c>
      <c r="B330">
        <v>178</v>
      </c>
      <c r="C330">
        <f>C329+Tabela_zamowienia3[[#This Row],[zamowienie]]-D329*QUOTIENT(C329,400)*400</f>
        <v>223</v>
      </c>
      <c r="D330">
        <f>IF(Tabela_zamowienia3[[#This Row],[laczne zamowienie]]&gt;=400,1,0)</f>
        <v>0</v>
      </c>
      <c r="E330">
        <f t="shared" si="5"/>
        <v>0</v>
      </c>
    </row>
    <row r="331" spans="1:5" x14ac:dyDescent="0.25">
      <c r="A331" s="1">
        <v>43563</v>
      </c>
      <c r="B331">
        <v>76</v>
      </c>
      <c r="C331">
        <f>C330+Tabela_zamowienia3[[#This Row],[zamowienie]]-D330*QUOTIENT(C330,400)*400</f>
        <v>299</v>
      </c>
      <c r="D331">
        <f>IF(Tabela_zamowienia3[[#This Row],[laczne zamowienie]]&gt;=400,1,0)</f>
        <v>0</v>
      </c>
      <c r="E331">
        <f t="shared" si="5"/>
        <v>0</v>
      </c>
    </row>
    <row r="332" spans="1:5" x14ac:dyDescent="0.25">
      <c r="A332" s="1">
        <v>43564</v>
      </c>
      <c r="B332">
        <v>141</v>
      </c>
      <c r="C332">
        <f>C331+Tabela_zamowienia3[[#This Row],[zamowienie]]-D331*QUOTIENT(C331,400)*400</f>
        <v>440</v>
      </c>
      <c r="D332">
        <f>IF(Tabela_zamowienia3[[#This Row],[laczne zamowienie]]&gt;=400,1,0)</f>
        <v>1</v>
      </c>
      <c r="E332">
        <f t="shared" si="5"/>
        <v>1</v>
      </c>
    </row>
    <row r="333" spans="1:5" x14ac:dyDescent="0.25">
      <c r="A333" s="1">
        <v>43565</v>
      </c>
      <c r="B333">
        <v>201</v>
      </c>
      <c r="C333">
        <f>C332+Tabela_zamowienia3[[#This Row],[zamowienie]]-D332*QUOTIENT(C332,400)*400</f>
        <v>241</v>
      </c>
      <c r="D333">
        <f>IF(Tabela_zamowienia3[[#This Row],[laczne zamowienie]]&gt;=400,1,0)</f>
        <v>0</v>
      </c>
      <c r="E333">
        <f t="shared" si="5"/>
        <v>0</v>
      </c>
    </row>
    <row r="334" spans="1:5" x14ac:dyDescent="0.25">
      <c r="A334" s="1">
        <v>43566</v>
      </c>
      <c r="B334">
        <v>4</v>
      </c>
      <c r="C334">
        <f>C333+Tabela_zamowienia3[[#This Row],[zamowienie]]-D333*QUOTIENT(C333,400)*400</f>
        <v>245</v>
      </c>
      <c r="D334">
        <f>IF(Tabela_zamowienia3[[#This Row],[laczne zamowienie]]&gt;=400,1,0)</f>
        <v>0</v>
      </c>
      <c r="E334">
        <f t="shared" si="5"/>
        <v>0</v>
      </c>
    </row>
    <row r="335" spans="1:5" x14ac:dyDescent="0.25">
      <c r="A335" s="1">
        <v>43567</v>
      </c>
      <c r="B335">
        <v>220</v>
      </c>
      <c r="C335">
        <f>C334+Tabela_zamowienia3[[#This Row],[zamowienie]]-D334*QUOTIENT(C334,400)*400</f>
        <v>465</v>
      </c>
      <c r="D335">
        <f>IF(Tabela_zamowienia3[[#This Row],[laczne zamowienie]]&gt;=400,1,0)</f>
        <v>1</v>
      </c>
      <c r="E335">
        <f t="shared" si="5"/>
        <v>1</v>
      </c>
    </row>
    <row r="336" spans="1:5" x14ac:dyDescent="0.25">
      <c r="A336" s="1">
        <v>43570</v>
      </c>
      <c r="B336">
        <v>95</v>
      </c>
      <c r="C336">
        <f>C335+Tabela_zamowienia3[[#This Row],[zamowienie]]-D335*QUOTIENT(C335,400)*400</f>
        <v>160</v>
      </c>
      <c r="D336">
        <f>IF(Tabela_zamowienia3[[#This Row],[laczne zamowienie]]&gt;=400,1,0)</f>
        <v>0</v>
      </c>
      <c r="E336">
        <f t="shared" si="5"/>
        <v>0</v>
      </c>
    </row>
    <row r="337" spans="1:5" x14ac:dyDescent="0.25">
      <c r="A337" s="1">
        <v>43571</v>
      </c>
      <c r="B337">
        <v>361</v>
      </c>
      <c r="C337">
        <f>C336+Tabela_zamowienia3[[#This Row],[zamowienie]]-D336*QUOTIENT(C336,400)*400</f>
        <v>521</v>
      </c>
      <c r="D337">
        <f>IF(Tabela_zamowienia3[[#This Row],[laczne zamowienie]]&gt;=400,1,0)</f>
        <v>1</v>
      </c>
      <c r="E337">
        <f t="shared" si="5"/>
        <v>1</v>
      </c>
    </row>
    <row r="338" spans="1:5" x14ac:dyDescent="0.25">
      <c r="A338" s="1">
        <v>43572</v>
      </c>
      <c r="B338">
        <v>19</v>
      </c>
      <c r="C338">
        <f>C337+Tabela_zamowienia3[[#This Row],[zamowienie]]-D337*QUOTIENT(C337,400)*400</f>
        <v>140</v>
      </c>
      <c r="D338">
        <f>IF(Tabela_zamowienia3[[#This Row],[laczne zamowienie]]&gt;=400,1,0)</f>
        <v>0</v>
      </c>
      <c r="E338">
        <f t="shared" si="5"/>
        <v>0</v>
      </c>
    </row>
    <row r="339" spans="1:5" x14ac:dyDescent="0.25">
      <c r="A339" s="1">
        <v>43573</v>
      </c>
      <c r="B339">
        <v>336</v>
      </c>
      <c r="C339">
        <f>C338+Tabela_zamowienia3[[#This Row],[zamowienie]]-D338*QUOTIENT(C338,400)*400</f>
        <v>476</v>
      </c>
      <c r="D339">
        <f>IF(Tabela_zamowienia3[[#This Row],[laczne zamowienie]]&gt;=400,1,0)</f>
        <v>1</v>
      </c>
      <c r="E339">
        <f t="shared" si="5"/>
        <v>1</v>
      </c>
    </row>
    <row r="340" spans="1:5" x14ac:dyDescent="0.25">
      <c r="A340" s="1">
        <v>43574</v>
      </c>
      <c r="B340">
        <v>10</v>
      </c>
      <c r="C340">
        <f>C339+Tabela_zamowienia3[[#This Row],[zamowienie]]-D339*QUOTIENT(C339,400)*400</f>
        <v>86</v>
      </c>
      <c r="D340">
        <f>IF(Tabela_zamowienia3[[#This Row],[laczne zamowienie]]&gt;=400,1,0)</f>
        <v>0</v>
      </c>
      <c r="E340">
        <f t="shared" si="5"/>
        <v>0</v>
      </c>
    </row>
    <row r="341" spans="1:5" x14ac:dyDescent="0.25">
      <c r="A341" s="1">
        <v>43577</v>
      </c>
      <c r="B341">
        <v>131</v>
      </c>
      <c r="C341">
        <f>C340+Tabela_zamowienia3[[#This Row],[zamowienie]]-D340*QUOTIENT(C340,400)*400</f>
        <v>217</v>
      </c>
      <c r="D341">
        <f>IF(Tabela_zamowienia3[[#This Row],[laczne zamowienie]]&gt;=400,1,0)</f>
        <v>0</v>
      </c>
      <c r="E341">
        <f t="shared" si="5"/>
        <v>0</v>
      </c>
    </row>
    <row r="342" spans="1:5" x14ac:dyDescent="0.25">
      <c r="A342" s="1">
        <v>43578</v>
      </c>
      <c r="B342">
        <v>61</v>
      </c>
      <c r="C342">
        <f>C341+Tabela_zamowienia3[[#This Row],[zamowienie]]-D341*QUOTIENT(C341,400)*400</f>
        <v>278</v>
      </c>
      <c r="D342">
        <f>IF(Tabela_zamowienia3[[#This Row],[laczne zamowienie]]&gt;=400,1,0)</f>
        <v>0</v>
      </c>
      <c r="E342">
        <f t="shared" si="5"/>
        <v>0</v>
      </c>
    </row>
    <row r="343" spans="1:5" x14ac:dyDescent="0.25">
      <c r="A343" s="1">
        <v>43579</v>
      </c>
      <c r="B343">
        <v>447</v>
      </c>
      <c r="C343">
        <f>C342+Tabela_zamowienia3[[#This Row],[zamowienie]]-D342*QUOTIENT(C342,400)*400</f>
        <v>725</v>
      </c>
      <c r="D343">
        <f>IF(Tabela_zamowienia3[[#This Row],[laczne zamowienie]]&gt;=400,1,0)</f>
        <v>1</v>
      </c>
      <c r="E343">
        <f t="shared" si="5"/>
        <v>1</v>
      </c>
    </row>
    <row r="344" spans="1:5" x14ac:dyDescent="0.25">
      <c r="A344" s="1">
        <v>43580</v>
      </c>
      <c r="B344">
        <v>50</v>
      </c>
      <c r="C344">
        <f>C343+Tabela_zamowienia3[[#This Row],[zamowienie]]-D343*QUOTIENT(C343,400)*400</f>
        <v>375</v>
      </c>
      <c r="D344">
        <f>IF(Tabela_zamowienia3[[#This Row],[laczne zamowienie]]&gt;=400,1,0)</f>
        <v>0</v>
      </c>
      <c r="E344">
        <f t="shared" si="5"/>
        <v>0</v>
      </c>
    </row>
    <row r="345" spans="1:5" x14ac:dyDescent="0.25">
      <c r="A345" s="1">
        <v>43581</v>
      </c>
      <c r="B345">
        <v>160</v>
      </c>
      <c r="C345">
        <f>C344+Tabela_zamowienia3[[#This Row],[zamowienie]]-D344*QUOTIENT(C344,400)*400</f>
        <v>535</v>
      </c>
      <c r="D345">
        <f>IF(Tabela_zamowienia3[[#This Row],[laczne zamowienie]]&gt;=400,1,0)</f>
        <v>1</v>
      </c>
      <c r="E345">
        <f t="shared" si="5"/>
        <v>1</v>
      </c>
    </row>
    <row r="346" spans="1:5" x14ac:dyDescent="0.25">
      <c r="A346" s="1">
        <v>43584</v>
      </c>
      <c r="B346">
        <v>2</v>
      </c>
      <c r="C346">
        <f>C345+Tabela_zamowienia3[[#This Row],[zamowienie]]-D345*QUOTIENT(C345,400)*400</f>
        <v>137</v>
      </c>
      <c r="D346">
        <f>IF(Tabela_zamowienia3[[#This Row],[laczne zamowienie]]&gt;=400,1,0)</f>
        <v>0</v>
      </c>
      <c r="E346">
        <f t="shared" si="5"/>
        <v>0</v>
      </c>
    </row>
    <row r="347" spans="1:5" x14ac:dyDescent="0.25">
      <c r="A347" s="1">
        <v>43585</v>
      </c>
      <c r="B347">
        <v>334</v>
      </c>
      <c r="C347">
        <f>C346+Tabela_zamowienia3[[#This Row],[zamowienie]]-D346*QUOTIENT(C346,400)*400</f>
        <v>471</v>
      </c>
      <c r="D347">
        <f>IF(Tabela_zamowienia3[[#This Row],[laczne zamowienie]]&gt;=400,1,0)</f>
        <v>1</v>
      </c>
      <c r="E347">
        <f t="shared" si="5"/>
        <v>1</v>
      </c>
    </row>
    <row r="348" spans="1:5" x14ac:dyDescent="0.25">
      <c r="A348" s="1">
        <v>43586</v>
      </c>
      <c r="B348">
        <v>437</v>
      </c>
      <c r="C348">
        <f>C347+Tabela_zamowienia3[[#This Row],[zamowienie]]-D347*QUOTIENT(C347,400)*400</f>
        <v>508</v>
      </c>
      <c r="D348">
        <f>IF(Tabela_zamowienia3[[#This Row],[laczne zamowienie]]&gt;=400,1,0)</f>
        <v>1</v>
      </c>
      <c r="E348">
        <f t="shared" si="5"/>
        <v>1</v>
      </c>
    </row>
    <row r="349" spans="1:5" x14ac:dyDescent="0.25">
      <c r="A349" s="1">
        <v>43587</v>
      </c>
      <c r="B349">
        <v>387</v>
      </c>
      <c r="C349">
        <f>C348+Tabela_zamowienia3[[#This Row],[zamowienie]]-D348*QUOTIENT(C348,400)*400</f>
        <v>495</v>
      </c>
      <c r="D349">
        <f>IF(Tabela_zamowienia3[[#This Row],[laczne zamowienie]]&gt;=400,1,0)</f>
        <v>1</v>
      </c>
      <c r="E349">
        <f t="shared" si="5"/>
        <v>1</v>
      </c>
    </row>
    <row r="350" spans="1:5" x14ac:dyDescent="0.25">
      <c r="A350" s="1">
        <v>43588</v>
      </c>
      <c r="B350">
        <v>134</v>
      </c>
      <c r="C350">
        <f>C349+Tabela_zamowienia3[[#This Row],[zamowienie]]-D349*QUOTIENT(C349,400)*400</f>
        <v>229</v>
      </c>
      <c r="D350">
        <f>IF(Tabela_zamowienia3[[#This Row],[laczne zamowienie]]&gt;=400,1,0)</f>
        <v>0</v>
      </c>
      <c r="E350">
        <f t="shared" si="5"/>
        <v>0</v>
      </c>
    </row>
    <row r="351" spans="1:5" x14ac:dyDescent="0.25">
      <c r="A351" s="1">
        <v>43591</v>
      </c>
      <c r="B351">
        <v>277</v>
      </c>
      <c r="C351">
        <f>C350+Tabela_zamowienia3[[#This Row],[zamowienie]]-D350*QUOTIENT(C350,400)*400</f>
        <v>506</v>
      </c>
      <c r="D351">
        <f>IF(Tabela_zamowienia3[[#This Row],[laczne zamowienie]]&gt;=400,1,0)</f>
        <v>1</v>
      </c>
      <c r="E351">
        <f t="shared" si="5"/>
        <v>1</v>
      </c>
    </row>
    <row r="352" spans="1:5" x14ac:dyDescent="0.25">
      <c r="A352" s="1">
        <v>43592</v>
      </c>
      <c r="B352">
        <v>278</v>
      </c>
      <c r="C352">
        <f>C351+Tabela_zamowienia3[[#This Row],[zamowienie]]-D351*QUOTIENT(C351,400)*400</f>
        <v>384</v>
      </c>
      <c r="D352">
        <f>IF(Tabela_zamowienia3[[#This Row],[laczne zamowienie]]&gt;=400,1,0)</f>
        <v>0</v>
      </c>
      <c r="E352">
        <f t="shared" si="5"/>
        <v>0</v>
      </c>
    </row>
    <row r="353" spans="1:5" x14ac:dyDescent="0.25">
      <c r="A353" s="1">
        <v>43593</v>
      </c>
      <c r="B353">
        <v>149</v>
      </c>
      <c r="C353">
        <f>C352+Tabela_zamowienia3[[#This Row],[zamowienie]]-D352*QUOTIENT(C352,400)*400</f>
        <v>533</v>
      </c>
      <c r="D353">
        <f>IF(Tabela_zamowienia3[[#This Row],[laczne zamowienie]]&gt;=400,1,0)</f>
        <v>1</v>
      </c>
      <c r="E353">
        <f t="shared" si="5"/>
        <v>1</v>
      </c>
    </row>
    <row r="354" spans="1:5" x14ac:dyDescent="0.25">
      <c r="A354" s="1">
        <v>43594</v>
      </c>
      <c r="B354">
        <v>311</v>
      </c>
      <c r="C354">
        <f>C353+Tabela_zamowienia3[[#This Row],[zamowienie]]-D353*QUOTIENT(C353,400)*400</f>
        <v>444</v>
      </c>
      <c r="D354">
        <f>IF(Tabela_zamowienia3[[#This Row],[laczne zamowienie]]&gt;=400,1,0)</f>
        <v>1</v>
      </c>
      <c r="E354">
        <f t="shared" si="5"/>
        <v>1</v>
      </c>
    </row>
    <row r="355" spans="1:5" x14ac:dyDescent="0.25">
      <c r="A355" s="1">
        <v>43595</v>
      </c>
      <c r="B355">
        <v>247</v>
      </c>
      <c r="C355">
        <f>C354+Tabela_zamowienia3[[#This Row],[zamowienie]]-D354*QUOTIENT(C354,400)*400</f>
        <v>291</v>
      </c>
      <c r="D355">
        <f>IF(Tabela_zamowienia3[[#This Row],[laczne zamowienie]]&gt;=400,1,0)</f>
        <v>0</v>
      </c>
      <c r="E355">
        <f t="shared" si="5"/>
        <v>0</v>
      </c>
    </row>
    <row r="356" spans="1:5" x14ac:dyDescent="0.25">
      <c r="A356" s="1">
        <v>43598</v>
      </c>
      <c r="B356">
        <v>239</v>
      </c>
      <c r="C356">
        <f>C355+Tabela_zamowienia3[[#This Row],[zamowienie]]-D355*QUOTIENT(C355,400)*400</f>
        <v>530</v>
      </c>
      <c r="D356">
        <f>IF(Tabela_zamowienia3[[#This Row],[laczne zamowienie]]&gt;=400,1,0)</f>
        <v>1</v>
      </c>
      <c r="E356">
        <f t="shared" si="5"/>
        <v>1</v>
      </c>
    </row>
    <row r="357" spans="1:5" x14ac:dyDescent="0.25">
      <c r="A357" s="1">
        <v>43599</v>
      </c>
      <c r="B357">
        <v>433</v>
      </c>
      <c r="C357">
        <f>C356+Tabela_zamowienia3[[#This Row],[zamowienie]]-D356*QUOTIENT(C356,400)*400</f>
        <v>563</v>
      </c>
      <c r="D357">
        <f>IF(Tabela_zamowienia3[[#This Row],[laczne zamowienie]]&gt;=400,1,0)</f>
        <v>1</v>
      </c>
      <c r="E357">
        <f t="shared" si="5"/>
        <v>1</v>
      </c>
    </row>
    <row r="358" spans="1:5" x14ac:dyDescent="0.25">
      <c r="A358" s="1">
        <v>43600</v>
      </c>
      <c r="B358">
        <v>39</v>
      </c>
      <c r="C358">
        <f>C357+Tabela_zamowienia3[[#This Row],[zamowienie]]-D357*QUOTIENT(C357,400)*400</f>
        <v>202</v>
      </c>
      <c r="D358">
        <f>IF(Tabela_zamowienia3[[#This Row],[laczne zamowienie]]&gt;=400,1,0)</f>
        <v>0</v>
      </c>
      <c r="E358">
        <f t="shared" si="5"/>
        <v>0</v>
      </c>
    </row>
    <row r="359" spans="1:5" x14ac:dyDescent="0.25">
      <c r="A359" s="1">
        <v>43601</v>
      </c>
      <c r="B359">
        <v>35</v>
      </c>
      <c r="C359">
        <f>C358+Tabela_zamowienia3[[#This Row],[zamowienie]]-D358*QUOTIENT(C358,400)*400</f>
        <v>237</v>
      </c>
      <c r="D359">
        <f>IF(Tabela_zamowienia3[[#This Row],[laczne zamowienie]]&gt;=400,1,0)</f>
        <v>0</v>
      </c>
      <c r="E359">
        <f t="shared" si="5"/>
        <v>0</v>
      </c>
    </row>
    <row r="360" spans="1:5" x14ac:dyDescent="0.25">
      <c r="A360" s="1">
        <v>43602</v>
      </c>
      <c r="B360">
        <v>60</v>
      </c>
      <c r="C360">
        <f>C359+Tabela_zamowienia3[[#This Row],[zamowienie]]-D359*QUOTIENT(C359,400)*400</f>
        <v>297</v>
      </c>
      <c r="D360">
        <f>IF(Tabela_zamowienia3[[#This Row],[laczne zamowienie]]&gt;=400,1,0)</f>
        <v>0</v>
      </c>
      <c r="E360">
        <f t="shared" si="5"/>
        <v>0</v>
      </c>
    </row>
    <row r="361" spans="1:5" x14ac:dyDescent="0.25">
      <c r="A361" s="1">
        <v>43605</v>
      </c>
      <c r="B361">
        <v>368</v>
      </c>
      <c r="C361">
        <f>C360+Tabela_zamowienia3[[#This Row],[zamowienie]]-D360*QUOTIENT(C360,400)*400</f>
        <v>665</v>
      </c>
      <c r="D361">
        <f>IF(Tabela_zamowienia3[[#This Row],[laczne zamowienie]]&gt;=400,1,0)</f>
        <v>1</v>
      </c>
      <c r="E361">
        <f t="shared" si="5"/>
        <v>1</v>
      </c>
    </row>
    <row r="362" spans="1:5" x14ac:dyDescent="0.25">
      <c r="A362" s="1">
        <v>43606</v>
      </c>
      <c r="B362">
        <v>372</v>
      </c>
      <c r="C362">
        <f>C361+Tabela_zamowienia3[[#This Row],[zamowienie]]-D361*QUOTIENT(C361,400)*400</f>
        <v>637</v>
      </c>
      <c r="D362">
        <f>IF(Tabela_zamowienia3[[#This Row],[laczne zamowienie]]&gt;=400,1,0)</f>
        <v>1</v>
      </c>
      <c r="E362">
        <f t="shared" si="5"/>
        <v>1</v>
      </c>
    </row>
    <row r="363" spans="1:5" x14ac:dyDescent="0.25">
      <c r="A363" s="1">
        <v>43607</v>
      </c>
      <c r="B363">
        <v>96</v>
      </c>
      <c r="C363">
        <f>C362+Tabela_zamowienia3[[#This Row],[zamowienie]]-D362*QUOTIENT(C362,400)*400</f>
        <v>333</v>
      </c>
      <c r="D363">
        <f>IF(Tabela_zamowienia3[[#This Row],[laczne zamowienie]]&gt;=400,1,0)</f>
        <v>0</v>
      </c>
      <c r="E363">
        <f t="shared" si="5"/>
        <v>0</v>
      </c>
    </row>
    <row r="364" spans="1:5" x14ac:dyDescent="0.25">
      <c r="A364" s="1">
        <v>43608</v>
      </c>
      <c r="B364">
        <v>416</v>
      </c>
      <c r="C364">
        <f>C363+Tabela_zamowienia3[[#This Row],[zamowienie]]-D363*QUOTIENT(C363,400)*400</f>
        <v>749</v>
      </c>
      <c r="D364">
        <f>IF(Tabela_zamowienia3[[#This Row],[laczne zamowienie]]&gt;=400,1,0)</f>
        <v>1</v>
      </c>
      <c r="E364">
        <f t="shared" si="5"/>
        <v>1</v>
      </c>
    </row>
    <row r="365" spans="1:5" x14ac:dyDescent="0.25">
      <c r="A365" s="1">
        <v>43609</v>
      </c>
      <c r="B365">
        <v>164</v>
      </c>
      <c r="C365">
        <f>C364+Tabela_zamowienia3[[#This Row],[zamowienie]]-D364*QUOTIENT(C364,400)*400</f>
        <v>513</v>
      </c>
      <c r="D365">
        <f>IF(Tabela_zamowienia3[[#This Row],[laczne zamowienie]]&gt;=400,1,0)</f>
        <v>1</v>
      </c>
      <c r="E365">
        <f t="shared" si="5"/>
        <v>1</v>
      </c>
    </row>
    <row r="366" spans="1:5" x14ac:dyDescent="0.25">
      <c r="A366" s="1">
        <v>43612</v>
      </c>
      <c r="B366">
        <v>0</v>
      </c>
      <c r="C366">
        <f>C365+Tabela_zamowienia3[[#This Row],[zamowienie]]-D365*QUOTIENT(C365,400)*400</f>
        <v>113</v>
      </c>
      <c r="D366">
        <f>IF(Tabela_zamowienia3[[#This Row],[laczne zamowienie]]&gt;=400,1,0)</f>
        <v>0</v>
      </c>
      <c r="E366">
        <f t="shared" si="5"/>
        <v>0</v>
      </c>
    </row>
    <row r="367" spans="1:5" x14ac:dyDescent="0.25">
      <c r="A367" s="1">
        <v>43613</v>
      </c>
      <c r="B367">
        <v>79</v>
      </c>
      <c r="C367">
        <f>C366+Tabela_zamowienia3[[#This Row],[zamowienie]]-D366*QUOTIENT(C366,400)*400</f>
        <v>192</v>
      </c>
      <c r="D367">
        <f>IF(Tabela_zamowienia3[[#This Row],[laczne zamowienie]]&gt;=400,1,0)</f>
        <v>0</v>
      </c>
      <c r="E367">
        <f t="shared" si="5"/>
        <v>0</v>
      </c>
    </row>
    <row r="368" spans="1:5" x14ac:dyDescent="0.25">
      <c r="A368" s="1">
        <v>43614</v>
      </c>
      <c r="B368">
        <v>156</v>
      </c>
      <c r="C368">
        <f>C367+Tabela_zamowienia3[[#This Row],[zamowienie]]-D367*QUOTIENT(C367,400)*400</f>
        <v>348</v>
      </c>
      <c r="D368">
        <f>IF(Tabela_zamowienia3[[#This Row],[laczne zamowienie]]&gt;=400,1,0)</f>
        <v>0</v>
      </c>
      <c r="E368">
        <f t="shared" si="5"/>
        <v>0</v>
      </c>
    </row>
    <row r="369" spans="1:5" x14ac:dyDescent="0.25">
      <c r="A369" s="1">
        <v>43615</v>
      </c>
      <c r="B369">
        <v>137</v>
      </c>
      <c r="C369">
        <f>C368+Tabela_zamowienia3[[#This Row],[zamowienie]]-D368*QUOTIENT(C368,400)*400</f>
        <v>485</v>
      </c>
      <c r="D369">
        <f>IF(Tabela_zamowienia3[[#This Row],[laczne zamowienie]]&gt;=400,1,0)</f>
        <v>1</v>
      </c>
      <c r="E369">
        <f t="shared" si="5"/>
        <v>1</v>
      </c>
    </row>
    <row r="370" spans="1:5" x14ac:dyDescent="0.25">
      <c r="A370" s="1">
        <v>43616</v>
      </c>
      <c r="B370">
        <v>314</v>
      </c>
      <c r="C370">
        <f>C369+Tabela_zamowienia3[[#This Row],[zamowienie]]-D369*QUOTIENT(C369,400)*400</f>
        <v>399</v>
      </c>
      <c r="D370">
        <f>IF(Tabela_zamowienia3[[#This Row],[laczne zamowienie]]&gt;=400,1,0)</f>
        <v>0</v>
      </c>
      <c r="E370">
        <f t="shared" si="5"/>
        <v>0</v>
      </c>
    </row>
    <row r="371" spans="1:5" x14ac:dyDescent="0.25">
      <c r="A371" s="1">
        <v>43619</v>
      </c>
      <c r="B371">
        <v>98</v>
      </c>
      <c r="C371">
        <f>C370+Tabela_zamowienia3[[#This Row],[zamowienie]]-D370*QUOTIENT(C370,400)*400</f>
        <v>497</v>
      </c>
      <c r="D371">
        <f>IF(Tabela_zamowienia3[[#This Row],[laczne zamowienie]]&gt;=400,1,0)</f>
        <v>1</v>
      </c>
      <c r="E371">
        <f t="shared" si="5"/>
        <v>1</v>
      </c>
    </row>
    <row r="372" spans="1:5" x14ac:dyDescent="0.25">
      <c r="A372" s="1">
        <v>43620</v>
      </c>
      <c r="B372">
        <v>243</v>
      </c>
      <c r="C372">
        <f>C371+Tabela_zamowienia3[[#This Row],[zamowienie]]-D371*QUOTIENT(C371,400)*400</f>
        <v>340</v>
      </c>
      <c r="D372">
        <f>IF(Tabela_zamowienia3[[#This Row],[laczne zamowienie]]&gt;=400,1,0)</f>
        <v>0</v>
      </c>
      <c r="E372">
        <f t="shared" si="5"/>
        <v>0</v>
      </c>
    </row>
    <row r="373" spans="1:5" x14ac:dyDescent="0.25">
      <c r="A373" s="1">
        <v>43621</v>
      </c>
      <c r="B373">
        <v>74</v>
      </c>
      <c r="C373">
        <f>C372+Tabela_zamowienia3[[#This Row],[zamowienie]]-D372*QUOTIENT(C372,400)*400</f>
        <v>414</v>
      </c>
      <c r="D373">
        <f>IF(Tabela_zamowienia3[[#This Row],[laczne zamowienie]]&gt;=400,1,0)</f>
        <v>1</v>
      </c>
      <c r="E373">
        <f t="shared" si="5"/>
        <v>1</v>
      </c>
    </row>
    <row r="374" spans="1:5" x14ac:dyDescent="0.25">
      <c r="A374" s="1">
        <v>43622</v>
      </c>
      <c r="B374">
        <v>218</v>
      </c>
      <c r="C374">
        <f>C373+Tabela_zamowienia3[[#This Row],[zamowienie]]-D373*QUOTIENT(C373,400)*400</f>
        <v>232</v>
      </c>
      <c r="D374">
        <f>IF(Tabela_zamowienia3[[#This Row],[laczne zamowienie]]&gt;=400,1,0)</f>
        <v>0</v>
      </c>
      <c r="E374">
        <f t="shared" si="5"/>
        <v>0</v>
      </c>
    </row>
    <row r="375" spans="1:5" x14ac:dyDescent="0.25">
      <c r="A375" s="1">
        <v>43623</v>
      </c>
      <c r="B375">
        <v>100</v>
      </c>
      <c r="C375">
        <f>C374+Tabela_zamowienia3[[#This Row],[zamowienie]]-D374*QUOTIENT(C374,400)*400</f>
        <v>332</v>
      </c>
      <c r="D375">
        <f>IF(Tabela_zamowienia3[[#This Row],[laczne zamowienie]]&gt;=400,1,0)</f>
        <v>0</v>
      </c>
      <c r="E375">
        <f t="shared" si="5"/>
        <v>0</v>
      </c>
    </row>
    <row r="376" spans="1:5" x14ac:dyDescent="0.25">
      <c r="A376" s="1">
        <v>43626</v>
      </c>
      <c r="B376">
        <v>331</v>
      </c>
      <c r="C376">
        <f>C375+Tabela_zamowienia3[[#This Row],[zamowienie]]-D375*QUOTIENT(C375,400)*400</f>
        <v>663</v>
      </c>
      <c r="D376">
        <f>IF(Tabela_zamowienia3[[#This Row],[laczne zamowienie]]&gt;=400,1,0)</f>
        <v>1</v>
      </c>
      <c r="E376">
        <f t="shared" si="5"/>
        <v>1</v>
      </c>
    </row>
    <row r="377" spans="1:5" x14ac:dyDescent="0.25">
      <c r="A377" s="1">
        <v>43627</v>
      </c>
      <c r="B377">
        <v>438</v>
      </c>
      <c r="C377">
        <f>C376+Tabela_zamowienia3[[#This Row],[zamowienie]]-D376*QUOTIENT(C376,400)*400</f>
        <v>701</v>
      </c>
      <c r="D377">
        <f>IF(Tabela_zamowienia3[[#This Row],[laczne zamowienie]]&gt;=400,1,0)</f>
        <v>1</v>
      </c>
      <c r="E377">
        <f t="shared" si="5"/>
        <v>1</v>
      </c>
    </row>
    <row r="378" spans="1:5" x14ac:dyDescent="0.25">
      <c r="A378" s="1">
        <v>43628</v>
      </c>
      <c r="B378">
        <v>219</v>
      </c>
      <c r="C378">
        <f>C377+Tabela_zamowienia3[[#This Row],[zamowienie]]-D377*QUOTIENT(C377,400)*400</f>
        <v>520</v>
      </c>
      <c r="D378">
        <f>IF(Tabela_zamowienia3[[#This Row],[laczne zamowienie]]&gt;=400,1,0)</f>
        <v>1</v>
      </c>
      <c r="E378">
        <f t="shared" si="5"/>
        <v>1</v>
      </c>
    </row>
    <row r="379" spans="1:5" x14ac:dyDescent="0.25">
      <c r="A379" s="1">
        <v>43629</v>
      </c>
      <c r="B379">
        <v>50</v>
      </c>
      <c r="C379">
        <f>C378+Tabela_zamowienia3[[#This Row],[zamowienie]]-D378*QUOTIENT(C378,400)*400</f>
        <v>170</v>
      </c>
      <c r="D379">
        <f>IF(Tabela_zamowienia3[[#This Row],[laczne zamowienie]]&gt;=400,1,0)</f>
        <v>0</v>
      </c>
      <c r="E379">
        <f t="shared" si="5"/>
        <v>0</v>
      </c>
    </row>
    <row r="380" spans="1:5" x14ac:dyDescent="0.25">
      <c r="A380" s="1">
        <v>43630</v>
      </c>
      <c r="B380">
        <v>259</v>
      </c>
      <c r="C380">
        <f>C379+Tabela_zamowienia3[[#This Row],[zamowienie]]-D379*QUOTIENT(C379,400)*400</f>
        <v>429</v>
      </c>
      <c r="D380">
        <f>IF(Tabela_zamowienia3[[#This Row],[laczne zamowienie]]&gt;=400,1,0)</f>
        <v>1</v>
      </c>
      <c r="E380">
        <f t="shared" si="5"/>
        <v>1</v>
      </c>
    </row>
    <row r="381" spans="1:5" x14ac:dyDescent="0.25">
      <c r="A381" s="1">
        <v>43633</v>
      </c>
      <c r="B381">
        <v>27</v>
      </c>
      <c r="C381">
        <f>C380+Tabela_zamowienia3[[#This Row],[zamowienie]]-D380*QUOTIENT(C380,400)*400</f>
        <v>56</v>
      </c>
      <c r="D381">
        <f>IF(Tabela_zamowienia3[[#This Row],[laczne zamowienie]]&gt;=400,1,0)</f>
        <v>0</v>
      </c>
      <c r="E381">
        <f t="shared" si="5"/>
        <v>0</v>
      </c>
    </row>
    <row r="382" spans="1:5" x14ac:dyDescent="0.25">
      <c r="A382" s="1">
        <v>43634</v>
      </c>
      <c r="B382">
        <v>316</v>
      </c>
      <c r="C382">
        <f>C381+Tabela_zamowienia3[[#This Row],[zamowienie]]-D381*QUOTIENT(C381,400)*400</f>
        <v>372</v>
      </c>
      <c r="D382">
        <f>IF(Tabela_zamowienia3[[#This Row],[laczne zamowienie]]&gt;=400,1,0)</f>
        <v>0</v>
      </c>
      <c r="E382">
        <f t="shared" si="5"/>
        <v>0</v>
      </c>
    </row>
    <row r="383" spans="1:5" x14ac:dyDescent="0.25">
      <c r="A383" s="1">
        <v>43635</v>
      </c>
      <c r="B383">
        <v>388</v>
      </c>
      <c r="C383">
        <f>C382+Tabela_zamowienia3[[#This Row],[zamowienie]]-D382*QUOTIENT(C382,400)*400</f>
        <v>760</v>
      </c>
      <c r="D383">
        <f>IF(Tabela_zamowienia3[[#This Row],[laczne zamowienie]]&gt;=400,1,0)</f>
        <v>1</v>
      </c>
      <c r="E383">
        <f t="shared" si="5"/>
        <v>1</v>
      </c>
    </row>
    <row r="384" spans="1:5" x14ac:dyDescent="0.25">
      <c r="A384" s="1">
        <v>43636</v>
      </c>
      <c r="B384">
        <v>209</v>
      </c>
      <c r="C384">
        <f>C383+Tabela_zamowienia3[[#This Row],[zamowienie]]-D383*QUOTIENT(C383,400)*400</f>
        <v>569</v>
      </c>
      <c r="D384">
        <f>IF(Tabela_zamowienia3[[#This Row],[laczne zamowienie]]&gt;=400,1,0)</f>
        <v>1</v>
      </c>
      <c r="E384">
        <f t="shared" si="5"/>
        <v>1</v>
      </c>
    </row>
    <row r="385" spans="1:5" x14ac:dyDescent="0.25">
      <c r="A385" s="1">
        <v>43637</v>
      </c>
      <c r="B385">
        <v>149</v>
      </c>
      <c r="C385">
        <f>C384+Tabela_zamowienia3[[#This Row],[zamowienie]]-D384*QUOTIENT(C384,400)*400</f>
        <v>318</v>
      </c>
      <c r="D385">
        <f>IF(Tabela_zamowienia3[[#This Row],[laczne zamowienie]]&gt;=400,1,0)</f>
        <v>0</v>
      </c>
      <c r="E385">
        <f t="shared" si="5"/>
        <v>0</v>
      </c>
    </row>
    <row r="386" spans="1:5" x14ac:dyDescent="0.25">
      <c r="A386" s="1">
        <v>43640</v>
      </c>
      <c r="B386">
        <v>356</v>
      </c>
      <c r="C386">
        <f>C385+Tabela_zamowienia3[[#This Row],[zamowienie]]-D385*QUOTIENT(C385,400)*400</f>
        <v>674</v>
      </c>
      <c r="D386">
        <f>IF(Tabela_zamowienia3[[#This Row],[laczne zamowienie]]&gt;=400,1,0)</f>
        <v>1</v>
      </c>
      <c r="E386">
        <f t="shared" ref="E386:E449" si="6">QUOTIENT(C386,400)</f>
        <v>1</v>
      </c>
    </row>
    <row r="387" spans="1:5" x14ac:dyDescent="0.25">
      <c r="A387" s="1">
        <v>43641</v>
      </c>
      <c r="B387">
        <v>236</v>
      </c>
      <c r="C387">
        <f>C386+Tabela_zamowienia3[[#This Row],[zamowienie]]-D386*QUOTIENT(C386,400)*400</f>
        <v>510</v>
      </c>
      <c r="D387">
        <f>IF(Tabela_zamowienia3[[#This Row],[laczne zamowienie]]&gt;=400,1,0)</f>
        <v>1</v>
      </c>
      <c r="E387">
        <f t="shared" si="6"/>
        <v>1</v>
      </c>
    </row>
    <row r="388" spans="1:5" x14ac:dyDescent="0.25">
      <c r="A388" s="1">
        <v>43642</v>
      </c>
      <c r="B388">
        <v>10</v>
      </c>
      <c r="C388">
        <f>C387+Tabela_zamowienia3[[#This Row],[zamowienie]]-D387*QUOTIENT(C387,400)*400</f>
        <v>120</v>
      </c>
      <c r="D388">
        <f>IF(Tabela_zamowienia3[[#This Row],[laczne zamowienie]]&gt;=400,1,0)</f>
        <v>0</v>
      </c>
      <c r="E388">
        <f t="shared" si="6"/>
        <v>0</v>
      </c>
    </row>
    <row r="389" spans="1:5" x14ac:dyDescent="0.25">
      <c r="A389" s="1">
        <v>43643</v>
      </c>
      <c r="B389">
        <v>32</v>
      </c>
      <c r="C389">
        <f>C388+Tabela_zamowienia3[[#This Row],[zamowienie]]-D388*QUOTIENT(C388,400)*400</f>
        <v>152</v>
      </c>
      <c r="D389">
        <f>IF(Tabela_zamowienia3[[#This Row],[laczne zamowienie]]&gt;=400,1,0)</f>
        <v>0</v>
      </c>
      <c r="E389">
        <f t="shared" si="6"/>
        <v>0</v>
      </c>
    </row>
    <row r="390" spans="1:5" x14ac:dyDescent="0.25">
      <c r="A390" s="1">
        <v>43644</v>
      </c>
      <c r="B390">
        <v>301</v>
      </c>
      <c r="C390">
        <f>C389+Tabela_zamowienia3[[#This Row],[zamowienie]]-D389*QUOTIENT(C389,400)*400</f>
        <v>453</v>
      </c>
      <c r="D390">
        <f>IF(Tabela_zamowienia3[[#This Row],[laczne zamowienie]]&gt;=400,1,0)</f>
        <v>1</v>
      </c>
      <c r="E390">
        <f t="shared" si="6"/>
        <v>1</v>
      </c>
    </row>
    <row r="391" spans="1:5" x14ac:dyDescent="0.25">
      <c r="A391" s="1">
        <v>43647</v>
      </c>
      <c r="B391">
        <v>300</v>
      </c>
      <c r="C391">
        <f>C390+Tabela_zamowienia3[[#This Row],[zamowienie]]-D390*QUOTIENT(C390,400)*400</f>
        <v>353</v>
      </c>
      <c r="D391">
        <f>IF(Tabela_zamowienia3[[#This Row],[laczne zamowienie]]&gt;=400,1,0)</f>
        <v>0</v>
      </c>
      <c r="E391">
        <f t="shared" si="6"/>
        <v>0</v>
      </c>
    </row>
    <row r="392" spans="1:5" x14ac:dyDescent="0.25">
      <c r="A392" s="1">
        <v>43648</v>
      </c>
      <c r="B392">
        <v>187</v>
      </c>
      <c r="C392">
        <f>C391+Tabela_zamowienia3[[#This Row],[zamowienie]]-D391*QUOTIENT(C391,400)*400</f>
        <v>540</v>
      </c>
      <c r="D392">
        <f>IF(Tabela_zamowienia3[[#This Row],[laczne zamowienie]]&gt;=400,1,0)</f>
        <v>1</v>
      </c>
      <c r="E392">
        <f t="shared" si="6"/>
        <v>1</v>
      </c>
    </row>
    <row r="393" spans="1:5" x14ac:dyDescent="0.25">
      <c r="A393" s="1">
        <v>43649</v>
      </c>
      <c r="B393">
        <v>420</v>
      </c>
      <c r="C393">
        <f>C392+Tabela_zamowienia3[[#This Row],[zamowienie]]-D392*QUOTIENT(C392,400)*400</f>
        <v>560</v>
      </c>
      <c r="D393">
        <f>IF(Tabela_zamowienia3[[#This Row],[laczne zamowienie]]&gt;=400,1,0)</f>
        <v>1</v>
      </c>
      <c r="E393">
        <f t="shared" si="6"/>
        <v>1</v>
      </c>
    </row>
    <row r="394" spans="1:5" x14ac:dyDescent="0.25">
      <c r="A394" s="1">
        <v>43650</v>
      </c>
      <c r="B394">
        <v>244</v>
      </c>
      <c r="C394">
        <f>C393+Tabela_zamowienia3[[#This Row],[zamowienie]]-D393*QUOTIENT(C393,400)*400</f>
        <v>404</v>
      </c>
      <c r="D394">
        <f>IF(Tabela_zamowienia3[[#This Row],[laczne zamowienie]]&gt;=400,1,0)</f>
        <v>1</v>
      </c>
      <c r="E394">
        <f t="shared" si="6"/>
        <v>1</v>
      </c>
    </row>
    <row r="395" spans="1:5" x14ac:dyDescent="0.25">
      <c r="A395" s="1">
        <v>43651</v>
      </c>
      <c r="B395">
        <v>411</v>
      </c>
      <c r="C395">
        <f>C394+Tabela_zamowienia3[[#This Row],[zamowienie]]-D394*QUOTIENT(C394,400)*400</f>
        <v>415</v>
      </c>
      <c r="D395">
        <f>IF(Tabela_zamowienia3[[#This Row],[laczne zamowienie]]&gt;=400,1,0)</f>
        <v>1</v>
      </c>
      <c r="E395">
        <f t="shared" si="6"/>
        <v>1</v>
      </c>
    </row>
    <row r="396" spans="1:5" x14ac:dyDescent="0.25">
      <c r="A396" s="1">
        <v>43654</v>
      </c>
      <c r="B396">
        <v>96</v>
      </c>
      <c r="C396">
        <f>C395+Tabela_zamowienia3[[#This Row],[zamowienie]]-D395*QUOTIENT(C395,400)*400</f>
        <v>111</v>
      </c>
      <c r="D396">
        <f>IF(Tabela_zamowienia3[[#This Row],[laczne zamowienie]]&gt;=400,1,0)</f>
        <v>0</v>
      </c>
      <c r="E396">
        <f t="shared" si="6"/>
        <v>0</v>
      </c>
    </row>
    <row r="397" spans="1:5" x14ac:dyDescent="0.25">
      <c r="A397" s="1">
        <v>43655</v>
      </c>
      <c r="B397">
        <v>194</v>
      </c>
      <c r="C397">
        <f>C396+Tabela_zamowienia3[[#This Row],[zamowienie]]-D396*QUOTIENT(C396,400)*400</f>
        <v>305</v>
      </c>
      <c r="D397">
        <f>IF(Tabela_zamowienia3[[#This Row],[laczne zamowienie]]&gt;=400,1,0)</f>
        <v>0</v>
      </c>
      <c r="E397">
        <f t="shared" si="6"/>
        <v>0</v>
      </c>
    </row>
    <row r="398" spans="1:5" x14ac:dyDescent="0.25">
      <c r="A398" s="1">
        <v>43656</v>
      </c>
      <c r="B398">
        <v>188</v>
      </c>
      <c r="C398">
        <f>C397+Tabela_zamowienia3[[#This Row],[zamowienie]]-D397*QUOTIENT(C397,400)*400</f>
        <v>493</v>
      </c>
      <c r="D398">
        <f>IF(Tabela_zamowienia3[[#This Row],[laczne zamowienie]]&gt;=400,1,0)</f>
        <v>1</v>
      </c>
      <c r="E398">
        <f t="shared" si="6"/>
        <v>1</v>
      </c>
    </row>
    <row r="399" spans="1:5" x14ac:dyDescent="0.25">
      <c r="A399" s="1">
        <v>43657</v>
      </c>
      <c r="B399">
        <v>241</v>
      </c>
      <c r="C399">
        <f>C398+Tabela_zamowienia3[[#This Row],[zamowienie]]-D398*QUOTIENT(C398,400)*400</f>
        <v>334</v>
      </c>
      <c r="D399">
        <f>IF(Tabela_zamowienia3[[#This Row],[laczne zamowienie]]&gt;=400,1,0)</f>
        <v>0</v>
      </c>
      <c r="E399">
        <f t="shared" si="6"/>
        <v>0</v>
      </c>
    </row>
    <row r="400" spans="1:5" x14ac:dyDescent="0.25">
      <c r="A400" s="1">
        <v>43658</v>
      </c>
      <c r="B400">
        <v>373</v>
      </c>
      <c r="C400">
        <f>C399+Tabela_zamowienia3[[#This Row],[zamowienie]]-D399*QUOTIENT(C399,400)*400</f>
        <v>707</v>
      </c>
      <c r="D400">
        <f>IF(Tabela_zamowienia3[[#This Row],[laczne zamowienie]]&gt;=400,1,0)</f>
        <v>1</v>
      </c>
      <c r="E400">
        <f t="shared" si="6"/>
        <v>1</v>
      </c>
    </row>
    <row r="401" spans="1:5" x14ac:dyDescent="0.25">
      <c r="A401" s="1">
        <v>43661</v>
      </c>
      <c r="B401">
        <v>27</v>
      </c>
      <c r="C401">
        <f>C400+Tabela_zamowienia3[[#This Row],[zamowienie]]-D400*QUOTIENT(C400,400)*400</f>
        <v>334</v>
      </c>
      <c r="D401">
        <f>IF(Tabela_zamowienia3[[#This Row],[laczne zamowienie]]&gt;=400,1,0)</f>
        <v>0</v>
      </c>
      <c r="E401">
        <f t="shared" si="6"/>
        <v>0</v>
      </c>
    </row>
    <row r="402" spans="1:5" x14ac:dyDescent="0.25">
      <c r="A402" s="1">
        <v>43662</v>
      </c>
      <c r="B402">
        <v>390</v>
      </c>
      <c r="C402">
        <f>C401+Tabela_zamowienia3[[#This Row],[zamowienie]]-D401*QUOTIENT(C401,400)*400</f>
        <v>724</v>
      </c>
      <c r="D402">
        <f>IF(Tabela_zamowienia3[[#This Row],[laczne zamowienie]]&gt;=400,1,0)</f>
        <v>1</v>
      </c>
      <c r="E402">
        <f t="shared" si="6"/>
        <v>1</v>
      </c>
    </row>
    <row r="403" spans="1:5" x14ac:dyDescent="0.25">
      <c r="A403" s="1">
        <v>43663</v>
      </c>
      <c r="B403">
        <v>115</v>
      </c>
      <c r="C403">
        <f>C402+Tabela_zamowienia3[[#This Row],[zamowienie]]-D402*QUOTIENT(C402,400)*400</f>
        <v>439</v>
      </c>
      <c r="D403">
        <f>IF(Tabela_zamowienia3[[#This Row],[laczne zamowienie]]&gt;=400,1,0)</f>
        <v>1</v>
      </c>
      <c r="E403">
        <f t="shared" si="6"/>
        <v>1</v>
      </c>
    </row>
    <row r="404" spans="1:5" x14ac:dyDescent="0.25">
      <c r="A404" s="1">
        <v>43664</v>
      </c>
      <c r="B404">
        <v>444</v>
      </c>
      <c r="C404">
        <f>C403+Tabela_zamowienia3[[#This Row],[zamowienie]]-D403*QUOTIENT(C403,400)*400</f>
        <v>483</v>
      </c>
      <c r="D404">
        <f>IF(Tabela_zamowienia3[[#This Row],[laczne zamowienie]]&gt;=400,1,0)</f>
        <v>1</v>
      </c>
      <c r="E404">
        <f t="shared" si="6"/>
        <v>1</v>
      </c>
    </row>
    <row r="405" spans="1:5" x14ac:dyDescent="0.25">
      <c r="A405" s="1">
        <v>43665</v>
      </c>
      <c r="B405">
        <v>6</v>
      </c>
      <c r="C405">
        <f>C404+Tabela_zamowienia3[[#This Row],[zamowienie]]-D404*QUOTIENT(C404,400)*400</f>
        <v>89</v>
      </c>
      <c r="D405">
        <f>IF(Tabela_zamowienia3[[#This Row],[laczne zamowienie]]&gt;=400,1,0)</f>
        <v>0</v>
      </c>
      <c r="E405">
        <f t="shared" si="6"/>
        <v>0</v>
      </c>
    </row>
    <row r="406" spans="1:5" x14ac:dyDescent="0.25">
      <c r="A406" s="1">
        <v>43668</v>
      </c>
      <c r="B406">
        <v>43</v>
      </c>
      <c r="C406">
        <f>C405+Tabela_zamowienia3[[#This Row],[zamowienie]]-D405*QUOTIENT(C405,400)*400</f>
        <v>132</v>
      </c>
      <c r="D406">
        <f>IF(Tabela_zamowienia3[[#This Row],[laczne zamowienie]]&gt;=400,1,0)</f>
        <v>0</v>
      </c>
      <c r="E406">
        <f t="shared" si="6"/>
        <v>0</v>
      </c>
    </row>
    <row r="407" spans="1:5" x14ac:dyDescent="0.25">
      <c r="A407" s="1">
        <v>43669</v>
      </c>
      <c r="B407">
        <v>181</v>
      </c>
      <c r="C407">
        <f>C406+Tabela_zamowienia3[[#This Row],[zamowienie]]-D406*QUOTIENT(C406,400)*400</f>
        <v>313</v>
      </c>
      <c r="D407">
        <f>IF(Tabela_zamowienia3[[#This Row],[laczne zamowienie]]&gt;=400,1,0)</f>
        <v>0</v>
      </c>
      <c r="E407">
        <f t="shared" si="6"/>
        <v>0</v>
      </c>
    </row>
    <row r="408" spans="1:5" x14ac:dyDescent="0.25">
      <c r="A408" s="1">
        <v>43670</v>
      </c>
      <c r="B408">
        <v>272</v>
      </c>
      <c r="C408">
        <f>C407+Tabela_zamowienia3[[#This Row],[zamowienie]]-D407*QUOTIENT(C407,400)*400</f>
        <v>585</v>
      </c>
      <c r="D408">
        <f>IF(Tabela_zamowienia3[[#This Row],[laczne zamowienie]]&gt;=400,1,0)</f>
        <v>1</v>
      </c>
      <c r="E408">
        <f t="shared" si="6"/>
        <v>1</v>
      </c>
    </row>
    <row r="409" spans="1:5" x14ac:dyDescent="0.25">
      <c r="A409" s="1">
        <v>43671</v>
      </c>
      <c r="B409">
        <v>148</v>
      </c>
      <c r="C409">
        <f>C408+Tabela_zamowienia3[[#This Row],[zamowienie]]-D408*QUOTIENT(C408,400)*400</f>
        <v>333</v>
      </c>
      <c r="D409">
        <f>IF(Tabela_zamowienia3[[#This Row],[laczne zamowienie]]&gt;=400,1,0)</f>
        <v>0</v>
      </c>
      <c r="E409">
        <f t="shared" si="6"/>
        <v>0</v>
      </c>
    </row>
    <row r="410" spans="1:5" x14ac:dyDescent="0.25">
      <c r="A410" s="1">
        <v>43672</v>
      </c>
      <c r="B410">
        <v>49</v>
      </c>
      <c r="C410">
        <f>C409+Tabela_zamowienia3[[#This Row],[zamowienie]]-D409*QUOTIENT(C409,400)*400</f>
        <v>382</v>
      </c>
      <c r="D410">
        <f>IF(Tabela_zamowienia3[[#This Row],[laczne zamowienie]]&gt;=400,1,0)</f>
        <v>0</v>
      </c>
      <c r="E410">
        <f t="shared" si="6"/>
        <v>0</v>
      </c>
    </row>
    <row r="411" spans="1:5" x14ac:dyDescent="0.25">
      <c r="A411" s="1">
        <v>43675</v>
      </c>
      <c r="B411">
        <v>316</v>
      </c>
      <c r="C411">
        <f>C410+Tabela_zamowienia3[[#This Row],[zamowienie]]-D410*QUOTIENT(C410,400)*400</f>
        <v>698</v>
      </c>
      <c r="D411">
        <f>IF(Tabela_zamowienia3[[#This Row],[laczne zamowienie]]&gt;=400,1,0)</f>
        <v>1</v>
      </c>
      <c r="E411">
        <f t="shared" si="6"/>
        <v>1</v>
      </c>
    </row>
    <row r="412" spans="1:5" x14ac:dyDescent="0.25">
      <c r="A412" s="1">
        <v>43676</v>
      </c>
      <c r="B412">
        <v>317</v>
      </c>
      <c r="C412">
        <f>C411+Tabela_zamowienia3[[#This Row],[zamowienie]]-D411*QUOTIENT(C411,400)*400</f>
        <v>615</v>
      </c>
      <c r="D412">
        <f>IF(Tabela_zamowienia3[[#This Row],[laczne zamowienie]]&gt;=400,1,0)</f>
        <v>1</v>
      </c>
      <c r="E412">
        <f t="shared" si="6"/>
        <v>1</v>
      </c>
    </row>
    <row r="413" spans="1:5" x14ac:dyDescent="0.25">
      <c r="A413" s="1">
        <v>43677</v>
      </c>
      <c r="B413">
        <v>130</v>
      </c>
      <c r="C413">
        <f>C412+Tabela_zamowienia3[[#This Row],[zamowienie]]-D412*QUOTIENT(C412,400)*400</f>
        <v>345</v>
      </c>
      <c r="D413">
        <f>IF(Tabela_zamowienia3[[#This Row],[laczne zamowienie]]&gt;=400,1,0)</f>
        <v>0</v>
      </c>
      <c r="E413">
        <f t="shared" si="6"/>
        <v>0</v>
      </c>
    </row>
    <row r="414" spans="1:5" x14ac:dyDescent="0.25">
      <c r="A414" s="1">
        <v>43678</v>
      </c>
      <c r="B414">
        <v>432</v>
      </c>
      <c r="C414">
        <f>C413+Tabela_zamowienia3[[#This Row],[zamowienie]]-D413*QUOTIENT(C413,400)*400</f>
        <v>777</v>
      </c>
      <c r="D414">
        <f>IF(Tabela_zamowienia3[[#This Row],[laczne zamowienie]]&gt;=400,1,0)</f>
        <v>1</v>
      </c>
      <c r="E414">
        <f t="shared" si="6"/>
        <v>1</v>
      </c>
    </row>
    <row r="415" spans="1:5" x14ac:dyDescent="0.25">
      <c r="A415" s="1">
        <v>43679</v>
      </c>
      <c r="B415">
        <v>394</v>
      </c>
      <c r="C415">
        <f>C414+Tabela_zamowienia3[[#This Row],[zamowienie]]-D414*QUOTIENT(C414,400)*400</f>
        <v>771</v>
      </c>
      <c r="D415">
        <f>IF(Tabela_zamowienia3[[#This Row],[laczne zamowienie]]&gt;=400,1,0)</f>
        <v>1</v>
      </c>
      <c r="E415">
        <f t="shared" si="6"/>
        <v>1</v>
      </c>
    </row>
    <row r="416" spans="1:5" x14ac:dyDescent="0.25">
      <c r="A416" s="1">
        <v>43682</v>
      </c>
      <c r="B416">
        <v>1</v>
      </c>
      <c r="C416">
        <f>C415+Tabela_zamowienia3[[#This Row],[zamowienie]]-D415*QUOTIENT(C415,400)*400</f>
        <v>372</v>
      </c>
      <c r="D416">
        <f>IF(Tabela_zamowienia3[[#This Row],[laczne zamowienie]]&gt;=400,1,0)</f>
        <v>0</v>
      </c>
      <c r="E416">
        <f t="shared" si="6"/>
        <v>0</v>
      </c>
    </row>
    <row r="417" spans="1:5" x14ac:dyDescent="0.25">
      <c r="A417" s="1">
        <v>43683</v>
      </c>
      <c r="B417">
        <v>97</v>
      </c>
      <c r="C417">
        <f>C416+Tabela_zamowienia3[[#This Row],[zamowienie]]-D416*QUOTIENT(C416,400)*400</f>
        <v>469</v>
      </c>
      <c r="D417">
        <f>IF(Tabela_zamowienia3[[#This Row],[laczne zamowienie]]&gt;=400,1,0)</f>
        <v>1</v>
      </c>
      <c r="E417">
        <f t="shared" si="6"/>
        <v>1</v>
      </c>
    </row>
    <row r="418" spans="1:5" x14ac:dyDescent="0.25">
      <c r="A418" s="1">
        <v>43684</v>
      </c>
      <c r="B418">
        <v>67</v>
      </c>
      <c r="C418">
        <f>C417+Tabela_zamowienia3[[#This Row],[zamowienie]]-D417*QUOTIENT(C417,400)*400</f>
        <v>136</v>
      </c>
      <c r="D418">
        <f>IF(Tabela_zamowienia3[[#This Row],[laczne zamowienie]]&gt;=400,1,0)</f>
        <v>0</v>
      </c>
      <c r="E418">
        <f t="shared" si="6"/>
        <v>0</v>
      </c>
    </row>
    <row r="419" spans="1:5" x14ac:dyDescent="0.25">
      <c r="A419" s="1">
        <v>43685</v>
      </c>
      <c r="B419">
        <v>364</v>
      </c>
      <c r="C419">
        <f>C418+Tabela_zamowienia3[[#This Row],[zamowienie]]-D418*QUOTIENT(C418,400)*400</f>
        <v>500</v>
      </c>
      <c r="D419">
        <f>IF(Tabela_zamowienia3[[#This Row],[laczne zamowienie]]&gt;=400,1,0)</f>
        <v>1</v>
      </c>
      <c r="E419">
        <f t="shared" si="6"/>
        <v>1</v>
      </c>
    </row>
    <row r="420" spans="1:5" x14ac:dyDescent="0.25">
      <c r="A420" s="1">
        <v>43686</v>
      </c>
      <c r="B420">
        <v>97</v>
      </c>
      <c r="C420">
        <f>C419+Tabela_zamowienia3[[#This Row],[zamowienie]]-D419*QUOTIENT(C419,400)*400</f>
        <v>197</v>
      </c>
      <c r="D420">
        <f>IF(Tabela_zamowienia3[[#This Row],[laczne zamowienie]]&gt;=400,1,0)</f>
        <v>0</v>
      </c>
      <c r="E420">
        <f t="shared" si="6"/>
        <v>0</v>
      </c>
    </row>
    <row r="421" spans="1:5" x14ac:dyDescent="0.25">
      <c r="A421" s="1">
        <v>43689</v>
      </c>
      <c r="B421">
        <v>207</v>
      </c>
      <c r="C421">
        <f>C420+Tabela_zamowienia3[[#This Row],[zamowienie]]-D420*QUOTIENT(C420,400)*400</f>
        <v>404</v>
      </c>
      <c r="D421">
        <f>IF(Tabela_zamowienia3[[#This Row],[laczne zamowienie]]&gt;=400,1,0)</f>
        <v>1</v>
      </c>
      <c r="E421">
        <f t="shared" si="6"/>
        <v>1</v>
      </c>
    </row>
    <row r="422" spans="1:5" x14ac:dyDescent="0.25">
      <c r="A422" s="1">
        <v>43690</v>
      </c>
      <c r="B422">
        <v>83</v>
      </c>
      <c r="C422">
        <f>C421+Tabela_zamowienia3[[#This Row],[zamowienie]]-D421*QUOTIENT(C421,400)*400</f>
        <v>87</v>
      </c>
      <c r="D422">
        <f>IF(Tabela_zamowienia3[[#This Row],[laczne zamowienie]]&gt;=400,1,0)</f>
        <v>0</v>
      </c>
      <c r="E422">
        <f t="shared" si="6"/>
        <v>0</v>
      </c>
    </row>
    <row r="423" spans="1:5" x14ac:dyDescent="0.25">
      <c r="A423" s="1">
        <v>43691</v>
      </c>
      <c r="B423">
        <v>252</v>
      </c>
      <c r="C423">
        <f>C422+Tabela_zamowienia3[[#This Row],[zamowienie]]-D422*QUOTIENT(C422,400)*400</f>
        <v>339</v>
      </c>
      <c r="D423">
        <f>IF(Tabela_zamowienia3[[#This Row],[laczne zamowienie]]&gt;=400,1,0)</f>
        <v>0</v>
      </c>
      <c r="E423">
        <f t="shared" si="6"/>
        <v>0</v>
      </c>
    </row>
    <row r="424" spans="1:5" x14ac:dyDescent="0.25">
      <c r="A424" s="1">
        <v>43692</v>
      </c>
      <c r="B424">
        <v>133</v>
      </c>
      <c r="C424">
        <f>C423+Tabela_zamowienia3[[#This Row],[zamowienie]]-D423*QUOTIENT(C423,400)*400</f>
        <v>472</v>
      </c>
      <c r="D424">
        <f>IF(Tabela_zamowienia3[[#This Row],[laczne zamowienie]]&gt;=400,1,0)</f>
        <v>1</v>
      </c>
      <c r="E424">
        <f t="shared" si="6"/>
        <v>1</v>
      </c>
    </row>
    <row r="425" spans="1:5" x14ac:dyDescent="0.25">
      <c r="A425" s="1">
        <v>43693</v>
      </c>
      <c r="B425">
        <v>217</v>
      </c>
      <c r="C425">
        <f>C424+Tabela_zamowienia3[[#This Row],[zamowienie]]-D424*QUOTIENT(C424,400)*400</f>
        <v>289</v>
      </c>
      <c r="D425">
        <f>IF(Tabela_zamowienia3[[#This Row],[laczne zamowienie]]&gt;=400,1,0)</f>
        <v>0</v>
      </c>
      <c r="E425">
        <f t="shared" si="6"/>
        <v>0</v>
      </c>
    </row>
    <row r="426" spans="1:5" x14ac:dyDescent="0.25">
      <c r="A426" s="1">
        <v>43696</v>
      </c>
      <c r="B426">
        <v>249</v>
      </c>
      <c r="C426">
        <f>C425+Tabela_zamowienia3[[#This Row],[zamowienie]]-D425*QUOTIENT(C425,400)*400</f>
        <v>538</v>
      </c>
      <c r="D426">
        <f>IF(Tabela_zamowienia3[[#This Row],[laczne zamowienie]]&gt;=400,1,0)</f>
        <v>1</v>
      </c>
      <c r="E426">
        <f t="shared" si="6"/>
        <v>1</v>
      </c>
    </row>
    <row r="427" spans="1:5" x14ac:dyDescent="0.25">
      <c r="A427" s="1">
        <v>43697</v>
      </c>
      <c r="B427">
        <v>376</v>
      </c>
      <c r="C427">
        <f>C426+Tabela_zamowienia3[[#This Row],[zamowienie]]-D426*QUOTIENT(C426,400)*400</f>
        <v>514</v>
      </c>
      <c r="D427">
        <f>IF(Tabela_zamowienia3[[#This Row],[laczne zamowienie]]&gt;=400,1,0)</f>
        <v>1</v>
      </c>
      <c r="E427">
        <f t="shared" si="6"/>
        <v>1</v>
      </c>
    </row>
    <row r="428" spans="1:5" x14ac:dyDescent="0.25">
      <c r="A428" s="1">
        <v>43698</v>
      </c>
      <c r="B428">
        <v>116</v>
      </c>
      <c r="C428">
        <f>C427+Tabela_zamowienia3[[#This Row],[zamowienie]]-D427*QUOTIENT(C427,400)*400</f>
        <v>230</v>
      </c>
      <c r="D428">
        <f>IF(Tabela_zamowienia3[[#This Row],[laczne zamowienie]]&gt;=400,1,0)</f>
        <v>0</v>
      </c>
      <c r="E428">
        <f t="shared" si="6"/>
        <v>0</v>
      </c>
    </row>
    <row r="429" spans="1:5" x14ac:dyDescent="0.25">
      <c r="A429" s="1">
        <v>43699</v>
      </c>
      <c r="B429">
        <v>64</v>
      </c>
      <c r="C429">
        <f>C428+Tabela_zamowienia3[[#This Row],[zamowienie]]-D428*QUOTIENT(C428,400)*400</f>
        <v>294</v>
      </c>
      <c r="D429">
        <f>IF(Tabela_zamowienia3[[#This Row],[laczne zamowienie]]&gt;=400,1,0)</f>
        <v>0</v>
      </c>
      <c r="E429">
        <f t="shared" si="6"/>
        <v>0</v>
      </c>
    </row>
    <row r="430" spans="1:5" x14ac:dyDescent="0.25">
      <c r="A430" s="1">
        <v>43700</v>
      </c>
      <c r="B430">
        <v>85</v>
      </c>
      <c r="C430">
        <f>C429+Tabela_zamowienia3[[#This Row],[zamowienie]]-D429*QUOTIENT(C429,400)*400</f>
        <v>379</v>
      </c>
      <c r="D430">
        <f>IF(Tabela_zamowienia3[[#This Row],[laczne zamowienie]]&gt;=400,1,0)</f>
        <v>0</v>
      </c>
      <c r="E430">
        <f t="shared" si="6"/>
        <v>0</v>
      </c>
    </row>
    <row r="431" spans="1:5" x14ac:dyDescent="0.25">
      <c r="A431" s="1">
        <v>43703</v>
      </c>
      <c r="B431">
        <v>295</v>
      </c>
      <c r="C431">
        <f>C430+Tabela_zamowienia3[[#This Row],[zamowienie]]-D430*QUOTIENT(C430,400)*400</f>
        <v>674</v>
      </c>
      <c r="D431">
        <f>IF(Tabela_zamowienia3[[#This Row],[laczne zamowienie]]&gt;=400,1,0)</f>
        <v>1</v>
      </c>
      <c r="E431">
        <f t="shared" si="6"/>
        <v>1</v>
      </c>
    </row>
    <row r="432" spans="1:5" x14ac:dyDescent="0.25">
      <c r="A432" s="1">
        <v>43704</v>
      </c>
      <c r="B432">
        <v>82</v>
      </c>
      <c r="C432">
        <f>C431+Tabela_zamowienia3[[#This Row],[zamowienie]]-D431*QUOTIENT(C431,400)*400</f>
        <v>356</v>
      </c>
      <c r="D432">
        <f>IF(Tabela_zamowienia3[[#This Row],[laczne zamowienie]]&gt;=400,1,0)</f>
        <v>0</v>
      </c>
      <c r="E432">
        <f t="shared" si="6"/>
        <v>0</v>
      </c>
    </row>
    <row r="433" spans="1:5" x14ac:dyDescent="0.25">
      <c r="A433" s="1">
        <v>43705</v>
      </c>
      <c r="B433">
        <v>149</v>
      </c>
      <c r="C433">
        <f>C432+Tabela_zamowienia3[[#This Row],[zamowienie]]-D432*QUOTIENT(C432,400)*400</f>
        <v>505</v>
      </c>
      <c r="D433">
        <f>IF(Tabela_zamowienia3[[#This Row],[laczne zamowienie]]&gt;=400,1,0)</f>
        <v>1</v>
      </c>
      <c r="E433">
        <f t="shared" si="6"/>
        <v>1</v>
      </c>
    </row>
    <row r="434" spans="1:5" x14ac:dyDescent="0.25">
      <c r="A434" s="1">
        <v>43706</v>
      </c>
      <c r="B434">
        <v>369</v>
      </c>
      <c r="C434">
        <f>C433+Tabela_zamowienia3[[#This Row],[zamowienie]]-D433*QUOTIENT(C433,400)*400</f>
        <v>474</v>
      </c>
      <c r="D434">
        <f>IF(Tabela_zamowienia3[[#This Row],[laczne zamowienie]]&gt;=400,1,0)</f>
        <v>1</v>
      </c>
      <c r="E434">
        <f t="shared" si="6"/>
        <v>1</v>
      </c>
    </row>
    <row r="435" spans="1:5" x14ac:dyDescent="0.25">
      <c r="A435" s="1">
        <v>43707</v>
      </c>
      <c r="B435">
        <v>327</v>
      </c>
      <c r="C435">
        <f>C434+Tabela_zamowienia3[[#This Row],[zamowienie]]-D434*QUOTIENT(C434,400)*400</f>
        <v>401</v>
      </c>
      <c r="D435">
        <f>IF(Tabela_zamowienia3[[#This Row],[laczne zamowienie]]&gt;=400,1,0)</f>
        <v>1</v>
      </c>
      <c r="E435">
        <f t="shared" si="6"/>
        <v>1</v>
      </c>
    </row>
    <row r="436" spans="1:5" x14ac:dyDescent="0.25">
      <c r="A436" s="1">
        <v>43710</v>
      </c>
      <c r="B436">
        <v>154</v>
      </c>
      <c r="C436">
        <f>C435+Tabela_zamowienia3[[#This Row],[zamowienie]]-D435*QUOTIENT(C435,400)*400</f>
        <v>155</v>
      </c>
      <c r="D436">
        <f>IF(Tabela_zamowienia3[[#This Row],[laczne zamowienie]]&gt;=400,1,0)</f>
        <v>0</v>
      </c>
      <c r="E436">
        <f t="shared" si="6"/>
        <v>0</v>
      </c>
    </row>
    <row r="437" spans="1:5" x14ac:dyDescent="0.25">
      <c r="A437" s="1">
        <v>43711</v>
      </c>
      <c r="B437">
        <v>316</v>
      </c>
      <c r="C437">
        <f>C436+Tabela_zamowienia3[[#This Row],[zamowienie]]-D436*QUOTIENT(C436,400)*400</f>
        <v>471</v>
      </c>
      <c r="D437">
        <f>IF(Tabela_zamowienia3[[#This Row],[laczne zamowienie]]&gt;=400,1,0)</f>
        <v>1</v>
      </c>
      <c r="E437">
        <f t="shared" si="6"/>
        <v>1</v>
      </c>
    </row>
    <row r="438" spans="1:5" x14ac:dyDescent="0.25">
      <c r="A438" s="1">
        <v>43712</v>
      </c>
      <c r="B438">
        <v>327</v>
      </c>
      <c r="C438">
        <f>C437+Tabela_zamowienia3[[#This Row],[zamowienie]]-D437*QUOTIENT(C437,400)*400</f>
        <v>398</v>
      </c>
      <c r="D438">
        <f>IF(Tabela_zamowienia3[[#This Row],[laczne zamowienie]]&gt;=400,1,0)</f>
        <v>0</v>
      </c>
      <c r="E438">
        <f t="shared" si="6"/>
        <v>0</v>
      </c>
    </row>
    <row r="439" spans="1:5" x14ac:dyDescent="0.25">
      <c r="A439" s="1">
        <v>43713</v>
      </c>
      <c r="B439">
        <v>270</v>
      </c>
      <c r="C439">
        <f>C438+Tabela_zamowienia3[[#This Row],[zamowienie]]-D438*QUOTIENT(C438,400)*400</f>
        <v>668</v>
      </c>
      <c r="D439">
        <f>IF(Tabela_zamowienia3[[#This Row],[laczne zamowienie]]&gt;=400,1,0)</f>
        <v>1</v>
      </c>
      <c r="E439">
        <f t="shared" si="6"/>
        <v>1</v>
      </c>
    </row>
    <row r="440" spans="1:5" x14ac:dyDescent="0.25">
      <c r="A440" s="1">
        <v>43714</v>
      </c>
      <c r="B440">
        <v>130</v>
      </c>
      <c r="C440">
        <f>C439+Tabela_zamowienia3[[#This Row],[zamowienie]]-D439*QUOTIENT(C439,400)*400</f>
        <v>398</v>
      </c>
      <c r="D440">
        <f>IF(Tabela_zamowienia3[[#This Row],[laczne zamowienie]]&gt;=400,1,0)</f>
        <v>0</v>
      </c>
      <c r="E440">
        <f t="shared" si="6"/>
        <v>0</v>
      </c>
    </row>
    <row r="441" spans="1:5" x14ac:dyDescent="0.25">
      <c r="A441" s="1">
        <v>43717</v>
      </c>
      <c r="B441">
        <v>371</v>
      </c>
      <c r="C441">
        <f>C440+Tabela_zamowienia3[[#This Row],[zamowienie]]-D440*QUOTIENT(C440,400)*400</f>
        <v>769</v>
      </c>
      <c r="D441">
        <f>IF(Tabela_zamowienia3[[#This Row],[laczne zamowienie]]&gt;=400,1,0)</f>
        <v>1</v>
      </c>
      <c r="E441">
        <f t="shared" si="6"/>
        <v>1</v>
      </c>
    </row>
    <row r="442" spans="1:5" x14ac:dyDescent="0.25">
      <c r="A442" s="1">
        <v>43718</v>
      </c>
      <c r="B442">
        <v>295</v>
      </c>
      <c r="C442">
        <f>C441+Tabela_zamowienia3[[#This Row],[zamowienie]]-D441*QUOTIENT(C441,400)*400</f>
        <v>664</v>
      </c>
      <c r="D442">
        <f>IF(Tabela_zamowienia3[[#This Row],[laczne zamowienie]]&gt;=400,1,0)</f>
        <v>1</v>
      </c>
      <c r="E442">
        <f t="shared" si="6"/>
        <v>1</v>
      </c>
    </row>
    <row r="443" spans="1:5" x14ac:dyDescent="0.25">
      <c r="A443" s="1">
        <v>43719</v>
      </c>
      <c r="B443">
        <v>36</v>
      </c>
      <c r="C443">
        <f>C442+Tabela_zamowienia3[[#This Row],[zamowienie]]-D442*QUOTIENT(C442,400)*400</f>
        <v>300</v>
      </c>
      <c r="D443">
        <f>IF(Tabela_zamowienia3[[#This Row],[laczne zamowienie]]&gt;=400,1,0)</f>
        <v>0</v>
      </c>
      <c r="E443">
        <f t="shared" si="6"/>
        <v>0</v>
      </c>
    </row>
    <row r="444" spans="1:5" x14ac:dyDescent="0.25">
      <c r="A444" s="1">
        <v>43720</v>
      </c>
      <c r="B444">
        <v>287</v>
      </c>
      <c r="C444">
        <f>C443+Tabela_zamowienia3[[#This Row],[zamowienie]]-D443*QUOTIENT(C443,400)*400</f>
        <v>587</v>
      </c>
      <c r="D444">
        <f>IF(Tabela_zamowienia3[[#This Row],[laczne zamowienie]]&gt;=400,1,0)</f>
        <v>1</v>
      </c>
      <c r="E444">
        <f t="shared" si="6"/>
        <v>1</v>
      </c>
    </row>
    <row r="445" spans="1:5" x14ac:dyDescent="0.25">
      <c r="A445" s="1">
        <v>43721</v>
      </c>
      <c r="B445">
        <v>286</v>
      </c>
      <c r="C445">
        <f>C444+Tabela_zamowienia3[[#This Row],[zamowienie]]-D444*QUOTIENT(C444,400)*400</f>
        <v>473</v>
      </c>
      <c r="D445">
        <f>IF(Tabela_zamowienia3[[#This Row],[laczne zamowienie]]&gt;=400,1,0)</f>
        <v>1</v>
      </c>
      <c r="E445">
        <f t="shared" si="6"/>
        <v>1</v>
      </c>
    </row>
    <row r="446" spans="1:5" x14ac:dyDescent="0.25">
      <c r="A446" s="1">
        <v>43724</v>
      </c>
      <c r="B446">
        <v>265</v>
      </c>
      <c r="C446">
        <f>C445+Tabela_zamowienia3[[#This Row],[zamowienie]]-D445*QUOTIENT(C445,400)*400</f>
        <v>338</v>
      </c>
      <c r="D446">
        <f>IF(Tabela_zamowienia3[[#This Row],[laczne zamowienie]]&gt;=400,1,0)</f>
        <v>0</v>
      </c>
      <c r="E446">
        <f t="shared" si="6"/>
        <v>0</v>
      </c>
    </row>
    <row r="447" spans="1:5" x14ac:dyDescent="0.25">
      <c r="A447" s="1">
        <v>43725</v>
      </c>
      <c r="B447">
        <v>2</v>
      </c>
      <c r="C447">
        <f>C446+Tabela_zamowienia3[[#This Row],[zamowienie]]-D446*QUOTIENT(C446,400)*400</f>
        <v>340</v>
      </c>
      <c r="D447">
        <f>IF(Tabela_zamowienia3[[#This Row],[laczne zamowienie]]&gt;=400,1,0)</f>
        <v>0</v>
      </c>
      <c r="E447">
        <f t="shared" si="6"/>
        <v>0</v>
      </c>
    </row>
    <row r="448" spans="1:5" x14ac:dyDescent="0.25">
      <c r="A448" s="1">
        <v>43726</v>
      </c>
      <c r="B448">
        <v>78</v>
      </c>
      <c r="C448">
        <f>C447+Tabela_zamowienia3[[#This Row],[zamowienie]]-D447*QUOTIENT(C447,400)*400</f>
        <v>418</v>
      </c>
      <c r="D448">
        <f>IF(Tabela_zamowienia3[[#This Row],[laczne zamowienie]]&gt;=400,1,0)</f>
        <v>1</v>
      </c>
      <c r="E448">
        <f t="shared" si="6"/>
        <v>1</v>
      </c>
    </row>
    <row r="449" spans="1:5" x14ac:dyDescent="0.25">
      <c r="A449" s="1">
        <v>43727</v>
      </c>
      <c r="B449">
        <v>41</v>
      </c>
      <c r="C449">
        <f>C448+Tabela_zamowienia3[[#This Row],[zamowienie]]-D448*QUOTIENT(C448,400)*400</f>
        <v>59</v>
      </c>
      <c r="D449">
        <f>IF(Tabela_zamowienia3[[#This Row],[laczne zamowienie]]&gt;=400,1,0)</f>
        <v>0</v>
      </c>
      <c r="E449">
        <f t="shared" si="6"/>
        <v>0</v>
      </c>
    </row>
    <row r="450" spans="1:5" x14ac:dyDescent="0.25">
      <c r="A450" s="1">
        <v>43728</v>
      </c>
      <c r="B450">
        <v>117</v>
      </c>
      <c r="C450">
        <f>C449+Tabela_zamowienia3[[#This Row],[zamowienie]]-D449*QUOTIENT(C449,400)*400</f>
        <v>176</v>
      </c>
      <c r="D450">
        <f>IF(Tabela_zamowienia3[[#This Row],[laczne zamowienie]]&gt;=400,1,0)</f>
        <v>0</v>
      </c>
      <c r="E450">
        <f t="shared" ref="E450:E513" si="7">QUOTIENT(C450,400)</f>
        <v>0</v>
      </c>
    </row>
    <row r="451" spans="1:5" x14ac:dyDescent="0.25">
      <c r="A451" s="1">
        <v>43731</v>
      </c>
      <c r="B451">
        <v>152</v>
      </c>
      <c r="C451">
        <f>C450+Tabela_zamowienia3[[#This Row],[zamowienie]]-D450*QUOTIENT(C450,400)*400</f>
        <v>328</v>
      </c>
      <c r="D451">
        <f>IF(Tabela_zamowienia3[[#This Row],[laczne zamowienie]]&gt;=400,1,0)</f>
        <v>0</v>
      </c>
      <c r="E451">
        <f t="shared" si="7"/>
        <v>0</v>
      </c>
    </row>
    <row r="452" spans="1:5" x14ac:dyDescent="0.25">
      <c r="A452" s="1">
        <v>43732</v>
      </c>
      <c r="B452">
        <v>95</v>
      </c>
      <c r="C452">
        <f>C451+Tabela_zamowienia3[[#This Row],[zamowienie]]-D451*QUOTIENT(C451,400)*400</f>
        <v>423</v>
      </c>
      <c r="D452">
        <f>IF(Tabela_zamowienia3[[#This Row],[laczne zamowienie]]&gt;=400,1,0)</f>
        <v>1</v>
      </c>
      <c r="E452">
        <f t="shared" si="7"/>
        <v>1</v>
      </c>
    </row>
    <row r="453" spans="1:5" x14ac:dyDescent="0.25">
      <c r="A453" s="1">
        <v>43733</v>
      </c>
      <c r="B453">
        <v>330</v>
      </c>
      <c r="C453">
        <f>C452+Tabela_zamowienia3[[#This Row],[zamowienie]]-D452*QUOTIENT(C452,400)*400</f>
        <v>353</v>
      </c>
      <c r="D453">
        <f>IF(Tabela_zamowienia3[[#This Row],[laczne zamowienie]]&gt;=400,1,0)</f>
        <v>0</v>
      </c>
      <c r="E453">
        <f t="shared" si="7"/>
        <v>0</v>
      </c>
    </row>
    <row r="454" spans="1:5" x14ac:dyDescent="0.25">
      <c r="A454" s="1">
        <v>43734</v>
      </c>
      <c r="B454">
        <v>399</v>
      </c>
      <c r="C454">
        <f>C453+Tabela_zamowienia3[[#This Row],[zamowienie]]-D453*QUOTIENT(C453,400)*400</f>
        <v>752</v>
      </c>
      <c r="D454">
        <f>IF(Tabela_zamowienia3[[#This Row],[laczne zamowienie]]&gt;=400,1,0)</f>
        <v>1</v>
      </c>
      <c r="E454">
        <f t="shared" si="7"/>
        <v>1</v>
      </c>
    </row>
    <row r="455" spans="1:5" x14ac:dyDescent="0.25">
      <c r="A455" s="1">
        <v>43735</v>
      </c>
      <c r="B455">
        <v>276</v>
      </c>
      <c r="C455">
        <f>C454+Tabela_zamowienia3[[#This Row],[zamowienie]]-D454*QUOTIENT(C454,400)*400</f>
        <v>628</v>
      </c>
      <c r="D455">
        <f>IF(Tabela_zamowienia3[[#This Row],[laczne zamowienie]]&gt;=400,1,0)</f>
        <v>1</v>
      </c>
      <c r="E455">
        <f t="shared" si="7"/>
        <v>1</v>
      </c>
    </row>
    <row r="456" spans="1:5" x14ac:dyDescent="0.25">
      <c r="A456" s="1">
        <v>43738</v>
      </c>
      <c r="B456">
        <v>155</v>
      </c>
      <c r="C456">
        <f>C455+Tabela_zamowienia3[[#This Row],[zamowienie]]-D455*QUOTIENT(C455,400)*400</f>
        <v>383</v>
      </c>
      <c r="D456">
        <f>IF(Tabela_zamowienia3[[#This Row],[laczne zamowienie]]&gt;=400,1,0)</f>
        <v>0</v>
      </c>
      <c r="E456">
        <f t="shared" si="7"/>
        <v>0</v>
      </c>
    </row>
    <row r="457" spans="1:5" x14ac:dyDescent="0.25">
      <c r="A457" s="1">
        <v>43739</v>
      </c>
      <c r="B457">
        <v>290</v>
      </c>
      <c r="C457">
        <f>C456+Tabela_zamowienia3[[#This Row],[zamowienie]]-D456*QUOTIENT(C456,400)*400</f>
        <v>673</v>
      </c>
      <c r="D457">
        <f>IF(Tabela_zamowienia3[[#This Row],[laczne zamowienie]]&gt;=400,1,0)</f>
        <v>1</v>
      </c>
      <c r="E457">
        <f t="shared" si="7"/>
        <v>1</v>
      </c>
    </row>
    <row r="458" spans="1:5" x14ac:dyDescent="0.25">
      <c r="A458" s="1">
        <v>43740</v>
      </c>
      <c r="B458">
        <v>181</v>
      </c>
      <c r="C458">
        <f>C457+Tabela_zamowienia3[[#This Row],[zamowienie]]-D457*QUOTIENT(C457,400)*400</f>
        <v>454</v>
      </c>
      <c r="D458">
        <f>IF(Tabela_zamowienia3[[#This Row],[laczne zamowienie]]&gt;=400,1,0)</f>
        <v>1</v>
      </c>
      <c r="E458">
        <f t="shared" si="7"/>
        <v>1</v>
      </c>
    </row>
    <row r="459" spans="1:5" x14ac:dyDescent="0.25">
      <c r="A459" s="1">
        <v>43741</v>
      </c>
      <c r="B459">
        <v>335</v>
      </c>
      <c r="C459">
        <f>C458+Tabela_zamowienia3[[#This Row],[zamowienie]]-D458*QUOTIENT(C458,400)*400</f>
        <v>389</v>
      </c>
      <c r="D459">
        <f>IF(Tabela_zamowienia3[[#This Row],[laczne zamowienie]]&gt;=400,1,0)</f>
        <v>0</v>
      </c>
      <c r="E459">
        <f t="shared" si="7"/>
        <v>0</v>
      </c>
    </row>
    <row r="460" spans="1:5" x14ac:dyDescent="0.25">
      <c r="A460" s="1">
        <v>43742</v>
      </c>
      <c r="B460">
        <v>337</v>
      </c>
      <c r="C460">
        <f>C459+Tabela_zamowienia3[[#This Row],[zamowienie]]-D459*QUOTIENT(C459,400)*400</f>
        <v>726</v>
      </c>
      <c r="D460">
        <f>IF(Tabela_zamowienia3[[#This Row],[laczne zamowienie]]&gt;=400,1,0)</f>
        <v>1</v>
      </c>
      <c r="E460">
        <f t="shared" si="7"/>
        <v>1</v>
      </c>
    </row>
    <row r="461" spans="1:5" x14ac:dyDescent="0.25">
      <c r="A461" s="1">
        <v>43745</v>
      </c>
      <c r="B461">
        <v>102</v>
      </c>
      <c r="C461">
        <f>C460+Tabela_zamowienia3[[#This Row],[zamowienie]]-D460*QUOTIENT(C460,400)*400</f>
        <v>428</v>
      </c>
      <c r="D461">
        <f>IF(Tabela_zamowienia3[[#This Row],[laczne zamowienie]]&gt;=400,1,0)</f>
        <v>1</v>
      </c>
      <c r="E461">
        <f t="shared" si="7"/>
        <v>1</v>
      </c>
    </row>
    <row r="462" spans="1:5" x14ac:dyDescent="0.25">
      <c r="A462" s="1">
        <v>43746</v>
      </c>
      <c r="B462">
        <v>283</v>
      </c>
      <c r="C462">
        <f>C461+Tabela_zamowienia3[[#This Row],[zamowienie]]-D461*QUOTIENT(C461,400)*400</f>
        <v>311</v>
      </c>
      <c r="D462">
        <f>IF(Tabela_zamowienia3[[#This Row],[laczne zamowienie]]&gt;=400,1,0)</f>
        <v>0</v>
      </c>
      <c r="E462">
        <f t="shared" si="7"/>
        <v>0</v>
      </c>
    </row>
    <row r="463" spans="1:5" x14ac:dyDescent="0.25">
      <c r="A463" s="1">
        <v>43747</v>
      </c>
      <c r="B463">
        <v>143</v>
      </c>
      <c r="C463">
        <f>C462+Tabela_zamowienia3[[#This Row],[zamowienie]]-D462*QUOTIENT(C462,400)*400</f>
        <v>454</v>
      </c>
      <c r="D463">
        <f>IF(Tabela_zamowienia3[[#This Row],[laczne zamowienie]]&gt;=400,1,0)</f>
        <v>1</v>
      </c>
      <c r="E463">
        <f t="shared" si="7"/>
        <v>1</v>
      </c>
    </row>
    <row r="464" spans="1:5" x14ac:dyDescent="0.25">
      <c r="A464" s="1">
        <v>43748</v>
      </c>
      <c r="B464">
        <v>234</v>
      </c>
      <c r="C464">
        <f>C463+Tabela_zamowienia3[[#This Row],[zamowienie]]-D463*QUOTIENT(C463,400)*400</f>
        <v>288</v>
      </c>
      <c r="D464">
        <f>IF(Tabela_zamowienia3[[#This Row],[laczne zamowienie]]&gt;=400,1,0)</f>
        <v>0</v>
      </c>
      <c r="E464">
        <f t="shared" si="7"/>
        <v>0</v>
      </c>
    </row>
    <row r="465" spans="1:5" x14ac:dyDescent="0.25">
      <c r="A465" s="1">
        <v>43749</v>
      </c>
      <c r="B465">
        <v>112</v>
      </c>
      <c r="C465">
        <f>C464+Tabela_zamowienia3[[#This Row],[zamowienie]]-D464*QUOTIENT(C464,400)*400</f>
        <v>400</v>
      </c>
      <c r="D465">
        <f>IF(Tabela_zamowienia3[[#This Row],[laczne zamowienie]]&gt;=400,1,0)</f>
        <v>1</v>
      </c>
      <c r="E465">
        <f t="shared" si="7"/>
        <v>1</v>
      </c>
    </row>
    <row r="466" spans="1:5" x14ac:dyDescent="0.25">
      <c r="A466" s="1">
        <v>43752</v>
      </c>
      <c r="B466">
        <v>220</v>
      </c>
      <c r="C466">
        <f>C465+Tabela_zamowienia3[[#This Row],[zamowienie]]-D465*QUOTIENT(C465,400)*400</f>
        <v>220</v>
      </c>
      <c r="D466">
        <f>IF(Tabela_zamowienia3[[#This Row],[laczne zamowienie]]&gt;=400,1,0)</f>
        <v>0</v>
      </c>
      <c r="E466">
        <f t="shared" si="7"/>
        <v>0</v>
      </c>
    </row>
    <row r="467" spans="1:5" x14ac:dyDescent="0.25">
      <c r="A467" s="1">
        <v>43753</v>
      </c>
      <c r="B467">
        <v>91</v>
      </c>
      <c r="C467">
        <f>C466+Tabela_zamowienia3[[#This Row],[zamowienie]]-D466*QUOTIENT(C466,400)*400</f>
        <v>311</v>
      </c>
      <c r="D467">
        <f>IF(Tabela_zamowienia3[[#This Row],[laczne zamowienie]]&gt;=400,1,0)</f>
        <v>0</v>
      </c>
      <c r="E467">
        <f t="shared" si="7"/>
        <v>0</v>
      </c>
    </row>
    <row r="468" spans="1:5" x14ac:dyDescent="0.25">
      <c r="A468" s="1">
        <v>43754</v>
      </c>
      <c r="B468">
        <v>226</v>
      </c>
      <c r="C468">
        <f>C467+Tabela_zamowienia3[[#This Row],[zamowienie]]-D467*QUOTIENT(C467,400)*400</f>
        <v>537</v>
      </c>
      <c r="D468">
        <f>IF(Tabela_zamowienia3[[#This Row],[laczne zamowienie]]&gt;=400,1,0)</f>
        <v>1</v>
      </c>
      <c r="E468">
        <f t="shared" si="7"/>
        <v>1</v>
      </c>
    </row>
    <row r="469" spans="1:5" x14ac:dyDescent="0.25">
      <c r="A469" s="1">
        <v>43755</v>
      </c>
      <c r="B469">
        <v>227</v>
      </c>
      <c r="C469">
        <f>C468+Tabela_zamowienia3[[#This Row],[zamowienie]]-D468*QUOTIENT(C468,400)*400</f>
        <v>364</v>
      </c>
      <c r="D469">
        <f>IF(Tabela_zamowienia3[[#This Row],[laczne zamowienie]]&gt;=400,1,0)</f>
        <v>0</v>
      </c>
      <c r="E469">
        <f t="shared" si="7"/>
        <v>0</v>
      </c>
    </row>
    <row r="470" spans="1:5" x14ac:dyDescent="0.25">
      <c r="A470" s="1">
        <v>43756</v>
      </c>
      <c r="B470">
        <v>209</v>
      </c>
      <c r="C470">
        <f>C469+Tabela_zamowienia3[[#This Row],[zamowienie]]-D469*QUOTIENT(C469,400)*400</f>
        <v>573</v>
      </c>
      <c r="D470">
        <f>IF(Tabela_zamowienia3[[#This Row],[laczne zamowienie]]&gt;=400,1,0)</f>
        <v>1</v>
      </c>
      <c r="E470">
        <f t="shared" si="7"/>
        <v>1</v>
      </c>
    </row>
    <row r="471" spans="1:5" x14ac:dyDescent="0.25">
      <c r="A471" s="1">
        <v>43759</v>
      </c>
      <c r="B471">
        <v>166</v>
      </c>
      <c r="C471">
        <f>C470+Tabela_zamowienia3[[#This Row],[zamowienie]]-D470*QUOTIENT(C470,400)*400</f>
        <v>339</v>
      </c>
      <c r="D471">
        <f>IF(Tabela_zamowienia3[[#This Row],[laczne zamowienie]]&gt;=400,1,0)</f>
        <v>0</v>
      </c>
      <c r="E471">
        <f t="shared" si="7"/>
        <v>0</v>
      </c>
    </row>
    <row r="472" spans="1:5" x14ac:dyDescent="0.25">
      <c r="A472" s="1">
        <v>43760</v>
      </c>
      <c r="B472">
        <v>18</v>
      </c>
      <c r="C472">
        <f>C471+Tabela_zamowienia3[[#This Row],[zamowienie]]-D471*QUOTIENT(C471,400)*400</f>
        <v>357</v>
      </c>
      <c r="D472">
        <f>IF(Tabela_zamowienia3[[#This Row],[laczne zamowienie]]&gt;=400,1,0)</f>
        <v>0</v>
      </c>
      <c r="E472">
        <f t="shared" si="7"/>
        <v>0</v>
      </c>
    </row>
    <row r="473" spans="1:5" x14ac:dyDescent="0.25">
      <c r="A473" s="1">
        <v>43761</v>
      </c>
      <c r="B473">
        <v>399</v>
      </c>
      <c r="C473">
        <f>C472+Tabela_zamowienia3[[#This Row],[zamowienie]]-D472*QUOTIENT(C472,400)*400</f>
        <v>756</v>
      </c>
      <c r="D473">
        <f>IF(Tabela_zamowienia3[[#This Row],[laczne zamowienie]]&gt;=400,1,0)</f>
        <v>1</v>
      </c>
      <c r="E473">
        <f t="shared" si="7"/>
        <v>1</v>
      </c>
    </row>
    <row r="474" spans="1:5" x14ac:dyDescent="0.25">
      <c r="A474" s="1">
        <v>43762</v>
      </c>
      <c r="B474">
        <v>206</v>
      </c>
      <c r="C474">
        <f>C473+Tabela_zamowienia3[[#This Row],[zamowienie]]-D473*QUOTIENT(C473,400)*400</f>
        <v>562</v>
      </c>
      <c r="D474">
        <f>IF(Tabela_zamowienia3[[#This Row],[laczne zamowienie]]&gt;=400,1,0)</f>
        <v>1</v>
      </c>
      <c r="E474">
        <f t="shared" si="7"/>
        <v>1</v>
      </c>
    </row>
    <row r="475" spans="1:5" x14ac:dyDescent="0.25">
      <c r="A475" s="1">
        <v>43763</v>
      </c>
      <c r="B475">
        <v>416</v>
      </c>
      <c r="C475">
        <f>C474+Tabela_zamowienia3[[#This Row],[zamowienie]]-D474*QUOTIENT(C474,400)*400</f>
        <v>578</v>
      </c>
      <c r="D475">
        <f>IF(Tabela_zamowienia3[[#This Row],[laczne zamowienie]]&gt;=400,1,0)</f>
        <v>1</v>
      </c>
      <c r="E475">
        <f t="shared" si="7"/>
        <v>1</v>
      </c>
    </row>
    <row r="476" spans="1:5" x14ac:dyDescent="0.25">
      <c r="A476" s="1">
        <v>43766</v>
      </c>
      <c r="B476">
        <v>247</v>
      </c>
      <c r="C476">
        <f>C475+Tabela_zamowienia3[[#This Row],[zamowienie]]-D475*QUOTIENT(C475,400)*400</f>
        <v>425</v>
      </c>
      <c r="D476">
        <f>IF(Tabela_zamowienia3[[#This Row],[laczne zamowienie]]&gt;=400,1,0)</f>
        <v>1</v>
      </c>
      <c r="E476">
        <f t="shared" si="7"/>
        <v>1</v>
      </c>
    </row>
    <row r="477" spans="1:5" x14ac:dyDescent="0.25">
      <c r="A477" s="1">
        <v>43767</v>
      </c>
      <c r="B477">
        <v>141</v>
      </c>
      <c r="C477">
        <f>C476+Tabela_zamowienia3[[#This Row],[zamowienie]]-D476*QUOTIENT(C476,400)*400</f>
        <v>166</v>
      </c>
      <c r="D477">
        <f>IF(Tabela_zamowienia3[[#This Row],[laczne zamowienie]]&gt;=400,1,0)</f>
        <v>0</v>
      </c>
      <c r="E477">
        <f t="shared" si="7"/>
        <v>0</v>
      </c>
    </row>
    <row r="478" spans="1:5" x14ac:dyDescent="0.25">
      <c r="A478" s="1">
        <v>43768</v>
      </c>
      <c r="B478">
        <v>301</v>
      </c>
      <c r="C478">
        <f>C477+Tabela_zamowienia3[[#This Row],[zamowienie]]-D477*QUOTIENT(C477,400)*400</f>
        <v>467</v>
      </c>
      <c r="D478">
        <f>IF(Tabela_zamowienia3[[#This Row],[laczne zamowienie]]&gt;=400,1,0)</f>
        <v>1</v>
      </c>
      <c r="E478">
        <f t="shared" si="7"/>
        <v>1</v>
      </c>
    </row>
    <row r="479" spans="1:5" x14ac:dyDescent="0.25">
      <c r="A479" s="1">
        <v>43769</v>
      </c>
      <c r="B479">
        <v>248</v>
      </c>
      <c r="C479">
        <f>C478+Tabela_zamowienia3[[#This Row],[zamowienie]]-D478*QUOTIENT(C478,400)*400</f>
        <v>315</v>
      </c>
      <c r="D479">
        <f>IF(Tabela_zamowienia3[[#This Row],[laczne zamowienie]]&gt;=400,1,0)</f>
        <v>0</v>
      </c>
      <c r="E479">
        <f t="shared" si="7"/>
        <v>0</v>
      </c>
    </row>
    <row r="480" spans="1:5" x14ac:dyDescent="0.25">
      <c r="A480" s="1">
        <v>43770</v>
      </c>
      <c r="B480">
        <v>116</v>
      </c>
      <c r="C480">
        <f>C479+Tabela_zamowienia3[[#This Row],[zamowienie]]-D479*QUOTIENT(C479,400)*400</f>
        <v>431</v>
      </c>
      <c r="D480">
        <f>IF(Tabela_zamowienia3[[#This Row],[laczne zamowienie]]&gt;=400,1,0)</f>
        <v>1</v>
      </c>
      <c r="E480">
        <f t="shared" si="7"/>
        <v>1</v>
      </c>
    </row>
    <row r="481" spans="1:5" x14ac:dyDescent="0.25">
      <c r="A481" s="1">
        <v>43773</v>
      </c>
      <c r="B481">
        <v>314</v>
      </c>
      <c r="C481">
        <f>C480+Tabela_zamowienia3[[#This Row],[zamowienie]]-D480*QUOTIENT(C480,400)*400</f>
        <v>345</v>
      </c>
      <c r="D481">
        <f>IF(Tabela_zamowienia3[[#This Row],[laczne zamowienie]]&gt;=400,1,0)</f>
        <v>0</v>
      </c>
      <c r="E481">
        <f t="shared" si="7"/>
        <v>0</v>
      </c>
    </row>
    <row r="482" spans="1:5" x14ac:dyDescent="0.25">
      <c r="A482" s="1">
        <v>43774</v>
      </c>
      <c r="B482">
        <v>246</v>
      </c>
      <c r="C482">
        <f>C481+Tabela_zamowienia3[[#This Row],[zamowienie]]-D481*QUOTIENT(C481,400)*400</f>
        <v>591</v>
      </c>
      <c r="D482">
        <f>IF(Tabela_zamowienia3[[#This Row],[laczne zamowienie]]&gt;=400,1,0)</f>
        <v>1</v>
      </c>
      <c r="E482">
        <f t="shared" si="7"/>
        <v>1</v>
      </c>
    </row>
    <row r="483" spans="1:5" x14ac:dyDescent="0.25">
      <c r="A483" s="1">
        <v>43775</v>
      </c>
      <c r="B483">
        <v>244</v>
      </c>
      <c r="C483">
        <f>C482+Tabela_zamowienia3[[#This Row],[zamowienie]]-D482*QUOTIENT(C482,400)*400</f>
        <v>435</v>
      </c>
      <c r="D483">
        <f>IF(Tabela_zamowienia3[[#This Row],[laczne zamowienie]]&gt;=400,1,0)</f>
        <v>1</v>
      </c>
      <c r="E483">
        <f t="shared" si="7"/>
        <v>1</v>
      </c>
    </row>
    <row r="484" spans="1:5" x14ac:dyDescent="0.25">
      <c r="A484" s="1">
        <v>43776</v>
      </c>
      <c r="B484">
        <v>77</v>
      </c>
      <c r="C484">
        <f>C483+Tabela_zamowienia3[[#This Row],[zamowienie]]-D483*QUOTIENT(C483,400)*400</f>
        <v>112</v>
      </c>
      <c r="D484">
        <f>IF(Tabela_zamowienia3[[#This Row],[laczne zamowienie]]&gt;=400,1,0)</f>
        <v>0</v>
      </c>
      <c r="E484">
        <f t="shared" si="7"/>
        <v>0</v>
      </c>
    </row>
    <row r="485" spans="1:5" x14ac:dyDescent="0.25">
      <c r="A485" s="1">
        <v>43777</v>
      </c>
      <c r="B485">
        <v>78</v>
      </c>
      <c r="C485">
        <f>C484+Tabela_zamowienia3[[#This Row],[zamowienie]]-D484*QUOTIENT(C484,400)*400</f>
        <v>190</v>
      </c>
      <c r="D485">
        <f>IF(Tabela_zamowienia3[[#This Row],[laczne zamowienie]]&gt;=400,1,0)</f>
        <v>0</v>
      </c>
      <c r="E485">
        <f t="shared" si="7"/>
        <v>0</v>
      </c>
    </row>
    <row r="486" spans="1:5" x14ac:dyDescent="0.25">
      <c r="A486" s="1">
        <v>43780</v>
      </c>
      <c r="B486">
        <v>234</v>
      </c>
      <c r="C486">
        <f>C485+Tabela_zamowienia3[[#This Row],[zamowienie]]-D485*QUOTIENT(C485,400)*400</f>
        <v>424</v>
      </c>
      <c r="D486">
        <f>IF(Tabela_zamowienia3[[#This Row],[laczne zamowienie]]&gt;=400,1,0)</f>
        <v>1</v>
      </c>
      <c r="E486">
        <f t="shared" si="7"/>
        <v>1</v>
      </c>
    </row>
    <row r="487" spans="1:5" x14ac:dyDescent="0.25">
      <c r="A487" s="1">
        <v>43781</v>
      </c>
      <c r="B487">
        <v>197</v>
      </c>
      <c r="C487">
        <f>C486+Tabela_zamowienia3[[#This Row],[zamowienie]]-D486*QUOTIENT(C486,400)*400</f>
        <v>221</v>
      </c>
      <c r="D487">
        <f>IF(Tabela_zamowienia3[[#This Row],[laczne zamowienie]]&gt;=400,1,0)</f>
        <v>0</v>
      </c>
      <c r="E487">
        <f t="shared" si="7"/>
        <v>0</v>
      </c>
    </row>
    <row r="488" spans="1:5" x14ac:dyDescent="0.25">
      <c r="A488" s="1">
        <v>43782</v>
      </c>
      <c r="B488">
        <v>172</v>
      </c>
      <c r="C488">
        <f>C487+Tabela_zamowienia3[[#This Row],[zamowienie]]-D487*QUOTIENT(C487,400)*400</f>
        <v>393</v>
      </c>
      <c r="D488">
        <f>IF(Tabela_zamowienia3[[#This Row],[laczne zamowienie]]&gt;=400,1,0)</f>
        <v>0</v>
      </c>
      <c r="E488">
        <f t="shared" si="7"/>
        <v>0</v>
      </c>
    </row>
    <row r="489" spans="1:5" x14ac:dyDescent="0.25">
      <c r="A489" s="1">
        <v>43783</v>
      </c>
      <c r="B489">
        <v>238</v>
      </c>
      <c r="C489">
        <f>C488+Tabela_zamowienia3[[#This Row],[zamowienie]]-D488*QUOTIENT(C488,400)*400</f>
        <v>631</v>
      </c>
      <c r="D489">
        <f>IF(Tabela_zamowienia3[[#This Row],[laczne zamowienie]]&gt;=400,1,0)</f>
        <v>1</v>
      </c>
      <c r="E489">
        <f t="shared" si="7"/>
        <v>1</v>
      </c>
    </row>
    <row r="490" spans="1:5" x14ac:dyDescent="0.25">
      <c r="A490" s="1">
        <v>43784</v>
      </c>
      <c r="B490">
        <v>105</v>
      </c>
      <c r="C490">
        <f>C489+Tabela_zamowienia3[[#This Row],[zamowienie]]-D489*QUOTIENT(C489,400)*400</f>
        <v>336</v>
      </c>
      <c r="D490">
        <f>IF(Tabela_zamowienia3[[#This Row],[laczne zamowienie]]&gt;=400,1,0)</f>
        <v>0</v>
      </c>
      <c r="E490">
        <f t="shared" si="7"/>
        <v>0</v>
      </c>
    </row>
    <row r="491" spans="1:5" x14ac:dyDescent="0.25">
      <c r="A491" s="1">
        <v>43787</v>
      </c>
      <c r="B491">
        <v>392</v>
      </c>
      <c r="C491">
        <f>C490+Tabela_zamowienia3[[#This Row],[zamowienie]]-D490*QUOTIENT(C490,400)*400</f>
        <v>728</v>
      </c>
      <c r="D491">
        <f>IF(Tabela_zamowienia3[[#This Row],[laczne zamowienie]]&gt;=400,1,0)</f>
        <v>1</v>
      </c>
      <c r="E491">
        <f t="shared" si="7"/>
        <v>1</v>
      </c>
    </row>
    <row r="492" spans="1:5" x14ac:dyDescent="0.25">
      <c r="A492" s="1">
        <v>43788</v>
      </c>
      <c r="B492">
        <v>84</v>
      </c>
      <c r="C492">
        <f>C491+Tabela_zamowienia3[[#This Row],[zamowienie]]-D491*QUOTIENT(C491,400)*400</f>
        <v>412</v>
      </c>
      <c r="D492">
        <f>IF(Tabela_zamowienia3[[#This Row],[laczne zamowienie]]&gt;=400,1,0)</f>
        <v>1</v>
      </c>
      <c r="E492">
        <f t="shared" si="7"/>
        <v>1</v>
      </c>
    </row>
    <row r="493" spans="1:5" x14ac:dyDescent="0.25">
      <c r="A493" s="1">
        <v>43789</v>
      </c>
      <c r="B493">
        <v>362</v>
      </c>
      <c r="C493">
        <f>C492+Tabela_zamowienia3[[#This Row],[zamowienie]]-D492*QUOTIENT(C492,400)*400</f>
        <v>374</v>
      </c>
      <c r="D493">
        <f>IF(Tabela_zamowienia3[[#This Row],[laczne zamowienie]]&gt;=400,1,0)</f>
        <v>0</v>
      </c>
      <c r="E493">
        <f t="shared" si="7"/>
        <v>0</v>
      </c>
    </row>
    <row r="494" spans="1:5" x14ac:dyDescent="0.25">
      <c r="A494" s="1">
        <v>43790</v>
      </c>
      <c r="B494">
        <v>112</v>
      </c>
      <c r="C494">
        <f>C493+Tabela_zamowienia3[[#This Row],[zamowienie]]-D493*QUOTIENT(C493,400)*400</f>
        <v>486</v>
      </c>
      <c r="D494">
        <f>IF(Tabela_zamowienia3[[#This Row],[laczne zamowienie]]&gt;=400,1,0)</f>
        <v>1</v>
      </c>
      <c r="E494">
        <f t="shared" si="7"/>
        <v>1</v>
      </c>
    </row>
    <row r="495" spans="1:5" x14ac:dyDescent="0.25">
      <c r="A495" s="1">
        <v>43791</v>
      </c>
      <c r="B495">
        <v>250</v>
      </c>
      <c r="C495">
        <f>C494+Tabela_zamowienia3[[#This Row],[zamowienie]]-D494*QUOTIENT(C494,400)*400</f>
        <v>336</v>
      </c>
      <c r="D495">
        <f>IF(Tabela_zamowienia3[[#This Row],[laczne zamowienie]]&gt;=400,1,0)</f>
        <v>0</v>
      </c>
      <c r="E495">
        <f t="shared" si="7"/>
        <v>0</v>
      </c>
    </row>
    <row r="496" spans="1:5" x14ac:dyDescent="0.25">
      <c r="A496" s="1">
        <v>43794</v>
      </c>
      <c r="B496">
        <v>229</v>
      </c>
      <c r="C496">
        <f>C495+Tabela_zamowienia3[[#This Row],[zamowienie]]-D495*QUOTIENT(C495,400)*400</f>
        <v>565</v>
      </c>
      <c r="D496">
        <f>IF(Tabela_zamowienia3[[#This Row],[laczne zamowienie]]&gt;=400,1,0)</f>
        <v>1</v>
      </c>
      <c r="E496">
        <f t="shared" si="7"/>
        <v>1</v>
      </c>
    </row>
    <row r="497" spans="1:5" x14ac:dyDescent="0.25">
      <c r="A497" s="1">
        <v>43795</v>
      </c>
      <c r="B497">
        <v>234</v>
      </c>
      <c r="C497">
        <f>C496+Tabela_zamowienia3[[#This Row],[zamowienie]]-D496*QUOTIENT(C496,400)*400</f>
        <v>399</v>
      </c>
      <c r="D497">
        <f>IF(Tabela_zamowienia3[[#This Row],[laczne zamowienie]]&gt;=400,1,0)</f>
        <v>0</v>
      </c>
      <c r="E497">
        <f t="shared" si="7"/>
        <v>0</v>
      </c>
    </row>
    <row r="498" spans="1:5" x14ac:dyDescent="0.25">
      <c r="A498" s="1">
        <v>43796</v>
      </c>
      <c r="B498">
        <v>447</v>
      </c>
      <c r="C498">
        <f>C497+Tabela_zamowienia3[[#This Row],[zamowienie]]-D497*QUOTIENT(C497,400)*400</f>
        <v>846</v>
      </c>
      <c r="D498">
        <f>IF(Tabela_zamowienia3[[#This Row],[laczne zamowienie]]&gt;=400,1,0)</f>
        <v>1</v>
      </c>
      <c r="E498">
        <f t="shared" si="7"/>
        <v>2</v>
      </c>
    </row>
    <row r="499" spans="1:5" x14ac:dyDescent="0.25">
      <c r="A499" s="1">
        <v>43797</v>
      </c>
      <c r="B499">
        <v>440</v>
      </c>
      <c r="C499">
        <f>C498+Tabela_zamowienia3[[#This Row],[zamowienie]]-D498*QUOTIENT(C498,400)*400</f>
        <v>486</v>
      </c>
      <c r="D499">
        <f>IF(Tabela_zamowienia3[[#This Row],[laczne zamowienie]]&gt;=400,1,0)</f>
        <v>1</v>
      </c>
      <c r="E499">
        <f t="shared" si="7"/>
        <v>1</v>
      </c>
    </row>
    <row r="500" spans="1:5" x14ac:dyDescent="0.25">
      <c r="A500" s="1">
        <v>43798</v>
      </c>
      <c r="B500">
        <v>311</v>
      </c>
      <c r="C500">
        <f>C499+Tabela_zamowienia3[[#This Row],[zamowienie]]-D499*QUOTIENT(C499,400)*400</f>
        <v>397</v>
      </c>
      <c r="D500">
        <f>IF(Tabela_zamowienia3[[#This Row],[laczne zamowienie]]&gt;=400,1,0)</f>
        <v>0</v>
      </c>
      <c r="E500">
        <f t="shared" si="7"/>
        <v>0</v>
      </c>
    </row>
    <row r="501" spans="1:5" x14ac:dyDescent="0.25">
      <c r="A501" s="1">
        <v>43801</v>
      </c>
      <c r="B501">
        <v>48</v>
      </c>
      <c r="C501">
        <f>C500+Tabela_zamowienia3[[#This Row],[zamowienie]]-D500*QUOTIENT(C500,400)*400</f>
        <v>445</v>
      </c>
      <c r="D501">
        <f>IF(Tabela_zamowienia3[[#This Row],[laczne zamowienie]]&gt;=400,1,0)</f>
        <v>1</v>
      </c>
      <c r="E501">
        <f t="shared" si="7"/>
        <v>1</v>
      </c>
    </row>
    <row r="502" spans="1:5" x14ac:dyDescent="0.25">
      <c r="A502" s="1">
        <v>43802</v>
      </c>
      <c r="B502">
        <v>120</v>
      </c>
      <c r="C502">
        <f>C501+Tabela_zamowienia3[[#This Row],[zamowienie]]-D501*QUOTIENT(C501,400)*400</f>
        <v>165</v>
      </c>
      <c r="D502">
        <f>IF(Tabela_zamowienia3[[#This Row],[laczne zamowienie]]&gt;=400,1,0)</f>
        <v>0</v>
      </c>
      <c r="E502">
        <f t="shared" si="7"/>
        <v>0</v>
      </c>
    </row>
    <row r="503" spans="1:5" x14ac:dyDescent="0.25">
      <c r="A503" s="1">
        <v>43803</v>
      </c>
      <c r="B503">
        <v>439</v>
      </c>
      <c r="C503">
        <f>C502+Tabela_zamowienia3[[#This Row],[zamowienie]]-D502*QUOTIENT(C502,400)*400</f>
        <v>604</v>
      </c>
      <c r="D503">
        <f>IF(Tabela_zamowienia3[[#This Row],[laczne zamowienie]]&gt;=400,1,0)</f>
        <v>1</v>
      </c>
      <c r="E503">
        <f t="shared" si="7"/>
        <v>1</v>
      </c>
    </row>
    <row r="504" spans="1:5" x14ac:dyDescent="0.25">
      <c r="A504" s="1">
        <v>43804</v>
      </c>
      <c r="B504">
        <v>130</v>
      </c>
      <c r="C504">
        <f>C503+Tabela_zamowienia3[[#This Row],[zamowienie]]-D503*QUOTIENT(C503,400)*400</f>
        <v>334</v>
      </c>
      <c r="D504">
        <f>IF(Tabela_zamowienia3[[#This Row],[laczne zamowienie]]&gt;=400,1,0)</f>
        <v>0</v>
      </c>
      <c r="E504">
        <f t="shared" si="7"/>
        <v>0</v>
      </c>
    </row>
    <row r="505" spans="1:5" x14ac:dyDescent="0.25">
      <c r="A505" s="1">
        <v>43805</v>
      </c>
      <c r="B505">
        <v>331</v>
      </c>
      <c r="C505">
        <f>C504+Tabela_zamowienia3[[#This Row],[zamowienie]]-D504*QUOTIENT(C504,400)*400</f>
        <v>665</v>
      </c>
      <c r="D505">
        <f>IF(Tabela_zamowienia3[[#This Row],[laczne zamowienie]]&gt;=400,1,0)</f>
        <v>1</v>
      </c>
      <c r="E505">
        <f t="shared" si="7"/>
        <v>1</v>
      </c>
    </row>
    <row r="506" spans="1:5" x14ac:dyDescent="0.25">
      <c r="A506" s="1">
        <v>43808</v>
      </c>
      <c r="B506">
        <v>267</v>
      </c>
      <c r="C506">
        <f>C505+Tabela_zamowienia3[[#This Row],[zamowienie]]-D505*QUOTIENT(C505,400)*400</f>
        <v>532</v>
      </c>
      <c r="D506">
        <f>IF(Tabela_zamowienia3[[#This Row],[laczne zamowienie]]&gt;=400,1,0)</f>
        <v>1</v>
      </c>
      <c r="E506">
        <f t="shared" si="7"/>
        <v>1</v>
      </c>
    </row>
    <row r="507" spans="1:5" x14ac:dyDescent="0.25">
      <c r="A507" s="1">
        <v>43809</v>
      </c>
      <c r="B507">
        <v>336</v>
      </c>
      <c r="C507">
        <f>C506+Tabela_zamowienia3[[#This Row],[zamowienie]]-D506*QUOTIENT(C506,400)*400</f>
        <v>468</v>
      </c>
      <c r="D507">
        <f>IF(Tabela_zamowienia3[[#This Row],[laczne zamowienie]]&gt;=400,1,0)</f>
        <v>1</v>
      </c>
      <c r="E507">
        <f t="shared" si="7"/>
        <v>1</v>
      </c>
    </row>
    <row r="508" spans="1:5" x14ac:dyDescent="0.25">
      <c r="A508" s="1">
        <v>43810</v>
      </c>
      <c r="B508">
        <v>269</v>
      </c>
      <c r="C508">
        <f>C507+Tabela_zamowienia3[[#This Row],[zamowienie]]-D507*QUOTIENT(C507,400)*400</f>
        <v>337</v>
      </c>
      <c r="D508">
        <f>IF(Tabela_zamowienia3[[#This Row],[laczne zamowienie]]&gt;=400,1,0)</f>
        <v>0</v>
      </c>
      <c r="E508">
        <f t="shared" si="7"/>
        <v>0</v>
      </c>
    </row>
    <row r="509" spans="1:5" x14ac:dyDescent="0.25">
      <c r="A509" s="1">
        <v>43811</v>
      </c>
      <c r="B509">
        <v>164</v>
      </c>
      <c r="C509">
        <f>C508+Tabela_zamowienia3[[#This Row],[zamowienie]]-D508*QUOTIENT(C508,400)*400</f>
        <v>501</v>
      </c>
      <c r="D509">
        <f>IF(Tabela_zamowienia3[[#This Row],[laczne zamowienie]]&gt;=400,1,0)</f>
        <v>1</v>
      </c>
      <c r="E509">
        <f t="shared" si="7"/>
        <v>1</v>
      </c>
    </row>
    <row r="510" spans="1:5" x14ac:dyDescent="0.25">
      <c r="A510" s="1">
        <v>43812</v>
      </c>
      <c r="B510">
        <v>260</v>
      </c>
      <c r="C510">
        <f>C509+Tabela_zamowienia3[[#This Row],[zamowienie]]-D509*QUOTIENT(C509,400)*400</f>
        <v>361</v>
      </c>
      <c r="D510">
        <f>IF(Tabela_zamowienia3[[#This Row],[laczne zamowienie]]&gt;=400,1,0)</f>
        <v>0</v>
      </c>
      <c r="E510">
        <f t="shared" si="7"/>
        <v>0</v>
      </c>
    </row>
    <row r="511" spans="1:5" x14ac:dyDescent="0.25">
      <c r="A511" s="1">
        <v>43815</v>
      </c>
      <c r="B511">
        <v>300</v>
      </c>
      <c r="C511">
        <f>C510+Tabela_zamowienia3[[#This Row],[zamowienie]]-D510*QUOTIENT(C510,400)*400</f>
        <v>661</v>
      </c>
      <c r="D511">
        <f>IF(Tabela_zamowienia3[[#This Row],[laczne zamowienie]]&gt;=400,1,0)</f>
        <v>1</v>
      </c>
      <c r="E511">
        <f t="shared" si="7"/>
        <v>1</v>
      </c>
    </row>
    <row r="512" spans="1:5" x14ac:dyDescent="0.25">
      <c r="A512" s="1">
        <v>43816</v>
      </c>
      <c r="B512">
        <v>322</v>
      </c>
      <c r="C512">
        <f>C511+Tabela_zamowienia3[[#This Row],[zamowienie]]-D511*QUOTIENT(C511,400)*400</f>
        <v>583</v>
      </c>
      <c r="D512">
        <f>IF(Tabela_zamowienia3[[#This Row],[laczne zamowienie]]&gt;=400,1,0)</f>
        <v>1</v>
      </c>
      <c r="E512">
        <f t="shared" si="7"/>
        <v>1</v>
      </c>
    </row>
    <row r="513" spans="1:5" x14ac:dyDescent="0.25">
      <c r="A513" s="1">
        <v>43817</v>
      </c>
      <c r="B513">
        <v>137</v>
      </c>
      <c r="C513">
        <f>C512+Tabela_zamowienia3[[#This Row],[zamowienie]]-D512*QUOTIENT(C512,400)*400</f>
        <v>320</v>
      </c>
      <c r="D513">
        <f>IF(Tabela_zamowienia3[[#This Row],[laczne zamowienie]]&gt;=400,1,0)</f>
        <v>0</v>
      </c>
      <c r="E513">
        <f t="shared" si="7"/>
        <v>0</v>
      </c>
    </row>
    <row r="514" spans="1:5" x14ac:dyDescent="0.25">
      <c r="A514" s="1">
        <v>43818</v>
      </c>
      <c r="B514">
        <v>55</v>
      </c>
      <c r="C514">
        <f>C513+Tabela_zamowienia3[[#This Row],[zamowienie]]-D513*QUOTIENT(C513,400)*400</f>
        <v>375</v>
      </c>
      <c r="D514">
        <f>IF(Tabela_zamowienia3[[#This Row],[laczne zamowienie]]&gt;=400,1,0)</f>
        <v>0</v>
      </c>
      <c r="E514">
        <f t="shared" ref="E514:E522" si="8">QUOTIENT(C514,400)</f>
        <v>0</v>
      </c>
    </row>
    <row r="515" spans="1:5" x14ac:dyDescent="0.25">
      <c r="A515" s="1">
        <v>43819</v>
      </c>
      <c r="B515">
        <v>103</v>
      </c>
      <c r="C515">
        <f>C514+Tabela_zamowienia3[[#This Row],[zamowienie]]-D514*QUOTIENT(C514,400)*400</f>
        <v>478</v>
      </c>
      <c r="D515">
        <f>IF(Tabela_zamowienia3[[#This Row],[laczne zamowienie]]&gt;=400,1,0)</f>
        <v>1</v>
      </c>
      <c r="E515">
        <f t="shared" si="8"/>
        <v>1</v>
      </c>
    </row>
    <row r="516" spans="1:5" x14ac:dyDescent="0.25">
      <c r="A516" s="1">
        <v>43822</v>
      </c>
      <c r="B516">
        <v>59</v>
      </c>
      <c r="C516">
        <f>C515+Tabela_zamowienia3[[#This Row],[zamowienie]]-D515*QUOTIENT(C515,400)*400</f>
        <v>137</v>
      </c>
      <c r="D516">
        <f>IF(Tabela_zamowienia3[[#This Row],[laczne zamowienie]]&gt;=400,1,0)</f>
        <v>0</v>
      </c>
      <c r="E516">
        <f t="shared" si="8"/>
        <v>0</v>
      </c>
    </row>
    <row r="517" spans="1:5" x14ac:dyDescent="0.25">
      <c r="A517" s="1">
        <v>43823</v>
      </c>
      <c r="B517">
        <v>117</v>
      </c>
      <c r="C517">
        <f>C516+Tabela_zamowienia3[[#This Row],[zamowienie]]-D516*QUOTIENT(C516,400)*400</f>
        <v>254</v>
      </c>
      <c r="D517">
        <f>IF(Tabela_zamowienia3[[#This Row],[laczne zamowienie]]&gt;=400,1,0)</f>
        <v>0</v>
      </c>
      <c r="E517">
        <f t="shared" si="8"/>
        <v>0</v>
      </c>
    </row>
    <row r="518" spans="1:5" x14ac:dyDescent="0.25">
      <c r="A518" s="1">
        <v>43824</v>
      </c>
      <c r="B518">
        <v>159</v>
      </c>
      <c r="C518">
        <f>C517+Tabela_zamowienia3[[#This Row],[zamowienie]]-D517*QUOTIENT(C517,400)*400</f>
        <v>413</v>
      </c>
      <c r="D518">
        <f>IF(Tabela_zamowienia3[[#This Row],[laczne zamowienie]]&gt;=400,1,0)</f>
        <v>1</v>
      </c>
      <c r="E518">
        <f t="shared" si="8"/>
        <v>1</v>
      </c>
    </row>
    <row r="519" spans="1:5" x14ac:dyDescent="0.25">
      <c r="A519" s="1">
        <v>43825</v>
      </c>
      <c r="B519">
        <v>158</v>
      </c>
      <c r="C519">
        <f>C518+Tabela_zamowienia3[[#This Row],[zamowienie]]-D518*QUOTIENT(C518,400)*400</f>
        <v>171</v>
      </c>
      <c r="D519">
        <f>IF(Tabela_zamowienia3[[#This Row],[laczne zamowienie]]&gt;=400,1,0)</f>
        <v>0</v>
      </c>
      <c r="E519">
        <f t="shared" si="8"/>
        <v>0</v>
      </c>
    </row>
    <row r="520" spans="1:5" x14ac:dyDescent="0.25">
      <c r="A520" s="1">
        <v>43826</v>
      </c>
      <c r="B520">
        <v>168</v>
      </c>
      <c r="C520">
        <f>C519+Tabela_zamowienia3[[#This Row],[zamowienie]]-D519*QUOTIENT(C519,400)*400</f>
        <v>339</v>
      </c>
      <c r="D520">
        <f>IF(Tabela_zamowienia3[[#This Row],[laczne zamowienie]]&gt;=400,1,0)</f>
        <v>0</v>
      </c>
      <c r="E520">
        <f t="shared" si="8"/>
        <v>0</v>
      </c>
    </row>
    <row r="521" spans="1:5" x14ac:dyDescent="0.25">
      <c r="A521" s="1">
        <v>43829</v>
      </c>
      <c r="B521">
        <v>295</v>
      </c>
      <c r="C521">
        <f>C520+Tabela_zamowienia3[[#This Row],[zamowienie]]-D520*QUOTIENT(C520,400)*400</f>
        <v>634</v>
      </c>
      <c r="D521">
        <f>IF(Tabela_zamowienia3[[#This Row],[laczne zamowienie]]&gt;=400,1,0)</f>
        <v>1</v>
      </c>
      <c r="E521">
        <f t="shared" si="8"/>
        <v>1</v>
      </c>
    </row>
    <row r="522" spans="1:5" x14ac:dyDescent="0.25">
      <c r="A522" s="1">
        <v>43830</v>
      </c>
      <c r="B522">
        <v>211</v>
      </c>
      <c r="C522">
        <f>C521+Tabela_zamowienia3[[#This Row],[zamowienie]]-D521*QUOTIENT(C521,400)*400</f>
        <v>445</v>
      </c>
      <c r="D522">
        <f>IF(Tabela_zamowienia3[[#This Row],[laczne zamowienie]]&gt;=400,1,0)</f>
        <v>1</v>
      </c>
      <c r="E522">
        <f t="shared" si="8"/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C3E0-7AE8-4E35-9652-21FB009535C5}">
  <dimension ref="A1:N522"/>
  <sheetViews>
    <sheetView zoomScale="130" zoomScaleNormal="130" workbookViewId="0">
      <selection activeCell="N3" sqref="N3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20.42578125" bestFit="1" customWidth="1"/>
    <col min="4" max="4" width="14" bestFit="1" customWidth="1"/>
    <col min="5" max="5" width="14.140625" bestFit="1" customWidth="1"/>
    <col min="6" max="6" width="15.5703125" bestFit="1" customWidth="1"/>
    <col min="7" max="7" width="14.28515625" bestFit="1" customWidth="1"/>
    <col min="8" max="8" width="27.28515625" bestFit="1" customWidth="1"/>
    <col min="9" max="9" width="18.28515625" bestFit="1" customWidth="1"/>
    <col min="10" max="10" width="18.85546875" bestFit="1" customWidth="1"/>
    <col min="14" max="14" width="11.28515625" bestFit="1" customWidth="1"/>
  </cols>
  <sheetData>
    <row r="1" spans="1:14" x14ac:dyDescent="0.25">
      <c r="A1" t="s">
        <v>1</v>
      </c>
      <c r="B1" t="s">
        <v>0</v>
      </c>
      <c r="C1" t="s">
        <v>19</v>
      </c>
      <c r="D1" t="s">
        <v>20</v>
      </c>
      <c r="E1" t="s">
        <v>22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4" x14ac:dyDescent="0.25">
      <c r="A2" s="1">
        <v>43102</v>
      </c>
      <c r="B2">
        <v>299</v>
      </c>
      <c r="C2">
        <f>299</f>
        <v>299</v>
      </c>
      <c r="D2">
        <v>0</v>
      </c>
      <c r="E2">
        <f t="shared" ref="E2:E65" si="0">QUOTIENT(C2,400)</f>
        <v>0</v>
      </c>
      <c r="F2">
        <v>1000</v>
      </c>
      <c r="G2">
        <f>Tabela_zamowienia35[[#This Row],[magazyn rano]]+IF(Tabela_zamowienia35[[#This Row],[magazyn rano]]&gt;1500,200*0.8,IF(Tabela_zamowienia35[[#This Row],[magazyn rano]]/2&lt;Tabela_zamowienia35[[#This Row],[zamowienie]],200*1.3,200))</f>
        <v>1200</v>
      </c>
      <c r="H2">
        <f>Tabela_zamowienia35[[#This Row],[po produkcji]]-400*Tabela_zamowienia35[[#This Row],[ilosc dostaw]]</f>
        <v>1200</v>
      </c>
      <c r="I2" s="8">
        <f>IF(Tabela_zamowienia35[[#This Row],[magazyn rano]]&gt;1500,200*0.8,IF(Tabela_zamowienia35[[#This Row],[magazyn rano]]/2&lt;Tabela_zamowienia35[[#This Row],[zamowienie]],200*1.3,200))</f>
        <v>200</v>
      </c>
      <c r="J2" s="8">
        <v>1</v>
      </c>
      <c r="M2">
        <f>MAX(J:J)</f>
        <v>38</v>
      </c>
      <c r="N2" s="10">
        <v>43216</v>
      </c>
    </row>
    <row r="3" spans="1:14" x14ac:dyDescent="0.25">
      <c r="A3" s="1">
        <v>43103</v>
      </c>
      <c r="B3">
        <v>43</v>
      </c>
      <c r="C3">
        <f>C2+Tabela_zamowienia35[[#This Row],[zamowienie]]-D2*QUOTIENT(C2,400)*400</f>
        <v>342</v>
      </c>
      <c r="D3">
        <f>IF(Tabela_zamowienia35[[#This Row],[laczne zamowienie]]&gt;=400,1,0)</f>
        <v>0</v>
      </c>
      <c r="E3">
        <f t="shared" si="0"/>
        <v>0</v>
      </c>
      <c r="F3">
        <f>H2</f>
        <v>1200</v>
      </c>
      <c r="G3">
        <f>Tabela_zamowienia35[[#This Row],[magazyn rano]]+IF(Tabela_zamowienia35[[#This Row],[magazyn rano]]&gt;1500,200*0.8,IF(Tabela_zamowienia35[[#This Row],[magazyn rano]]/2&lt;Tabela_zamowienia35[[#This Row],[zamowienie]],200*1.3,200))</f>
        <v>1400</v>
      </c>
      <c r="H3">
        <f>Tabela_zamowienia35[[#This Row],[po produkcji]]-400*Tabela_zamowienia35[[#This Row],[ilosc dostaw]]</f>
        <v>1400</v>
      </c>
      <c r="I3" s="8">
        <f>IF(Tabela_zamowienia35[[#This Row],[magazyn rano]]&gt;1500,200*0.8,IF(Tabela_zamowienia35[[#This Row],[magazyn rano]]/2&lt;Tabela_zamowienia35[[#This Row],[zamowienie]],200*1.3,200))</f>
        <v>200</v>
      </c>
      <c r="J3" s="8">
        <f>IF(Tabela_zamowienia35[[#This Row],[wyprodukowano]]=I2,J2+1,1)</f>
        <v>2</v>
      </c>
    </row>
    <row r="4" spans="1:14" x14ac:dyDescent="0.25">
      <c r="A4" s="1">
        <v>43104</v>
      </c>
      <c r="B4">
        <v>296</v>
      </c>
      <c r="C4">
        <f>C3+Tabela_zamowienia35[[#This Row],[zamowienie]]-D3*QUOTIENT(C3,400)*400</f>
        <v>638</v>
      </c>
      <c r="D4">
        <f>IF(Tabela_zamowienia35[[#This Row],[laczne zamowienie]]&gt;=400,1,0)</f>
        <v>1</v>
      </c>
      <c r="E4">
        <f t="shared" si="0"/>
        <v>1</v>
      </c>
      <c r="F4">
        <f t="shared" ref="F4:F67" si="1">H3</f>
        <v>1400</v>
      </c>
      <c r="G4">
        <f>Tabela_zamowienia35[[#This Row],[magazyn rano]]+IF(Tabela_zamowienia35[[#This Row],[magazyn rano]]&gt;1500,200*0.8,IF(Tabela_zamowienia35[[#This Row],[magazyn rano]]/2&lt;Tabela_zamowienia35[[#This Row],[zamowienie]],200*1.3,200))</f>
        <v>1600</v>
      </c>
      <c r="H4">
        <f>Tabela_zamowienia35[[#This Row],[po produkcji]]-400*Tabela_zamowienia35[[#This Row],[ilosc dostaw]]</f>
        <v>1200</v>
      </c>
      <c r="I4" s="8">
        <f>IF(Tabela_zamowienia35[[#This Row],[magazyn rano]]&gt;1500,200*0.8,IF(Tabela_zamowienia35[[#This Row],[magazyn rano]]/2&lt;Tabela_zamowienia35[[#This Row],[zamowienie]],200*1.3,200))</f>
        <v>200</v>
      </c>
      <c r="J4" s="8">
        <f>IF(Tabela_zamowienia35[[#This Row],[wyprodukowano]]=I3,J3+1,1)</f>
        <v>3</v>
      </c>
    </row>
    <row r="5" spans="1:14" x14ac:dyDescent="0.25">
      <c r="A5" s="1">
        <v>43105</v>
      </c>
      <c r="B5">
        <v>287</v>
      </c>
      <c r="C5">
        <f>C4+Tabela_zamowienia35[[#This Row],[zamowienie]]-D4*QUOTIENT(C4,400)*400</f>
        <v>525</v>
      </c>
      <c r="D5">
        <f>IF(Tabela_zamowienia35[[#This Row],[laczne zamowienie]]&gt;=400,1,0)</f>
        <v>1</v>
      </c>
      <c r="E5">
        <f t="shared" si="0"/>
        <v>1</v>
      </c>
      <c r="F5">
        <f t="shared" si="1"/>
        <v>1200</v>
      </c>
      <c r="G5">
        <f>Tabela_zamowienia35[[#This Row],[magazyn rano]]+IF(Tabela_zamowienia35[[#This Row],[magazyn rano]]&gt;1500,200*0.8,IF(Tabela_zamowienia35[[#This Row],[magazyn rano]]/2&lt;Tabela_zamowienia35[[#This Row],[zamowienie]],200*1.3,200))</f>
        <v>1400</v>
      </c>
      <c r="H5">
        <f>Tabela_zamowienia35[[#This Row],[po produkcji]]-400*Tabela_zamowienia35[[#This Row],[ilosc dostaw]]</f>
        <v>1000</v>
      </c>
      <c r="I5" s="8">
        <f>IF(Tabela_zamowienia35[[#This Row],[magazyn rano]]&gt;1500,200*0.8,IF(Tabela_zamowienia35[[#This Row],[magazyn rano]]/2&lt;Tabela_zamowienia35[[#This Row],[zamowienie]],200*1.3,200))</f>
        <v>200</v>
      </c>
      <c r="J5" s="8">
        <f>IF(Tabela_zamowienia35[[#This Row],[wyprodukowano]]=I4,J4+1,1)</f>
        <v>4</v>
      </c>
    </row>
    <row r="6" spans="1:14" x14ac:dyDescent="0.25">
      <c r="A6" s="1">
        <v>43108</v>
      </c>
      <c r="B6">
        <v>378</v>
      </c>
      <c r="C6">
        <f>C5+Tabela_zamowienia35[[#This Row],[zamowienie]]-D5*QUOTIENT(C5,400)*400</f>
        <v>503</v>
      </c>
      <c r="D6">
        <f>IF(Tabela_zamowienia35[[#This Row],[laczne zamowienie]]&gt;=400,1,0)</f>
        <v>1</v>
      </c>
      <c r="E6">
        <f t="shared" si="0"/>
        <v>1</v>
      </c>
      <c r="F6">
        <f t="shared" si="1"/>
        <v>1000</v>
      </c>
      <c r="G6">
        <f>Tabela_zamowienia35[[#This Row],[magazyn rano]]+IF(Tabela_zamowienia35[[#This Row],[magazyn rano]]&gt;1500,200*0.8,IF(Tabela_zamowienia35[[#This Row],[magazyn rano]]/2&lt;Tabela_zamowienia35[[#This Row],[zamowienie]],200*1.3,200))</f>
        <v>1200</v>
      </c>
      <c r="H6">
        <f>Tabela_zamowienia35[[#This Row],[po produkcji]]-400*Tabela_zamowienia35[[#This Row],[ilosc dostaw]]</f>
        <v>800</v>
      </c>
      <c r="I6" s="8">
        <f>IF(Tabela_zamowienia35[[#This Row],[magazyn rano]]&gt;1500,200*0.8,IF(Tabela_zamowienia35[[#This Row],[magazyn rano]]/2&lt;Tabela_zamowienia35[[#This Row],[zamowienie]],200*1.3,200))</f>
        <v>200</v>
      </c>
      <c r="J6" s="8">
        <f>IF(Tabela_zamowienia35[[#This Row],[wyprodukowano]]=I5,J5+1,1)</f>
        <v>5</v>
      </c>
    </row>
    <row r="7" spans="1:14" x14ac:dyDescent="0.25">
      <c r="A7" s="1">
        <v>43109</v>
      </c>
      <c r="B7">
        <v>0</v>
      </c>
      <c r="C7">
        <f>C6+Tabela_zamowienia35[[#This Row],[zamowienie]]-D6*QUOTIENT(C6,400)*400</f>
        <v>103</v>
      </c>
      <c r="D7">
        <f>IF(Tabela_zamowienia35[[#This Row],[laczne zamowienie]]&gt;=400,1,0)</f>
        <v>0</v>
      </c>
      <c r="E7">
        <f t="shared" si="0"/>
        <v>0</v>
      </c>
      <c r="F7">
        <f t="shared" si="1"/>
        <v>800</v>
      </c>
      <c r="G7">
        <f>Tabela_zamowienia35[[#This Row],[magazyn rano]]+IF(Tabela_zamowienia35[[#This Row],[magazyn rano]]&gt;1500,200*0.8,IF(Tabela_zamowienia35[[#This Row],[magazyn rano]]/2&lt;Tabela_zamowienia35[[#This Row],[zamowienie]],200*1.3,200))</f>
        <v>1000</v>
      </c>
      <c r="H7">
        <f>Tabela_zamowienia35[[#This Row],[po produkcji]]-400*Tabela_zamowienia35[[#This Row],[ilosc dostaw]]</f>
        <v>1000</v>
      </c>
      <c r="I7" s="8">
        <f>IF(Tabela_zamowienia35[[#This Row],[magazyn rano]]&gt;1500,200*0.8,IF(Tabela_zamowienia35[[#This Row],[magazyn rano]]/2&lt;Tabela_zamowienia35[[#This Row],[zamowienie]],200*1.3,200))</f>
        <v>200</v>
      </c>
      <c r="J7" s="8">
        <f>IF(Tabela_zamowienia35[[#This Row],[wyprodukowano]]=I6,J6+1,1)</f>
        <v>6</v>
      </c>
    </row>
    <row r="8" spans="1:14" x14ac:dyDescent="0.25">
      <c r="A8" s="1">
        <v>43110</v>
      </c>
      <c r="B8">
        <v>361</v>
      </c>
      <c r="C8">
        <f>C7+Tabela_zamowienia35[[#This Row],[zamowienie]]-D7*QUOTIENT(C7,400)*400</f>
        <v>464</v>
      </c>
      <c r="D8">
        <f>IF(Tabela_zamowienia35[[#This Row],[laczne zamowienie]]&gt;=400,1,0)</f>
        <v>1</v>
      </c>
      <c r="E8">
        <f t="shared" si="0"/>
        <v>1</v>
      </c>
      <c r="F8">
        <f t="shared" si="1"/>
        <v>1000</v>
      </c>
      <c r="G8">
        <f>Tabela_zamowienia35[[#This Row],[magazyn rano]]+IF(Tabela_zamowienia35[[#This Row],[magazyn rano]]&gt;1500,200*0.8,IF(Tabela_zamowienia35[[#This Row],[magazyn rano]]/2&lt;Tabela_zamowienia35[[#This Row],[zamowienie]],200*1.3,200))</f>
        <v>1200</v>
      </c>
      <c r="H8">
        <f>Tabela_zamowienia35[[#This Row],[po produkcji]]-400*Tabela_zamowienia35[[#This Row],[ilosc dostaw]]</f>
        <v>800</v>
      </c>
      <c r="I8" s="8">
        <f>IF(Tabela_zamowienia35[[#This Row],[magazyn rano]]&gt;1500,200*0.8,IF(Tabela_zamowienia35[[#This Row],[magazyn rano]]/2&lt;Tabela_zamowienia35[[#This Row],[zamowienie]],200*1.3,200))</f>
        <v>200</v>
      </c>
      <c r="J8" s="8">
        <f>IF(Tabela_zamowienia35[[#This Row],[wyprodukowano]]=I7,J7+1,1)</f>
        <v>7</v>
      </c>
    </row>
    <row r="9" spans="1:14" x14ac:dyDescent="0.25">
      <c r="A9" s="1">
        <v>43111</v>
      </c>
      <c r="B9">
        <v>379</v>
      </c>
      <c r="C9">
        <f>C8+Tabela_zamowienia35[[#This Row],[zamowienie]]-D8*QUOTIENT(C8,400)*400</f>
        <v>443</v>
      </c>
      <c r="D9">
        <f>IF(Tabela_zamowienia35[[#This Row],[laczne zamowienie]]&gt;=400,1,0)</f>
        <v>1</v>
      </c>
      <c r="E9">
        <f t="shared" si="0"/>
        <v>1</v>
      </c>
      <c r="F9">
        <f t="shared" si="1"/>
        <v>800</v>
      </c>
      <c r="G9">
        <f>Tabela_zamowienia35[[#This Row],[magazyn rano]]+IF(Tabela_zamowienia35[[#This Row],[magazyn rano]]&gt;1500,200*0.8,IF(Tabela_zamowienia35[[#This Row],[magazyn rano]]/2&lt;Tabela_zamowienia35[[#This Row],[zamowienie]],200*1.3,200))</f>
        <v>1000</v>
      </c>
      <c r="H9">
        <f>Tabela_zamowienia35[[#This Row],[po produkcji]]-400*Tabela_zamowienia35[[#This Row],[ilosc dostaw]]</f>
        <v>600</v>
      </c>
      <c r="I9" s="8">
        <f>IF(Tabela_zamowienia35[[#This Row],[magazyn rano]]&gt;1500,200*0.8,IF(Tabela_zamowienia35[[#This Row],[magazyn rano]]/2&lt;Tabela_zamowienia35[[#This Row],[zamowienie]],200*1.3,200))</f>
        <v>200</v>
      </c>
      <c r="J9" s="8">
        <f>IF(Tabela_zamowienia35[[#This Row],[wyprodukowano]]=I8,J8+1,1)</f>
        <v>8</v>
      </c>
    </row>
    <row r="10" spans="1:14" x14ac:dyDescent="0.25">
      <c r="A10" s="1">
        <v>43112</v>
      </c>
      <c r="B10">
        <v>139</v>
      </c>
      <c r="C10">
        <f>C9+Tabela_zamowienia35[[#This Row],[zamowienie]]-D9*QUOTIENT(C9,400)*400</f>
        <v>182</v>
      </c>
      <c r="D10">
        <f>IF(Tabela_zamowienia35[[#This Row],[laczne zamowienie]]&gt;=400,1,0)</f>
        <v>0</v>
      </c>
      <c r="E10">
        <f t="shared" si="0"/>
        <v>0</v>
      </c>
      <c r="F10">
        <f t="shared" si="1"/>
        <v>600</v>
      </c>
      <c r="G10">
        <f>Tabela_zamowienia35[[#This Row],[magazyn rano]]+IF(Tabela_zamowienia35[[#This Row],[magazyn rano]]&gt;1500,200*0.8,IF(Tabela_zamowienia35[[#This Row],[magazyn rano]]/2&lt;Tabela_zamowienia35[[#This Row],[zamowienie]],200*1.3,200))</f>
        <v>800</v>
      </c>
      <c r="H10">
        <f>Tabela_zamowienia35[[#This Row],[po produkcji]]-400*Tabela_zamowienia35[[#This Row],[ilosc dostaw]]</f>
        <v>800</v>
      </c>
      <c r="I10" s="8">
        <f>IF(Tabela_zamowienia35[[#This Row],[magazyn rano]]&gt;1500,200*0.8,IF(Tabela_zamowienia35[[#This Row],[magazyn rano]]/2&lt;Tabela_zamowienia35[[#This Row],[zamowienie]],200*1.3,200))</f>
        <v>200</v>
      </c>
      <c r="J10" s="8">
        <f>IF(Tabela_zamowienia35[[#This Row],[wyprodukowano]]=I9,J9+1,1)</f>
        <v>9</v>
      </c>
    </row>
    <row r="11" spans="1:14" x14ac:dyDescent="0.25">
      <c r="A11" s="1">
        <v>43115</v>
      </c>
      <c r="B11">
        <v>162</v>
      </c>
      <c r="C11">
        <f>C10+Tabela_zamowienia35[[#This Row],[zamowienie]]-D10*QUOTIENT(C10,400)*400</f>
        <v>344</v>
      </c>
      <c r="D11">
        <f>IF(Tabela_zamowienia35[[#This Row],[laczne zamowienie]]&gt;=400,1,0)</f>
        <v>0</v>
      </c>
      <c r="E11">
        <f t="shared" si="0"/>
        <v>0</v>
      </c>
      <c r="F11">
        <f t="shared" si="1"/>
        <v>800</v>
      </c>
      <c r="G11">
        <f>Tabela_zamowienia35[[#This Row],[magazyn rano]]+IF(Tabela_zamowienia35[[#This Row],[magazyn rano]]&gt;1500,200*0.8,IF(Tabela_zamowienia35[[#This Row],[magazyn rano]]/2&lt;Tabela_zamowienia35[[#This Row],[zamowienie]],200*1.3,200))</f>
        <v>1000</v>
      </c>
      <c r="H11">
        <f>Tabela_zamowienia35[[#This Row],[po produkcji]]-400*Tabela_zamowienia35[[#This Row],[ilosc dostaw]]</f>
        <v>1000</v>
      </c>
      <c r="I11" s="8">
        <f>IF(Tabela_zamowienia35[[#This Row],[magazyn rano]]&gt;1500,200*0.8,IF(Tabela_zamowienia35[[#This Row],[magazyn rano]]/2&lt;Tabela_zamowienia35[[#This Row],[zamowienie]],200*1.3,200))</f>
        <v>200</v>
      </c>
      <c r="J11" s="8">
        <f>IF(Tabela_zamowienia35[[#This Row],[wyprodukowano]]=I10,J10+1,1)</f>
        <v>10</v>
      </c>
    </row>
    <row r="12" spans="1:14" x14ac:dyDescent="0.25">
      <c r="A12" s="1">
        <v>43116</v>
      </c>
      <c r="B12">
        <v>420</v>
      </c>
      <c r="C12">
        <f>C11+Tabela_zamowienia35[[#This Row],[zamowienie]]-D11*QUOTIENT(C11,400)*400</f>
        <v>764</v>
      </c>
      <c r="D12">
        <f>IF(Tabela_zamowienia35[[#This Row],[laczne zamowienie]]&gt;=400,1,0)</f>
        <v>1</v>
      </c>
      <c r="E12">
        <f t="shared" si="0"/>
        <v>1</v>
      </c>
      <c r="F12">
        <f t="shared" si="1"/>
        <v>1000</v>
      </c>
      <c r="G12">
        <f>Tabela_zamowienia35[[#This Row],[magazyn rano]]+IF(Tabela_zamowienia35[[#This Row],[magazyn rano]]&gt;1500,200*0.8,IF(Tabela_zamowienia35[[#This Row],[magazyn rano]]/2&lt;Tabela_zamowienia35[[#This Row],[zamowienie]],200*1.3,200))</f>
        <v>1200</v>
      </c>
      <c r="H12">
        <f>Tabela_zamowienia35[[#This Row],[po produkcji]]-400*Tabela_zamowienia35[[#This Row],[ilosc dostaw]]</f>
        <v>800</v>
      </c>
      <c r="I12" s="8">
        <f>IF(Tabela_zamowienia35[[#This Row],[magazyn rano]]&gt;1500,200*0.8,IF(Tabela_zamowienia35[[#This Row],[magazyn rano]]/2&lt;Tabela_zamowienia35[[#This Row],[zamowienie]],200*1.3,200))</f>
        <v>200</v>
      </c>
      <c r="J12" s="8">
        <f>IF(Tabela_zamowienia35[[#This Row],[wyprodukowano]]=I11,J11+1,1)</f>
        <v>11</v>
      </c>
    </row>
    <row r="13" spans="1:14" x14ac:dyDescent="0.25">
      <c r="A13" s="1">
        <v>43117</v>
      </c>
      <c r="B13">
        <v>410</v>
      </c>
      <c r="C13">
        <f>C12+Tabela_zamowienia35[[#This Row],[zamowienie]]-D12*QUOTIENT(C12,400)*400</f>
        <v>774</v>
      </c>
      <c r="D13">
        <f>IF(Tabela_zamowienia35[[#This Row],[laczne zamowienie]]&gt;=400,1,0)</f>
        <v>1</v>
      </c>
      <c r="E13">
        <f t="shared" si="0"/>
        <v>1</v>
      </c>
      <c r="F13">
        <f t="shared" si="1"/>
        <v>800</v>
      </c>
      <c r="G13">
        <f>Tabela_zamowienia35[[#This Row],[magazyn rano]]+IF(Tabela_zamowienia35[[#This Row],[magazyn rano]]&gt;1500,200*0.8,IF(Tabela_zamowienia35[[#This Row],[magazyn rano]]/2&lt;Tabela_zamowienia35[[#This Row],[zamowienie]],200*1.3,200))</f>
        <v>1060</v>
      </c>
      <c r="H13">
        <f>Tabela_zamowienia35[[#This Row],[po produkcji]]-400*Tabela_zamowienia35[[#This Row],[ilosc dostaw]]</f>
        <v>660</v>
      </c>
      <c r="I13" s="8">
        <f>IF(Tabela_zamowienia35[[#This Row],[magazyn rano]]&gt;1500,200*0.8,IF(Tabela_zamowienia35[[#This Row],[magazyn rano]]/2&lt;Tabela_zamowienia35[[#This Row],[zamowienie]],200*1.3,200))</f>
        <v>260</v>
      </c>
      <c r="J13" s="8">
        <f>IF(Tabela_zamowienia35[[#This Row],[wyprodukowano]]=I12,J12+1,1)</f>
        <v>1</v>
      </c>
    </row>
    <row r="14" spans="1:14" x14ac:dyDescent="0.25">
      <c r="A14" s="1">
        <v>43118</v>
      </c>
      <c r="B14">
        <v>165</v>
      </c>
      <c r="C14">
        <f>C13+Tabela_zamowienia35[[#This Row],[zamowienie]]-D13*QUOTIENT(C13,400)*400</f>
        <v>539</v>
      </c>
      <c r="D14">
        <f>IF(Tabela_zamowienia35[[#This Row],[laczne zamowienie]]&gt;=400,1,0)</f>
        <v>1</v>
      </c>
      <c r="E14">
        <f t="shared" si="0"/>
        <v>1</v>
      </c>
      <c r="F14">
        <f t="shared" si="1"/>
        <v>660</v>
      </c>
      <c r="G14">
        <f>Tabela_zamowienia35[[#This Row],[magazyn rano]]+IF(Tabela_zamowienia35[[#This Row],[magazyn rano]]&gt;1500,200*0.8,IF(Tabela_zamowienia35[[#This Row],[magazyn rano]]/2&lt;Tabela_zamowienia35[[#This Row],[zamowienie]],200*1.3,200))</f>
        <v>860</v>
      </c>
      <c r="H14">
        <f>Tabela_zamowienia35[[#This Row],[po produkcji]]-400*Tabela_zamowienia35[[#This Row],[ilosc dostaw]]</f>
        <v>460</v>
      </c>
      <c r="I14" s="8">
        <f>IF(Tabela_zamowienia35[[#This Row],[magazyn rano]]&gt;1500,200*0.8,IF(Tabela_zamowienia35[[#This Row],[magazyn rano]]/2&lt;Tabela_zamowienia35[[#This Row],[zamowienie]],200*1.3,200))</f>
        <v>200</v>
      </c>
      <c r="J14" s="8">
        <f>IF(Tabela_zamowienia35[[#This Row],[wyprodukowano]]=I13,J13+1,1)</f>
        <v>1</v>
      </c>
    </row>
    <row r="15" spans="1:14" x14ac:dyDescent="0.25">
      <c r="A15" s="1">
        <v>43119</v>
      </c>
      <c r="B15">
        <v>394</v>
      </c>
      <c r="C15">
        <f>C14+Tabela_zamowienia35[[#This Row],[zamowienie]]-D14*QUOTIENT(C14,400)*400</f>
        <v>533</v>
      </c>
      <c r="D15">
        <f>IF(Tabela_zamowienia35[[#This Row],[laczne zamowienie]]&gt;=400,1,0)</f>
        <v>1</v>
      </c>
      <c r="E15">
        <f t="shared" si="0"/>
        <v>1</v>
      </c>
      <c r="F15">
        <f t="shared" si="1"/>
        <v>460</v>
      </c>
      <c r="G15">
        <f>Tabela_zamowienia35[[#This Row],[magazyn rano]]+IF(Tabela_zamowienia35[[#This Row],[magazyn rano]]&gt;1500,200*0.8,IF(Tabela_zamowienia35[[#This Row],[magazyn rano]]/2&lt;Tabela_zamowienia35[[#This Row],[zamowienie]],200*1.3,200))</f>
        <v>720</v>
      </c>
      <c r="H15">
        <f>Tabela_zamowienia35[[#This Row],[po produkcji]]-400*Tabela_zamowienia35[[#This Row],[ilosc dostaw]]</f>
        <v>320</v>
      </c>
      <c r="I15" s="8">
        <f>IF(Tabela_zamowienia35[[#This Row],[magazyn rano]]&gt;1500,200*0.8,IF(Tabela_zamowienia35[[#This Row],[magazyn rano]]/2&lt;Tabela_zamowienia35[[#This Row],[zamowienie]],200*1.3,200))</f>
        <v>260</v>
      </c>
      <c r="J15" s="8">
        <f>IF(Tabela_zamowienia35[[#This Row],[wyprodukowano]]=I14,J14+1,1)</f>
        <v>1</v>
      </c>
    </row>
    <row r="16" spans="1:14" x14ac:dyDescent="0.25">
      <c r="A16" s="1">
        <v>43122</v>
      </c>
      <c r="B16">
        <v>363</v>
      </c>
      <c r="C16">
        <f>C15+Tabela_zamowienia35[[#This Row],[zamowienie]]-D15*QUOTIENT(C15,400)*400</f>
        <v>496</v>
      </c>
      <c r="D16">
        <f>IF(Tabela_zamowienia35[[#This Row],[laczne zamowienie]]&gt;=400,1,0)</f>
        <v>1</v>
      </c>
      <c r="E16">
        <f t="shared" si="0"/>
        <v>1</v>
      </c>
      <c r="F16">
        <f t="shared" si="1"/>
        <v>320</v>
      </c>
      <c r="G16">
        <f>Tabela_zamowienia35[[#This Row],[magazyn rano]]+IF(Tabela_zamowienia35[[#This Row],[magazyn rano]]&gt;1500,200*0.8,IF(Tabela_zamowienia35[[#This Row],[magazyn rano]]/2&lt;Tabela_zamowienia35[[#This Row],[zamowienie]],200*1.3,200))</f>
        <v>580</v>
      </c>
      <c r="H16">
        <f>Tabela_zamowienia35[[#This Row],[po produkcji]]-400*Tabela_zamowienia35[[#This Row],[ilosc dostaw]]</f>
        <v>180</v>
      </c>
      <c r="I16" s="8">
        <f>IF(Tabela_zamowienia35[[#This Row],[magazyn rano]]&gt;1500,200*0.8,IF(Tabela_zamowienia35[[#This Row],[magazyn rano]]/2&lt;Tabela_zamowienia35[[#This Row],[zamowienie]],200*1.3,200))</f>
        <v>260</v>
      </c>
      <c r="J16" s="8">
        <f>IF(Tabela_zamowienia35[[#This Row],[wyprodukowano]]=I15,J15+1,1)</f>
        <v>2</v>
      </c>
    </row>
    <row r="17" spans="1:10" x14ac:dyDescent="0.25">
      <c r="A17" s="1">
        <v>43123</v>
      </c>
      <c r="B17">
        <v>158</v>
      </c>
      <c r="C17">
        <f>C16+Tabela_zamowienia35[[#This Row],[zamowienie]]-D16*QUOTIENT(C16,400)*400</f>
        <v>254</v>
      </c>
      <c r="D17">
        <f>IF(Tabela_zamowienia35[[#This Row],[laczne zamowienie]]&gt;=400,1,0)</f>
        <v>0</v>
      </c>
      <c r="E17">
        <f t="shared" si="0"/>
        <v>0</v>
      </c>
      <c r="F17">
        <f t="shared" si="1"/>
        <v>180</v>
      </c>
      <c r="G17">
        <f>Tabela_zamowienia35[[#This Row],[magazyn rano]]+IF(Tabela_zamowienia35[[#This Row],[magazyn rano]]&gt;1500,200*0.8,IF(Tabela_zamowienia35[[#This Row],[magazyn rano]]/2&lt;Tabela_zamowienia35[[#This Row],[zamowienie]],200*1.3,200))</f>
        <v>440</v>
      </c>
      <c r="H17">
        <f>Tabela_zamowienia35[[#This Row],[po produkcji]]-400*Tabela_zamowienia35[[#This Row],[ilosc dostaw]]</f>
        <v>440</v>
      </c>
      <c r="I17" s="8">
        <f>IF(Tabela_zamowienia35[[#This Row],[magazyn rano]]&gt;1500,200*0.8,IF(Tabela_zamowienia35[[#This Row],[magazyn rano]]/2&lt;Tabela_zamowienia35[[#This Row],[zamowienie]],200*1.3,200))</f>
        <v>260</v>
      </c>
      <c r="J17" s="8">
        <f>IF(Tabela_zamowienia35[[#This Row],[wyprodukowano]]=I16,J16+1,1)</f>
        <v>3</v>
      </c>
    </row>
    <row r="18" spans="1:10" x14ac:dyDescent="0.25">
      <c r="A18" s="1">
        <v>43124</v>
      </c>
      <c r="B18">
        <v>162</v>
      </c>
      <c r="C18">
        <f>C17+Tabela_zamowienia35[[#This Row],[zamowienie]]-D17*QUOTIENT(C17,400)*400</f>
        <v>416</v>
      </c>
      <c r="D18">
        <f>IF(Tabela_zamowienia35[[#This Row],[laczne zamowienie]]&gt;=400,1,0)</f>
        <v>1</v>
      </c>
      <c r="E18">
        <f t="shared" si="0"/>
        <v>1</v>
      </c>
      <c r="F18">
        <f t="shared" si="1"/>
        <v>440</v>
      </c>
      <c r="G18">
        <f>Tabela_zamowienia35[[#This Row],[magazyn rano]]+IF(Tabela_zamowienia35[[#This Row],[magazyn rano]]&gt;1500,200*0.8,IF(Tabela_zamowienia35[[#This Row],[magazyn rano]]/2&lt;Tabela_zamowienia35[[#This Row],[zamowienie]],200*1.3,200))</f>
        <v>640</v>
      </c>
      <c r="H18">
        <f>Tabela_zamowienia35[[#This Row],[po produkcji]]-400*Tabela_zamowienia35[[#This Row],[ilosc dostaw]]</f>
        <v>240</v>
      </c>
      <c r="I18" s="8">
        <f>IF(Tabela_zamowienia35[[#This Row],[magazyn rano]]&gt;1500,200*0.8,IF(Tabela_zamowienia35[[#This Row],[magazyn rano]]/2&lt;Tabela_zamowienia35[[#This Row],[zamowienie]],200*1.3,200))</f>
        <v>200</v>
      </c>
      <c r="J18" s="8">
        <f>IF(Tabela_zamowienia35[[#This Row],[wyprodukowano]]=I17,J17+1,1)</f>
        <v>1</v>
      </c>
    </row>
    <row r="19" spans="1:10" x14ac:dyDescent="0.25">
      <c r="A19" s="1">
        <v>43125</v>
      </c>
      <c r="B19">
        <v>202</v>
      </c>
      <c r="C19">
        <f>C18+Tabela_zamowienia35[[#This Row],[zamowienie]]-D18*QUOTIENT(C18,400)*400</f>
        <v>218</v>
      </c>
      <c r="D19">
        <f>IF(Tabela_zamowienia35[[#This Row],[laczne zamowienie]]&gt;=400,1,0)</f>
        <v>0</v>
      </c>
      <c r="E19">
        <f t="shared" si="0"/>
        <v>0</v>
      </c>
      <c r="F19">
        <f t="shared" si="1"/>
        <v>240</v>
      </c>
      <c r="G19">
        <f>Tabela_zamowienia35[[#This Row],[magazyn rano]]+IF(Tabela_zamowienia35[[#This Row],[magazyn rano]]&gt;1500,200*0.8,IF(Tabela_zamowienia35[[#This Row],[magazyn rano]]/2&lt;Tabela_zamowienia35[[#This Row],[zamowienie]],200*1.3,200))</f>
        <v>500</v>
      </c>
      <c r="H19">
        <f>Tabela_zamowienia35[[#This Row],[po produkcji]]-400*Tabela_zamowienia35[[#This Row],[ilosc dostaw]]</f>
        <v>500</v>
      </c>
      <c r="I19" s="8">
        <f>IF(Tabela_zamowienia35[[#This Row],[magazyn rano]]&gt;1500,200*0.8,IF(Tabela_zamowienia35[[#This Row],[magazyn rano]]/2&lt;Tabela_zamowienia35[[#This Row],[zamowienie]],200*1.3,200))</f>
        <v>260</v>
      </c>
      <c r="J19" s="8">
        <f>IF(Tabela_zamowienia35[[#This Row],[wyprodukowano]]=I18,J18+1,1)</f>
        <v>1</v>
      </c>
    </row>
    <row r="20" spans="1:10" x14ac:dyDescent="0.25">
      <c r="A20" s="1">
        <v>43126</v>
      </c>
      <c r="B20">
        <v>244</v>
      </c>
      <c r="C20">
        <f>C19+Tabela_zamowienia35[[#This Row],[zamowienie]]-D19*QUOTIENT(C19,400)*400</f>
        <v>462</v>
      </c>
      <c r="D20">
        <f>IF(Tabela_zamowienia35[[#This Row],[laczne zamowienie]]&gt;=400,1,0)</f>
        <v>1</v>
      </c>
      <c r="E20">
        <f t="shared" si="0"/>
        <v>1</v>
      </c>
      <c r="F20">
        <f t="shared" si="1"/>
        <v>500</v>
      </c>
      <c r="G20">
        <f>Tabela_zamowienia35[[#This Row],[magazyn rano]]+IF(Tabela_zamowienia35[[#This Row],[magazyn rano]]&gt;1500,200*0.8,IF(Tabela_zamowienia35[[#This Row],[magazyn rano]]/2&lt;Tabela_zamowienia35[[#This Row],[zamowienie]],200*1.3,200))</f>
        <v>700</v>
      </c>
      <c r="H20">
        <f>Tabela_zamowienia35[[#This Row],[po produkcji]]-400*Tabela_zamowienia35[[#This Row],[ilosc dostaw]]</f>
        <v>300</v>
      </c>
      <c r="I20" s="8">
        <f>IF(Tabela_zamowienia35[[#This Row],[magazyn rano]]&gt;1500,200*0.8,IF(Tabela_zamowienia35[[#This Row],[magazyn rano]]/2&lt;Tabela_zamowienia35[[#This Row],[zamowienie]],200*1.3,200))</f>
        <v>200</v>
      </c>
      <c r="J20" s="8">
        <f>IF(Tabela_zamowienia35[[#This Row],[wyprodukowano]]=I19,J19+1,1)</f>
        <v>1</v>
      </c>
    </row>
    <row r="21" spans="1:10" x14ac:dyDescent="0.25">
      <c r="A21" s="1">
        <v>43129</v>
      </c>
      <c r="B21">
        <v>75</v>
      </c>
      <c r="C21">
        <f>C20+Tabela_zamowienia35[[#This Row],[zamowienie]]-D20*QUOTIENT(C20,400)*400</f>
        <v>137</v>
      </c>
      <c r="D21">
        <f>IF(Tabela_zamowienia35[[#This Row],[laczne zamowienie]]&gt;=400,1,0)</f>
        <v>0</v>
      </c>
      <c r="E21">
        <f t="shared" si="0"/>
        <v>0</v>
      </c>
      <c r="F21">
        <f t="shared" si="1"/>
        <v>300</v>
      </c>
      <c r="G21">
        <f>Tabela_zamowienia35[[#This Row],[magazyn rano]]+IF(Tabela_zamowienia35[[#This Row],[magazyn rano]]&gt;1500,200*0.8,IF(Tabela_zamowienia35[[#This Row],[magazyn rano]]/2&lt;Tabela_zamowienia35[[#This Row],[zamowienie]],200*1.3,200))</f>
        <v>500</v>
      </c>
      <c r="H21">
        <f>Tabela_zamowienia35[[#This Row],[po produkcji]]-400*Tabela_zamowienia35[[#This Row],[ilosc dostaw]]</f>
        <v>500</v>
      </c>
      <c r="I21" s="8">
        <f>IF(Tabela_zamowienia35[[#This Row],[magazyn rano]]&gt;1500,200*0.8,IF(Tabela_zamowienia35[[#This Row],[magazyn rano]]/2&lt;Tabela_zamowienia35[[#This Row],[zamowienie]],200*1.3,200))</f>
        <v>200</v>
      </c>
      <c r="J21" s="8">
        <f>IF(Tabela_zamowienia35[[#This Row],[wyprodukowano]]=I20,J20+1,1)</f>
        <v>2</v>
      </c>
    </row>
    <row r="22" spans="1:10" x14ac:dyDescent="0.25">
      <c r="A22" s="1">
        <v>43130</v>
      </c>
      <c r="B22">
        <v>38</v>
      </c>
      <c r="C22">
        <f>C21+Tabela_zamowienia35[[#This Row],[zamowienie]]-D21*QUOTIENT(C21,400)*400</f>
        <v>175</v>
      </c>
      <c r="D22">
        <f>IF(Tabela_zamowienia35[[#This Row],[laczne zamowienie]]&gt;=400,1,0)</f>
        <v>0</v>
      </c>
      <c r="E22">
        <f t="shared" si="0"/>
        <v>0</v>
      </c>
      <c r="F22">
        <f t="shared" si="1"/>
        <v>500</v>
      </c>
      <c r="G22">
        <f>Tabela_zamowienia35[[#This Row],[magazyn rano]]+IF(Tabela_zamowienia35[[#This Row],[magazyn rano]]&gt;1500,200*0.8,IF(Tabela_zamowienia35[[#This Row],[magazyn rano]]/2&lt;Tabela_zamowienia35[[#This Row],[zamowienie]],200*1.3,200))</f>
        <v>700</v>
      </c>
      <c r="H22">
        <f>Tabela_zamowienia35[[#This Row],[po produkcji]]-400*Tabela_zamowienia35[[#This Row],[ilosc dostaw]]</f>
        <v>700</v>
      </c>
      <c r="I22" s="8">
        <f>IF(Tabela_zamowienia35[[#This Row],[magazyn rano]]&gt;1500,200*0.8,IF(Tabela_zamowienia35[[#This Row],[magazyn rano]]/2&lt;Tabela_zamowienia35[[#This Row],[zamowienie]],200*1.3,200))</f>
        <v>200</v>
      </c>
      <c r="J22" s="8">
        <f>IF(Tabela_zamowienia35[[#This Row],[wyprodukowano]]=I21,J21+1,1)</f>
        <v>3</v>
      </c>
    </row>
    <row r="23" spans="1:10" x14ac:dyDescent="0.25">
      <c r="A23" s="1">
        <v>43131</v>
      </c>
      <c r="B23">
        <v>203</v>
      </c>
      <c r="C23">
        <f>C22+Tabela_zamowienia35[[#This Row],[zamowienie]]-D22*QUOTIENT(C22,400)*400</f>
        <v>378</v>
      </c>
      <c r="D23">
        <f>IF(Tabela_zamowienia35[[#This Row],[laczne zamowienie]]&gt;=400,1,0)</f>
        <v>0</v>
      </c>
      <c r="E23">
        <f t="shared" si="0"/>
        <v>0</v>
      </c>
      <c r="F23">
        <f t="shared" si="1"/>
        <v>700</v>
      </c>
      <c r="G23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23">
        <f>Tabela_zamowienia35[[#This Row],[po produkcji]]-400*Tabela_zamowienia35[[#This Row],[ilosc dostaw]]</f>
        <v>900</v>
      </c>
      <c r="I23" s="8">
        <f>IF(Tabela_zamowienia35[[#This Row],[magazyn rano]]&gt;1500,200*0.8,IF(Tabela_zamowienia35[[#This Row],[magazyn rano]]/2&lt;Tabela_zamowienia35[[#This Row],[zamowienie]],200*1.3,200))</f>
        <v>200</v>
      </c>
      <c r="J23" s="8">
        <f>IF(Tabela_zamowienia35[[#This Row],[wyprodukowano]]=I22,J22+1,1)</f>
        <v>4</v>
      </c>
    </row>
    <row r="24" spans="1:10" x14ac:dyDescent="0.25">
      <c r="A24" s="1">
        <v>43132</v>
      </c>
      <c r="B24">
        <v>380</v>
      </c>
      <c r="C24">
        <f>C23+Tabela_zamowienia35[[#This Row],[zamowienie]]-D23*QUOTIENT(C23,400)*400</f>
        <v>758</v>
      </c>
      <c r="D24">
        <f>IF(Tabela_zamowienia35[[#This Row],[laczne zamowienie]]&gt;=400,1,0)</f>
        <v>1</v>
      </c>
      <c r="E24">
        <f t="shared" si="0"/>
        <v>1</v>
      </c>
      <c r="F24">
        <f t="shared" si="1"/>
        <v>900</v>
      </c>
      <c r="G24">
        <f>Tabela_zamowienia35[[#This Row],[magazyn rano]]+IF(Tabela_zamowienia35[[#This Row],[magazyn rano]]&gt;1500,200*0.8,IF(Tabela_zamowienia35[[#This Row],[magazyn rano]]/2&lt;Tabela_zamowienia35[[#This Row],[zamowienie]],200*1.3,200))</f>
        <v>1100</v>
      </c>
      <c r="H24">
        <f>Tabela_zamowienia35[[#This Row],[po produkcji]]-400*Tabela_zamowienia35[[#This Row],[ilosc dostaw]]</f>
        <v>700</v>
      </c>
      <c r="I24" s="8">
        <f>IF(Tabela_zamowienia35[[#This Row],[magazyn rano]]&gt;1500,200*0.8,IF(Tabela_zamowienia35[[#This Row],[magazyn rano]]/2&lt;Tabela_zamowienia35[[#This Row],[zamowienie]],200*1.3,200))</f>
        <v>200</v>
      </c>
      <c r="J24" s="8">
        <f>IF(Tabela_zamowienia35[[#This Row],[wyprodukowano]]=I23,J23+1,1)</f>
        <v>5</v>
      </c>
    </row>
    <row r="25" spans="1:10" x14ac:dyDescent="0.25">
      <c r="A25" s="1">
        <v>43133</v>
      </c>
      <c r="B25">
        <v>420</v>
      </c>
      <c r="C25">
        <f>C24+Tabela_zamowienia35[[#This Row],[zamowienie]]-D24*QUOTIENT(C24,400)*400</f>
        <v>778</v>
      </c>
      <c r="D25">
        <f>IF(Tabela_zamowienia35[[#This Row],[laczne zamowienie]]&gt;=400,1,0)</f>
        <v>1</v>
      </c>
      <c r="E25">
        <f t="shared" si="0"/>
        <v>1</v>
      </c>
      <c r="F25">
        <f t="shared" si="1"/>
        <v>700</v>
      </c>
      <c r="G25">
        <f>Tabela_zamowienia35[[#This Row],[magazyn rano]]+IF(Tabela_zamowienia35[[#This Row],[magazyn rano]]&gt;1500,200*0.8,IF(Tabela_zamowienia35[[#This Row],[magazyn rano]]/2&lt;Tabela_zamowienia35[[#This Row],[zamowienie]],200*1.3,200))</f>
        <v>960</v>
      </c>
      <c r="H25">
        <f>Tabela_zamowienia35[[#This Row],[po produkcji]]-400*Tabela_zamowienia35[[#This Row],[ilosc dostaw]]</f>
        <v>560</v>
      </c>
      <c r="I25" s="8">
        <f>IF(Tabela_zamowienia35[[#This Row],[magazyn rano]]&gt;1500,200*0.8,IF(Tabela_zamowienia35[[#This Row],[magazyn rano]]/2&lt;Tabela_zamowienia35[[#This Row],[zamowienie]],200*1.3,200))</f>
        <v>260</v>
      </c>
      <c r="J25" s="8">
        <f>IF(Tabela_zamowienia35[[#This Row],[wyprodukowano]]=I24,J24+1,1)</f>
        <v>1</v>
      </c>
    </row>
    <row r="26" spans="1:10" x14ac:dyDescent="0.25">
      <c r="A26" s="1">
        <v>43136</v>
      </c>
      <c r="B26">
        <v>112</v>
      </c>
      <c r="C26">
        <f>C25+Tabela_zamowienia35[[#This Row],[zamowienie]]-D25*QUOTIENT(C25,400)*400</f>
        <v>490</v>
      </c>
      <c r="D26">
        <f>IF(Tabela_zamowienia35[[#This Row],[laczne zamowienie]]&gt;=400,1,0)</f>
        <v>1</v>
      </c>
      <c r="E26">
        <f t="shared" si="0"/>
        <v>1</v>
      </c>
      <c r="F26">
        <f t="shared" si="1"/>
        <v>560</v>
      </c>
      <c r="G26">
        <f>Tabela_zamowienia35[[#This Row],[magazyn rano]]+IF(Tabela_zamowienia35[[#This Row],[magazyn rano]]&gt;1500,200*0.8,IF(Tabela_zamowienia35[[#This Row],[magazyn rano]]/2&lt;Tabela_zamowienia35[[#This Row],[zamowienie]],200*1.3,200))</f>
        <v>760</v>
      </c>
      <c r="H26">
        <f>Tabela_zamowienia35[[#This Row],[po produkcji]]-400*Tabela_zamowienia35[[#This Row],[ilosc dostaw]]</f>
        <v>360</v>
      </c>
      <c r="I26" s="8">
        <f>IF(Tabela_zamowienia35[[#This Row],[magazyn rano]]&gt;1500,200*0.8,IF(Tabela_zamowienia35[[#This Row],[magazyn rano]]/2&lt;Tabela_zamowienia35[[#This Row],[zamowienie]],200*1.3,200))</f>
        <v>200</v>
      </c>
      <c r="J26" s="8">
        <f>IF(Tabela_zamowienia35[[#This Row],[wyprodukowano]]=I25,J25+1,1)</f>
        <v>1</v>
      </c>
    </row>
    <row r="27" spans="1:10" x14ac:dyDescent="0.25">
      <c r="A27" s="1">
        <v>43137</v>
      </c>
      <c r="B27">
        <v>223</v>
      </c>
      <c r="C27">
        <f>C26+Tabela_zamowienia35[[#This Row],[zamowienie]]-D26*QUOTIENT(C26,400)*400</f>
        <v>313</v>
      </c>
      <c r="D27">
        <f>IF(Tabela_zamowienia35[[#This Row],[laczne zamowienie]]&gt;=400,1,0)</f>
        <v>0</v>
      </c>
      <c r="E27">
        <f t="shared" si="0"/>
        <v>0</v>
      </c>
      <c r="F27">
        <f t="shared" si="1"/>
        <v>360</v>
      </c>
      <c r="G27">
        <f>Tabela_zamowienia35[[#This Row],[magazyn rano]]+IF(Tabela_zamowienia35[[#This Row],[magazyn rano]]&gt;1500,200*0.8,IF(Tabela_zamowienia35[[#This Row],[magazyn rano]]/2&lt;Tabela_zamowienia35[[#This Row],[zamowienie]],200*1.3,200))</f>
        <v>620</v>
      </c>
      <c r="H27">
        <f>Tabela_zamowienia35[[#This Row],[po produkcji]]-400*Tabela_zamowienia35[[#This Row],[ilosc dostaw]]</f>
        <v>620</v>
      </c>
      <c r="I27" s="8">
        <f>IF(Tabela_zamowienia35[[#This Row],[magazyn rano]]&gt;1500,200*0.8,IF(Tabela_zamowienia35[[#This Row],[magazyn rano]]/2&lt;Tabela_zamowienia35[[#This Row],[zamowienie]],200*1.3,200))</f>
        <v>260</v>
      </c>
      <c r="J27" s="8">
        <f>IF(Tabela_zamowienia35[[#This Row],[wyprodukowano]]=I26,J26+1,1)</f>
        <v>1</v>
      </c>
    </row>
    <row r="28" spans="1:10" x14ac:dyDescent="0.25">
      <c r="A28" s="1">
        <v>43138</v>
      </c>
      <c r="B28">
        <v>226</v>
      </c>
      <c r="C28">
        <f>C27+Tabela_zamowienia35[[#This Row],[zamowienie]]-D27*QUOTIENT(C27,400)*400</f>
        <v>539</v>
      </c>
      <c r="D28">
        <f>IF(Tabela_zamowienia35[[#This Row],[laczne zamowienie]]&gt;=400,1,0)</f>
        <v>1</v>
      </c>
      <c r="E28">
        <f t="shared" si="0"/>
        <v>1</v>
      </c>
      <c r="F28">
        <f t="shared" si="1"/>
        <v>620</v>
      </c>
      <c r="G28">
        <f>Tabela_zamowienia35[[#This Row],[magazyn rano]]+IF(Tabela_zamowienia35[[#This Row],[magazyn rano]]&gt;1500,200*0.8,IF(Tabela_zamowienia35[[#This Row],[magazyn rano]]/2&lt;Tabela_zamowienia35[[#This Row],[zamowienie]],200*1.3,200))</f>
        <v>820</v>
      </c>
      <c r="H28">
        <f>Tabela_zamowienia35[[#This Row],[po produkcji]]-400*Tabela_zamowienia35[[#This Row],[ilosc dostaw]]</f>
        <v>420</v>
      </c>
      <c r="I28" s="8">
        <f>IF(Tabela_zamowienia35[[#This Row],[magazyn rano]]&gt;1500,200*0.8,IF(Tabela_zamowienia35[[#This Row],[magazyn rano]]/2&lt;Tabela_zamowienia35[[#This Row],[zamowienie]],200*1.3,200))</f>
        <v>200</v>
      </c>
      <c r="J28" s="8">
        <f>IF(Tabela_zamowienia35[[#This Row],[wyprodukowano]]=I27,J27+1,1)</f>
        <v>1</v>
      </c>
    </row>
    <row r="29" spans="1:10" x14ac:dyDescent="0.25">
      <c r="A29" s="1">
        <v>43139</v>
      </c>
      <c r="B29">
        <v>102</v>
      </c>
      <c r="C29">
        <f>C28+Tabela_zamowienia35[[#This Row],[zamowienie]]-D28*QUOTIENT(C28,400)*400</f>
        <v>241</v>
      </c>
      <c r="D29">
        <f>IF(Tabela_zamowienia35[[#This Row],[laczne zamowienie]]&gt;=400,1,0)</f>
        <v>0</v>
      </c>
      <c r="E29">
        <f t="shared" si="0"/>
        <v>0</v>
      </c>
      <c r="F29">
        <f t="shared" si="1"/>
        <v>420</v>
      </c>
      <c r="G29">
        <f>Tabela_zamowienia35[[#This Row],[magazyn rano]]+IF(Tabela_zamowienia35[[#This Row],[magazyn rano]]&gt;1500,200*0.8,IF(Tabela_zamowienia35[[#This Row],[magazyn rano]]/2&lt;Tabela_zamowienia35[[#This Row],[zamowienie]],200*1.3,200))</f>
        <v>620</v>
      </c>
      <c r="H29">
        <f>Tabela_zamowienia35[[#This Row],[po produkcji]]-400*Tabela_zamowienia35[[#This Row],[ilosc dostaw]]</f>
        <v>620</v>
      </c>
      <c r="I29" s="8">
        <f>IF(Tabela_zamowienia35[[#This Row],[magazyn rano]]&gt;1500,200*0.8,IF(Tabela_zamowienia35[[#This Row],[magazyn rano]]/2&lt;Tabela_zamowienia35[[#This Row],[zamowienie]],200*1.3,200))</f>
        <v>200</v>
      </c>
      <c r="J29" s="8">
        <f>IF(Tabela_zamowienia35[[#This Row],[wyprodukowano]]=I28,J28+1,1)</f>
        <v>2</v>
      </c>
    </row>
    <row r="30" spans="1:10" x14ac:dyDescent="0.25">
      <c r="A30" s="1">
        <v>43140</v>
      </c>
      <c r="B30">
        <v>107</v>
      </c>
      <c r="C30">
        <f>C29+Tabela_zamowienia35[[#This Row],[zamowienie]]-D29*QUOTIENT(C29,400)*400</f>
        <v>348</v>
      </c>
      <c r="D30">
        <f>IF(Tabela_zamowienia35[[#This Row],[laczne zamowienie]]&gt;=400,1,0)</f>
        <v>0</v>
      </c>
      <c r="E30">
        <f t="shared" si="0"/>
        <v>0</v>
      </c>
      <c r="F30">
        <f t="shared" si="1"/>
        <v>620</v>
      </c>
      <c r="G30">
        <f>Tabela_zamowienia35[[#This Row],[magazyn rano]]+IF(Tabela_zamowienia35[[#This Row],[magazyn rano]]&gt;1500,200*0.8,IF(Tabela_zamowienia35[[#This Row],[magazyn rano]]/2&lt;Tabela_zamowienia35[[#This Row],[zamowienie]],200*1.3,200))</f>
        <v>820</v>
      </c>
      <c r="H30">
        <f>Tabela_zamowienia35[[#This Row],[po produkcji]]-400*Tabela_zamowienia35[[#This Row],[ilosc dostaw]]</f>
        <v>820</v>
      </c>
      <c r="I30" s="8">
        <f>IF(Tabela_zamowienia35[[#This Row],[magazyn rano]]&gt;1500,200*0.8,IF(Tabela_zamowienia35[[#This Row],[magazyn rano]]/2&lt;Tabela_zamowienia35[[#This Row],[zamowienie]],200*1.3,200))</f>
        <v>200</v>
      </c>
      <c r="J30" s="8">
        <f>IF(Tabela_zamowienia35[[#This Row],[wyprodukowano]]=I29,J29+1,1)</f>
        <v>3</v>
      </c>
    </row>
    <row r="31" spans="1:10" x14ac:dyDescent="0.25">
      <c r="A31" s="1">
        <v>43143</v>
      </c>
      <c r="B31">
        <v>298</v>
      </c>
      <c r="C31">
        <f>C30+Tabela_zamowienia35[[#This Row],[zamowienie]]-D30*QUOTIENT(C30,400)*400</f>
        <v>646</v>
      </c>
      <c r="D31">
        <f>IF(Tabela_zamowienia35[[#This Row],[laczne zamowienie]]&gt;=400,1,0)</f>
        <v>1</v>
      </c>
      <c r="E31">
        <f t="shared" si="0"/>
        <v>1</v>
      </c>
      <c r="F31">
        <f t="shared" si="1"/>
        <v>820</v>
      </c>
      <c r="G31">
        <f>Tabela_zamowienia35[[#This Row],[magazyn rano]]+IF(Tabela_zamowienia35[[#This Row],[magazyn rano]]&gt;1500,200*0.8,IF(Tabela_zamowienia35[[#This Row],[magazyn rano]]/2&lt;Tabela_zamowienia35[[#This Row],[zamowienie]],200*1.3,200))</f>
        <v>1020</v>
      </c>
      <c r="H31">
        <f>Tabela_zamowienia35[[#This Row],[po produkcji]]-400*Tabela_zamowienia35[[#This Row],[ilosc dostaw]]</f>
        <v>620</v>
      </c>
      <c r="I31" s="8">
        <f>IF(Tabela_zamowienia35[[#This Row],[magazyn rano]]&gt;1500,200*0.8,IF(Tabela_zamowienia35[[#This Row],[magazyn rano]]/2&lt;Tabela_zamowienia35[[#This Row],[zamowienie]],200*1.3,200))</f>
        <v>200</v>
      </c>
      <c r="J31" s="8">
        <f>IF(Tabela_zamowienia35[[#This Row],[wyprodukowano]]=I30,J30+1,1)</f>
        <v>4</v>
      </c>
    </row>
    <row r="32" spans="1:10" x14ac:dyDescent="0.25">
      <c r="A32" s="1">
        <v>43144</v>
      </c>
      <c r="B32">
        <v>308</v>
      </c>
      <c r="C32">
        <f>C31+Tabela_zamowienia35[[#This Row],[zamowienie]]-D31*QUOTIENT(C31,400)*400</f>
        <v>554</v>
      </c>
      <c r="D32">
        <f>IF(Tabela_zamowienia35[[#This Row],[laczne zamowienie]]&gt;=400,1,0)</f>
        <v>1</v>
      </c>
      <c r="E32">
        <f t="shared" si="0"/>
        <v>1</v>
      </c>
      <c r="F32">
        <f t="shared" si="1"/>
        <v>620</v>
      </c>
      <c r="G32">
        <f>Tabela_zamowienia35[[#This Row],[magazyn rano]]+IF(Tabela_zamowienia35[[#This Row],[magazyn rano]]&gt;1500,200*0.8,IF(Tabela_zamowienia35[[#This Row],[magazyn rano]]/2&lt;Tabela_zamowienia35[[#This Row],[zamowienie]],200*1.3,200))</f>
        <v>820</v>
      </c>
      <c r="H32">
        <f>Tabela_zamowienia35[[#This Row],[po produkcji]]-400*Tabela_zamowienia35[[#This Row],[ilosc dostaw]]</f>
        <v>420</v>
      </c>
      <c r="I32" s="8">
        <f>IF(Tabela_zamowienia35[[#This Row],[magazyn rano]]&gt;1500,200*0.8,IF(Tabela_zamowienia35[[#This Row],[magazyn rano]]/2&lt;Tabela_zamowienia35[[#This Row],[zamowienie]],200*1.3,200))</f>
        <v>200</v>
      </c>
      <c r="J32" s="8">
        <f>IF(Tabela_zamowienia35[[#This Row],[wyprodukowano]]=I31,J31+1,1)</f>
        <v>5</v>
      </c>
    </row>
    <row r="33" spans="1:10" x14ac:dyDescent="0.25">
      <c r="A33" s="1">
        <v>43145</v>
      </c>
      <c r="B33">
        <v>391</v>
      </c>
      <c r="C33">
        <f>C32+Tabela_zamowienia35[[#This Row],[zamowienie]]-D32*QUOTIENT(C32,400)*400</f>
        <v>545</v>
      </c>
      <c r="D33">
        <f>IF(Tabela_zamowienia35[[#This Row],[laczne zamowienie]]&gt;=400,1,0)</f>
        <v>1</v>
      </c>
      <c r="E33">
        <f t="shared" si="0"/>
        <v>1</v>
      </c>
      <c r="F33">
        <f t="shared" si="1"/>
        <v>420</v>
      </c>
      <c r="G33">
        <f>Tabela_zamowienia35[[#This Row],[magazyn rano]]+IF(Tabela_zamowienia35[[#This Row],[magazyn rano]]&gt;1500,200*0.8,IF(Tabela_zamowienia35[[#This Row],[magazyn rano]]/2&lt;Tabela_zamowienia35[[#This Row],[zamowienie]],200*1.3,200))</f>
        <v>680</v>
      </c>
      <c r="H33">
        <f>Tabela_zamowienia35[[#This Row],[po produkcji]]-400*Tabela_zamowienia35[[#This Row],[ilosc dostaw]]</f>
        <v>280</v>
      </c>
      <c r="I33" s="8">
        <f>IF(Tabela_zamowienia35[[#This Row],[magazyn rano]]&gt;1500,200*0.8,IF(Tabela_zamowienia35[[#This Row],[magazyn rano]]/2&lt;Tabela_zamowienia35[[#This Row],[zamowienie]],200*1.3,200))</f>
        <v>260</v>
      </c>
      <c r="J33" s="8">
        <f>IF(Tabela_zamowienia35[[#This Row],[wyprodukowano]]=I32,J32+1,1)</f>
        <v>1</v>
      </c>
    </row>
    <row r="34" spans="1:10" x14ac:dyDescent="0.25">
      <c r="A34" s="1">
        <v>43146</v>
      </c>
      <c r="B34">
        <v>337</v>
      </c>
      <c r="C34">
        <f>C33+Tabela_zamowienia35[[#This Row],[zamowienie]]-D33*QUOTIENT(C33,400)*400</f>
        <v>482</v>
      </c>
      <c r="D34">
        <f>IF(Tabela_zamowienia35[[#This Row],[laczne zamowienie]]&gt;=400,1,0)</f>
        <v>1</v>
      </c>
      <c r="E34">
        <f t="shared" si="0"/>
        <v>1</v>
      </c>
      <c r="F34">
        <f t="shared" si="1"/>
        <v>280</v>
      </c>
      <c r="G34">
        <f>Tabela_zamowienia35[[#This Row],[magazyn rano]]+IF(Tabela_zamowienia35[[#This Row],[magazyn rano]]&gt;1500,200*0.8,IF(Tabela_zamowienia35[[#This Row],[magazyn rano]]/2&lt;Tabela_zamowienia35[[#This Row],[zamowienie]],200*1.3,200))</f>
        <v>540</v>
      </c>
      <c r="H34">
        <f>Tabela_zamowienia35[[#This Row],[po produkcji]]-400*Tabela_zamowienia35[[#This Row],[ilosc dostaw]]</f>
        <v>140</v>
      </c>
      <c r="I34" s="8">
        <f>IF(Tabela_zamowienia35[[#This Row],[magazyn rano]]&gt;1500,200*0.8,IF(Tabela_zamowienia35[[#This Row],[magazyn rano]]/2&lt;Tabela_zamowienia35[[#This Row],[zamowienie]],200*1.3,200))</f>
        <v>260</v>
      </c>
      <c r="J34" s="8">
        <f>IF(Tabela_zamowienia35[[#This Row],[wyprodukowano]]=I33,J33+1,1)</f>
        <v>2</v>
      </c>
    </row>
    <row r="35" spans="1:10" x14ac:dyDescent="0.25">
      <c r="A35" s="1">
        <v>43147</v>
      </c>
      <c r="B35">
        <v>146</v>
      </c>
      <c r="C35">
        <f>C34+Tabela_zamowienia35[[#This Row],[zamowienie]]-D34*QUOTIENT(C34,400)*400</f>
        <v>228</v>
      </c>
      <c r="D35">
        <f>IF(Tabela_zamowienia35[[#This Row],[laczne zamowienie]]&gt;=400,1,0)</f>
        <v>0</v>
      </c>
      <c r="E35">
        <f t="shared" si="0"/>
        <v>0</v>
      </c>
      <c r="F35">
        <f t="shared" si="1"/>
        <v>140</v>
      </c>
      <c r="G35">
        <f>Tabela_zamowienia35[[#This Row],[magazyn rano]]+IF(Tabela_zamowienia35[[#This Row],[magazyn rano]]&gt;1500,200*0.8,IF(Tabela_zamowienia35[[#This Row],[magazyn rano]]/2&lt;Tabela_zamowienia35[[#This Row],[zamowienie]],200*1.3,200))</f>
        <v>400</v>
      </c>
      <c r="H35">
        <f>Tabela_zamowienia35[[#This Row],[po produkcji]]-400*Tabela_zamowienia35[[#This Row],[ilosc dostaw]]</f>
        <v>400</v>
      </c>
      <c r="I35" s="8">
        <f>IF(Tabela_zamowienia35[[#This Row],[magazyn rano]]&gt;1500,200*0.8,IF(Tabela_zamowienia35[[#This Row],[magazyn rano]]/2&lt;Tabela_zamowienia35[[#This Row],[zamowienie]],200*1.3,200))</f>
        <v>260</v>
      </c>
      <c r="J35" s="8">
        <f>IF(Tabela_zamowienia35[[#This Row],[wyprodukowano]]=I34,J34+1,1)</f>
        <v>3</v>
      </c>
    </row>
    <row r="36" spans="1:10" x14ac:dyDescent="0.25">
      <c r="A36" s="1">
        <v>43150</v>
      </c>
      <c r="B36">
        <v>61</v>
      </c>
      <c r="C36">
        <f>C35+Tabela_zamowienia35[[#This Row],[zamowienie]]-D35*QUOTIENT(C35,400)*400</f>
        <v>289</v>
      </c>
      <c r="D36">
        <f>IF(Tabela_zamowienia35[[#This Row],[laczne zamowienie]]&gt;=400,1,0)</f>
        <v>0</v>
      </c>
      <c r="E36">
        <f t="shared" si="0"/>
        <v>0</v>
      </c>
      <c r="F36">
        <f t="shared" si="1"/>
        <v>400</v>
      </c>
      <c r="G36">
        <f>Tabela_zamowienia35[[#This Row],[magazyn rano]]+IF(Tabela_zamowienia35[[#This Row],[magazyn rano]]&gt;1500,200*0.8,IF(Tabela_zamowienia35[[#This Row],[magazyn rano]]/2&lt;Tabela_zamowienia35[[#This Row],[zamowienie]],200*1.3,200))</f>
        <v>600</v>
      </c>
      <c r="H36">
        <f>Tabela_zamowienia35[[#This Row],[po produkcji]]-400*Tabela_zamowienia35[[#This Row],[ilosc dostaw]]</f>
        <v>600</v>
      </c>
      <c r="I36" s="8">
        <f>IF(Tabela_zamowienia35[[#This Row],[magazyn rano]]&gt;1500,200*0.8,IF(Tabela_zamowienia35[[#This Row],[magazyn rano]]/2&lt;Tabela_zamowienia35[[#This Row],[zamowienie]],200*1.3,200))</f>
        <v>200</v>
      </c>
      <c r="J36" s="8">
        <f>IF(Tabela_zamowienia35[[#This Row],[wyprodukowano]]=I35,J35+1,1)</f>
        <v>1</v>
      </c>
    </row>
    <row r="37" spans="1:10" x14ac:dyDescent="0.25">
      <c r="A37" s="1">
        <v>43151</v>
      </c>
      <c r="B37">
        <v>442</v>
      </c>
      <c r="C37">
        <f>C36+Tabela_zamowienia35[[#This Row],[zamowienie]]-D36*QUOTIENT(C36,400)*400</f>
        <v>731</v>
      </c>
      <c r="D37">
        <f>IF(Tabela_zamowienia35[[#This Row],[laczne zamowienie]]&gt;=400,1,0)</f>
        <v>1</v>
      </c>
      <c r="E37">
        <f t="shared" si="0"/>
        <v>1</v>
      </c>
      <c r="F37">
        <f t="shared" si="1"/>
        <v>600</v>
      </c>
      <c r="G37">
        <f>Tabela_zamowienia35[[#This Row],[magazyn rano]]+IF(Tabela_zamowienia35[[#This Row],[magazyn rano]]&gt;1500,200*0.8,IF(Tabela_zamowienia35[[#This Row],[magazyn rano]]/2&lt;Tabela_zamowienia35[[#This Row],[zamowienie]],200*1.3,200))</f>
        <v>860</v>
      </c>
      <c r="H37">
        <f>Tabela_zamowienia35[[#This Row],[po produkcji]]-400*Tabela_zamowienia35[[#This Row],[ilosc dostaw]]</f>
        <v>460</v>
      </c>
      <c r="I37" s="8">
        <f>IF(Tabela_zamowienia35[[#This Row],[magazyn rano]]&gt;1500,200*0.8,IF(Tabela_zamowienia35[[#This Row],[magazyn rano]]/2&lt;Tabela_zamowienia35[[#This Row],[zamowienie]],200*1.3,200))</f>
        <v>260</v>
      </c>
      <c r="J37" s="8">
        <f>IF(Tabela_zamowienia35[[#This Row],[wyprodukowano]]=I36,J36+1,1)</f>
        <v>1</v>
      </c>
    </row>
    <row r="38" spans="1:10" x14ac:dyDescent="0.25">
      <c r="A38" s="1">
        <v>43152</v>
      </c>
      <c r="B38">
        <v>19</v>
      </c>
      <c r="C38">
        <f>C37+Tabela_zamowienia35[[#This Row],[zamowienie]]-D37*QUOTIENT(C37,400)*400</f>
        <v>350</v>
      </c>
      <c r="D38">
        <f>IF(Tabela_zamowienia35[[#This Row],[laczne zamowienie]]&gt;=400,1,0)</f>
        <v>0</v>
      </c>
      <c r="E38">
        <f t="shared" si="0"/>
        <v>0</v>
      </c>
      <c r="F38">
        <f t="shared" si="1"/>
        <v>460</v>
      </c>
      <c r="G38">
        <f>Tabela_zamowienia35[[#This Row],[magazyn rano]]+IF(Tabela_zamowienia35[[#This Row],[magazyn rano]]&gt;1500,200*0.8,IF(Tabela_zamowienia35[[#This Row],[magazyn rano]]/2&lt;Tabela_zamowienia35[[#This Row],[zamowienie]],200*1.3,200))</f>
        <v>660</v>
      </c>
      <c r="H38">
        <f>Tabela_zamowienia35[[#This Row],[po produkcji]]-400*Tabela_zamowienia35[[#This Row],[ilosc dostaw]]</f>
        <v>660</v>
      </c>
      <c r="I38" s="8">
        <f>IF(Tabela_zamowienia35[[#This Row],[magazyn rano]]&gt;1500,200*0.8,IF(Tabela_zamowienia35[[#This Row],[magazyn rano]]/2&lt;Tabela_zamowienia35[[#This Row],[zamowienie]],200*1.3,200))</f>
        <v>200</v>
      </c>
      <c r="J38" s="8">
        <f>IF(Tabela_zamowienia35[[#This Row],[wyprodukowano]]=I37,J37+1,1)</f>
        <v>1</v>
      </c>
    </row>
    <row r="39" spans="1:10" x14ac:dyDescent="0.25">
      <c r="A39" s="1">
        <v>43153</v>
      </c>
      <c r="B39">
        <v>443</v>
      </c>
      <c r="C39">
        <f>C38+Tabela_zamowienia35[[#This Row],[zamowienie]]-D38*QUOTIENT(C38,400)*400</f>
        <v>793</v>
      </c>
      <c r="D39">
        <f>IF(Tabela_zamowienia35[[#This Row],[laczne zamowienie]]&gt;=400,1,0)</f>
        <v>1</v>
      </c>
      <c r="E39">
        <f t="shared" si="0"/>
        <v>1</v>
      </c>
      <c r="F39">
        <f t="shared" si="1"/>
        <v>660</v>
      </c>
      <c r="G39">
        <f>Tabela_zamowienia35[[#This Row],[magazyn rano]]+IF(Tabela_zamowienia35[[#This Row],[magazyn rano]]&gt;1500,200*0.8,IF(Tabela_zamowienia35[[#This Row],[magazyn rano]]/2&lt;Tabela_zamowienia35[[#This Row],[zamowienie]],200*1.3,200))</f>
        <v>920</v>
      </c>
      <c r="H39">
        <f>Tabela_zamowienia35[[#This Row],[po produkcji]]-400*Tabela_zamowienia35[[#This Row],[ilosc dostaw]]</f>
        <v>520</v>
      </c>
      <c r="I39" s="8">
        <f>IF(Tabela_zamowienia35[[#This Row],[magazyn rano]]&gt;1500,200*0.8,IF(Tabela_zamowienia35[[#This Row],[magazyn rano]]/2&lt;Tabela_zamowienia35[[#This Row],[zamowienie]],200*1.3,200))</f>
        <v>260</v>
      </c>
      <c r="J39" s="8">
        <f>IF(Tabela_zamowienia35[[#This Row],[wyprodukowano]]=I38,J38+1,1)</f>
        <v>1</v>
      </c>
    </row>
    <row r="40" spans="1:10" x14ac:dyDescent="0.25">
      <c r="A40" s="1">
        <v>43154</v>
      </c>
      <c r="B40">
        <v>244</v>
      </c>
      <c r="C40">
        <f>C39+Tabela_zamowienia35[[#This Row],[zamowienie]]-D39*QUOTIENT(C39,400)*400</f>
        <v>637</v>
      </c>
      <c r="D40">
        <f>IF(Tabela_zamowienia35[[#This Row],[laczne zamowienie]]&gt;=400,1,0)</f>
        <v>1</v>
      </c>
      <c r="E40">
        <f t="shared" si="0"/>
        <v>1</v>
      </c>
      <c r="F40">
        <f t="shared" si="1"/>
        <v>520</v>
      </c>
      <c r="G40">
        <f>Tabela_zamowienia35[[#This Row],[magazyn rano]]+IF(Tabela_zamowienia35[[#This Row],[magazyn rano]]&gt;1500,200*0.8,IF(Tabela_zamowienia35[[#This Row],[magazyn rano]]/2&lt;Tabela_zamowienia35[[#This Row],[zamowienie]],200*1.3,200))</f>
        <v>720</v>
      </c>
      <c r="H40">
        <f>Tabela_zamowienia35[[#This Row],[po produkcji]]-400*Tabela_zamowienia35[[#This Row],[ilosc dostaw]]</f>
        <v>320</v>
      </c>
      <c r="I40" s="8">
        <f>IF(Tabela_zamowienia35[[#This Row],[magazyn rano]]&gt;1500,200*0.8,IF(Tabela_zamowienia35[[#This Row],[magazyn rano]]/2&lt;Tabela_zamowienia35[[#This Row],[zamowienie]],200*1.3,200))</f>
        <v>200</v>
      </c>
      <c r="J40" s="8">
        <f>IF(Tabela_zamowienia35[[#This Row],[wyprodukowano]]=I39,J39+1,1)</f>
        <v>1</v>
      </c>
    </row>
    <row r="41" spans="1:10" x14ac:dyDescent="0.25">
      <c r="A41" s="1">
        <v>43157</v>
      </c>
      <c r="B41">
        <v>110</v>
      </c>
      <c r="C41">
        <f>C40+Tabela_zamowienia35[[#This Row],[zamowienie]]-D40*QUOTIENT(C40,400)*400</f>
        <v>347</v>
      </c>
      <c r="D41">
        <f>IF(Tabela_zamowienia35[[#This Row],[laczne zamowienie]]&gt;=400,1,0)</f>
        <v>0</v>
      </c>
      <c r="E41">
        <f t="shared" si="0"/>
        <v>0</v>
      </c>
      <c r="F41">
        <f t="shared" si="1"/>
        <v>320</v>
      </c>
      <c r="G41">
        <f>Tabela_zamowienia35[[#This Row],[magazyn rano]]+IF(Tabela_zamowienia35[[#This Row],[magazyn rano]]&gt;1500,200*0.8,IF(Tabela_zamowienia35[[#This Row],[magazyn rano]]/2&lt;Tabela_zamowienia35[[#This Row],[zamowienie]],200*1.3,200))</f>
        <v>520</v>
      </c>
      <c r="H41">
        <f>Tabela_zamowienia35[[#This Row],[po produkcji]]-400*Tabela_zamowienia35[[#This Row],[ilosc dostaw]]</f>
        <v>520</v>
      </c>
      <c r="I41" s="8">
        <f>IF(Tabela_zamowienia35[[#This Row],[magazyn rano]]&gt;1500,200*0.8,IF(Tabela_zamowienia35[[#This Row],[magazyn rano]]/2&lt;Tabela_zamowienia35[[#This Row],[zamowienie]],200*1.3,200))</f>
        <v>200</v>
      </c>
      <c r="J41" s="8">
        <f>IF(Tabela_zamowienia35[[#This Row],[wyprodukowano]]=I40,J40+1,1)</f>
        <v>2</v>
      </c>
    </row>
    <row r="42" spans="1:10" x14ac:dyDescent="0.25">
      <c r="A42" s="1">
        <v>43158</v>
      </c>
      <c r="B42">
        <v>424</v>
      </c>
      <c r="C42">
        <f>C41+Tabela_zamowienia35[[#This Row],[zamowienie]]-D41*QUOTIENT(C41,400)*400</f>
        <v>771</v>
      </c>
      <c r="D42">
        <f>IF(Tabela_zamowienia35[[#This Row],[laczne zamowienie]]&gt;=400,1,0)</f>
        <v>1</v>
      </c>
      <c r="E42">
        <f t="shared" si="0"/>
        <v>1</v>
      </c>
      <c r="F42">
        <f t="shared" si="1"/>
        <v>520</v>
      </c>
      <c r="G42">
        <f>Tabela_zamowienia35[[#This Row],[magazyn rano]]+IF(Tabela_zamowienia35[[#This Row],[magazyn rano]]&gt;1500,200*0.8,IF(Tabela_zamowienia35[[#This Row],[magazyn rano]]/2&lt;Tabela_zamowienia35[[#This Row],[zamowienie]],200*1.3,200))</f>
        <v>780</v>
      </c>
      <c r="H42">
        <f>Tabela_zamowienia35[[#This Row],[po produkcji]]-400*Tabela_zamowienia35[[#This Row],[ilosc dostaw]]</f>
        <v>380</v>
      </c>
      <c r="I42" s="8">
        <f>IF(Tabela_zamowienia35[[#This Row],[magazyn rano]]&gt;1500,200*0.8,IF(Tabela_zamowienia35[[#This Row],[magazyn rano]]/2&lt;Tabela_zamowienia35[[#This Row],[zamowienie]],200*1.3,200))</f>
        <v>260</v>
      </c>
      <c r="J42" s="8">
        <f>IF(Tabela_zamowienia35[[#This Row],[wyprodukowano]]=I41,J41+1,1)</f>
        <v>1</v>
      </c>
    </row>
    <row r="43" spans="1:10" x14ac:dyDescent="0.25">
      <c r="A43" s="1">
        <v>43159</v>
      </c>
      <c r="B43">
        <v>59</v>
      </c>
      <c r="C43">
        <f>C42+Tabela_zamowienia35[[#This Row],[zamowienie]]-D42*QUOTIENT(C42,400)*400</f>
        <v>430</v>
      </c>
      <c r="D43">
        <f>IF(Tabela_zamowienia35[[#This Row],[laczne zamowienie]]&gt;=400,1,0)</f>
        <v>1</v>
      </c>
      <c r="E43">
        <f t="shared" si="0"/>
        <v>1</v>
      </c>
      <c r="F43">
        <f t="shared" si="1"/>
        <v>380</v>
      </c>
      <c r="G43">
        <f>Tabela_zamowienia35[[#This Row],[magazyn rano]]+IF(Tabela_zamowienia35[[#This Row],[magazyn rano]]&gt;1500,200*0.8,IF(Tabela_zamowienia35[[#This Row],[magazyn rano]]/2&lt;Tabela_zamowienia35[[#This Row],[zamowienie]],200*1.3,200))</f>
        <v>580</v>
      </c>
      <c r="H43">
        <f>Tabela_zamowienia35[[#This Row],[po produkcji]]-400*Tabela_zamowienia35[[#This Row],[ilosc dostaw]]</f>
        <v>180</v>
      </c>
      <c r="I43" s="8">
        <f>IF(Tabela_zamowienia35[[#This Row],[magazyn rano]]&gt;1500,200*0.8,IF(Tabela_zamowienia35[[#This Row],[magazyn rano]]/2&lt;Tabela_zamowienia35[[#This Row],[zamowienie]],200*1.3,200))</f>
        <v>200</v>
      </c>
      <c r="J43" s="8">
        <f>IF(Tabela_zamowienia35[[#This Row],[wyprodukowano]]=I42,J42+1,1)</f>
        <v>1</v>
      </c>
    </row>
    <row r="44" spans="1:10" x14ac:dyDescent="0.25">
      <c r="A44" s="1">
        <v>43160</v>
      </c>
      <c r="B44">
        <v>325</v>
      </c>
      <c r="C44">
        <f>C43+Tabela_zamowienia35[[#This Row],[zamowienie]]-D43*QUOTIENT(C43,400)*400</f>
        <v>355</v>
      </c>
      <c r="D44">
        <f>IF(Tabela_zamowienia35[[#This Row],[laczne zamowienie]]&gt;=400,1,0)</f>
        <v>0</v>
      </c>
      <c r="E44">
        <f t="shared" si="0"/>
        <v>0</v>
      </c>
      <c r="F44">
        <f t="shared" si="1"/>
        <v>180</v>
      </c>
      <c r="G44">
        <f>Tabela_zamowienia35[[#This Row],[magazyn rano]]+IF(Tabela_zamowienia35[[#This Row],[magazyn rano]]&gt;1500,200*0.8,IF(Tabela_zamowienia35[[#This Row],[magazyn rano]]/2&lt;Tabela_zamowienia35[[#This Row],[zamowienie]],200*1.3,200))</f>
        <v>440</v>
      </c>
      <c r="H44">
        <f>Tabela_zamowienia35[[#This Row],[po produkcji]]-400*Tabela_zamowienia35[[#This Row],[ilosc dostaw]]</f>
        <v>440</v>
      </c>
      <c r="I44" s="8">
        <f>IF(Tabela_zamowienia35[[#This Row],[magazyn rano]]&gt;1500,200*0.8,IF(Tabela_zamowienia35[[#This Row],[magazyn rano]]/2&lt;Tabela_zamowienia35[[#This Row],[zamowienie]],200*1.3,200))</f>
        <v>260</v>
      </c>
      <c r="J44" s="8">
        <f>IF(Tabela_zamowienia35[[#This Row],[wyprodukowano]]=I43,J43+1,1)</f>
        <v>1</v>
      </c>
    </row>
    <row r="45" spans="1:10" x14ac:dyDescent="0.25">
      <c r="A45" s="1">
        <v>43161</v>
      </c>
      <c r="B45">
        <v>106</v>
      </c>
      <c r="C45">
        <f>C44+Tabela_zamowienia35[[#This Row],[zamowienie]]-D44*QUOTIENT(C44,400)*400</f>
        <v>461</v>
      </c>
      <c r="D45">
        <f>IF(Tabela_zamowienia35[[#This Row],[laczne zamowienie]]&gt;=400,1,0)</f>
        <v>1</v>
      </c>
      <c r="E45">
        <f t="shared" si="0"/>
        <v>1</v>
      </c>
      <c r="F45">
        <f t="shared" si="1"/>
        <v>440</v>
      </c>
      <c r="G45">
        <f>Tabela_zamowienia35[[#This Row],[magazyn rano]]+IF(Tabela_zamowienia35[[#This Row],[magazyn rano]]&gt;1500,200*0.8,IF(Tabela_zamowienia35[[#This Row],[magazyn rano]]/2&lt;Tabela_zamowienia35[[#This Row],[zamowienie]],200*1.3,200))</f>
        <v>640</v>
      </c>
      <c r="H45">
        <f>Tabela_zamowienia35[[#This Row],[po produkcji]]-400*Tabela_zamowienia35[[#This Row],[ilosc dostaw]]</f>
        <v>240</v>
      </c>
      <c r="I45" s="8">
        <f>IF(Tabela_zamowienia35[[#This Row],[magazyn rano]]&gt;1500,200*0.8,IF(Tabela_zamowienia35[[#This Row],[magazyn rano]]/2&lt;Tabela_zamowienia35[[#This Row],[zamowienie]],200*1.3,200))</f>
        <v>200</v>
      </c>
      <c r="J45" s="8">
        <f>IF(Tabela_zamowienia35[[#This Row],[wyprodukowano]]=I44,J44+1,1)</f>
        <v>1</v>
      </c>
    </row>
    <row r="46" spans="1:10" x14ac:dyDescent="0.25">
      <c r="A46" s="1">
        <v>43164</v>
      </c>
      <c r="B46">
        <v>340</v>
      </c>
      <c r="C46">
        <f>C45+Tabela_zamowienia35[[#This Row],[zamowienie]]-D45*QUOTIENT(C45,400)*400</f>
        <v>401</v>
      </c>
      <c r="D46">
        <f>IF(Tabela_zamowienia35[[#This Row],[laczne zamowienie]]&gt;=400,1,0)</f>
        <v>1</v>
      </c>
      <c r="E46">
        <f t="shared" si="0"/>
        <v>1</v>
      </c>
      <c r="F46">
        <f t="shared" si="1"/>
        <v>240</v>
      </c>
      <c r="G46">
        <f>Tabela_zamowienia35[[#This Row],[magazyn rano]]+IF(Tabela_zamowienia35[[#This Row],[magazyn rano]]&gt;1500,200*0.8,IF(Tabela_zamowienia35[[#This Row],[magazyn rano]]/2&lt;Tabela_zamowienia35[[#This Row],[zamowienie]],200*1.3,200))</f>
        <v>500</v>
      </c>
      <c r="H46">
        <f>Tabela_zamowienia35[[#This Row],[po produkcji]]-400*Tabela_zamowienia35[[#This Row],[ilosc dostaw]]</f>
        <v>100</v>
      </c>
      <c r="I46" s="8">
        <f>IF(Tabela_zamowienia35[[#This Row],[magazyn rano]]&gt;1500,200*0.8,IF(Tabela_zamowienia35[[#This Row],[magazyn rano]]/2&lt;Tabela_zamowienia35[[#This Row],[zamowienie]],200*1.3,200))</f>
        <v>260</v>
      </c>
      <c r="J46" s="8">
        <f>IF(Tabela_zamowienia35[[#This Row],[wyprodukowano]]=I45,J45+1,1)</f>
        <v>1</v>
      </c>
    </row>
    <row r="47" spans="1:10" x14ac:dyDescent="0.25">
      <c r="A47" s="1">
        <v>43165</v>
      </c>
      <c r="B47">
        <v>394</v>
      </c>
      <c r="C47">
        <f>C46+Tabela_zamowienia35[[#This Row],[zamowienie]]-D46*QUOTIENT(C46,400)*400</f>
        <v>395</v>
      </c>
      <c r="D47">
        <f>IF(Tabela_zamowienia35[[#This Row],[laczne zamowienie]]&gt;=400,1,0)</f>
        <v>0</v>
      </c>
      <c r="E47">
        <f t="shared" si="0"/>
        <v>0</v>
      </c>
      <c r="F47">
        <f t="shared" si="1"/>
        <v>100</v>
      </c>
      <c r="G47">
        <f>Tabela_zamowienia35[[#This Row],[magazyn rano]]+IF(Tabela_zamowienia35[[#This Row],[magazyn rano]]&gt;1500,200*0.8,IF(Tabela_zamowienia35[[#This Row],[magazyn rano]]/2&lt;Tabela_zamowienia35[[#This Row],[zamowienie]],200*1.3,200))</f>
        <v>360</v>
      </c>
      <c r="H47">
        <f>Tabela_zamowienia35[[#This Row],[po produkcji]]-400*Tabela_zamowienia35[[#This Row],[ilosc dostaw]]</f>
        <v>360</v>
      </c>
      <c r="I47" s="8">
        <f>IF(Tabela_zamowienia35[[#This Row],[magazyn rano]]&gt;1500,200*0.8,IF(Tabela_zamowienia35[[#This Row],[magazyn rano]]/2&lt;Tabela_zamowienia35[[#This Row],[zamowienie]],200*1.3,200))</f>
        <v>260</v>
      </c>
      <c r="J47" s="8">
        <f>IF(Tabela_zamowienia35[[#This Row],[wyprodukowano]]=I46,J46+1,1)</f>
        <v>2</v>
      </c>
    </row>
    <row r="48" spans="1:10" x14ac:dyDescent="0.25">
      <c r="A48" s="1">
        <v>43166</v>
      </c>
      <c r="B48">
        <v>250</v>
      </c>
      <c r="C48">
        <f>C47+Tabela_zamowienia35[[#This Row],[zamowienie]]-D47*QUOTIENT(C47,400)*400</f>
        <v>645</v>
      </c>
      <c r="D48">
        <f>IF(Tabela_zamowienia35[[#This Row],[laczne zamowienie]]&gt;=400,1,0)</f>
        <v>1</v>
      </c>
      <c r="E48">
        <f t="shared" si="0"/>
        <v>1</v>
      </c>
      <c r="F48">
        <f t="shared" si="1"/>
        <v>360</v>
      </c>
      <c r="G48">
        <f>Tabela_zamowienia35[[#This Row],[magazyn rano]]+IF(Tabela_zamowienia35[[#This Row],[magazyn rano]]&gt;1500,200*0.8,IF(Tabela_zamowienia35[[#This Row],[magazyn rano]]/2&lt;Tabela_zamowienia35[[#This Row],[zamowienie]],200*1.3,200))</f>
        <v>620</v>
      </c>
      <c r="H48">
        <f>Tabela_zamowienia35[[#This Row],[po produkcji]]-400*Tabela_zamowienia35[[#This Row],[ilosc dostaw]]</f>
        <v>220</v>
      </c>
      <c r="I48" s="8">
        <f>IF(Tabela_zamowienia35[[#This Row],[magazyn rano]]&gt;1500,200*0.8,IF(Tabela_zamowienia35[[#This Row],[magazyn rano]]/2&lt;Tabela_zamowienia35[[#This Row],[zamowienie]],200*1.3,200))</f>
        <v>260</v>
      </c>
      <c r="J48" s="8">
        <f>IF(Tabela_zamowienia35[[#This Row],[wyprodukowano]]=I47,J47+1,1)</f>
        <v>3</v>
      </c>
    </row>
    <row r="49" spans="1:10" x14ac:dyDescent="0.25">
      <c r="A49" s="1">
        <v>43167</v>
      </c>
      <c r="B49">
        <v>0</v>
      </c>
      <c r="C49">
        <f>C48+Tabela_zamowienia35[[#This Row],[zamowienie]]-D48*QUOTIENT(C48,400)*400</f>
        <v>245</v>
      </c>
      <c r="D49">
        <f>IF(Tabela_zamowienia35[[#This Row],[laczne zamowienie]]&gt;=400,1,0)</f>
        <v>0</v>
      </c>
      <c r="E49">
        <f t="shared" si="0"/>
        <v>0</v>
      </c>
      <c r="F49">
        <f t="shared" si="1"/>
        <v>220</v>
      </c>
      <c r="G49">
        <f>Tabela_zamowienia35[[#This Row],[magazyn rano]]+IF(Tabela_zamowienia35[[#This Row],[magazyn rano]]&gt;1500,200*0.8,IF(Tabela_zamowienia35[[#This Row],[magazyn rano]]/2&lt;Tabela_zamowienia35[[#This Row],[zamowienie]],200*1.3,200))</f>
        <v>420</v>
      </c>
      <c r="H49">
        <f>Tabela_zamowienia35[[#This Row],[po produkcji]]-400*Tabela_zamowienia35[[#This Row],[ilosc dostaw]]</f>
        <v>420</v>
      </c>
      <c r="I49" s="8">
        <f>IF(Tabela_zamowienia35[[#This Row],[magazyn rano]]&gt;1500,200*0.8,IF(Tabela_zamowienia35[[#This Row],[magazyn rano]]/2&lt;Tabela_zamowienia35[[#This Row],[zamowienie]],200*1.3,200))</f>
        <v>200</v>
      </c>
      <c r="J49" s="8">
        <f>IF(Tabela_zamowienia35[[#This Row],[wyprodukowano]]=I48,J48+1,1)</f>
        <v>1</v>
      </c>
    </row>
    <row r="50" spans="1:10" x14ac:dyDescent="0.25">
      <c r="A50" s="1">
        <v>43168</v>
      </c>
      <c r="B50">
        <v>258</v>
      </c>
      <c r="C50">
        <f>C49+Tabela_zamowienia35[[#This Row],[zamowienie]]-D49*QUOTIENT(C49,400)*400</f>
        <v>503</v>
      </c>
      <c r="D50">
        <f>IF(Tabela_zamowienia35[[#This Row],[laczne zamowienie]]&gt;=400,1,0)</f>
        <v>1</v>
      </c>
      <c r="E50">
        <f t="shared" si="0"/>
        <v>1</v>
      </c>
      <c r="F50">
        <f t="shared" si="1"/>
        <v>420</v>
      </c>
      <c r="G50">
        <f>Tabela_zamowienia35[[#This Row],[magazyn rano]]+IF(Tabela_zamowienia35[[#This Row],[magazyn rano]]&gt;1500,200*0.8,IF(Tabela_zamowienia35[[#This Row],[magazyn rano]]/2&lt;Tabela_zamowienia35[[#This Row],[zamowienie]],200*1.3,200))</f>
        <v>680</v>
      </c>
      <c r="H50">
        <f>Tabela_zamowienia35[[#This Row],[po produkcji]]-400*Tabela_zamowienia35[[#This Row],[ilosc dostaw]]</f>
        <v>280</v>
      </c>
      <c r="I50" s="8">
        <f>IF(Tabela_zamowienia35[[#This Row],[magazyn rano]]&gt;1500,200*0.8,IF(Tabela_zamowienia35[[#This Row],[magazyn rano]]/2&lt;Tabela_zamowienia35[[#This Row],[zamowienie]],200*1.3,200))</f>
        <v>260</v>
      </c>
      <c r="J50" s="8">
        <f>IF(Tabela_zamowienia35[[#This Row],[wyprodukowano]]=I49,J49+1,1)</f>
        <v>1</v>
      </c>
    </row>
    <row r="51" spans="1:10" x14ac:dyDescent="0.25">
      <c r="A51" s="1">
        <v>43171</v>
      </c>
      <c r="B51">
        <v>47</v>
      </c>
      <c r="C51">
        <f>C50+Tabela_zamowienia35[[#This Row],[zamowienie]]-D50*QUOTIENT(C50,400)*400</f>
        <v>150</v>
      </c>
      <c r="D51">
        <f>IF(Tabela_zamowienia35[[#This Row],[laczne zamowienie]]&gt;=400,1,0)</f>
        <v>0</v>
      </c>
      <c r="E51">
        <f t="shared" si="0"/>
        <v>0</v>
      </c>
      <c r="F51">
        <f t="shared" si="1"/>
        <v>280</v>
      </c>
      <c r="G51">
        <f>Tabela_zamowienia35[[#This Row],[magazyn rano]]+IF(Tabela_zamowienia35[[#This Row],[magazyn rano]]&gt;1500,200*0.8,IF(Tabela_zamowienia35[[#This Row],[magazyn rano]]/2&lt;Tabela_zamowienia35[[#This Row],[zamowienie]],200*1.3,200))</f>
        <v>480</v>
      </c>
      <c r="H51">
        <f>Tabela_zamowienia35[[#This Row],[po produkcji]]-400*Tabela_zamowienia35[[#This Row],[ilosc dostaw]]</f>
        <v>480</v>
      </c>
      <c r="I51" s="8">
        <f>IF(Tabela_zamowienia35[[#This Row],[magazyn rano]]&gt;1500,200*0.8,IF(Tabela_zamowienia35[[#This Row],[magazyn rano]]/2&lt;Tabela_zamowienia35[[#This Row],[zamowienie]],200*1.3,200))</f>
        <v>200</v>
      </c>
      <c r="J51" s="8">
        <f>IF(Tabela_zamowienia35[[#This Row],[wyprodukowano]]=I50,J50+1,1)</f>
        <v>1</v>
      </c>
    </row>
    <row r="52" spans="1:10" x14ac:dyDescent="0.25">
      <c r="A52" s="1">
        <v>43172</v>
      </c>
      <c r="B52">
        <v>307</v>
      </c>
      <c r="C52">
        <f>C51+Tabela_zamowienia35[[#This Row],[zamowienie]]-D51*QUOTIENT(C51,400)*400</f>
        <v>457</v>
      </c>
      <c r="D52">
        <f>IF(Tabela_zamowienia35[[#This Row],[laczne zamowienie]]&gt;=400,1,0)</f>
        <v>1</v>
      </c>
      <c r="E52">
        <f t="shared" si="0"/>
        <v>1</v>
      </c>
      <c r="F52">
        <f t="shared" si="1"/>
        <v>480</v>
      </c>
      <c r="G52">
        <f>Tabela_zamowienia35[[#This Row],[magazyn rano]]+IF(Tabela_zamowienia35[[#This Row],[magazyn rano]]&gt;1500,200*0.8,IF(Tabela_zamowienia35[[#This Row],[magazyn rano]]/2&lt;Tabela_zamowienia35[[#This Row],[zamowienie]],200*1.3,200))</f>
        <v>740</v>
      </c>
      <c r="H52">
        <f>Tabela_zamowienia35[[#This Row],[po produkcji]]-400*Tabela_zamowienia35[[#This Row],[ilosc dostaw]]</f>
        <v>340</v>
      </c>
      <c r="I52" s="8">
        <f>IF(Tabela_zamowienia35[[#This Row],[magazyn rano]]&gt;1500,200*0.8,IF(Tabela_zamowienia35[[#This Row],[magazyn rano]]/2&lt;Tabela_zamowienia35[[#This Row],[zamowienie]],200*1.3,200))</f>
        <v>260</v>
      </c>
      <c r="J52" s="8">
        <f>IF(Tabela_zamowienia35[[#This Row],[wyprodukowano]]=I51,J51+1,1)</f>
        <v>1</v>
      </c>
    </row>
    <row r="53" spans="1:10" x14ac:dyDescent="0.25">
      <c r="A53" s="1">
        <v>43173</v>
      </c>
      <c r="B53">
        <v>326</v>
      </c>
      <c r="C53">
        <f>C52+Tabela_zamowienia35[[#This Row],[zamowienie]]-D52*QUOTIENT(C52,400)*400</f>
        <v>383</v>
      </c>
      <c r="D53">
        <f>IF(Tabela_zamowienia35[[#This Row],[laczne zamowienie]]&gt;=400,1,0)</f>
        <v>0</v>
      </c>
      <c r="E53">
        <f t="shared" si="0"/>
        <v>0</v>
      </c>
      <c r="F53">
        <f t="shared" si="1"/>
        <v>340</v>
      </c>
      <c r="G53">
        <f>Tabela_zamowienia35[[#This Row],[magazyn rano]]+IF(Tabela_zamowienia35[[#This Row],[magazyn rano]]&gt;1500,200*0.8,IF(Tabela_zamowienia35[[#This Row],[magazyn rano]]/2&lt;Tabela_zamowienia35[[#This Row],[zamowienie]],200*1.3,200))</f>
        <v>600</v>
      </c>
      <c r="H53">
        <f>Tabela_zamowienia35[[#This Row],[po produkcji]]-400*Tabela_zamowienia35[[#This Row],[ilosc dostaw]]</f>
        <v>600</v>
      </c>
      <c r="I53" s="8">
        <f>IF(Tabela_zamowienia35[[#This Row],[magazyn rano]]&gt;1500,200*0.8,IF(Tabela_zamowienia35[[#This Row],[magazyn rano]]/2&lt;Tabela_zamowienia35[[#This Row],[zamowienie]],200*1.3,200))</f>
        <v>260</v>
      </c>
      <c r="J53" s="8">
        <f>IF(Tabela_zamowienia35[[#This Row],[wyprodukowano]]=I52,J52+1,1)</f>
        <v>2</v>
      </c>
    </row>
    <row r="54" spans="1:10" x14ac:dyDescent="0.25">
      <c r="A54" s="1">
        <v>43174</v>
      </c>
      <c r="B54">
        <v>7</v>
      </c>
      <c r="C54">
        <f>C53+Tabela_zamowienia35[[#This Row],[zamowienie]]-D53*QUOTIENT(C53,400)*400</f>
        <v>390</v>
      </c>
      <c r="D54">
        <f>IF(Tabela_zamowienia35[[#This Row],[laczne zamowienie]]&gt;=400,1,0)</f>
        <v>0</v>
      </c>
      <c r="E54">
        <f t="shared" si="0"/>
        <v>0</v>
      </c>
      <c r="F54">
        <f t="shared" si="1"/>
        <v>600</v>
      </c>
      <c r="G54">
        <f>Tabela_zamowienia35[[#This Row],[magazyn rano]]+IF(Tabela_zamowienia35[[#This Row],[magazyn rano]]&gt;1500,200*0.8,IF(Tabela_zamowienia35[[#This Row],[magazyn rano]]/2&lt;Tabela_zamowienia35[[#This Row],[zamowienie]],200*1.3,200))</f>
        <v>800</v>
      </c>
      <c r="H54">
        <f>Tabela_zamowienia35[[#This Row],[po produkcji]]-400*Tabela_zamowienia35[[#This Row],[ilosc dostaw]]</f>
        <v>800</v>
      </c>
      <c r="I54" s="8">
        <f>IF(Tabela_zamowienia35[[#This Row],[magazyn rano]]&gt;1500,200*0.8,IF(Tabela_zamowienia35[[#This Row],[magazyn rano]]/2&lt;Tabela_zamowienia35[[#This Row],[zamowienie]],200*1.3,200))</f>
        <v>200</v>
      </c>
      <c r="J54" s="8">
        <f>IF(Tabela_zamowienia35[[#This Row],[wyprodukowano]]=I53,J53+1,1)</f>
        <v>1</v>
      </c>
    </row>
    <row r="55" spans="1:10" x14ac:dyDescent="0.25">
      <c r="A55" s="1">
        <v>43175</v>
      </c>
      <c r="B55">
        <v>256</v>
      </c>
      <c r="C55">
        <f>C54+Tabela_zamowienia35[[#This Row],[zamowienie]]-D54*QUOTIENT(C54,400)*400</f>
        <v>646</v>
      </c>
      <c r="D55">
        <f>IF(Tabela_zamowienia35[[#This Row],[laczne zamowienie]]&gt;=400,1,0)</f>
        <v>1</v>
      </c>
      <c r="E55">
        <f t="shared" si="0"/>
        <v>1</v>
      </c>
      <c r="F55">
        <f t="shared" si="1"/>
        <v>800</v>
      </c>
      <c r="G55">
        <f>Tabela_zamowienia35[[#This Row],[magazyn rano]]+IF(Tabela_zamowienia35[[#This Row],[magazyn rano]]&gt;1500,200*0.8,IF(Tabela_zamowienia35[[#This Row],[magazyn rano]]/2&lt;Tabela_zamowienia35[[#This Row],[zamowienie]],200*1.3,200))</f>
        <v>1000</v>
      </c>
      <c r="H55">
        <f>Tabela_zamowienia35[[#This Row],[po produkcji]]-400*Tabela_zamowienia35[[#This Row],[ilosc dostaw]]</f>
        <v>600</v>
      </c>
      <c r="I55" s="8">
        <f>IF(Tabela_zamowienia35[[#This Row],[magazyn rano]]&gt;1500,200*0.8,IF(Tabela_zamowienia35[[#This Row],[magazyn rano]]/2&lt;Tabela_zamowienia35[[#This Row],[zamowienie]],200*1.3,200))</f>
        <v>200</v>
      </c>
      <c r="J55" s="8">
        <f>IF(Tabela_zamowienia35[[#This Row],[wyprodukowano]]=I54,J54+1,1)</f>
        <v>2</v>
      </c>
    </row>
    <row r="56" spans="1:10" x14ac:dyDescent="0.25">
      <c r="A56" s="1">
        <v>43178</v>
      </c>
      <c r="B56">
        <v>280</v>
      </c>
      <c r="C56">
        <f>C55+Tabela_zamowienia35[[#This Row],[zamowienie]]-D55*QUOTIENT(C55,400)*400</f>
        <v>526</v>
      </c>
      <c r="D56">
        <f>IF(Tabela_zamowienia35[[#This Row],[laczne zamowienie]]&gt;=400,1,0)</f>
        <v>1</v>
      </c>
      <c r="E56">
        <f t="shared" si="0"/>
        <v>1</v>
      </c>
      <c r="F56">
        <f t="shared" si="1"/>
        <v>600</v>
      </c>
      <c r="G56">
        <f>Tabela_zamowienia35[[#This Row],[magazyn rano]]+IF(Tabela_zamowienia35[[#This Row],[magazyn rano]]&gt;1500,200*0.8,IF(Tabela_zamowienia35[[#This Row],[magazyn rano]]/2&lt;Tabela_zamowienia35[[#This Row],[zamowienie]],200*1.3,200))</f>
        <v>800</v>
      </c>
      <c r="H56">
        <f>Tabela_zamowienia35[[#This Row],[po produkcji]]-400*Tabela_zamowienia35[[#This Row],[ilosc dostaw]]</f>
        <v>400</v>
      </c>
      <c r="I56" s="8">
        <f>IF(Tabela_zamowienia35[[#This Row],[magazyn rano]]&gt;1500,200*0.8,IF(Tabela_zamowienia35[[#This Row],[magazyn rano]]/2&lt;Tabela_zamowienia35[[#This Row],[zamowienie]],200*1.3,200))</f>
        <v>200</v>
      </c>
      <c r="J56" s="8">
        <f>IF(Tabela_zamowienia35[[#This Row],[wyprodukowano]]=I55,J55+1,1)</f>
        <v>3</v>
      </c>
    </row>
    <row r="57" spans="1:10" x14ac:dyDescent="0.25">
      <c r="A57" s="1">
        <v>43179</v>
      </c>
      <c r="B57">
        <v>326</v>
      </c>
      <c r="C57">
        <f>C56+Tabela_zamowienia35[[#This Row],[zamowienie]]-D56*QUOTIENT(C56,400)*400</f>
        <v>452</v>
      </c>
      <c r="D57">
        <f>IF(Tabela_zamowienia35[[#This Row],[laczne zamowienie]]&gt;=400,1,0)</f>
        <v>1</v>
      </c>
      <c r="E57">
        <f t="shared" si="0"/>
        <v>1</v>
      </c>
      <c r="F57">
        <f t="shared" si="1"/>
        <v>400</v>
      </c>
      <c r="G57">
        <f>Tabela_zamowienia35[[#This Row],[magazyn rano]]+IF(Tabela_zamowienia35[[#This Row],[magazyn rano]]&gt;1500,200*0.8,IF(Tabela_zamowienia35[[#This Row],[magazyn rano]]/2&lt;Tabela_zamowienia35[[#This Row],[zamowienie]],200*1.3,200))</f>
        <v>660</v>
      </c>
      <c r="H57">
        <f>Tabela_zamowienia35[[#This Row],[po produkcji]]-400*Tabela_zamowienia35[[#This Row],[ilosc dostaw]]</f>
        <v>260</v>
      </c>
      <c r="I57" s="8">
        <f>IF(Tabela_zamowienia35[[#This Row],[magazyn rano]]&gt;1500,200*0.8,IF(Tabela_zamowienia35[[#This Row],[magazyn rano]]/2&lt;Tabela_zamowienia35[[#This Row],[zamowienie]],200*1.3,200))</f>
        <v>260</v>
      </c>
      <c r="J57" s="8">
        <f>IF(Tabela_zamowienia35[[#This Row],[wyprodukowano]]=I56,J56+1,1)</f>
        <v>1</v>
      </c>
    </row>
    <row r="58" spans="1:10" x14ac:dyDescent="0.25">
      <c r="A58" s="1">
        <v>43180</v>
      </c>
      <c r="B58">
        <v>92</v>
      </c>
      <c r="C58">
        <f>C57+Tabela_zamowienia35[[#This Row],[zamowienie]]-D57*QUOTIENT(C57,400)*400</f>
        <v>144</v>
      </c>
      <c r="D58">
        <f>IF(Tabela_zamowienia35[[#This Row],[laczne zamowienie]]&gt;=400,1,0)</f>
        <v>0</v>
      </c>
      <c r="E58">
        <f t="shared" si="0"/>
        <v>0</v>
      </c>
      <c r="F58">
        <f t="shared" si="1"/>
        <v>260</v>
      </c>
      <c r="G58">
        <f>Tabela_zamowienia35[[#This Row],[magazyn rano]]+IF(Tabela_zamowienia35[[#This Row],[magazyn rano]]&gt;1500,200*0.8,IF(Tabela_zamowienia35[[#This Row],[magazyn rano]]/2&lt;Tabela_zamowienia35[[#This Row],[zamowienie]],200*1.3,200))</f>
        <v>460</v>
      </c>
      <c r="H58">
        <f>Tabela_zamowienia35[[#This Row],[po produkcji]]-400*Tabela_zamowienia35[[#This Row],[ilosc dostaw]]</f>
        <v>460</v>
      </c>
      <c r="I58" s="8">
        <f>IF(Tabela_zamowienia35[[#This Row],[magazyn rano]]&gt;1500,200*0.8,IF(Tabela_zamowienia35[[#This Row],[magazyn rano]]/2&lt;Tabela_zamowienia35[[#This Row],[zamowienie]],200*1.3,200))</f>
        <v>200</v>
      </c>
      <c r="J58" s="8">
        <f>IF(Tabela_zamowienia35[[#This Row],[wyprodukowano]]=I57,J57+1,1)</f>
        <v>1</v>
      </c>
    </row>
    <row r="59" spans="1:10" x14ac:dyDescent="0.25">
      <c r="A59" s="1">
        <v>43181</v>
      </c>
      <c r="B59">
        <v>4</v>
      </c>
      <c r="C59">
        <f>C58+Tabela_zamowienia35[[#This Row],[zamowienie]]-D58*QUOTIENT(C58,400)*400</f>
        <v>148</v>
      </c>
      <c r="D59">
        <f>IF(Tabela_zamowienia35[[#This Row],[laczne zamowienie]]&gt;=400,1,0)</f>
        <v>0</v>
      </c>
      <c r="E59">
        <f t="shared" si="0"/>
        <v>0</v>
      </c>
      <c r="F59">
        <f t="shared" si="1"/>
        <v>460</v>
      </c>
      <c r="G59">
        <f>Tabela_zamowienia35[[#This Row],[magazyn rano]]+IF(Tabela_zamowienia35[[#This Row],[magazyn rano]]&gt;1500,200*0.8,IF(Tabela_zamowienia35[[#This Row],[magazyn rano]]/2&lt;Tabela_zamowienia35[[#This Row],[zamowienie]],200*1.3,200))</f>
        <v>660</v>
      </c>
      <c r="H59">
        <f>Tabela_zamowienia35[[#This Row],[po produkcji]]-400*Tabela_zamowienia35[[#This Row],[ilosc dostaw]]</f>
        <v>660</v>
      </c>
      <c r="I59" s="8">
        <f>IF(Tabela_zamowienia35[[#This Row],[magazyn rano]]&gt;1500,200*0.8,IF(Tabela_zamowienia35[[#This Row],[magazyn rano]]/2&lt;Tabela_zamowienia35[[#This Row],[zamowienie]],200*1.3,200))</f>
        <v>200</v>
      </c>
      <c r="J59" s="8">
        <f>IF(Tabela_zamowienia35[[#This Row],[wyprodukowano]]=I58,J58+1,1)</f>
        <v>2</v>
      </c>
    </row>
    <row r="60" spans="1:10" x14ac:dyDescent="0.25">
      <c r="A60" s="1">
        <v>43182</v>
      </c>
      <c r="B60">
        <v>8</v>
      </c>
      <c r="C60">
        <f>C59+Tabela_zamowienia35[[#This Row],[zamowienie]]-D59*QUOTIENT(C59,400)*400</f>
        <v>156</v>
      </c>
      <c r="D60">
        <f>IF(Tabela_zamowienia35[[#This Row],[laczne zamowienie]]&gt;=400,1,0)</f>
        <v>0</v>
      </c>
      <c r="E60">
        <f t="shared" si="0"/>
        <v>0</v>
      </c>
      <c r="F60">
        <f t="shared" si="1"/>
        <v>660</v>
      </c>
      <c r="G60">
        <f>Tabela_zamowienia35[[#This Row],[magazyn rano]]+IF(Tabela_zamowienia35[[#This Row],[magazyn rano]]&gt;1500,200*0.8,IF(Tabela_zamowienia35[[#This Row],[magazyn rano]]/2&lt;Tabela_zamowienia35[[#This Row],[zamowienie]],200*1.3,200))</f>
        <v>860</v>
      </c>
      <c r="H60">
        <f>Tabela_zamowienia35[[#This Row],[po produkcji]]-400*Tabela_zamowienia35[[#This Row],[ilosc dostaw]]</f>
        <v>860</v>
      </c>
      <c r="I60" s="8">
        <f>IF(Tabela_zamowienia35[[#This Row],[magazyn rano]]&gt;1500,200*0.8,IF(Tabela_zamowienia35[[#This Row],[magazyn rano]]/2&lt;Tabela_zamowienia35[[#This Row],[zamowienie]],200*1.3,200))</f>
        <v>200</v>
      </c>
      <c r="J60" s="8">
        <f>IF(Tabela_zamowienia35[[#This Row],[wyprodukowano]]=I59,J59+1,1)</f>
        <v>3</v>
      </c>
    </row>
    <row r="61" spans="1:10" x14ac:dyDescent="0.25">
      <c r="A61" s="1">
        <v>43185</v>
      </c>
      <c r="B61">
        <v>79</v>
      </c>
      <c r="C61">
        <f>C60+Tabela_zamowienia35[[#This Row],[zamowienie]]-D60*QUOTIENT(C60,400)*400</f>
        <v>235</v>
      </c>
      <c r="D61">
        <f>IF(Tabela_zamowienia35[[#This Row],[laczne zamowienie]]&gt;=400,1,0)</f>
        <v>0</v>
      </c>
      <c r="E61">
        <f t="shared" si="0"/>
        <v>0</v>
      </c>
      <c r="F61">
        <f t="shared" si="1"/>
        <v>860</v>
      </c>
      <c r="G61">
        <f>Tabela_zamowienia35[[#This Row],[magazyn rano]]+IF(Tabela_zamowienia35[[#This Row],[magazyn rano]]&gt;1500,200*0.8,IF(Tabela_zamowienia35[[#This Row],[magazyn rano]]/2&lt;Tabela_zamowienia35[[#This Row],[zamowienie]],200*1.3,200))</f>
        <v>1060</v>
      </c>
      <c r="H61">
        <f>Tabela_zamowienia35[[#This Row],[po produkcji]]-400*Tabela_zamowienia35[[#This Row],[ilosc dostaw]]</f>
        <v>1060</v>
      </c>
      <c r="I61" s="8">
        <f>IF(Tabela_zamowienia35[[#This Row],[magazyn rano]]&gt;1500,200*0.8,IF(Tabela_zamowienia35[[#This Row],[magazyn rano]]/2&lt;Tabela_zamowienia35[[#This Row],[zamowienie]],200*1.3,200))</f>
        <v>200</v>
      </c>
      <c r="J61" s="8">
        <f>IF(Tabela_zamowienia35[[#This Row],[wyprodukowano]]=I60,J60+1,1)</f>
        <v>4</v>
      </c>
    </row>
    <row r="62" spans="1:10" x14ac:dyDescent="0.25">
      <c r="A62" s="1">
        <v>43186</v>
      </c>
      <c r="B62">
        <v>380</v>
      </c>
      <c r="C62">
        <f>C61+Tabela_zamowienia35[[#This Row],[zamowienie]]-D61*QUOTIENT(C61,400)*400</f>
        <v>615</v>
      </c>
      <c r="D62">
        <f>IF(Tabela_zamowienia35[[#This Row],[laczne zamowienie]]&gt;=400,1,0)</f>
        <v>1</v>
      </c>
      <c r="E62">
        <f t="shared" si="0"/>
        <v>1</v>
      </c>
      <c r="F62">
        <f t="shared" si="1"/>
        <v>1060</v>
      </c>
      <c r="G62">
        <f>Tabela_zamowienia35[[#This Row],[magazyn rano]]+IF(Tabela_zamowienia35[[#This Row],[magazyn rano]]&gt;1500,200*0.8,IF(Tabela_zamowienia35[[#This Row],[magazyn rano]]/2&lt;Tabela_zamowienia35[[#This Row],[zamowienie]],200*1.3,200))</f>
        <v>1260</v>
      </c>
      <c r="H62">
        <f>Tabela_zamowienia35[[#This Row],[po produkcji]]-400*Tabela_zamowienia35[[#This Row],[ilosc dostaw]]</f>
        <v>860</v>
      </c>
      <c r="I62" s="8">
        <f>IF(Tabela_zamowienia35[[#This Row],[magazyn rano]]&gt;1500,200*0.8,IF(Tabela_zamowienia35[[#This Row],[magazyn rano]]/2&lt;Tabela_zamowienia35[[#This Row],[zamowienie]],200*1.3,200))</f>
        <v>200</v>
      </c>
      <c r="J62" s="8">
        <f>IF(Tabela_zamowienia35[[#This Row],[wyprodukowano]]=I61,J61+1,1)</f>
        <v>5</v>
      </c>
    </row>
    <row r="63" spans="1:10" x14ac:dyDescent="0.25">
      <c r="A63" s="1">
        <v>43187</v>
      </c>
      <c r="B63">
        <v>205</v>
      </c>
      <c r="C63">
        <f>C62+Tabela_zamowienia35[[#This Row],[zamowienie]]-D62*QUOTIENT(C62,400)*400</f>
        <v>420</v>
      </c>
      <c r="D63">
        <f>IF(Tabela_zamowienia35[[#This Row],[laczne zamowienie]]&gt;=400,1,0)</f>
        <v>1</v>
      </c>
      <c r="E63">
        <f t="shared" si="0"/>
        <v>1</v>
      </c>
      <c r="F63">
        <f t="shared" si="1"/>
        <v>860</v>
      </c>
      <c r="G63">
        <f>Tabela_zamowienia35[[#This Row],[magazyn rano]]+IF(Tabela_zamowienia35[[#This Row],[magazyn rano]]&gt;1500,200*0.8,IF(Tabela_zamowienia35[[#This Row],[magazyn rano]]/2&lt;Tabela_zamowienia35[[#This Row],[zamowienie]],200*1.3,200))</f>
        <v>1060</v>
      </c>
      <c r="H63">
        <f>Tabela_zamowienia35[[#This Row],[po produkcji]]-400*Tabela_zamowienia35[[#This Row],[ilosc dostaw]]</f>
        <v>660</v>
      </c>
      <c r="I63" s="8">
        <f>IF(Tabela_zamowienia35[[#This Row],[magazyn rano]]&gt;1500,200*0.8,IF(Tabela_zamowienia35[[#This Row],[magazyn rano]]/2&lt;Tabela_zamowienia35[[#This Row],[zamowienie]],200*1.3,200))</f>
        <v>200</v>
      </c>
      <c r="J63" s="8">
        <f>IF(Tabela_zamowienia35[[#This Row],[wyprodukowano]]=I62,J62+1,1)</f>
        <v>6</v>
      </c>
    </row>
    <row r="64" spans="1:10" x14ac:dyDescent="0.25">
      <c r="A64" s="1">
        <v>43188</v>
      </c>
      <c r="B64">
        <v>296</v>
      </c>
      <c r="C64">
        <f>C63+Tabela_zamowienia35[[#This Row],[zamowienie]]-D63*QUOTIENT(C63,400)*400</f>
        <v>316</v>
      </c>
      <c r="D64">
        <f>IF(Tabela_zamowienia35[[#This Row],[laczne zamowienie]]&gt;=400,1,0)</f>
        <v>0</v>
      </c>
      <c r="E64">
        <f t="shared" si="0"/>
        <v>0</v>
      </c>
      <c r="F64">
        <f t="shared" si="1"/>
        <v>660</v>
      </c>
      <c r="G64">
        <f>Tabela_zamowienia35[[#This Row],[magazyn rano]]+IF(Tabela_zamowienia35[[#This Row],[magazyn rano]]&gt;1500,200*0.8,IF(Tabela_zamowienia35[[#This Row],[magazyn rano]]/2&lt;Tabela_zamowienia35[[#This Row],[zamowienie]],200*1.3,200))</f>
        <v>860</v>
      </c>
      <c r="H64">
        <f>Tabela_zamowienia35[[#This Row],[po produkcji]]-400*Tabela_zamowienia35[[#This Row],[ilosc dostaw]]</f>
        <v>860</v>
      </c>
      <c r="I64" s="8">
        <f>IF(Tabela_zamowienia35[[#This Row],[magazyn rano]]&gt;1500,200*0.8,IF(Tabela_zamowienia35[[#This Row],[magazyn rano]]/2&lt;Tabela_zamowienia35[[#This Row],[zamowienie]],200*1.3,200))</f>
        <v>200</v>
      </c>
      <c r="J64" s="8">
        <f>IF(Tabela_zamowienia35[[#This Row],[wyprodukowano]]=I63,J63+1,1)</f>
        <v>7</v>
      </c>
    </row>
    <row r="65" spans="1:10" x14ac:dyDescent="0.25">
      <c r="A65" s="1">
        <v>43189</v>
      </c>
      <c r="B65">
        <v>211</v>
      </c>
      <c r="C65">
        <f>C64+Tabela_zamowienia35[[#This Row],[zamowienie]]-D64*QUOTIENT(C64,400)*400</f>
        <v>527</v>
      </c>
      <c r="D65">
        <f>IF(Tabela_zamowienia35[[#This Row],[laczne zamowienie]]&gt;=400,1,0)</f>
        <v>1</v>
      </c>
      <c r="E65">
        <f t="shared" si="0"/>
        <v>1</v>
      </c>
      <c r="F65">
        <f t="shared" si="1"/>
        <v>860</v>
      </c>
      <c r="G65">
        <f>Tabela_zamowienia35[[#This Row],[magazyn rano]]+IF(Tabela_zamowienia35[[#This Row],[magazyn rano]]&gt;1500,200*0.8,IF(Tabela_zamowienia35[[#This Row],[magazyn rano]]/2&lt;Tabela_zamowienia35[[#This Row],[zamowienie]],200*1.3,200))</f>
        <v>1060</v>
      </c>
      <c r="H65">
        <f>Tabela_zamowienia35[[#This Row],[po produkcji]]-400*Tabela_zamowienia35[[#This Row],[ilosc dostaw]]</f>
        <v>660</v>
      </c>
      <c r="I65" s="8">
        <f>IF(Tabela_zamowienia35[[#This Row],[magazyn rano]]&gt;1500,200*0.8,IF(Tabela_zamowienia35[[#This Row],[magazyn rano]]/2&lt;Tabela_zamowienia35[[#This Row],[zamowienie]],200*1.3,200))</f>
        <v>200</v>
      </c>
      <c r="J65" s="8">
        <f>IF(Tabela_zamowienia35[[#This Row],[wyprodukowano]]=I64,J64+1,1)</f>
        <v>8</v>
      </c>
    </row>
    <row r="66" spans="1:10" x14ac:dyDescent="0.25">
      <c r="A66" s="1">
        <v>43192</v>
      </c>
      <c r="B66">
        <v>129</v>
      </c>
      <c r="C66">
        <f>C65+Tabela_zamowienia35[[#This Row],[zamowienie]]-D65*QUOTIENT(C65,400)*400</f>
        <v>256</v>
      </c>
      <c r="D66">
        <f>IF(Tabela_zamowienia35[[#This Row],[laczne zamowienie]]&gt;=400,1,0)</f>
        <v>0</v>
      </c>
      <c r="E66">
        <f t="shared" ref="E66:E129" si="2">QUOTIENT(C66,400)</f>
        <v>0</v>
      </c>
      <c r="F66">
        <f t="shared" si="1"/>
        <v>660</v>
      </c>
      <c r="G66">
        <f>Tabela_zamowienia35[[#This Row],[magazyn rano]]+IF(Tabela_zamowienia35[[#This Row],[magazyn rano]]&gt;1500,200*0.8,IF(Tabela_zamowienia35[[#This Row],[magazyn rano]]/2&lt;Tabela_zamowienia35[[#This Row],[zamowienie]],200*1.3,200))</f>
        <v>860</v>
      </c>
      <c r="H66">
        <f>Tabela_zamowienia35[[#This Row],[po produkcji]]-400*Tabela_zamowienia35[[#This Row],[ilosc dostaw]]</f>
        <v>860</v>
      </c>
      <c r="I66" s="8">
        <f>IF(Tabela_zamowienia35[[#This Row],[magazyn rano]]&gt;1500,200*0.8,IF(Tabela_zamowienia35[[#This Row],[magazyn rano]]/2&lt;Tabela_zamowienia35[[#This Row],[zamowienie]],200*1.3,200))</f>
        <v>200</v>
      </c>
      <c r="J66" s="8">
        <f>IF(Tabela_zamowienia35[[#This Row],[wyprodukowano]]=I65,J65+1,1)</f>
        <v>9</v>
      </c>
    </row>
    <row r="67" spans="1:10" x14ac:dyDescent="0.25">
      <c r="A67" s="1">
        <v>43193</v>
      </c>
      <c r="B67">
        <v>295</v>
      </c>
      <c r="C67">
        <f>C66+Tabela_zamowienia35[[#This Row],[zamowienie]]-D66*QUOTIENT(C66,400)*400</f>
        <v>551</v>
      </c>
      <c r="D67">
        <f>IF(Tabela_zamowienia35[[#This Row],[laczne zamowienie]]&gt;=400,1,0)</f>
        <v>1</v>
      </c>
      <c r="E67">
        <f t="shared" si="2"/>
        <v>1</v>
      </c>
      <c r="F67">
        <f t="shared" si="1"/>
        <v>860</v>
      </c>
      <c r="G67">
        <f>Tabela_zamowienia35[[#This Row],[magazyn rano]]+IF(Tabela_zamowienia35[[#This Row],[magazyn rano]]&gt;1500,200*0.8,IF(Tabela_zamowienia35[[#This Row],[magazyn rano]]/2&lt;Tabela_zamowienia35[[#This Row],[zamowienie]],200*1.3,200))</f>
        <v>1060</v>
      </c>
      <c r="H67">
        <f>Tabela_zamowienia35[[#This Row],[po produkcji]]-400*Tabela_zamowienia35[[#This Row],[ilosc dostaw]]</f>
        <v>660</v>
      </c>
      <c r="I67" s="8">
        <f>IF(Tabela_zamowienia35[[#This Row],[magazyn rano]]&gt;1500,200*0.8,IF(Tabela_zamowienia35[[#This Row],[magazyn rano]]/2&lt;Tabela_zamowienia35[[#This Row],[zamowienie]],200*1.3,200))</f>
        <v>200</v>
      </c>
      <c r="J67" s="8">
        <f>IF(Tabela_zamowienia35[[#This Row],[wyprodukowano]]=I66,J66+1,1)</f>
        <v>10</v>
      </c>
    </row>
    <row r="68" spans="1:10" x14ac:dyDescent="0.25">
      <c r="A68" s="1">
        <v>43194</v>
      </c>
      <c r="B68">
        <v>395</v>
      </c>
      <c r="C68">
        <f>C67+Tabela_zamowienia35[[#This Row],[zamowienie]]-D67*QUOTIENT(C67,400)*400</f>
        <v>546</v>
      </c>
      <c r="D68">
        <f>IF(Tabela_zamowienia35[[#This Row],[laczne zamowienie]]&gt;=400,1,0)</f>
        <v>1</v>
      </c>
      <c r="E68">
        <f t="shared" si="2"/>
        <v>1</v>
      </c>
      <c r="F68">
        <f t="shared" ref="F68:F131" si="3">H67</f>
        <v>660</v>
      </c>
      <c r="G68">
        <f>Tabela_zamowienia35[[#This Row],[magazyn rano]]+IF(Tabela_zamowienia35[[#This Row],[magazyn rano]]&gt;1500,200*0.8,IF(Tabela_zamowienia35[[#This Row],[magazyn rano]]/2&lt;Tabela_zamowienia35[[#This Row],[zamowienie]],200*1.3,200))</f>
        <v>920</v>
      </c>
      <c r="H68">
        <f>Tabela_zamowienia35[[#This Row],[po produkcji]]-400*Tabela_zamowienia35[[#This Row],[ilosc dostaw]]</f>
        <v>520</v>
      </c>
      <c r="I68" s="8">
        <f>IF(Tabela_zamowienia35[[#This Row],[magazyn rano]]&gt;1500,200*0.8,IF(Tabela_zamowienia35[[#This Row],[magazyn rano]]/2&lt;Tabela_zamowienia35[[#This Row],[zamowienie]],200*1.3,200))</f>
        <v>260</v>
      </c>
      <c r="J68" s="8">
        <f>IF(Tabela_zamowienia35[[#This Row],[wyprodukowano]]=I67,J67+1,1)</f>
        <v>1</v>
      </c>
    </row>
    <row r="69" spans="1:10" x14ac:dyDescent="0.25">
      <c r="A69" s="1">
        <v>43195</v>
      </c>
      <c r="B69">
        <v>304</v>
      </c>
      <c r="C69">
        <f>C68+Tabela_zamowienia35[[#This Row],[zamowienie]]-D68*QUOTIENT(C68,400)*400</f>
        <v>450</v>
      </c>
      <c r="D69">
        <f>IF(Tabela_zamowienia35[[#This Row],[laczne zamowienie]]&gt;=400,1,0)</f>
        <v>1</v>
      </c>
      <c r="E69">
        <f t="shared" si="2"/>
        <v>1</v>
      </c>
      <c r="F69">
        <f t="shared" si="3"/>
        <v>520</v>
      </c>
      <c r="G69">
        <f>Tabela_zamowienia35[[#This Row],[magazyn rano]]+IF(Tabela_zamowienia35[[#This Row],[magazyn rano]]&gt;1500,200*0.8,IF(Tabela_zamowienia35[[#This Row],[magazyn rano]]/2&lt;Tabela_zamowienia35[[#This Row],[zamowienie]],200*1.3,200))</f>
        <v>780</v>
      </c>
      <c r="H69">
        <f>Tabela_zamowienia35[[#This Row],[po produkcji]]-400*Tabela_zamowienia35[[#This Row],[ilosc dostaw]]</f>
        <v>380</v>
      </c>
      <c r="I69" s="8">
        <f>IF(Tabela_zamowienia35[[#This Row],[magazyn rano]]&gt;1500,200*0.8,IF(Tabela_zamowienia35[[#This Row],[magazyn rano]]/2&lt;Tabela_zamowienia35[[#This Row],[zamowienie]],200*1.3,200))</f>
        <v>260</v>
      </c>
      <c r="J69" s="8">
        <f>IF(Tabela_zamowienia35[[#This Row],[wyprodukowano]]=I68,J68+1,1)</f>
        <v>2</v>
      </c>
    </row>
    <row r="70" spans="1:10" x14ac:dyDescent="0.25">
      <c r="A70" s="1">
        <v>43196</v>
      </c>
      <c r="B70">
        <v>19</v>
      </c>
      <c r="C70">
        <f>C69+Tabela_zamowienia35[[#This Row],[zamowienie]]-D69*QUOTIENT(C69,400)*400</f>
        <v>69</v>
      </c>
      <c r="D70">
        <f>IF(Tabela_zamowienia35[[#This Row],[laczne zamowienie]]&gt;=400,1,0)</f>
        <v>0</v>
      </c>
      <c r="E70">
        <f t="shared" si="2"/>
        <v>0</v>
      </c>
      <c r="F70">
        <f t="shared" si="3"/>
        <v>380</v>
      </c>
      <c r="G70">
        <f>Tabela_zamowienia35[[#This Row],[magazyn rano]]+IF(Tabela_zamowienia35[[#This Row],[magazyn rano]]&gt;1500,200*0.8,IF(Tabela_zamowienia35[[#This Row],[magazyn rano]]/2&lt;Tabela_zamowienia35[[#This Row],[zamowienie]],200*1.3,200))</f>
        <v>580</v>
      </c>
      <c r="H70">
        <f>Tabela_zamowienia35[[#This Row],[po produkcji]]-400*Tabela_zamowienia35[[#This Row],[ilosc dostaw]]</f>
        <v>580</v>
      </c>
      <c r="I70" s="8">
        <f>IF(Tabela_zamowienia35[[#This Row],[magazyn rano]]&gt;1500,200*0.8,IF(Tabela_zamowienia35[[#This Row],[magazyn rano]]/2&lt;Tabela_zamowienia35[[#This Row],[zamowienie]],200*1.3,200))</f>
        <v>200</v>
      </c>
      <c r="J70" s="8">
        <f>IF(Tabela_zamowienia35[[#This Row],[wyprodukowano]]=I69,J69+1,1)</f>
        <v>1</v>
      </c>
    </row>
    <row r="71" spans="1:10" x14ac:dyDescent="0.25">
      <c r="A71" s="1">
        <v>43199</v>
      </c>
      <c r="B71">
        <v>67</v>
      </c>
      <c r="C71">
        <f>C70+Tabela_zamowienia35[[#This Row],[zamowienie]]-D70*QUOTIENT(C70,400)*400</f>
        <v>136</v>
      </c>
      <c r="D71">
        <f>IF(Tabela_zamowienia35[[#This Row],[laczne zamowienie]]&gt;=400,1,0)</f>
        <v>0</v>
      </c>
      <c r="E71">
        <f t="shared" si="2"/>
        <v>0</v>
      </c>
      <c r="F71">
        <f t="shared" si="3"/>
        <v>580</v>
      </c>
      <c r="G71">
        <f>Tabela_zamowienia35[[#This Row],[magazyn rano]]+IF(Tabela_zamowienia35[[#This Row],[magazyn rano]]&gt;1500,200*0.8,IF(Tabela_zamowienia35[[#This Row],[magazyn rano]]/2&lt;Tabela_zamowienia35[[#This Row],[zamowienie]],200*1.3,200))</f>
        <v>780</v>
      </c>
      <c r="H71">
        <f>Tabela_zamowienia35[[#This Row],[po produkcji]]-400*Tabela_zamowienia35[[#This Row],[ilosc dostaw]]</f>
        <v>780</v>
      </c>
      <c r="I71" s="8">
        <f>IF(Tabela_zamowienia35[[#This Row],[magazyn rano]]&gt;1500,200*0.8,IF(Tabela_zamowienia35[[#This Row],[magazyn rano]]/2&lt;Tabela_zamowienia35[[#This Row],[zamowienie]],200*1.3,200))</f>
        <v>200</v>
      </c>
      <c r="J71" s="8">
        <f>IF(Tabela_zamowienia35[[#This Row],[wyprodukowano]]=I70,J70+1,1)</f>
        <v>2</v>
      </c>
    </row>
    <row r="72" spans="1:10" x14ac:dyDescent="0.25">
      <c r="A72" s="1">
        <v>43200</v>
      </c>
      <c r="B72">
        <v>321</v>
      </c>
      <c r="C72">
        <f>C71+Tabela_zamowienia35[[#This Row],[zamowienie]]-D71*QUOTIENT(C71,400)*400</f>
        <v>457</v>
      </c>
      <c r="D72">
        <f>IF(Tabela_zamowienia35[[#This Row],[laczne zamowienie]]&gt;=400,1,0)</f>
        <v>1</v>
      </c>
      <c r="E72">
        <f t="shared" si="2"/>
        <v>1</v>
      </c>
      <c r="F72">
        <f t="shared" si="3"/>
        <v>780</v>
      </c>
      <c r="G72">
        <f>Tabela_zamowienia35[[#This Row],[magazyn rano]]+IF(Tabela_zamowienia35[[#This Row],[magazyn rano]]&gt;1500,200*0.8,IF(Tabela_zamowienia35[[#This Row],[magazyn rano]]/2&lt;Tabela_zamowienia35[[#This Row],[zamowienie]],200*1.3,200))</f>
        <v>980</v>
      </c>
      <c r="H72">
        <f>Tabela_zamowienia35[[#This Row],[po produkcji]]-400*Tabela_zamowienia35[[#This Row],[ilosc dostaw]]</f>
        <v>580</v>
      </c>
      <c r="I72" s="8">
        <f>IF(Tabela_zamowienia35[[#This Row],[magazyn rano]]&gt;1500,200*0.8,IF(Tabela_zamowienia35[[#This Row],[magazyn rano]]/2&lt;Tabela_zamowienia35[[#This Row],[zamowienie]],200*1.3,200))</f>
        <v>200</v>
      </c>
      <c r="J72" s="8">
        <f>IF(Tabela_zamowienia35[[#This Row],[wyprodukowano]]=I71,J71+1,1)</f>
        <v>3</v>
      </c>
    </row>
    <row r="73" spans="1:10" x14ac:dyDescent="0.25">
      <c r="A73" s="1">
        <v>43201</v>
      </c>
      <c r="B73">
        <v>131</v>
      </c>
      <c r="C73">
        <f>C72+Tabela_zamowienia35[[#This Row],[zamowienie]]-D72*QUOTIENT(C72,400)*400</f>
        <v>188</v>
      </c>
      <c r="D73">
        <f>IF(Tabela_zamowienia35[[#This Row],[laczne zamowienie]]&gt;=400,1,0)</f>
        <v>0</v>
      </c>
      <c r="E73">
        <f t="shared" si="2"/>
        <v>0</v>
      </c>
      <c r="F73">
        <f t="shared" si="3"/>
        <v>580</v>
      </c>
      <c r="G73">
        <f>Tabela_zamowienia35[[#This Row],[magazyn rano]]+IF(Tabela_zamowienia35[[#This Row],[magazyn rano]]&gt;1500,200*0.8,IF(Tabela_zamowienia35[[#This Row],[magazyn rano]]/2&lt;Tabela_zamowienia35[[#This Row],[zamowienie]],200*1.3,200))</f>
        <v>780</v>
      </c>
      <c r="H73">
        <f>Tabela_zamowienia35[[#This Row],[po produkcji]]-400*Tabela_zamowienia35[[#This Row],[ilosc dostaw]]</f>
        <v>780</v>
      </c>
      <c r="I73" s="8">
        <f>IF(Tabela_zamowienia35[[#This Row],[magazyn rano]]&gt;1500,200*0.8,IF(Tabela_zamowienia35[[#This Row],[magazyn rano]]/2&lt;Tabela_zamowienia35[[#This Row],[zamowienie]],200*1.3,200))</f>
        <v>200</v>
      </c>
      <c r="J73" s="8">
        <f>IF(Tabela_zamowienia35[[#This Row],[wyprodukowano]]=I72,J72+1,1)</f>
        <v>4</v>
      </c>
    </row>
    <row r="74" spans="1:10" x14ac:dyDescent="0.25">
      <c r="A74" s="1">
        <v>43202</v>
      </c>
      <c r="B74">
        <v>169</v>
      </c>
      <c r="C74">
        <f>C73+Tabela_zamowienia35[[#This Row],[zamowienie]]-D73*QUOTIENT(C73,400)*400</f>
        <v>357</v>
      </c>
      <c r="D74">
        <f>IF(Tabela_zamowienia35[[#This Row],[laczne zamowienie]]&gt;=400,1,0)</f>
        <v>0</v>
      </c>
      <c r="E74">
        <f t="shared" si="2"/>
        <v>0</v>
      </c>
      <c r="F74">
        <f t="shared" si="3"/>
        <v>780</v>
      </c>
      <c r="G74">
        <f>Tabela_zamowienia35[[#This Row],[magazyn rano]]+IF(Tabela_zamowienia35[[#This Row],[magazyn rano]]&gt;1500,200*0.8,IF(Tabela_zamowienia35[[#This Row],[magazyn rano]]/2&lt;Tabela_zamowienia35[[#This Row],[zamowienie]],200*1.3,200))</f>
        <v>980</v>
      </c>
      <c r="H74">
        <f>Tabela_zamowienia35[[#This Row],[po produkcji]]-400*Tabela_zamowienia35[[#This Row],[ilosc dostaw]]</f>
        <v>980</v>
      </c>
      <c r="I74" s="8">
        <f>IF(Tabela_zamowienia35[[#This Row],[magazyn rano]]&gt;1500,200*0.8,IF(Tabela_zamowienia35[[#This Row],[magazyn rano]]/2&lt;Tabela_zamowienia35[[#This Row],[zamowienie]],200*1.3,200))</f>
        <v>200</v>
      </c>
      <c r="J74" s="8">
        <f>IF(Tabela_zamowienia35[[#This Row],[wyprodukowano]]=I73,J73+1,1)</f>
        <v>5</v>
      </c>
    </row>
    <row r="75" spans="1:10" x14ac:dyDescent="0.25">
      <c r="A75" s="1">
        <v>43203</v>
      </c>
      <c r="B75">
        <v>244</v>
      </c>
      <c r="C75">
        <f>C74+Tabela_zamowienia35[[#This Row],[zamowienie]]-D74*QUOTIENT(C74,400)*400</f>
        <v>601</v>
      </c>
      <c r="D75">
        <f>IF(Tabela_zamowienia35[[#This Row],[laczne zamowienie]]&gt;=400,1,0)</f>
        <v>1</v>
      </c>
      <c r="E75">
        <f t="shared" si="2"/>
        <v>1</v>
      </c>
      <c r="F75">
        <f t="shared" si="3"/>
        <v>980</v>
      </c>
      <c r="G75">
        <f>Tabela_zamowienia35[[#This Row],[magazyn rano]]+IF(Tabela_zamowienia35[[#This Row],[magazyn rano]]&gt;1500,200*0.8,IF(Tabela_zamowienia35[[#This Row],[magazyn rano]]/2&lt;Tabela_zamowienia35[[#This Row],[zamowienie]],200*1.3,200))</f>
        <v>1180</v>
      </c>
      <c r="H75">
        <f>Tabela_zamowienia35[[#This Row],[po produkcji]]-400*Tabela_zamowienia35[[#This Row],[ilosc dostaw]]</f>
        <v>780</v>
      </c>
      <c r="I75" s="8">
        <f>IF(Tabela_zamowienia35[[#This Row],[magazyn rano]]&gt;1500,200*0.8,IF(Tabela_zamowienia35[[#This Row],[magazyn rano]]/2&lt;Tabela_zamowienia35[[#This Row],[zamowienie]],200*1.3,200))</f>
        <v>200</v>
      </c>
      <c r="J75" s="8">
        <f>IF(Tabela_zamowienia35[[#This Row],[wyprodukowano]]=I74,J74+1,1)</f>
        <v>6</v>
      </c>
    </row>
    <row r="76" spans="1:10" x14ac:dyDescent="0.25">
      <c r="A76" s="1">
        <v>43206</v>
      </c>
      <c r="B76">
        <v>80</v>
      </c>
      <c r="C76">
        <f>C75+Tabela_zamowienia35[[#This Row],[zamowienie]]-D75*QUOTIENT(C75,400)*400</f>
        <v>281</v>
      </c>
      <c r="D76">
        <f>IF(Tabela_zamowienia35[[#This Row],[laczne zamowienie]]&gt;=400,1,0)</f>
        <v>0</v>
      </c>
      <c r="E76">
        <f t="shared" si="2"/>
        <v>0</v>
      </c>
      <c r="F76">
        <f t="shared" si="3"/>
        <v>780</v>
      </c>
      <c r="G76">
        <f>Tabela_zamowienia35[[#This Row],[magazyn rano]]+IF(Tabela_zamowienia35[[#This Row],[magazyn rano]]&gt;1500,200*0.8,IF(Tabela_zamowienia35[[#This Row],[magazyn rano]]/2&lt;Tabela_zamowienia35[[#This Row],[zamowienie]],200*1.3,200))</f>
        <v>980</v>
      </c>
      <c r="H76">
        <f>Tabela_zamowienia35[[#This Row],[po produkcji]]-400*Tabela_zamowienia35[[#This Row],[ilosc dostaw]]</f>
        <v>980</v>
      </c>
      <c r="I76" s="8">
        <f>IF(Tabela_zamowienia35[[#This Row],[magazyn rano]]&gt;1500,200*0.8,IF(Tabela_zamowienia35[[#This Row],[magazyn rano]]/2&lt;Tabela_zamowienia35[[#This Row],[zamowienie]],200*1.3,200))</f>
        <v>200</v>
      </c>
      <c r="J76" s="8">
        <f>IF(Tabela_zamowienia35[[#This Row],[wyprodukowano]]=I75,J75+1,1)</f>
        <v>7</v>
      </c>
    </row>
    <row r="77" spans="1:10" x14ac:dyDescent="0.25">
      <c r="A77" s="1">
        <v>43207</v>
      </c>
      <c r="B77">
        <v>277</v>
      </c>
      <c r="C77">
        <f>C76+Tabela_zamowienia35[[#This Row],[zamowienie]]-D76*QUOTIENT(C76,400)*400</f>
        <v>558</v>
      </c>
      <c r="D77">
        <f>IF(Tabela_zamowienia35[[#This Row],[laczne zamowienie]]&gt;=400,1,0)</f>
        <v>1</v>
      </c>
      <c r="E77">
        <f t="shared" si="2"/>
        <v>1</v>
      </c>
      <c r="F77">
        <f t="shared" si="3"/>
        <v>980</v>
      </c>
      <c r="G77">
        <f>Tabela_zamowienia35[[#This Row],[magazyn rano]]+IF(Tabela_zamowienia35[[#This Row],[magazyn rano]]&gt;1500,200*0.8,IF(Tabela_zamowienia35[[#This Row],[magazyn rano]]/2&lt;Tabela_zamowienia35[[#This Row],[zamowienie]],200*1.3,200))</f>
        <v>1180</v>
      </c>
      <c r="H77">
        <f>Tabela_zamowienia35[[#This Row],[po produkcji]]-400*Tabela_zamowienia35[[#This Row],[ilosc dostaw]]</f>
        <v>780</v>
      </c>
      <c r="I77" s="8">
        <f>IF(Tabela_zamowienia35[[#This Row],[magazyn rano]]&gt;1500,200*0.8,IF(Tabela_zamowienia35[[#This Row],[magazyn rano]]/2&lt;Tabela_zamowienia35[[#This Row],[zamowienie]],200*1.3,200))</f>
        <v>200</v>
      </c>
      <c r="J77" s="8">
        <f>IF(Tabela_zamowienia35[[#This Row],[wyprodukowano]]=I76,J76+1,1)</f>
        <v>8</v>
      </c>
    </row>
    <row r="78" spans="1:10" x14ac:dyDescent="0.25">
      <c r="A78" s="1">
        <v>43208</v>
      </c>
      <c r="B78">
        <v>416</v>
      </c>
      <c r="C78">
        <f>C77+Tabela_zamowienia35[[#This Row],[zamowienie]]-D77*QUOTIENT(C77,400)*400</f>
        <v>574</v>
      </c>
      <c r="D78">
        <f>IF(Tabela_zamowienia35[[#This Row],[laczne zamowienie]]&gt;=400,1,0)</f>
        <v>1</v>
      </c>
      <c r="E78">
        <f t="shared" si="2"/>
        <v>1</v>
      </c>
      <c r="F78">
        <f t="shared" si="3"/>
        <v>780</v>
      </c>
      <c r="G78">
        <f>Tabela_zamowienia35[[#This Row],[magazyn rano]]+IF(Tabela_zamowienia35[[#This Row],[magazyn rano]]&gt;1500,200*0.8,IF(Tabela_zamowienia35[[#This Row],[magazyn rano]]/2&lt;Tabela_zamowienia35[[#This Row],[zamowienie]],200*1.3,200))</f>
        <v>1040</v>
      </c>
      <c r="H78">
        <f>Tabela_zamowienia35[[#This Row],[po produkcji]]-400*Tabela_zamowienia35[[#This Row],[ilosc dostaw]]</f>
        <v>640</v>
      </c>
      <c r="I78" s="8">
        <f>IF(Tabela_zamowienia35[[#This Row],[magazyn rano]]&gt;1500,200*0.8,IF(Tabela_zamowienia35[[#This Row],[magazyn rano]]/2&lt;Tabela_zamowienia35[[#This Row],[zamowienie]],200*1.3,200))</f>
        <v>260</v>
      </c>
      <c r="J78" s="8">
        <f>IF(Tabela_zamowienia35[[#This Row],[wyprodukowano]]=I77,J77+1,1)</f>
        <v>1</v>
      </c>
    </row>
    <row r="79" spans="1:10" x14ac:dyDescent="0.25">
      <c r="A79" s="1">
        <v>43209</v>
      </c>
      <c r="B79">
        <v>108</v>
      </c>
      <c r="C79">
        <f>C78+Tabela_zamowienia35[[#This Row],[zamowienie]]-D78*QUOTIENT(C78,400)*400</f>
        <v>282</v>
      </c>
      <c r="D79">
        <f>IF(Tabela_zamowienia35[[#This Row],[laczne zamowienie]]&gt;=400,1,0)</f>
        <v>0</v>
      </c>
      <c r="E79">
        <f t="shared" si="2"/>
        <v>0</v>
      </c>
      <c r="F79">
        <f t="shared" si="3"/>
        <v>640</v>
      </c>
      <c r="G79">
        <f>Tabela_zamowienia35[[#This Row],[magazyn rano]]+IF(Tabela_zamowienia35[[#This Row],[magazyn rano]]&gt;1500,200*0.8,IF(Tabela_zamowienia35[[#This Row],[magazyn rano]]/2&lt;Tabela_zamowienia35[[#This Row],[zamowienie]],200*1.3,200))</f>
        <v>840</v>
      </c>
      <c r="H79">
        <f>Tabela_zamowienia35[[#This Row],[po produkcji]]-400*Tabela_zamowienia35[[#This Row],[ilosc dostaw]]</f>
        <v>840</v>
      </c>
      <c r="I79" s="8">
        <f>IF(Tabela_zamowienia35[[#This Row],[magazyn rano]]&gt;1500,200*0.8,IF(Tabela_zamowienia35[[#This Row],[magazyn rano]]/2&lt;Tabela_zamowienia35[[#This Row],[zamowienie]],200*1.3,200))</f>
        <v>200</v>
      </c>
      <c r="J79" s="8">
        <f>IF(Tabela_zamowienia35[[#This Row],[wyprodukowano]]=I78,J78+1,1)</f>
        <v>1</v>
      </c>
    </row>
    <row r="80" spans="1:10" x14ac:dyDescent="0.25">
      <c r="A80" s="1">
        <v>43210</v>
      </c>
      <c r="B80">
        <v>187</v>
      </c>
      <c r="C80">
        <f>C79+Tabela_zamowienia35[[#This Row],[zamowienie]]-D79*QUOTIENT(C79,400)*400</f>
        <v>469</v>
      </c>
      <c r="D80">
        <f>IF(Tabela_zamowienia35[[#This Row],[laczne zamowienie]]&gt;=400,1,0)</f>
        <v>1</v>
      </c>
      <c r="E80">
        <f t="shared" si="2"/>
        <v>1</v>
      </c>
      <c r="F80">
        <f t="shared" si="3"/>
        <v>840</v>
      </c>
      <c r="G80">
        <f>Tabela_zamowienia35[[#This Row],[magazyn rano]]+IF(Tabela_zamowienia35[[#This Row],[magazyn rano]]&gt;1500,200*0.8,IF(Tabela_zamowienia35[[#This Row],[magazyn rano]]/2&lt;Tabela_zamowienia35[[#This Row],[zamowienie]],200*1.3,200))</f>
        <v>1040</v>
      </c>
      <c r="H80">
        <f>Tabela_zamowienia35[[#This Row],[po produkcji]]-400*Tabela_zamowienia35[[#This Row],[ilosc dostaw]]</f>
        <v>640</v>
      </c>
      <c r="I80" s="8">
        <f>IF(Tabela_zamowienia35[[#This Row],[magazyn rano]]&gt;1500,200*0.8,IF(Tabela_zamowienia35[[#This Row],[magazyn rano]]/2&lt;Tabela_zamowienia35[[#This Row],[zamowienie]],200*1.3,200))</f>
        <v>200</v>
      </c>
      <c r="J80" s="8">
        <f>IF(Tabela_zamowienia35[[#This Row],[wyprodukowano]]=I79,J79+1,1)</f>
        <v>2</v>
      </c>
    </row>
    <row r="81" spans="1:10" x14ac:dyDescent="0.25">
      <c r="A81" s="1">
        <v>43213</v>
      </c>
      <c r="B81">
        <v>25</v>
      </c>
      <c r="C81">
        <f>C80+Tabela_zamowienia35[[#This Row],[zamowienie]]-D80*QUOTIENT(C80,400)*400</f>
        <v>94</v>
      </c>
      <c r="D81">
        <f>IF(Tabela_zamowienia35[[#This Row],[laczne zamowienie]]&gt;=400,1,0)</f>
        <v>0</v>
      </c>
      <c r="E81">
        <f t="shared" si="2"/>
        <v>0</v>
      </c>
      <c r="F81">
        <f t="shared" si="3"/>
        <v>640</v>
      </c>
      <c r="G81">
        <f>Tabela_zamowienia35[[#This Row],[magazyn rano]]+IF(Tabela_zamowienia35[[#This Row],[magazyn rano]]&gt;1500,200*0.8,IF(Tabela_zamowienia35[[#This Row],[magazyn rano]]/2&lt;Tabela_zamowienia35[[#This Row],[zamowienie]],200*1.3,200))</f>
        <v>840</v>
      </c>
      <c r="H81">
        <f>Tabela_zamowienia35[[#This Row],[po produkcji]]-400*Tabela_zamowienia35[[#This Row],[ilosc dostaw]]</f>
        <v>840</v>
      </c>
      <c r="I81" s="8">
        <f>IF(Tabela_zamowienia35[[#This Row],[magazyn rano]]&gt;1500,200*0.8,IF(Tabela_zamowienia35[[#This Row],[magazyn rano]]/2&lt;Tabela_zamowienia35[[#This Row],[zamowienie]],200*1.3,200))</f>
        <v>200</v>
      </c>
      <c r="J81" s="8">
        <f>IF(Tabela_zamowienia35[[#This Row],[wyprodukowano]]=I80,J80+1,1)</f>
        <v>3</v>
      </c>
    </row>
    <row r="82" spans="1:10" x14ac:dyDescent="0.25">
      <c r="A82" s="1">
        <v>43214</v>
      </c>
      <c r="B82">
        <v>340</v>
      </c>
      <c r="C82">
        <f>C81+Tabela_zamowienia35[[#This Row],[zamowienie]]-D81*QUOTIENT(C81,400)*400</f>
        <v>434</v>
      </c>
      <c r="D82">
        <f>IF(Tabela_zamowienia35[[#This Row],[laczne zamowienie]]&gt;=400,1,0)</f>
        <v>1</v>
      </c>
      <c r="E82">
        <f t="shared" si="2"/>
        <v>1</v>
      </c>
      <c r="F82">
        <f t="shared" si="3"/>
        <v>840</v>
      </c>
      <c r="G82">
        <f>Tabela_zamowienia35[[#This Row],[magazyn rano]]+IF(Tabela_zamowienia35[[#This Row],[magazyn rano]]&gt;1500,200*0.8,IF(Tabela_zamowienia35[[#This Row],[magazyn rano]]/2&lt;Tabela_zamowienia35[[#This Row],[zamowienie]],200*1.3,200))</f>
        <v>1040</v>
      </c>
      <c r="H82">
        <f>Tabela_zamowienia35[[#This Row],[po produkcji]]-400*Tabela_zamowienia35[[#This Row],[ilosc dostaw]]</f>
        <v>640</v>
      </c>
      <c r="I82" s="8">
        <f>IF(Tabela_zamowienia35[[#This Row],[magazyn rano]]&gt;1500,200*0.8,IF(Tabela_zamowienia35[[#This Row],[magazyn rano]]/2&lt;Tabela_zamowienia35[[#This Row],[zamowienie]],200*1.3,200))</f>
        <v>200</v>
      </c>
      <c r="J82" s="8">
        <f>IF(Tabela_zamowienia35[[#This Row],[wyprodukowano]]=I81,J81+1,1)</f>
        <v>4</v>
      </c>
    </row>
    <row r="83" spans="1:10" x14ac:dyDescent="0.25">
      <c r="A83" s="1">
        <v>43215</v>
      </c>
      <c r="B83">
        <v>399</v>
      </c>
      <c r="C83">
        <f>C82+Tabela_zamowienia35[[#This Row],[zamowienie]]-D82*QUOTIENT(C82,400)*400</f>
        <v>433</v>
      </c>
      <c r="D83">
        <f>IF(Tabela_zamowienia35[[#This Row],[laczne zamowienie]]&gt;=400,1,0)</f>
        <v>1</v>
      </c>
      <c r="E83">
        <f t="shared" si="2"/>
        <v>1</v>
      </c>
      <c r="F83">
        <f t="shared" si="3"/>
        <v>640</v>
      </c>
      <c r="G83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83">
        <f>Tabela_zamowienia35[[#This Row],[po produkcji]]-400*Tabela_zamowienia35[[#This Row],[ilosc dostaw]]</f>
        <v>500</v>
      </c>
      <c r="I83" s="8">
        <f>IF(Tabela_zamowienia35[[#This Row],[magazyn rano]]&gt;1500,200*0.8,IF(Tabela_zamowienia35[[#This Row],[magazyn rano]]/2&lt;Tabela_zamowienia35[[#This Row],[zamowienie]],200*1.3,200))</f>
        <v>260</v>
      </c>
      <c r="J83" s="8">
        <f>IF(Tabela_zamowienia35[[#This Row],[wyprodukowano]]=I82,J82+1,1)</f>
        <v>1</v>
      </c>
    </row>
    <row r="84" spans="1:10" x14ac:dyDescent="0.25">
      <c r="A84" s="5">
        <v>43216</v>
      </c>
      <c r="B84" s="6">
        <v>122</v>
      </c>
      <c r="C84" s="6">
        <f>C83+Tabela_zamowienia35[[#This Row],[zamowienie]]-D83*QUOTIENT(C83,400)*400</f>
        <v>155</v>
      </c>
      <c r="D84" s="6">
        <f>IF(Tabela_zamowienia35[[#This Row],[laczne zamowienie]]&gt;=400,1,0)</f>
        <v>0</v>
      </c>
      <c r="E84" s="6">
        <f t="shared" si="2"/>
        <v>0</v>
      </c>
      <c r="F84" s="6">
        <f t="shared" si="3"/>
        <v>500</v>
      </c>
      <c r="G84" s="6">
        <f>Tabela_zamowienia35[[#This Row],[magazyn rano]]+IF(Tabela_zamowienia35[[#This Row],[magazyn rano]]&gt;1500,200*0.8,IF(Tabela_zamowienia35[[#This Row],[magazyn rano]]/2&lt;Tabela_zamowienia35[[#This Row],[zamowienie]],200*1.3,200))</f>
        <v>700</v>
      </c>
      <c r="H84" s="6">
        <f>Tabela_zamowienia35[[#This Row],[po produkcji]]-400*Tabela_zamowienia35[[#This Row],[ilosc dostaw]]</f>
        <v>700</v>
      </c>
      <c r="I84" s="9">
        <f>IF(Tabela_zamowienia35[[#This Row],[magazyn rano]]&gt;1500,200*0.8,IF(Tabela_zamowienia35[[#This Row],[magazyn rano]]/2&lt;Tabela_zamowienia35[[#This Row],[zamowienie]],200*1.3,200))</f>
        <v>200</v>
      </c>
      <c r="J84" s="9">
        <f>IF(Tabela_zamowienia35[[#This Row],[wyprodukowano]]=I83,J83+1,1)</f>
        <v>1</v>
      </c>
    </row>
    <row r="85" spans="1:10" x14ac:dyDescent="0.25">
      <c r="A85" s="5">
        <v>43217</v>
      </c>
      <c r="B85" s="6">
        <v>314</v>
      </c>
      <c r="C85" s="6">
        <f>C84+Tabela_zamowienia35[[#This Row],[zamowienie]]-D84*QUOTIENT(C84,400)*400</f>
        <v>469</v>
      </c>
      <c r="D85" s="6">
        <f>IF(Tabela_zamowienia35[[#This Row],[laczne zamowienie]]&gt;=400,1,0)</f>
        <v>1</v>
      </c>
      <c r="E85" s="6">
        <f t="shared" si="2"/>
        <v>1</v>
      </c>
      <c r="F85" s="6">
        <f t="shared" si="3"/>
        <v>700</v>
      </c>
      <c r="G85" s="6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85" s="6">
        <f>Tabela_zamowienia35[[#This Row],[po produkcji]]-400*Tabela_zamowienia35[[#This Row],[ilosc dostaw]]</f>
        <v>500</v>
      </c>
      <c r="I85" s="9">
        <f>IF(Tabela_zamowienia35[[#This Row],[magazyn rano]]&gt;1500,200*0.8,IF(Tabela_zamowienia35[[#This Row],[magazyn rano]]/2&lt;Tabela_zamowienia35[[#This Row],[zamowienie]],200*1.3,200))</f>
        <v>200</v>
      </c>
      <c r="J85" s="9">
        <f>IF(Tabela_zamowienia35[[#This Row],[wyprodukowano]]=I84,J84+1,1)</f>
        <v>2</v>
      </c>
    </row>
    <row r="86" spans="1:10" x14ac:dyDescent="0.25">
      <c r="A86" s="5">
        <v>43220</v>
      </c>
      <c r="B86" s="6">
        <v>186</v>
      </c>
      <c r="C86" s="6">
        <f>C85+Tabela_zamowienia35[[#This Row],[zamowienie]]-D85*QUOTIENT(C85,400)*400</f>
        <v>255</v>
      </c>
      <c r="D86" s="6">
        <f>IF(Tabela_zamowienia35[[#This Row],[laczne zamowienie]]&gt;=400,1,0)</f>
        <v>0</v>
      </c>
      <c r="E86" s="6">
        <f t="shared" si="2"/>
        <v>0</v>
      </c>
      <c r="F86" s="6">
        <f t="shared" si="3"/>
        <v>500</v>
      </c>
      <c r="G86" s="6">
        <f>Tabela_zamowienia35[[#This Row],[magazyn rano]]+IF(Tabela_zamowienia35[[#This Row],[magazyn rano]]&gt;1500,200*0.8,IF(Tabela_zamowienia35[[#This Row],[magazyn rano]]/2&lt;Tabela_zamowienia35[[#This Row],[zamowienie]],200*1.3,200))</f>
        <v>700</v>
      </c>
      <c r="H86" s="6">
        <f>Tabela_zamowienia35[[#This Row],[po produkcji]]-400*Tabela_zamowienia35[[#This Row],[ilosc dostaw]]</f>
        <v>700</v>
      </c>
      <c r="I86" s="9">
        <f>IF(Tabela_zamowienia35[[#This Row],[magazyn rano]]&gt;1500,200*0.8,IF(Tabela_zamowienia35[[#This Row],[magazyn rano]]/2&lt;Tabela_zamowienia35[[#This Row],[zamowienie]],200*1.3,200))</f>
        <v>200</v>
      </c>
      <c r="J86" s="9">
        <f>IF(Tabela_zamowienia35[[#This Row],[wyprodukowano]]=I85,J85+1,1)</f>
        <v>3</v>
      </c>
    </row>
    <row r="87" spans="1:10" x14ac:dyDescent="0.25">
      <c r="A87" s="5">
        <v>43221</v>
      </c>
      <c r="B87" s="6">
        <v>220</v>
      </c>
      <c r="C87" s="6">
        <f>C86+Tabela_zamowienia35[[#This Row],[zamowienie]]-D86*QUOTIENT(C86,400)*400</f>
        <v>475</v>
      </c>
      <c r="D87" s="6">
        <f>IF(Tabela_zamowienia35[[#This Row],[laczne zamowienie]]&gt;=400,1,0)</f>
        <v>1</v>
      </c>
      <c r="E87" s="6">
        <f t="shared" si="2"/>
        <v>1</v>
      </c>
      <c r="F87" s="6">
        <f t="shared" si="3"/>
        <v>700</v>
      </c>
      <c r="G87" s="6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87" s="6">
        <f>Tabela_zamowienia35[[#This Row],[po produkcji]]-400*Tabela_zamowienia35[[#This Row],[ilosc dostaw]]</f>
        <v>500</v>
      </c>
      <c r="I87" s="9">
        <f>IF(Tabela_zamowienia35[[#This Row],[magazyn rano]]&gt;1500,200*0.8,IF(Tabela_zamowienia35[[#This Row],[magazyn rano]]/2&lt;Tabela_zamowienia35[[#This Row],[zamowienie]],200*1.3,200))</f>
        <v>200</v>
      </c>
      <c r="J87" s="9">
        <f>IF(Tabela_zamowienia35[[#This Row],[wyprodukowano]]=I86,J86+1,1)</f>
        <v>4</v>
      </c>
    </row>
    <row r="88" spans="1:10" x14ac:dyDescent="0.25">
      <c r="A88" s="5">
        <v>43222</v>
      </c>
      <c r="B88" s="6">
        <v>160</v>
      </c>
      <c r="C88" s="6">
        <f>C87+Tabela_zamowienia35[[#This Row],[zamowienie]]-D87*QUOTIENT(C87,400)*400</f>
        <v>235</v>
      </c>
      <c r="D88" s="6">
        <f>IF(Tabela_zamowienia35[[#This Row],[laczne zamowienie]]&gt;=400,1,0)</f>
        <v>0</v>
      </c>
      <c r="E88" s="6">
        <f t="shared" si="2"/>
        <v>0</v>
      </c>
      <c r="F88" s="6">
        <f t="shared" si="3"/>
        <v>500</v>
      </c>
      <c r="G88" s="6">
        <f>Tabela_zamowienia35[[#This Row],[magazyn rano]]+IF(Tabela_zamowienia35[[#This Row],[magazyn rano]]&gt;1500,200*0.8,IF(Tabela_zamowienia35[[#This Row],[magazyn rano]]/2&lt;Tabela_zamowienia35[[#This Row],[zamowienie]],200*1.3,200))</f>
        <v>700</v>
      </c>
      <c r="H88" s="6">
        <f>Tabela_zamowienia35[[#This Row],[po produkcji]]-400*Tabela_zamowienia35[[#This Row],[ilosc dostaw]]</f>
        <v>700</v>
      </c>
      <c r="I88" s="9">
        <f>IF(Tabela_zamowienia35[[#This Row],[magazyn rano]]&gt;1500,200*0.8,IF(Tabela_zamowienia35[[#This Row],[magazyn rano]]/2&lt;Tabela_zamowienia35[[#This Row],[zamowienie]],200*1.3,200))</f>
        <v>200</v>
      </c>
      <c r="J88" s="9">
        <f>IF(Tabela_zamowienia35[[#This Row],[wyprodukowano]]=I87,J87+1,1)</f>
        <v>5</v>
      </c>
    </row>
    <row r="89" spans="1:10" x14ac:dyDescent="0.25">
      <c r="A89" s="5">
        <v>43223</v>
      </c>
      <c r="B89" s="6">
        <v>47</v>
      </c>
      <c r="C89" s="6">
        <f>C88+Tabela_zamowienia35[[#This Row],[zamowienie]]-D88*QUOTIENT(C88,400)*400</f>
        <v>282</v>
      </c>
      <c r="D89" s="6">
        <f>IF(Tabela_zamowienia35[[#This Row],[laczne zamowienie]]&gt;=400,1,0)</f>
        <v>0</v>
      </c>
      <c r="E89" s="6">
        <f t="shared" si="2"/>
        <v>0</v>
      </c>
      <c r="F89" s="6">
        <f t="shared" si="3"/>
        <v>700</v>
      </c>
      <c r="G89" s="6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89" s="6">
        <f>Tabela_zamowienia35[[#This Row],[po produkcji]]-400*Tabela_zamowienia35[[#This Row],[ilosc dostaw]]</f>
        <v>900</v>
      </c>
      <c r="I89" s="9">
        <f>IF(Tabela_zamowienia35[[#This Row],[magazyn rano]]&gt;1500,200*0.8,IF(Tabela_zamowienia35[[#This Row],[magazyn rano]]/2&lt;Tabela_zamowienia35[[#This Row],[zamowienie]],200*1.3,200))</f>
        <v>200</v>
      </c>
      <c r="J89" s="9">
        <f>IF(Tabela_zamowienia35[[#This Row],[wyprodukowano]]=I88,J88+1,1)</f>
        <v>6</v>
      </c>
    </row>
    <row r="90" spans="1:10" x14ac:dyDescent="0.25">
      <c r="A90" s="5">
        <v>43224</v>
      </c>
      <c r="B90" s="6">
        <v>294</v>
      </c>
      <c r="C90" s="6">
        <f>C89+Tabela_zamowienia35[[#This Row],[zamowienie]]-D89*QUOTIENT(C89,400)*400</f>
        <v>576</v>
      </c>
      <c r="D90" s="6">
        <f>IF(Tabela_zamowienia35[[#This Row],[laczne zamowienie]]&gt;=400,1,0)</f>
        <v>1</v>
      </c>
      <c r="E90" s="6">
        <f t="shared" si="2"/>
        <v>1</v>
      </c>
      <c r="F90" s="6">
        <f t="shared" si="3"/>
        <v>900</v>
      </c>
      <c r="G90" s="6">
        <f>Tabela_zamowienia35[[#This Row],[magazyn rano]]+IF(Tabela_zamowienia35[[#This Row],[magazyn rano]]&gt;1500,200*0.8,IF(Tabela_zamowienia35[[#This Row],[magazyn rano]]/2&lt;Tabela_zamowienia35[[#This Row],[zamowienie]],200*1.3,200))</f>
        <v>1100</v>
      </c>
      <c r="H90" s="6">
        <f>Tabela_zamowienia35[[#This Row],[po produkcji]]-400*Tabela_zamowienia35[[#This Row],[ilosc dostaw]]</f>
        <v>700</v>
      </c>
      <c r="I90" s="9">
        <f>IF(Tabela_zamowienia35[[#This Row],[magazyn rano]]&gt;1500,200*0.8,IF(Tabela_zamowienia35[[#This Row],[magazyn rano]]/2&lt;Tabela_zamowienia35[[#This Row],[zamowienie]],200*1.3,200))</f>
        <v>200</v>
      </c>
      <c r="J90" s="9">
        <f>IF(Tabela_zamowienia35[[#This Row],[wyprodukowano]]=I89,J89+1,1)</f>
        <v>7</v>
      </c>
    </row>
    <row r="91" spans="1:10" x14ac:dyDescent="0.25">
      <c r="A91" s="5">
        <v>43227</v>
      </c>
      <c r="B91" s="6">
        <v>19</v>
      </c>
      <c r="C91" s="6">
        <f>C90+Tabela_zamowienia35[[#This Row],[zamowienie]]-D90*QUOTIENT(C90,400)*400</f>
        <v>195</v>
      </c>
      <c r="D91" s="6">
        <f>IF(Tabela_zamowienia35[[#This Row],[laczne zamowienie]]&gt;=400,1,0)</f>
        <v>0</v>
      </c>
      <c r="E91" s="6">
        <f t="shared" si="2"/>
        <v>0</v>
      </c>
      <c r="F91" s="6">
        <f t="shared" si="3"/>
        <v>700</v>
      </c>
      <c r="G91" s="6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91" s="6">
        <f>Tabela_zamowienia35[[#This Row],[po produkcji]]-400*Tabela_zamowienia35[[#This Row],[ilosc dostaw]]</f>
        <v>900</v>
      </c>
      <c r="I91" s="9">
        <f>IF(Tabela_zamowienia35[[#This Row],[magazyn rano]]&gt;1500,200*0.8,IF(Tabela_zamowienia35[[#This Row],[magazyn rano]]/2&lt;Tabela_zamowienia35[[#This Row],[zamowienie]],200*1.3,200))</f>
        <v>200</v>
      </c>
      <c r="J91" s="9">
        <f>IF(Tabela_zamowienia35[[#This Row],[wyprodukowano]]=I90,J90+1,1)</f>
        <v>8</v>
      </c>
    </row>
    <row r="92" spans="1:10" x14ac:dyDescent="0.25">
      <c r="A92" s="5">
        <v>43228</v>
      </c>
      <c r="B92" s="6">
        <v>85</v>
      </c>
      <c r="C92" s="6">
        <f>C91+Tabela_zamowienia35[[#This Row],[zamowienie]]-D91*QUOTIENT(C91,400)*400</f>
        <v>280</v>
      </c>
      <c r="D92" s="6">
        <f>IF(Tabela_zamowienia35[[#This Row],[laczne zamowienie]]&gt;=400,1,0)</f>
        <v>0</v>
      </c>
      <c r="E92" s="6">
        <f t="shared" si="2"/>
        <v>0</v>
      </c>
      <c r="F92" s="6">
        <f t="shared" si="3"/>
        <v>900</v>
      </c>
      <c r="G92" s="6">
        <f>Tabela_zamowienia35[[#This Row],[magazyn rano]]+IF(Tabela_zamowienia35[[#This Row],[magazyn rano]]&gt;1500,200*0.8,IF(Tabela_zamowienia35[[#This Row],[magazyn rano]]/2&lt;Tabela_zamowienia35[[#This Row],[zamowienie]],200*1.3,200))</f>
        <v>1100</v>
      </c>
      <c r="H92" s="6">
        <f>Tabela_zamowienia35[[#This Row],[po produkcji]]-400*Tabela_zamowienia35[[#This Row],[ilosc dostaw]]</f>
        <v>1100</v>
      </c>
      <c r="I92" s="9">
        <f>IF(Tabela_zamowienia35[[#This Row],[magazyn rano]]&gt;1500,200*0.8,IF(Tabela_zamowienia35[[#This Row],[magazyn rano]]/2&lt;Tabela_zamowienia35[[#This Row],[zamowienie]],200*1.3,200))</f>
        <v>200</v>
      </c>
      <c r="J92" s="9">
        <f>IF(Tabela_zamowienia35[[#This Row],[wyprodukowano]]=I91,J91+1,1)</f>
        <v>9</v>
      </c>
    </row>
    <row r="93" spans="1:10" x14ac:dyDescent="0.25">
      <c r="A93" s="5">
        <v>43229</v>
      </c>
      <c r="B93" s="6">
        <v>258</v>
      </c>
      <c r="C93" s="6">
        <f>C92+Tabela_zamowienia35[[#This Row],[zamowienie]]-D92*QUOTIENT(C92,400)*400</f>
        <v>538</v>
      </c>
      <c r="D93" s="6">
        <f>IF(Tabela_zamowienia35[[#This Row],[laczne zamowienie]]&gt;=400,1,0)</f>
        <v>1</v>
      </c>
      <c r="E93" s="6">
        <f t="shared" si="2"/>
        <v>1</v>
      </c>
      <c r="F93" s="6">
        <f t="shared" si="3"/>
        <v>1100</v>
      </c>
      <c r="G93" s="6">
        <f>Tabela_zamowienia35[[#This Row],[magazyn rano]]+IF(Tabela_zamowienia35[[#This Row],[magazyn rano]]&gt;1500,200*0.8,IF(Tabela_zamowienia35[[#This Row],[magazyn rano]]/2&lt;Tabela_zamowienia35[[#This Row],[zamowienie]],200*1.3,200))</f>
        <v>1300</v>
      </c>
      <c r="H93" s="6">
        <f>Tabela_zamowienia35[[#This Row],[po produkcji]]-400*Tabela_zamowienia35[[#This Row],[ilosc dostaw]]</f>
        <v>900</v>
      </c>
      <c r="I93" s="9">
        <f>IF(Tabela_zamowienia35[[#This Row],[magazyn rano]]&gt;1500,200*0.8,IF(Tabela_zamowienia35[[#This Row],[magazyn rano]]/2&lt;Tabela_zamowienia35[[#This Row],[zamowienie]],200*1.3,200))</f>
        <v>200</v>
      </c>
      <c r="J93" s="9">
        <f>IF(Tabela_zamowienia35[[#This Row],[wyprodukowano]]=I92,J92+1,1)</f>
        <v>10</v>
      </c>
    </row>
    <row r="94" spans="1:10" x14ac:dyDescent="0.25">
      <c r="A94" s="5">
        <v>43230</v>
      </c>
      <c r="B94" s="6">
        <v>100</v>
      </c>
      <c r="C94" s="6">
        <f>C93+Tabela_zamowienia35[[#This Row],[zamowienie]]-D93*QUOTIENT(C93,400)*400</f>
        <v>238</v>
      </c>
      <c r="D94" s="6">
        <f>IF(Tabela_zamowienia35[[#This Row],[laczne zamowienie]]&gt;=400,1,0)</f>
        <v>0</v>
      </c>
      <c r="E94" s="6">
        <f t="shared" si="2"/>
        <v>0</v>
      </c>
      <c r="F94" s="6">
        <f t="shared" si="3"/>
        <v>900</v>
      </c>
      <c r="G94" s="6">
        <f>Tabela_zamowienia35[[#This Row],[magazyn rano]]+IF(Tabela_zamowienia35[[#This Row],[magazyn rano]]&gt;1500,200*0.8,IF(Tabela_zamowienia35[[#This Row],[magazyn rano]]/2&lt;Tabela_zamowienia35[[#This Row],[zamowienie]],200*1.3,200))</f>
        <v>1100</v>
      </c>
      <c r="H94" s="6">
        <f>Tabela_zamowienia35[[#This Row],[po produkcji]]-400*Tabela_zamowienia35[[#This Row],[ilosc dostaw]]</f>
        <v>1100</v>
      </c>
      <c r="I94" s="9">
        <f>IF(Tabela_zamowienia35[[#This Row],[magazyn rano]]&gt;1500,200*0.8,IF(Tabela_zamowienia35[[#This Row],[magazyn rano]]/2&lt;Tabela_zamowienia35[[#This Row],[zamowienie]],200*1.3,200))</f>
        <v>200</v>
      </c>
      <c r="J94" s="9">
        <f>IF(Tabela_zamowienia35[[#This Row],[wyprodukowano]]=I93,J93+1,1)</f>
        <v>11</v>
      </c>
    </row>
    <row r="95" spans="1:10" x14ac:dyDescent="0.25">
      <c r="A95" s="5">
        <v>43231</v>
      </c>
      <c r="B95" s="6">
        <v>437</v>
      </c>
      <c r="C95" s="6">
        <f>C94+Tabela_zamowienia35[[#This Row],[zamowienie]]-D94*QUOTIENT(C94,400)*400</f>
        <v>675</v>
      </c>
      <c r="D95" s="6">
        <f>IF(Tabela_zamowienia35[[#This Row],[laczne zamowienie]]&gt;=400,1,0)</f>
        <v>1</v>
      </c>
      <c r="E95" s="6">
        <f t="shared" si="2"/>
        <v>1</v>
      </c>
      <c r="F95" s="6">
        <f t="shared" si="3"/>
        <v>1100</v>
      </c>
      <c r="G95" s="6">
        <f>Tabela_zamowienia35[[#This Row],[magazyn rano]]+IF(Tabela_zamowienia35[[#This Row],[magazyn rano]]&gt;1500,200*0.8,IF(Tabela_zamowienia35[[#This Row],[magazyn rano]]/2&lt;Tabela_zamowienia35[[#This Row],[zamowienie]],200*1.3,200))</f>
        <v>1300</v>
      </c>
      <c r="H95" s="6">
        <f>Tabela_zamowienia35[[#This Row],[po produkcji]]-400*Tabela_zamowienia35[[#This Row],[ilosc dostaw]]</f>
        <v>900</v>
      </c>
      <c r="I95" s="9">
        <f>IF(Tabela_zamowienia35[[#This Row],[magazyn rano]]&gt;1500,200*0.8,IF(Tabela_zamowienia35[[#This Row],[magazyn rano]]/2&lt;Tabela_zamowienia35[[#This Row],[zamowienie]],200*1.3,200))</f>
        <v>200</v>
      </c>
      <c r="J95" s="9">
        <f>IF(Tabela_zamowienia35[[#This Row],[wyprodukowano]]=I94,J94+1,1)</f>
        <v>12</v>
      </c>
    </row>
    <row r="96" spans="1:10" x14ac:dyDescent="0.25">
      <c r="A96" s="5">
        <v>43234</v>
      </c>
      <c r="B96" s="6">
        <v>85</v>
      </c>
      <c r="C96" s="6">
        <f>C95+Tabela_zamowienia35[[#This Row],[zamowienie]]-D95*QUOTIENT(C95,400)*400</f>
        <v>360</v>
      </c>
      <c r="D96" s="6">
        <f>IF(Tabela_zamowienia35[[#This Row],[laczne zamowienie]]&gt;=400,1,0)</f>
        <v>0</v>
      </c>
      <c r="E96" s="6">
        <f t="shared" si="2"/>
        <v>0</v>
      </c>
      <c r="F96" s="6">
        <f t="shared" si="3"/>
        <v>900</v>
      </c>
      <c r="G96" s="6">
        <f>Tabela_zamowienia35[[#This Row],[magazyn rano]]+IF(Tabela_zamowienia35[[#This Row],[magazyn rano]]&gt;1500,200*0.8,IF(Tabela_zamowienia35[[#This Row],[magazyn rano]]/2&lt;Tabela_zamowienia35[[#This Row],[zamowienie]],200*1.3,200))</f>
        <v>1100</v>
      </c>
      <c r="H96" s="6">
        <f>Tabela_zamowienia35[[#This Row],[po produkcji]]-400*Tabela_zamowienia35[[#This Row],[ilosc dostaw]]</f>
        <v>1100</v>
      </c>
      <c r="I96" s="9">
        <f>IF(Tabela_zamowienia35[[#This Row],[magazyn rano]]&gt;1500,200*0.8,IF(Tabela_zamowienia35[[#This Row],[magazyn rano]]/2&lt;Tabela_zamowienia35[[#This Row],[zamowienie]],200*1.3,200))</f>
        <v>200</v>
      </c>
      <c r="J96" s="9">
        <f>IF(Tabela_zamowienia35[[#This Row],[wyprodukowano]]=I95,J95+1,1)</f>
        <v>13</v>
      </c>
    </row>
    <row r="97" spans="1:10" x14ac:dyDescent="0.25">
      <c r="A97" s="5">
        <v>43235</v>
      </c>
      <c r="B97" s="6">
        <v>148</v>
      </c>
      <c r="C97" s="6">
        <f>C96+Tabela_zamowienia35[[#This Row],[zamowienie]]-D96*QUOTIENT(C96,400)*400</f>
        <v>508</v>
      </c>
      <c r="D97" s="6">
        <f>IF(Tabela_zamowienia35[[#This Row],[laczne zamowienie]]&gt;=400,1,0)</f>
        <v>1</v>
      </c>
      <c r="E97" s="6">
        <f t="shared" si="2"/>
        <v>1</v>
      </c>
      <c r="F97" s="6">
        <f t="shared" si="3"/>
        <v>1100</v>
      </c>
      <c r="G97" s="6">
        <f>Tabela_zamowienia35[[#This Row],[magazyn rano]]+IF(Tabela_zamowienia35[[#This Row],[magazyn rano]]&gt;1500,200*0.8,IF(Tabela_zamowienia35[[#This Row],[magazyn rano]]/2&lt;Tabela_zamowienia35[[#This Row],[zamowienie]],200*1.3,200))</f>
        <v>1300</v>
      </c>
      <c r="H97" s="6">
        <f>Tabela_zamowienia35[[#This Row],[po produkcji]]-400*Tabela_zamowienia35[[#This Row],[ilosc dostaw]]</f>
        <v>900</v>
      </c>
      <c r="I97" s="9">
        <f>IF(Tabela_zamowienia35[[#This Row],[magazyn rano]]&gt;1500,200*0.8,IF(Tabela_zamowienia35[[#This Row],[magazyn rano]]/2&lt;Tabela_zamowienia35[[#This Row],[zamowienie]],200*1.3,200))</f>
        <v>200</v>
      </c>
      <c r="J97" s="9">
        <f>IF(Tabela_zamowienia35[[#This Row],[wyprodukowano]]=I96,J96+1,1)</f>
        <v>14</v>
      </c>
    </row>
    <row r="98" spans="1:10" x14ac:dyDescent="0.25">
      <c r="A98" s="5">
        <v>43236</v>
      </c>
      <c r="B98" s="6">
        <v>260</v>
      </c>
      <c r="C98" s="6">
        <f>C97+Tabela_zamowienia35[[#This Row],[zamowienie]]-D97*QUOTIENT(C97,400)*400</f>
        <v>368</v>
      </c>
      <c r="D98" s="6">
        <f>IF(Tabela_zamowienia35[[#This Row],[laczne zamowienie]]&gt;=400,1,0)</f>
        <v>0</v>
      </c>
      <c r="E98" s="6">
        <f t="shared" si="2"/>
        <v>0</v>
      </c>
      <c r="F98" s="6">
        <f t="shared" si="3"/>
        <v>900</v>
      </c>
      <c r="G98" s="6">
        <f>Tabela_zamowienia35[[#This Row],[magazyn rano]]+IF(Tabela_zamowienia35[[#This Row],[magazyn rano]]&gt;1500,200*0.8,IF(Tabela_zamowienia35[[#This Row],[magazyn rano]]/2&lt;Tabela_zamowienia35[[#This Row],[zamowienie]],200*1.3,200))</f>
        <v>1100</v>
      </c>
      <c r="H98" s="6">
        <f>Tabela_zamowienia35[[#This Row],[po produkcji]]-400*Tabela_zamowienia35[[#This Row],[ilosc dostaw]]</f>
        <v>1100</v>
      </c>
      <c r="I98" s="9">
        <f>IF(Tabela_zamowienia35[[#This Row],[magazyn rano]]&gt;1500,200*0.8,IF(Tabela_zamowienia35[[#This Row],[magazyn rano]]/2&lt;Tabela_zamowienia35[[#This Row],[zamowienie]],200*1.3,200))</f>
        <v>200</v>
      </c>
      <c r="J98" s="9">
        <f>IF(Tabela_zamowienia35[[#This Row],[wyprodukowano]]=I97,J97+1,1)</f>
        <v>15</v>
      </c>
    </row>
    <row r="99" spans="1:10" x14ac:dyDescent="0.25">
      <c r="A99" s="5">
        <v>43237</v>
      </c>
      <c r="B99" s="6">
        <v>56</v>
      </c>
      <c r="C99" s="6">
        <f>C98+Tabela_zamowienia35[[#This Row],[zamowienie]]-D98*QUOTIENT(C98,400)*400</f>
        <v>424</v>
      </c>
      <c r="D99" s="6">
        <f>IF(Tabela_zamowienia35[[#This Row],[laczne zamowienie]]&gt;=400,1,0)</f>
        <v>1</v>
      </c>
      <c r="E99" s="6">
        <f t="shared" si="2"/>
        <v>1</v>
      </c>
      <c r="F99" s="6">
        <f t="shared" si="3"/>
        <v>1100</v>
      </c>
      <c r="G99" s="6">
        <f>Tabela_zamowienia35[[#This Row],[magazyn rano]]+IF(Tabela_zamowienia35[[#This Row],[magazyn rano]]&gt;1500,200*0.8,IF(Tabela_zamowienia35[[#This Row],[magazyn rano]]/2&lt;Tabela_zamowienia35[[#This Row],[zamowienie]],200*1.3,200))</f>
        <v>1300</v>
      </c>
      <c r="H99" s="6">
        <f>Tabela_zamowienia35[[#This Row],[po produkcji]]-400*Tabela_zamowienia35[[#This Row],[ilosc dostaw]]</f>
        <v>900</v>
      </c>
      <c r="I99" s="9">
        <f>IF(Tabela_zamowienia35[[#This Row],[magazyn rano]]&gt;1500,200*0.8,IF(Tabela_zamowienia35[[#This Row],[magazyn rano]]/2&lt;Tabela_zamowienia35[[#This Row],[zamowienie]],200*1.3,200))</f>
        <v>200</v>
      </c>
      <c r="J99" s="9">
        <f>IF(Tabela_zamowienia35[[#This Row],[wyprodukowano]]=I98,J98+1,1)</f>
        <v>16</v>
      </c>
    </row>
    <row r="100" spans="1:10" x14ac:dyDescent="0.25">
      <c r="A100" s="5">
        <v>43238</v>
      </c>
      <c r="B100" s="6">
        <v>169</v>
      </c>
      <c r="C100" s="6">
        <f>C99+Tabela_zamowienia35[[#This Row],[zamowienie]]-D99*QUOTIENT(C99,400)*400</f>
        <v>193</v>
      </c>
      <c r="D100" s="6">
        <f>IF(Tabela_zamowienia35[[#This Row],[laczne zamowienie]]&gt;=400,1,0)</f>
        <v>0</v>
      </c>
      <c r="E100" s="6">
        <f t="shared" si="2"/>
        <v>0</v>
      </c>
      <c r="F100" s="6">
        <f t="shared" si="3"/>
        <v>900</v>
      </c>
      <c r="G100" s="6">
        <f>Tabela_zamowienia35[[#This Row],[magazyn rano]]+IF(Tabela_zamowienia35[[#This Row],[magazyn rano]]&gt;1500,200*0.8,IF(Tabela_zamowienia35[[#This Row],[magazyn rano]]/2&lt;Tabela_zamowienia35[[#This Row],[zamowienie]],200*1.3,200))</f>
        <v>1100</v>
      </c>
      <c r="H100" s="6">
        <f>Tabela_zamowienia35[[#This Row],[po produkcji]]-400*Tabela_zamowienia35[[#This Row],[ilosc dostaw]]</f>
        <v>1100</v>
      </c>
      <c r="I100" s="9">
        <f>IF(Tabela_zamowienia35[[#This Row],[magazyn rano]]&gt;1500,200*0.8,IF(Tabela_zamowienia35[[#This Row],[magazyn rano]]/2&lt;Tabela_zamowienia35[[#This Row],[zamowienie]],200*1.3,200))</f>
        <v>200</v>
      </c>
      <c r="J100" s="9">
        <f>IF(Tabela_zamowienia35[[#This Row],[wyprodukowano]]=I99,J99+1,1)</f>
        <v>17</v>
      </c>
    </row>
    <row r="101" spans="1:10" x14ac:dyDescent="0.25">
      <c r="A101" s="5">
        <v>43241</v>
      </c>
      <c r="B101" s="6">
        <v>231</v>
      </c>
      <c r="C101" s="6">
        <f>C100+Tabela_zamowienia35[[#This Row],[zamowienie]]-D100*QUOTIENT(C100,400)*400</f>
        <v>424</v>
      </c>
      <c r="D101" s="6">
        <f>IF(Tabela_zamowienia35[[#This Row],[laczne zamowienie]]&gt;=400,1,0)</f>
        <v>1</v>
      </c>
      <c r="E101" s="6">
        <f t="shared" si="2"/>
        <v>1</v>
      </c>
      <c r="F101" s="6">
        <f t="shared" si="3"/>
        <v>1100</v>
      </c>
      <c r="G101" s="6">
        <f>Tabela_zamowienia35[[#This Row],[magazyn rano]]+IF(Tabela_zamowienia35[[#This Row],[magazyn rano]]&gt;1500,200*0.8,IF(Tabela_zamowienia35[[#This Row],[magazyn rano]]/2&lt;Tabela_zamowienia35[[#This Row],[zamowienie]],200*1.3,200))</f>
        <v>1300</v>
      </c>
      <c r="H101" s="6">
        <f>Tabela_zamowienia35[[#This Row],[po produkcji]]-400*Tabela_zamowienia35[[#This Row],[ilosc dostaw]]</f>
        <v>900</v>
      </c>
      <c r="I101" s="9">
        <f>IF(Tabela_zamowienia35[[#This Row],[magazyn rano]]&gt;1500,200*0.8,IF(Tabela_zamowienia35[[#This Row],[magazyn rano]]/2&lt;Tabela_zamowienia35[[#This Row],[zamowienie]],200*1.3,200))</f>
        <v>200</v>
      </c>
      <c r="J101" s="9">
        <f>IF(Tabela_zamowienia35[[#This Row],[wyprodukowano]]=I100,J100+1,1)</f>
        <v>18</v>
      </c>
    </row>
    <row r="102" spans="1:10" x14ac:dyDescent="0.25">
      <c r="A102" s="5">
        <v>43242</v>
      </c>
      <c r="B102" s="6">
        <v>212</v>
      </c>
      <c r="C102" s="6">
        <f>C101+Tabela_zamowienia35[[#This Row],[zamowienie]]-D101*QUOTIENT(C101,400)*400</f>
        <v>236</v>
      </c>
      <c r="D102" s="6">
        <f>IF(Tabela_zamowienia35[[#This Row],[laczne zamowienie]]&gt;=400,1,0)</f>
        <v>0</v>
      </c>
      <c r="E102" s="6">
        <f t="shared" si="2"/>
        <v>0</v>
      </c>
      <c r="F102" s="6">
        <f t="shared" si="3"/>
        <v>900</v>
      </c>
      <c r="G102" s="6">
        <f>Tabela_zamowienia35[[#This Row],[magazyn rano]]+IF(Tabela_zamowienia35[[#This Row],[magazyn rano]]&gt;1500,200*0.8,IF(Tabela_zamowienia35[[#This Row],[magazyn rano]]/2&lt;Tabela_zamowienia35[[#This Row],[zamowienie]],200*1.3,200))</f>
        <v>1100</v>
      </c>
      <c r="H102" s="6">
        <f>Tabela_zamowienia35[[#This Row],[po produkcji]]-400*Tabela_zamowienia35[[#This Row],[ilosc dostaw]]</f>
        <v>1100</v>
      </c>
      <c r="I102" s="9">
        <f>IF(Tabela_zamowienia35[[#This Row],[magazyn rano]]&gt;1500,200*0.8,IF(Tabela_zamowienia35[[#This Row],[magazyn rano]]/2&lt;Tabela_zamowienia35[[#This Row],[zamowienie]],200*1.3,200))</f>
        <v>200</v>
      </c>
      <c r="J102" s="9">
        <f>IF(Tabela_zamowienia35[[#This Row],[wyprodukowano]]=I101,J101+1,1)</f>
        <v>19</v>
      </c>
    </row>
    <row r="103" spans="1:10" x14ac:dyDescent="0.25">
      <c r="A103" s="5">
        <v>43243</v>
      </c>
      <c r="B103" s="6">
        <v>162</v>
      </c>
      <c r="C103" s="6">
        <f>C102+Tabela_zamowienia35[[#This Row],[zamowienie]]-D102*QUOTIENT(C102,400)*400</f>
        <v>398</v>
      </c>
      <c r="D103" s="6">
        <f>IF(Tabela_zamowienia35[[#This Row],[laczne zamowienie]]&gt;=400,1,0)</f>
        <v>0</v>
      </c>
      <c r="E103" s="6">
        <f t="shared" si="2"/>
        <v>0</v>
      </c>
      <c r="F103" s="6">
        <f t="shared" si="3"/>
        <v>1100</v>
      </c>
      <c r="G103" s="6">
        <f>Tabela_zamowienia35[[#This Row],[magazyn rano]]+IF(Tabela_zamowienia35[[#This Row],[magazyn rano]]&gt;1500,200*0.8,IF(Tabela_zamowienia35[[#This Row],[magazyn rano]]/2&lt;Tabela_zamowienia35[[#This Row],[zamowienie]],200*1.3,200))</f>
        <v>1300</v>
      </c>
      <c r="H103" s="6">
        <f>Tabela_zamowienia35[[#This Row],[po produkcji]]-400*Tabela_zamowienia35[[#This Row],[ilosc dostaw]]</f>
        <v>1300</v>
      </c>
      <c r="I103" s="9">
        <f>IF(Tabela_zamowienia35[[#This Row],[magazyn rano]]&gt;1500,200*0.8,IF(Tabela_zamowienia35[[#This Row],[magazyn rano]]/2&lt;Tabela_zamowienia35[[#This Row],[zamowienie]],200*1.3,200))</f>
        <v>200</v>
      </c>
      <c r="J103" s="9">
        <f>IF(Tabela_zamowienia35[[#This Row],[wyprodukowano]]=I102,J102+1,1)</f>
        <v>20</v>
      </c>
    </row>
    <row r="104" spans="1:10" x14ac:dyDescent="0.25">
      <c r="A104" s="5">
        <v>43244</v>
      </c>
      <c r="B104" s="6">
        <v>89</v>
      </c>
      <c r="C104" s="6">
        <f>C103+Tabela_zamowienia35[[#This Row],[zamowienie]]-D103*QUOTIENT(C103,400)*400</f>
        <v>487</v>
      </c>
      <c r="D104" s="6">
        <f>IF(Tabela_zamowienia35[[#This Row],[laczne zamowienie]]&gt;=400,1,0)</f>
        <v>1</v>
      </c>
      <c r="E104" s="6">
        <f t="shared" si="2"/>
        <v>1</v>
      </c>
      <c r="F104" s="6">
        <f t="shared" si="3"/>
        <v>1300</v>
      </c>
      <c r="G104" s="6">
        <f>Tabela_zamowienia35[[#This Row],[magazyn rano]]+IF(Tabela_zamowienia35[[#This Row],[magazyn rano]]&gt;1500,200*0.8,IF(Tabela_zamowienia35[[#This Row],[magazyn rano]]/2&lt;Tabela_zamowienia35[[#This Row],[zamowienie]],200*1.3,200))</f>
        <v>1500</v>
      </c>
      <c r="H104" s="6">
        <f>Tabela_zamowienia35[[#This Row],[po produkcji]]-400*Tabela_zamowienia35[[#This Row],[ilosc dostaw]]</f>
        <v>1100</v>
      </c>
      <c r="I104" s="9">
        <f>IF(Tabela_zamowienia35[[#This Row],[magazyn rano]]&gt;1500,200*0.8,IF(Tabela_zamowienia35[[#This Row],[magazyn rano]]/2&lt;Tabela_zamowienia35[[#This Row],[zamowienie]],200*1.3,200))</f>
        <v>200</v>
      </c>
      <c r="J104" s="9">
        <f>IF(Tabela_zamowienia35[[#This Row],[wyprodukowano]]=I103,J103+1,1)</f>
        <v>21</v>
      </c>
    </row>
    <row r="105" spans="1:10" x14ac:dyDescent="0.25">
      <c r="A105" s="5">
        <v>43245</v>
      </c>
      <c r="B105" s="6">
        <v>239</v>
      </c>
      <c r="C105" s="6">
        <f>C104+Tabela_zamowienia35[[#This Row],[zamowienie]]-D104*QUOTIENT(C104,400)*400</f>
        <v>326</v>
      </c>
      <c r="D105" s="6">
        <f>IF(Tabela_zamowienia35[[#This Row],[laczne zamowienie]]&gt;=400,1,0)</f>
        <v>0</v>
      </c>
      <c r="E105" s="6">
        <f t="shared" si="2"/>
        <v>0</v>
      </c>
      <c r="F105" s="6">
        <f t="shared" si="3"/>
        <v>1100</v>
      </c>
      <c r="G105" s="6">
        <f>Tabela_zamowienia35[[#This Row],[magazyn rano]]+IF(Tabela_zamowienia35[[#This Row],[magazyn rano]]&gt;1500,200*0.8,IF(Tabela_zamowienia35[[#This Row],[magazyn rano]]/2&lt;Tabela_zamowienia35[[#This Row],[zamowienie]],200*1.3,200))</f>
        <v>1300</v>
      </c>
      <c r="H105" s="6">
        <f>Tabela_zamowienia35[[#This Row],[po produkcji]]-400*Tabela_zamowienia35[[#This Row],[ilosc dostaw]]</f>
        <v>1300</v>
      </c>
      <c r="I105" s="9">
        <f>IF(Tabela_zamowienia35[[#This Row],[magazyn rano]]&gt;1500,200*0.8,IF(Tabela_zamowienia35[[#This Row],[magazyn rano]]/2&lt;Tabela_zamowienia35[[#This Row],[zamowienie]],200*1.3,200))</f>
        <v>200</v>
      </c>
      <c r="J105" s="9">
        <f>IF(Tabela_zamowienia35[[#This Row],[wyprodukowano]]=I104,J104+1,1)</f>
        <v>22</v>
      </c>
    </row>
    <row r="106" spans="1:10" x14ac:dyDescent="0.25">
      <c r="A106" s="5">
        <v>43248</v>
      </c>
      <c r="B106" s="6">
        <v>239</v>
      </c>
      <c r="C106" s="6">
        <f>C105+Tabela_zamowienia35[[#This Row],[zamowienie]]-D105*QUOTIENT(C105,400)*400</f>
        <v>565</v>
      </c>
      <c r="D106" s="6">
        <f>IF(Tabela_zamowienia35[[#This Row],[laczne zamowienie]]&gt;=400,1,0)</f>
        <v>1</v>
      </c>
      <c r="E106" s="6">
        <f t="shared" si="2"/>
        <v>1</v>
      </c>
      <c r="F106" s="6">
        <f t="shared" si="3"/>
        <v>1300</v>
      </c>
      <c r="G106" s="6">
        <f>Tabela_zamowienia35[[#This Row],[magazyn rano]]+IF(Tabela_zamowienia35[[#This Row],[magazyn rano]]&gt;1500,200*0.8,IF(Tabela_zamowienia35[[#This Row],[magazyn rano]]/2&lt;Tabela_zamowienia35[[#This Row],[zamowienie]],200*1.3,200))</f>
        <v>1500</v>
      </c>
      <c r="H106" s="6">
        <f>Tabela_zamowienia35[[#This Row],[po produkcji]]-400*Tabela_zamowienia35[[#This Row],[ilosc dostaw]]</f>
        <v>1100</v>
      </c>
      <c r="I106" s="9">
        <f>IF(Tabela_zamowienia35[[#This Row],[magazyn rano]]&gt;1500,200*0.8,IF(Tabela_zamowienia35[[#This Row],[magazyn rano]]/2&lt;Tabela_zamowienia35[[#This Row],[zamowienie]],200*1.3,200))</f>
        <v>200</v>
      </c>
      <c r="J106" s="9">
        <f>IF(Tabela_zamowienia35[[#This Row],[wyprodukowano]]=I105,J105+1,1)</f>
        <v>23</v>
      </c>
    </row>
    <row r="107" spans="1:10" x14ac:dyDescent="0.25">
      <c r="A107" s="5">
        <v>43249</v>
      </c>
      <c r="B107" s="6">
        <v>400</v>
      </c>
      <c r="C107" s="6">
        <f>C106+Tabela_zamowienia35[[#This Row],[zamowienie]]-D106*QUOTIENT(C106,400)*400</f>
        <v>565</v>
      </c>
      <c r="D107" s="6">
        <f>IF(Tabela_zamowienia35[[#This Row],[laczne zamowienie]]&gt;=400,1,0)</f>
        <v>1</v>
      </c>
      <c r="E107" s="6">
        <f t="shared" si="2"/>
        <v>1</v>
      </c>
      <c r="F107" s="6">
        <f t="shared" si="3"/>
        <v>1100</v>
      </c>
      <c r="G107" s="6">
        <f>Tabela_zamowienia35[[#This Row],[magazyn rano]]+IF(Tabela_zamowienia35[[#This Row],[magazyn rano]]&gt;1500,200*0.8,IF(Tabela_zamowienia35[[#This Row],[magazyn rano]]/2&lt;Tabela_zamowienia35[[#This Row],[zamowienie]],200*1.3,200))</f>
        <v>1300</v>
      </c>
      <c r="H107" s="6">
        <f>Tabela_zamowienia35[[#This Row],[po produkcji]]-400*Tabela_zamowienia35[[#This Row],[ilosc dostaw]]</f>
        <v>900</v>
      </c>
      <c r="I107" s="9">
        <f>IF(Tabela_zamowienia35[[#This Row],[magazyn rano]]&gt;1500,200*0.8,IF(Tabela_zamowienia35[[#This Row],[magazyn rano]]/2&lt;Tabela_zamowienia35[[#This Row],[zamowienie]],200*1.3,200))</f>
        <v>200</v>
      </c>
      <c r="J107" s="9">
        <f>IF(Tabela_zamowienia35[[#This Row],[wyprodukowano]]=I106,J106+1,1)</f>
        <v>24</v>
      </c>
    </row>
    <row r="108" spans="1:10" x14ac:dyDescent="0.25">
      <c r="A108" s="5">
        <v>43250</v>
      </c>
      <c r="B108" s="6">
        <v>233</v>
      </c>
      <c r="C108" s="6">
        <f>C107+Tabela_zamowienia35[[#This Row],[zamowienie]]-D107*QUOTIENT(C107,400)*400</f>
        <v>398</v>
      </c>
      <c r="D108" s="6">
        <f>IF(Tabela_zamowienia35[[#This Row],[laczne zamowienie]]&gt;=400,1,0)</f>
        <v>0</v>
      </c>
      <c r="E108" s="6">
        <f t="shared" si="2"/>
        <v>0</v>
      </c>
      <c r="F108" s="6">
        <f t="shared" si="3"/>
        <v>900</v>
      </c>
      <c r="G108" s="6">
        <f>Tabela_zamowienia35[[#This Row],[magazyn rano]]+IF(Tabela_zamowienia35[[#This Row],[magazyn rano]]&gt;1500,200*0.8,IF(Tabela_zamowienia35[[#This Row],[magazyn rano]]/2&lt;Tabela_zamowienia35[[#This Row],[zamowienie]],200*1.3,200))</f>
        <v>1100</v>
      </c>
      <c r="H108" s="6">
        <f>Tabela_zamowienia35[[#This Row],[po produkcji]]-400*Tabela_zamowienia35[[#This Row],[ilosc dostaw]]</f>
        <v>1100</v>
      </c>
      <c r="I108" s="9">
        <f>IF(Tabela_zamowienia35[[#This Row],[magazyn rano]]&gt;1500,200*0.8,IF(Tabela_zamowienia35[[#This Row],[magazyn rano]]/2&lt;Tabela_zamowienia35[[#This Row],[zamowienie]],200*1.3,200))</f>
        <v>200</v>
      </c>
      <c r="J108" s="9">
        <f>IF(Tabela_zamowienia35[[#This Row],[wyprodukowano]]=I107,J107+1,1)</f>
        <v>25</v>
      </c>
    </row>
    <row r="109" spans="1:10" x14ac:dyDescent="0.25">
      <c r="A109" s="5">
        <v>43251</v>
      </c>
      <c r="B109" s="6">
        <v>331</v>
      </c>
      <c r="C109" s="6">
        <f>C108+Tabela_zamowienia35[[#This Row],[zamowienie]]-D108*QUOTIENT(C108,400)*400</f>
        <v>729</v>
      </c>
      <c r="D109" s="6">
        <f>IF(Tabela_zamowienia35[[#This Row],[laczne zamowienie]]&gt;=400,1,0)</f>
        <v>1</v>
      </c>
      <c r="E109" s="6">
        <f t="shared" si="2"/>
        <v>1</v>
      </c>
      <c r="F109" s="6">
        <f t="shared" si="3"/>
        <v>1100</v>
      </c>
      <c r="G109" s="6">
        <f>Tabela_zamowienia35[[#This Row],[magazyn rano]]+IF(Tabela_zamowienia35[[#This Row],[magazyn rano]]&gt;1500,200*0.8,IF(Tabela_zamowienia35[[#This Row],[magazyn rano]]/2&lt;Tabela_zamowienia35[[#This Row],[zamowienie]],200*1.3,200))</f>
        <v>1300</v>
      </c>
      <c r="H109" s="6">
        <f>Tabela_zamowienia35[[#This Row],[po produkcji]]-400*Tabela_zamowienia35[[#This Row],[ilosc dostaw]]</f>
        <v>900</v>
      </c>
      <c r="I109" s="9">
        <f>IF(Tabela_zamowienia35[[#This Row],[magazyn rano]]&gt;1500,200*0.8,IF(Tabela_zamowienia35[[#This Row],[magazyn rano]]/2&lt;Tabela_zamowienia35[[#This Row],[zamowienie]],200*1.3,200))</f>
        <v>200</v>
      </c>
      <c r="J109" s="9">
        <f>IF(Tabela_zamowienia35[[#This Row],[wyprodukowano]]=I108,J108+1,1)</f>
        <v>26</v>
      </c>
    </row>
    <row r="110" spans="1:10" x14ac:dyDescent="0.25">
      <c r="A110" s="5">
        <v>43252</v>
      </c>
      <c r="B110" s="6">
        <v>137</v>
      </c>
      <c r="C110" s="6">
        <f>C109+Tabela_zamowienia35[[#This Row],[zamowienie]]-D109*QUOTIENT(C109,400)*400</f>
        <v>466</v>
      </c>
      <c r="D110" s="6">
        <f>IF(Tabela_zamowienia35[[#This Row],[laczne zamowienie]]&gt;=400,1,0)</f>
        <v>1</v>
      </c>
      <c r="E110" s="6">
        <f t="shared" si="2"/>
        <v>1</v>
      </c>
      <c r="F110" s="6">
        <f t="shared" si="3"/>
        <v>900</v>
      </c>
      <c r="G110" s="6">
        <f>Tabela_zamowienia35[[#This Row],[magazyn rano]]+IF(Tabela_zamowienia35[[#This Row],[magazyn rano]]&gt;1500,200*0.8,IF(Tabela_zamowienia35[[#This Row],[magazyn rano]]/2&lt;Tabela_zamowienia35[[#This Row],[zamowienie]],200*1.3,200))</f>
        <v>1100</v>
      </c>
      <c r="H110" s="6">
        <f>Tabela_zamowienia35[[#This Row],[po produkcji]]-400*Tabela_zamowienia35[[#This Row],[ilosc dostaw]]</f>
        <v>700</v>
      </c>
      <c r="I110" s="9">
        <f>IF(Tabela_zamowienia35[[#This Row],[magazyn rano]]&gt;1500,200*0.8,IF(Tabela_zamowienia35[[#This Row],[magazyn rano]]/2&lt;Tabela_zamowienia35[[#This Row],[zamowienie]],200*1.3,200))</f>
        <v>200</v>
      </c>
      <c r="J110" s="9">
        <f>IF(Tabela_zamowienia35[[#This Row],[wyprodukowano]]=I109,J109+1,1)</f>
        <v>27</v>
      </c>
    </row>
    <row r="111" spans="1:10" x14ac:dyDescent="0.25">
      <c r="A111" s="5">
        <v>43255</v>
      </c>
      <c r="B111" s="6">
        <v>291</v>
      </c>
      <c r="C111" s="6">
        <f>C110+Tabela_zamowienia35[[#This Row],[zamowienie]]-D110*QUOTIENT(C110,400)*400</f>
        <v>357</v>
      </c>
      <c r="D111" s="6">
        <f>IF(Tabela_zamowienia35[[#This Row],[laczne zamowienie]]&gt;=400,1,0)</f>
        <v>0</v>
      </c>
      <c r="E111" s="6">
        <f t="shared" si="2"/>
        <v>0</v>
      </c>
      <c r="F111" s="6">
        <f t="shared" si="3"/>
        <v>700</v>
      </c>
      <c r="G111" s="6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111" s="6">
        <f>Tabela_zamowienia35[[#This Row],[po produkcji]]-400*Tabela_zamowienia35[[#This Row],[ilosc dostaw]]</f>
        <v>900</v>
      </c>
      <c r="I111" s="9">
        <f>IF(Tabela_zamowienia35[[#This Row],[magazyn rano]]&gt;1500,200*0.8,IF(Tabela_zamowienia35[[#This Row],[magazyn rano]]/2&lt;Tabela_zamowienia35[[#This Row],[zamowienie]],200*1.3,200))</f>
        <v>200</v>
      </c>
      <c r="J111" s="9">
        <f>IF(Tabela_zamowienia35[[#This Row],[wyprodukowano]]=I110,J110+1,1)</f>
        <v>28</v>
      </c>
    </row>
    <row r="112" spans="1:10" x14ac:dyDescent="0.25">
      <c r="A112" s="5">
        <v>43256</v>
      </c>
      <c r="B112" s="6">
        <v>332</v>
      </c>
      <c r="C112" s="6">
        <f>C111+Tabela_zamowienia35[[#This Row],[zamowienie]]-D111*QUOTIENT(C111,400)*400</f>
        <v>689</v>
      </c>
      <c r="D112" s="6">
        <f>IF(Tabela_zamowienia35[[#This Row],[laczne zamowienie]]&gt;=400,1,0)</f>
        <v>1</v>
      </c>
      <c r="E112" s="6">
        <f t="shared" si="2"/>
        <v>1</v>
      </c>
      <c r="F112" s="6">
        <f t="shared" si="3"/>
        <v>900</v>
      </c>
      <c r="G112" s="6">
        <f>Tabela_zamowienia35[[#This Row],[magazyn rano]]+IF(Tabela_zamowienia35[[#This Row],[magazyn rano]]&gt;1500,200*0.8,IF(Tabela_zamowienia35[[#This Row],[magazyn rano]]/2&lt;Tabela_zamowienia35[[#This Row],[zamowienie]],200*1.3,200))</f>
        <v>1100</v>
      </c>
      <c r="H112" s="6">
        <f>Tabela_zamowienia35[[#This Row],[po produkcji]]-400*Tabela_zamowienia35[[#This Row],[ilosc dostaw]]</f>
        <v>700</v>
      </c>
      <c r="I112" s="9">
        <f>IF(Tabela_zamowienia35[[#This Row],[magazyn rano]]&gt;1500,200*0.8,IF(Tabela_zamowienia35[[#This Row],[magazyn rano]]/2&lt;Tabela_zamowienia35[[#This Row],[zamowienie]],200*1.3,200))</f>
        <v>200</v>
      </c>
      <c r="J112" s="9">
        <f>IF(Tabela_zamowienia35[[#This Row],[wyprodukowano]]=I111,J111+1,1)</f>
        <v>29</v>
      </c>
    </row>
    <row r="113" spans="1:10" x14ac:dyDescent="0.25">
      <c r="A113" s="5">
        <v>43257</v>
      </c>
      <c r="B113" s="6">
        <v>133</v>
      </c>
      <c r="C113" s="6">
        <f>C112+Tabela_zamowienia35[[#This Row],[zamowienie]]-D112*QUOTIENT(C112,400)*400</f>
        <v>422</v>
      </c>
      <c r="D113" s="6">
        <f>IF(Tabela_zamowienia35[[#This Row],[laczne zamowienie]]&gt;=400,1,0)</f>
        <v>1</v>
      </c>
      <c r="E113" s="6">
        <f t="shared" si="2"/>
        <v>1</v>
      </c>
      <c r="F113" s="6">
        <f t="shared" si="3"/>
        <v>700</v>
      </c>
      <c r="G113" s="6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113" s="6">
        <f>Tabela_zamowienia35[[#This Row],[po produkcji]]-400*Tabela_zamowienia35[[#This Row],[ilosc dostaw]]</f>
        <v>500</v>
      </c>
      <c r="I113" s="9">
        <f>IF(Tabela_zamowienia35[[#This Row],[magazyn rano]]&gt;1500,200*0.8,IF(Tabela_zamowienia35[[#This Row],[magazyn rano]]/2&lt;Tabela_zamowienia35[[#This Row],[zamowienie]],200*1.3,200))</f>
        <v>200</v>
      </c>
      <c r="J113" s="9">
        <f>IF(Tabela_zamowienia35[[#This Row],[wyprodukowano]]=I112,J112+1,1)</f>
        <v>30</v>
      </c>
    </row>
    <row r="114" spans="1:10" x14ac:dyDescent="0.25">
      <c r="A114" s="5">
        <v>43258</v>
      </c>
      <c r="B114" s="6">
        <v>37</v>
      </c>
      <c r="C114" s="6">
        <f>C113+Tabela_zamowienia35[[#This Row],[zamowienie]]-D113*QUOTIENT(C113,400)*400</f>
        <v>59</v>
      </c>
      <c r="D114" s="6">
        <f>IF(Tabela_zamowienia35[[#This Row],[laczne zamowienie]]&gt;=400,1,0)</f>
        <v>0</v>
      </c>
      <c r="E114" s="6">
        <f t="shared" si="2"/>
        <v>0</v>
      </c>
      <c r="F114" s="6">
        <f t="shared" si="3"/>
        <v>500</v>
      </c>
      <c r="G114" s="6">
        <f>Tabela_zamowienia35[[#This Row],[magazyn rano]]+IF(Tabela_zamowienia35[[#This Row],[magazyn rano]]&gt;1500,200*0.8,IF(Tabela_zamowienia35[[#This Row],[magazyn rano]]/2&lt;Tabela_zamowienia35[[#This Row],[zamowienie]],200*1.3,200))</f>
        <v>700</v>
      </c>
      <c r="H114" s="6">
        <f>Tabela_zamowienia35[[#This Row],[po produkcji]]-400*Tabela_zamowienia35[[#This Row],[ilosc dostaw]]</f>
        <v>700</v>
      </c>
      <c r="I114" s="9">
        <f>IF(Tabela_zamowienia35[[#This Row],[magazyn rano]]&gt;1500,200*0.8,IF(Tabela_zamowienia35[[#This Row],[magazyn rano]]/2&lt;Tabela_zamowienia35[[#This Row],[zamowienie]],200*1.3,200))</f>
        <v>200</v>
      </c>
      <c r="J114" s="9">
        <f>IF(Tabela_zamowienia35[[#This Row],[wyprodukowano]]=I113,J113+1,1)</f>
        <v>31</v>
      </c>
    </row>
    <row r="115" spans="1:10" x14ac:dyDescent="0.25">
      <c r="A115" s="5">
        <v>43259</v>
      </c>
      <c r="B115" s="6">
        <v>190</v>
      </c>
      <c r="C115" s="6">
        <f>C114+Tabela_zamowienia35[[#This Row],[zamowienie]]-D114*QUOTIENT(C114,400)*400</f>
        <v>249</v>
      </c>
      <c r="D115" s="6">
        <f>IF(Tabela_zamowienia35[[#This Row],[laczne zamowienie]]&gt;=400,1,0)</f>
        <v>0</v>
      </c>
      <c r="E115" s="6">
        <f t="shared" si="2"/>
        <v>0</v>
      </c>
      <c r="F115" s="6">
        <f t="shared" si="3"/>
        <v>700</v>
      </c>
      <c r="G115" s="6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115" s="6">
        <f>Tabela_zamowienia35[[#This Row],[po produkcji]]-400*Tabela_zamowienia35[[#This Row],[ilosc dostaw]]</f>
        <v>900</v>
      </c>
      <c r="I115" s="9">
        <f>IF(Tabela_zamowienia35[[#This Row],[magazyn rano]]&gt;1500,200*0.8,IF(Tabela_zamowienia35[[#This Row],[magazyn rano]]/2&lt;Tabela_zamowienia35[[#This Row],[zamowienie]],200*1.3,200))</f>
        <v>200</v>
      </c>
      <c r="J115" s="9">
        <f>IF(Tabela_zamowienia35[[#This Row],[wyprodukowano]]=I114,J114+1,1)</f>
        <v>32</v>
      </c>
    </row>
    <row r="116" spans="1:10" x14ac:dyDescent="0.25">
      <c r="A116" s="5">
        <v>43262</v>
      </c>
      <c r="B116" s="6">
        <v>439</v>
      </c>
      <c r="C116" s="6">
        <f>C115+Tabela_zamowienia35[[#This Row],[zamowienie]]-D115*QUOTIENT(C115,400)*400</f>
        <v>688</v>
      </c>
      <c r="D116" s="6">
        <f>IF(Tabela_zamowienia35[[#This Row],[laczne zamowienie]]&gt;=400,1,0)</f>
        <v>1</v>
      </c>
      <c r="E116" s="6">
        <f t="shared" si="2"/>
        <v>1</v>
      </c>
      <c r="F116" s="6">
        <f t="shared" si="3"/>
        <v>900</v>
      </c>
      <c r="G116" s="6">
        <f>Tabela_zamowienia35[[#This Row],[magazyn rano]]+IF(Tabela_zamowienia35[[#This Row],[magazyn rano]]&gt;1500,200*0.8,IF(Tabela_zamowienia35[[#This Row],[magazyn rano]]/2&lt;Tabela_zamowienia35[[#This Row],[zamowienie]],200*1.3,200))</f>
        <v>1100</v>
      </c>
      <c r="H116" s="6">
        <f>Tabela_zamowienia35[[#This Row],[po produkcji]]-400*Tabela_zamowienia35[[#This Row],[ilosc dostaw]]</f>
        <v>700</v>
      </c>
      <c r="I116" s="9">
        <f>IF(Tabela_zamowienia35[[#This Row],[magazyn rano]]&gt;1500,200*0.8,IF(Tabela_zamowienia35[[#This Row],[magazyn rano]]/2&lt;Tabela_zamowienia35[[#This Row],[zamowienie]],200*1.3,200))</f>
        <v>200</v>
      </c>
      <c r="J116" s="9">
        <f>IF(Tabela_zamowienia35[[#This Row],[wyprodukowano]]=I115,J115+1,1)</f>
        <v>33</v>
      </c>
    </row>
    <row r="117" spans="1:10" x14ac:dyDescent="0.25">
      <c r="A117" s="5">
        <v>43263</v>
      </c>
      <c r="B117" s="6">
        <v>144</v>
      </c>
      <c r="C117" s="6">
        <f>C116+Tabela_zamowienia35[[#This Row],[zamowienie]]-D116*QUOTIENT(C116,400)*400</f>
        <v>432</v>
      </c>
      <c r="D117" s="6">
        <f>IF(Tabela_zamowienia35[[#This Row],[laczne zamowienie]]&gt;=400,1,0)</f>
        <v>1</v>
      </c>
      <c r="E117" s="6">
        <f t="shared" si="2"/>
        <v>1</v>
      </c>
      <c r="F117" s="6">
        <f t="shared" si="3"/>
        <v>700</v>
      </c>
      <c r="G117" s="6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117" s="6">
        <f>Tabela_zamowienia35[[#This Row],[po produkcji]]-400*Tabela_zamowienia35[[#This Row],[ilosc dostaw]]</f>
        <v>500</v>
      </c>
      <c r="I117" s="9">
        <f>IF(Tabela_zamowienia35[[#This Row],[magazyn rano]]&gt;1500,200*0.8,IF(Tabela_zamowienia35[[#This Row],[magazyn rano]]/2&lt;Tabela_zamowienia35[[#This Row],[zamowienie]],200*1.3,200))</f>
        <v>200</v>
      </c>
      <c r="J117" s="9">
        <f>IF(Tabela_zamowienia35[[#This Row],[wyprodukowano]]=I116,J116+1,1)</f>
        <v>34</v>
      </c>
    </row>
    <row r="118" spans="1:10" x14ac:dyDescent="0.25">
      <c r="A118" s="5">
        <v>43264</v>
      </c>
      <c r="B118" s="6">
        <v>232</v>
      </c>
      <c r="C118" s="6">
        <f>C117+Tabela_zamowienia35[[#This Row],[zamowienie]]-D117*QUOTIENT(C117,400)*400</f>
        <v>264</v>
      </c>
      <c r="D118" s="6">
        <f>IF(Tabela_zamowienia35[[#This Row],[laczne zamowienie]]&gt;=400,1,0)</f>
        <v>0</v>
      </c>
      <c r="E118" s="6">
        <f t="shared" si="2"/>
        <v>0</v>
      </c>
      <c r="F118" s="6">
        <f t="shared" si="3"/>
        <v>500</v>
      </c>
      <c r="G118" s="6">
        <f>Tabela_zamowienia35[[#This Row],[magazyn rano]]+IF(Tabela_zamowienia35[[#This Row],[magazyn rano]]&gt;1500,200*0.8,IF(Tabela_zamowienia35[[#This Row],[magazyn rano]]/2&lt;Tabela_zamowienia35[[#This Row],[zamowienie]],200*1.3,200))</f>
        <v>700</v>
      </c>
      <c r="H118" s="6">
        <f>Tabela_zamowienia35[[#This Row],[po produkcji]]-400*Tabela_zamowienia35[[#This Row],[ilosc dostaw]]</f>
        <v>700</v>
      </c>
      <c r="I118" s="9">
        <f>IF(Tabela_zamowienia35[[#This Row],[magazyn rano]]&gt;1500,200*0.8,IF(Tabela_zamowienia35[[#This Row],[magazyn rano]]/2&lt;Tabela_zamowienia35[[#This Row],[zamowienie]],200*1.3,200))</f>
        <v>200</v>
      </c>
      <c r="J118" s="9">
        <f>IF(Tabela_zamowienia35[[#This Row],[wyprodukowano]]=I117,J117+1,1)</f>
        <v>35</v>
      </c>
    </row>
    <row r="119" spans="1:10" x14ac:dyDescent="0.25">
      <c r="A119" s="5">
        <v>43265</v>
      </c>
      <c r="B119" s="6">
        <v>253</v>
      </c>
      <c r="C119" s="6">
        <f>C118+Tabela_zamowienia35[[#This Row],[zamowienie]]-D118*QUOTIENT(C118,400)*400</f>
        <v>517</v>
      </c>
      <c r="D119" s="6">
        <f>IF(Tabela_zamowienia35[[#This Row],[laczne zamowienie]]&gt;=400,1,0)</f>
        <v>1</v>
      </c>
      <c r="E119" s="6">
        <f t="shared" si="2"/>
        <v>1</v>
      </c>
      <c r="F119" s="6">
        <f t="shared" si="3"/>
        <v>700</v>
      </c>
      <c r="G119" s="6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119" s="6">
        <f>Tabela_zamowienia35[[#This Row],[po produkcji]]-400*Tabela_zamowienia35[[#This Row],[ilosc dostaw]]</f>
        <v>500</v>
      </c>
      <c r="I119" s="9">
        <f>IF(Tabela_zamowienia35[[#This Row],[magazyn rano]]&gt;1500,200*0.8,IF(Tabela_zamowienia35[[#This Row],[magazyn rano]]/2&lt;Tabela_zamowienia35[[#This Row],[zamowienie]],200*1.3,200))</f>
        <v>200</v>
      </c>
      <c r="J119" s="9">
        <f>IF(Tabela_zamowienia35[[#This Row],[wyprodukowano]]=I118,J118+1,1)</f>
        <v>36</v>
      </c>
    </row>
    <row r="120" spans="1:10" x14ac:dyDescent="0.25">
      <c r="A120" s="5">
        <v>43266</v>
      </c>
      <c r="B120" s="6">
        <v>69</v>
      </c>
      <c r="C120" s="6">
        <f>C119+Tabela_zamowienia35[[#This Row],[zamowienie]]-D119*QUOTIENT(C119,400)*400</f>
        <v>186</v>
      </c>
      <c r="D120" s="6">
        <f>IF(Tabela_zamowienia35[[#This Row],[laczne zamowienie]]&gt;=400,1,0)</f>
        <v>0</v>
      </c>
      <c r="E120" s="6">
        <f t="shared" si="2"/>
        <v>0</v>
      </c>
      <c r="F120" s="6">
        <f t="shared" si="3"/>
        <v>500</v>
      </c>
      <c r="G120" s="6">
        <f>Tabela_zamowienia35[[#This Row],[magazyn rano]]+IF(Tabela_zamowienia35[[#This Row],[magazyn rano]]&gt;1500,200*0.8,IF(Tabela_zamowienia35[[#This Row],[magazyn rano]]/2&lt;Tabela_zamowienia35[[#This Row],[zamowienie]],200*1.3,200))</f>
        <v>700</v>
      </c>
      <c r="H120" s="6">
        <f>Tabela_zamowienia35[[#This Row],[po produkcji]]-400*Tabela_zamowienia35[[#This Row],[ilosc dostaw]]</f>
        <v>700</v>
      </c>
      <c r="I120" s="9">
        <f>IF(Tabela_zamowienia35[[#This Row],[magazyn rano]]&gt;1500,200*0.8,IF(Tabela_zamowienia35[[#This Row],[magazyn rano]]/2&lt;Tabela_zamowienia35[[#This Row],[zamowienie]],200*1.3,200))</f>
        <v>200</v>
      </c>
      <c r="J120" s="9">
        <f>IF(Tabela_zamowienia35[[#This Row],[wyprodukowano]]=I119,J119+1,1)</f>
        <v>37</v>
      </c>
    </row>
    <row r="121" spans="1:10" x14ac:dyDescent="0.25">
      <c r="A121" s="5">
        <v>43269</v>
      </c>
      <c r="B121" s="6">
        <v>253</v>
      </c>
      <c r="C121" s="6">
        <f>C120+Tabela_zamowienia35[[#This Row],[zamowienie]]-D120*QUOTIENT(C120,400)*400</f>
        <v>439</v>
      </c>
      <c r="D121" s="6">
        <f>IF(Tabela_zamowienia35[[#This Row],[laczne zamowienie]]&gt;=400,1,0)</f>
        <v>1</v>
      </c>
      <c r="E121" s="6">
        <f t="shared" si="2"/>
        <v>1</v>
      </c>
      <c r="F121" s="6">
        <f t="shared" si="3"/>
        <v>700</v>
      </c>
      <c r="G121" s="6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121" s="6">
        <f>Tabela_zamowienia35[[#This Row],[po produkcji]]-400*Tabela_zamowienia35[[#This Row],[ilosc dostaw]]</f>
        <v>500</v>
      </c>
      <c r="I121" s="9">
        <f>IF(Tabela_zamowienia35[[#This Row],[magazyn rano]]&gt;1500,200*0.8,IF(Tabela_zamowienia35[[#This Row],[magazyn rano]]/2&lt;Tabela_zamowienia35[[#This Row],[zamowienie]],200*1.3,200))</f>
        <v>200</v>
      </c>
      <c r="J121" s="9">
        <f>IF(Tabela_zamowienia35[[#This Row],[wyprodukowano]]=I120,J120+1,1)</f>
        <v>38</v>
      </c>
    </row>
    <row r="122" spans="1:10" x14ac:dyDescent="0.25">
      <c r="A122" s="1">
        <v>43270</v>
      </c>
      <c r="B122">
        <v>398</v>
      </c>
      <c r="C122">
        <f>C121+Tabela_zamowienia35[[#This Row],[zamowienie]]-D121*QUOTIENT(C121,400)*400</f>
        <v>437</v>
      </c>
      <c r="D122">
        <f>IF(Tabela_zamowienia35[[#This Row],[laczne zamowienie]]&gt;=400,1,0)</f>
        <v>1</v>
      </c>
      <c r="E122">
        <f t="shared" si="2"/>
        <v>1</v>
      </c>
      <c r="F122">
        <f t="shared" si="3"/>
        <v>500</v>
      </c>
      <c r="G122">
        <f>Tabela_zamowienia35[[#This Row],[magazyn rano]]+IF(Tabela_zamowienia35[[#This Row],[magazyn rano]]&gt;1500,200*0.8,IF(Tabela_zamowienia35[[#This Row],[magazyn rano]]/2&lt;Tabela_zamowienia35[[#This Row],[zamowienie]],200*1.3,200))</f>
        <v>760</v>
      </c>
      <c r="H122">
        <f>Tabela_zamowienia35[[#This Row],[po produkcji]]-400*Tabela_zamowienia35[[#This Row],[ilosc dostaw]]</f>
        <v>360</v>
      </c>
      <c r="I122" s="8">
        <f>IF(Tabela_zamowienia35[[#This Row],[magazyn rano]]&gt;1500,200*0.8,IF(Tabela_zamowienia35[[#This Row],[magazyn rano]]/2&lt;Tabela_zamowienia35[[#This Row],[zamowienie]],200*1.3,200))</f>
        <v>260</v>
      </c>
      <c r="J122" s="8">
        <f>IF(Tabela_zamowienia35[[#This Row],[wyprodukowano]]=I121,J121+1,1)</f>
        <v>1</v>
      </c>
    </row>
    <row r="123" spans="1:10" x14ac:dyDescent="0.25">
      <c r="A123" s="1">
        <v>43271</v>
      </c>
      <c r="B123">
        <v>183</v>
      </c>
      <c r="C123">
        <f>C122+Tabela_zamowienia35[[#This Row],[zamowienie]]-D122*QUOTIENT(C122,400)*400</f>
        <v>220</v>
      </c>
      <c r="D123">
        <f>IF(Tabela_zamowienia35[[#This Row],[laczne zamowienie]]&gt;=400,1,0)</f>
        <v>0</v>
      </c>
      <c r="E123">
        <f t="shared" si="2"/>
        <v>0</v>
      </c>
      <c r="F123">
        <f t="shared" si="3"/>
        <v>360</v>
      </c>
      <c r="G123">
        <f>Tabela_zamowienia35[[#This Row],[magazyn rano]]+IF(Tabela_zamowienia35[[#This Row],[magazyn rano]]&gt;1500,200*0.8,IF(Tabela_zamowienia35[[#This Row],[magazyn rano]]/2&lt;Tabela_zamowienia35[[#This Row],[zamowienie]],200*1.3,200))</f>
        <v>620</v>
      </c>
      <c r="H123">
        <f>Tabela_zamowienia35[[#This Row],[po produkcji]]-400*Tabela_zamowienia35[[#This Row],[ilosc dostaw]]</f>
        <v>620</v>
      </c>
      <c r="I123" s="8">
        <f>IF(Tabela_zamowienia35[[#This Row],[magazyn rano]]&gt;1500,200*0.8,IF(Tabela_zamowienia35[[#This Row],[magazyn rano]]/2&lt;Tabela_zamowienia35[[#This Row],[zamowienie]],200*1.3,200))</f>
        <v>260</v>
      </c>
      <c r="J123" s="8">
        <f>IF(Tabela_zamowienia35[[#This Row],[wyprodukowano]]=I122,J122+1,1)</f>
        <v>2</v>
      </c>
    </row>
    <row r="124" spans="1:10" x14ac:dyDescent="0.25">
      <c r="A124" s="1">
        <v>43272</v>
      </c>
      <c r="B124">
        <v>114</v>
      </c>
      <c r="C124">
        <f>C123+Tabela_zamowienia35[[#This Row],[zamowienie]]-D123*QUOTIENT(C123,400)*400</f>
        <v>334</v>
      </c>
      <c r="D124">
        <f>IF(Tabela_zamowienia35[[#This Row],[laczne zamowienie]]&gt;=400,1,0)</f>
        <v>0</v>
      </c>
      <c r="E124">
        <f t="shared" si="2"/>
        <v>0</v>
      </c>
      <c r="F124">
        <f t="shared" si="3"/>
        <v>620</v>
      </c>
      <c r="G124">
        <f>Tabela_zamowienia35[[#This Row],[magazyn rano]]+IF(Tabela_zamowienia35[[#This Row],[magazyn rano]]&gt;1500,200*0.8,IF(Tabela_zamowienia35[[#This Row],[magazyn rano]]/2&lt;Tabela_zamowienia35[[#This Row],[zamowienie]],200*1.3,200))</f>
        <v>820</v>
      </c>
      <c r="H124">
        <f>Tabela_zamowienia35[[#This Row],[po produkcji]]-400*Tabela_zamowienia35[[#This Row],[ilosc dostaw]]</f>
        <v>820</v>
      </c>
      <c r="I124" s="8">
        <f>IF(Tabela_zamowienia35[[#This Row],[magazyn rano]]&gt;1500,200*0.8,IF(Tabela_zamowienia35[[#This Row],[magazyn rano]]/2&lt;Tabela_zamowienia35[[#This Row],[zamowienie]],200*1.3,200))</f>
        <v>200</v>
      </c>
      <c r="J124" s="8">
        <f>IF(Tabela_zamowienia35[[#This Row],[wyprodukowano]]=I123,J123+1,1)</f>
        <v>1</v>
      </c>
    </row>
    <row r="125" spans="1:10" x14ac:dyDescent="0.25">
      <c r="A125" s="1">
        <v>43273</v>
      </c>
      <c r="B125">
        <v>126</v>
      </c>
      <c r="C125">
        <f>C124+Tabela_zamowienia35[[#This Row],[zamowienie]]-D124*QUOTIENT(C124,400)*400</f>
        <v>460</v>
      </c>
      <c r="D125">
        <f>IF(Tabela_zamowienia35[[#This Row],[laczne zamowienie]]&gt;=400,1,0)</f>
        <v>1</v>
      </c>
      <c r="E125">
        <f t="shared" si="2"/>
        <v>1</v>
      </c>
      <c r="F125">
        <f t="shared" si="3"/>
        <v>820</v>
      </c>
      <c r="G125">
        <f>Tabela_zamowienia35[[#This Row],[magazyn rano]]+IF(Tabela_zamowienia35[[#This Row],[magazyn rano]]&gt;1500,200*0.8,IF(Tabela_zamowienia35[[#This Row],[magazyn rano]]/2&lt;Tabela_zamowienia35[[#This Row],[zamowienie]],200*1.3,200))</f>
        <v>1020</v>
      </c>
      <c r="H125">
        <f>Tabela_zamowienia35[[#This Row],[po produkcji]]-400*Tabela_zamowienia35[[#This Row],[ilosc dostaw]]</f>
        <v>620</v>
      </c>
      <c r="I125" s="8">
        <f>IF(Tabela_zamowienia35[[#This Row],[magazyn rano]]&gt;1500,200*0.8,IF(Tabela_zamowienia35[[#This Row],[magazyn rano]]/2&lt;Tabela_zamowienia35[[#This Row],[zamowienie]],200*1.3,200))</f>
        <v>200</v>
      </c>
      <c r="J125" s="8">
        <f>IF(Tabela_zamowienia35[[#This Row],[wyprodukowano]]=I124,J124+1,1)</f>
        <v>2</v>
      </c>
    </row>
    <row r="126" spans="1:10" x14ac:dyDescent="0.25">
      <c r="A126" s="1">
        <v>43276</v>
      </c>
      <c r="B126">
        <v>344</v>
      </c>
      <c r="C126">
        <f>C125+Tabela_zamowienia35[[#This Row],[zamowienie]]-D125*QUOTIENT(C125,400)*400</f>
        <v>404</v>
      </c>
      <c r="D126">
        <f>IF(Tabela_zamowienia35[[#This Row],[laczne zamowienie]]&gt;=400,1,0)</f>
        <v>1</v>
      </c>
      <c r="E126">
        <f t="shared" si="2"/>
        <v>1</v>
      </c>
      <c r="F126">
        <f t="shared" si="3"/>
        <v>620</v>
      </c>
      <c r="G126">
        <f>Tabela_zamowienia35[[#This Row],[magazyn rano]]+IF(Tabela_zamowienia35[[#This Row],[magazyn rano]]&gt;1500,200*0.8,IF(Tabela_zamowienia35[[#This Row],[magazyn rano]]/2&lt;Tabela_zamowienia35[[#This Row],[zamowienie]],200*1.3,200))</f>
        <v>880</v>
      </c>
      <c r="H126">
        <f>Tabela_zamowienia35[[#This Row],[po produkcji]]-400*Tabela_zamowienia35[[#This Row],[ilosc dostaw]]</f>
        <v>480</v>
      </c>
      <c r="I126" s="8">
        <f>IF(Tabela_zamowienia35[[#This Row],[magazyn rano]]&gt;1500,200*0.8,IF(Tabela_zamowienia35[[#This Row],[magazyn rano]]/2&lt;Tabela_zamowienia35[[#This Row],[zamowienie]],200*1.3,200))</f>
        <v>260</v>
      </c>
      <c r="J126" s="8">
        <f>IF(Tabela_zamowienia35[[#This Row],[wyprodukowano]]=I125,J125+1,1)</f>
        <v>1</v>
      </c>
    </row>
    <row r="127" spans="1:10" x14ac:dyDescent="0.25">
      <c r="A127" s="1">
        <v>43277</v>
      </c>
      <c r="B127">
        <v>122</v>
      </c>
      <c r="C127">
        <f>C126+Tabela_zamowienia35[[#This Row],[zamowienie]]-D126*QUOTIENT(C126,400)*400</f>
        <v>126</v>
      </c>
      <c r="D127">
        <f>IF(Tabela_zamowienia35[[#This Row],[laczne zamowienie]]&gt;=400,1,0)</f>
        <v>0</v>
      </c>
      <c r="E127">
        <f t="shared" si="2"/>
        <v>0</v>
      </c>
      <c r="F127">
        <f t="shared" si="3"/>
        <v>480</v>
      </c>
      <c r="G127">
        <f>Tabela_zamowienia35[[#This Row],[magazyn rano]]+IF(Tabela_zamowienia35[[#This Row],[magazyn rano]]&gt;1500,200*0.8,IF(Tabela_zamowienia35[[#This Row],[magazyn rano]]/2&lt;Tabela_zamowienia35[[#This Row],[zamowienie]],200*1.3,200))</f>
        <v>680</v>
      </c>
      <c r="H127">
        <f>Tabela_zamowienia35[[#This Row],[po produkcji]]-400*Tabela_zamowienia35[[#This Row],[ilosc dostaw]]</f>
        <v>680</v>
      </c>
      <c r="I127" s="8">
        <f>IF(Tabela_zamowienia35[[#This Row],[magazyn rano]]&gt;1500,200*0.8,IF(Tabela_zamowienia35[[#This Row],[magazyn rano]]/2&lt;Tabela_zamowienia35[[#This Row],[zamowienie]],200*1.3,200))</f>
        <v>200</v>
      </c>
      <c r="J127" s="8">
        <f>IF(Tabela_zamowienia35[[#This Row],[wyprodukowano]]=I126,J126+1,1)</f>
        <v>1</v>
      </c>
    </row>
    <row r="128" spans="1:10" x14ac:dyDescent="0.25">
      <c r="A128" s="1">
        <v>43278</v>
      </c>
      <c r="B128">
        <v>302</v>
      </c>
      <c r="C128">
        <f>C127+Tabela_zamowienia35[[#This Row],[zamowienie]]-D127*QUOTIENT(C127,400)*400</f>
        <v>428</v>
      </c>
      <c r="D128">
        <f>IF(Tabela_zamowienia35[[#This Row],[laczne zamowienie]]&gt;=400,1,0)</f>
        <v>1</v>
      </c>
      <c r="E128">
        <f t="shared" si="2"/>
        <v>1</v>
      </c>
      <c r="F128">
        <f t="shared" si="3"/>
        <v>680</v>
      </c>
      <c r="G128">
        <f>Tabela_zamowienia35[[#This Row],[magazyn rano]]+IF(Tabela_zamowienia35[[#This Row],[magazyn rano]]&gt;1500,200*0.8,IF(Tabela_zamowienia35[[#This Row],[magazyn rano]]/2&lt;Tabela_zamowienia35[[#This Row],[zamowienie]],200*1.3,200))</f>
        <v>880</v>
      </c>
      <c r="H128">
        <f>Tabela_zamowienia35[[#This Row],[po produkcji]]-400*Tabela_zamowienia35[[#This Row],[ilosc dostaw]]</f>
        <v>480</v>
      </c>
      <c r="I128" s="8">
        <f>IF(Tabela_zamowienia35[[#This Row],[magazyn rano]]&gt;1500,200*0.8,IF(Tabela_zamowienia35[[#This Row],[magazyn rano]]/2&lt;Tabela_zamowienia35[[#This Row],[zamowienie]],200*1.3,200))</f>
        <v>200</v>
      </c>
      <c r="J128" s="8">
        <f>IF(Tabela_zamowienia35[[#This Row],[wyprodukowano]]=I127,J127+1,1)</f>
        <v>2</v>
      </c>
    </row>
    <row r="129" spans="1:10" x14ac:dyDescent="0.25">
      <c r="A129" s="1">
        <v>43279</v>
      </c>
      <c r="B129">
        <v>380</v>
      </c>
      <c r="C129">
        <f>C128+Tabela_zamowienia35[[#This Row],[zamowienie]]-D128*QUOTIENT(C128,400)*400</f>
        <v>408</v>
      </c>
      <c r="D129">
        <f>IF(Tabela_zamowienia35[[#This Row],[laczne zamowienie]]&gt;=400,1,0)</f>
        <v>1</v>
      </c>
      <c r="E129">
        <f t="shared" si="2"/>
        <v>1</v>
      </c>
      <c r="F129">
        <f t="shared" si="3"/>
        <v>480</v>
      </c>
      <c r="G129">
        <f>Tabela_zamowienia35[[#This Row],[magazyn rano]]+IF(Tabela_zamowienia35[[#This Row],[magazyn rano]]&gt;1500,200*0.8,IF(Tabela_zamowienia35[[#This Row],[magazyn rano]]/2&lt;Tabela_zamowienia35[[#This Row],[zamowienie]],200*1.3,200))</f>
        <v>740</v>
      </c>
      <c r="H129">
        <f>Tabela_zamowienia35[[#This Row],[po produkcji]]-400*Tabela_zamowienia35[[#This Row],[ilosc dostaw]]</f>
        <v>340</v>
      </c>
      <c r="I129" s="8">
        <f>IF(Tabela_zamowienia35[[#This Row],[magazyn rano]]&gt;1500,200*0.8,IF(Tabela_zamowienia35[[#This Row],[magazyn rano]]/2&lt;Tabela_zamowienia35[[#This Row],[zamowienie]],200*1.3,200))</f>
        <v>260</v>
      </c>
      <c r="J129" s="8">
        <f>IF(Tabela_zamowienia35[[#This Row],[wyprodukowano]]=I128,J128+1,1)</f>
        <v>1</v>
      </c>
    </row>
    <row r="130" spans="1:10" x14ac:dyDescent="0.25">
      <c r="A130" s="1">
        <v>43280</v>
      </c>
      <c r="B130">
        <v>394</v>
      </c>
      <c r="C130">
        <f>C129+Tabela_zamowienia35[[#This Row],[zamowienie]]-D129*QUOTIENT(C129,400)*400</f>
        <v>402</v>
      </c>
      <c r="D130">
        <f>IF(Tabela_zamowienia35[[#This Row],[laczne zamowienie]]&gt;=400,1,0)</f>
        <v>1</v>
      </c>
      <c r="E130">
        <f t="shared" ref="E130:E193" si="4">QUOTIENT(C130,400)</f>
        <v>1</v>
      </c>
      <c r="F130">
        <f t="shared" si="3"/>
        <v>340</v>
      </c>
      <c r="G130">
        <f>Tabela_zamowienia35[[#This Row],[magazyn rano]]+IF(Tabela_zamowienia35[[#This Row],[magazyn rano]]&gt;1500,200*0.8,IF(Tabela_zamowienia35[[#This Row],[magazyn rano]]/2&lt;Tabela_zamowienia35[[#This Row],[zamowienie]],200*1.3,200))</f>
        <v>600</v>
      </c>
      <c r="H130">
        <f>Tabela_zamowienia35[[#This Row],[po produkcji]]-400*Tabela_zamowienia35[[#This Row],[ilosc dostaw]]</f>
        <v>200</v>
      </c>
      <c r="I130" s="8">
        <f>IF(Tabela_zamowienia35[[#This Row],[magazyn rano]]&gt;1500,200*0.8,IF(Tabela_zamowienia35[[#This Row],[magazyn rano]]/2&lt;Tabela_zamowienia35[[#This Row],[zamowienie]],200*1.3,200))</f>
        <v>260</v>
      </c>
      <c r="J130" s="8">
        <f>IF(Tabela_zamowienia35[[#This Row],[wyprodukowano]]=I129,J129+1,1)</f>
        <v>2</v>
      </c>
    </row>
    <row r="131" spans="1:10" x14ac:dyDescent="0.25">
      <c r="A131" s="1">
        <v>43283</v>
      </c>
      <c r="B131">
        <v>424</v>
      </c>
      <c r="C131">
        <f>C130+Tabela_zamowienia35[[#This Row],[zamowienie]]-D130*QUOTIENT(C130,400)*400</f>
        <v>426</v>
      </c>
      <c r="D131">
        <f>IF(Tabela_zamowienia35[[#This Row],[laczne zamowienie]]&gt;=400,1,0)</f>
        <v>1</v>
      </c>
      <c r="E131">
        <f t="shared" si="4"/>
        <v>1</v>
      </c>
      <c r="F131">
        <f t="shared" si="3"/>
        <v>200</v>
      </c>
      <c r="G131">
        <f>Tabela_zamowienia35[[#This Row],[magazyn rano]]+IF(Tabela_zamowienia35[[#This Row],[magazyn rano]]&gt;1500,200*0.8,IF(Tabela_zamowienia35[[#This Row],[magazyn rano]]/2&lt;Tabela_zamowienia35[[#This Row],[zamowienie]],200*1.3,200))</f>
        <v>460</v>
      </c>
      <c r="H131">
        <f>Tabela_zamowienia35[[#This Row],[po produkcji]]-400*Tabela_zamowienia35[[#This Row],[ilosc dostaw]]</f>
        <v>60</v>
      </c>
      <c r="I131" s="8">
        <f>IF(Tabela_zamowienia35[[#This Row],[magazyn rano]]&gt;1500,200*0.8,IF(Tabela_zamowienia35[[#This Row],[magazyn rano]]/2&lt;Tabela_zamowienia35[[#This Row],[zamowienie]],200*1.3,200))</f>
        <v>260</v>
      </c>
      <c r="J131" s="8">
        <f>IF(Tabela_zamowienia35[[#This Row],[wyprodukowano]]=I130,J130+1,1)</f>
        <v>3</v>
      </c>
    </row>
    <row r="132" spans="1:10" x14ac:dyDescent="0.25">
      <c r="A132" s="1">
        <v>43284</v>
      </c>
      <c r="B132">
        <v>53</v>
      </c>
      <c r="C132">
        <f>C131+Tabela_zamowienia35[[#This Row],[zamowienie]]-D131*QUOTIENT(C131,400)*400</f>
        <v>79</v>
      </c>
      <c r="D132">
        <f>IF(Tabela_zamowienia35[[#This Row],[laczne zamowienie]]&gt;=400,1,0)</f>
        <v>0</v>
      </c>
      <c r="E132">
        <f t="shared" si="4"/>
        <v>0</v>
      </c>
      <c r="F132">
        <f t="shared" ref="F132:F195" si="5">H131</f>
        <v>60</v>
      </c>
      <c r="G132">
        <f>Tabela_zamowienia35[[#This Row],[magazyn rano]]+IF(Tabela_zamowienia35[[#This Row],[magazyn rano]]&gt;1500,200*0.8,IF(Tabela_zamowienia35[[#This Row],[magazyn rano]]/2&lt;Tabela_zamowienia35[[#This Row],[zamowienie]],200*1.3,200))</f>
        <v>320</v>
      </c>
      <c r="H132">
        <f>Tabela_zamowienia35[[#This Row],[po produkcji]]-400*Tabela_zamowienia35[[#This Row],[ilosc dostaw]]</f>
        <v>320</v>
      </c>
      <c r="I132" s="8">
        <f>IF(Tabela_zamowienia35[[#This Row],[magazyn rano]]&gt;1500,200*0.8,IF(Tabela_zamowienia35[[#This Row],[magazyn rano]]/2&lt;Tabela_zamowienia35[[#This Row],[zamowienie]],200*1.3,200))</f>
        <v>260</v>
      </c>
      <c r="J132" s="8">
        <f>IF(Tabela_zamowienia35[[#This Row],[wyprodukowano]]=I131,J131+1,1)</f>
        <v>4</v>
      </c>
    </row>
    <row r="133" spans="1:10" x14ac:dyDescent="0.25">
      <c r="A133" s="1">
        <v>43285</v>
      </c>
      <c r="B133">
        <v>289</v>
      </c>
      <c r="C133">
        <f>C132+Tabela_zamowienia35[[#This Row],[zamowienie]]-D132*QUOTIENT(C132,400)*400</f>
        <v>368</v>
      </c>
      <c r="D133">
        <f>IF(Tabela_zamowienia35[[#This Row],[laczne zamowienie]]&gt;=400,1,0)</f>
        <v>0</v>
      </c>
      <c r="E133">
        <f t="shared" si="4"/>
        <v>0</v>
      </c>
      <c r="F133">
        <f t="shared" si="5"/>
        <v>320</v>
      </c>
      <c r="G133">
        <f>Tabela_zamowienia35[[#This Row],[magazyn rano]]+IF(Tabela_zamowienia35[[#This Row],[magazyn rano]]&gt;1500,200*0.8,IF(Tabela_zamowienia35[[#This Row],[magazyn rano]]/2&lt;Tabela_zamowienia35[[#This Row],[zamowienie]],200*1.3,200))</f>
        <v>580</v>
      </c>
      <c r="H133">
        <f>Tabela_zamowienia35[[#This Row],[po produkcji]]-400*Tabela_zamowienia35[[#This Row],[ilosc dostaw]]</f>
        <v>580</v>
      </c>
      <c r="I133" s="8">
        <f>IF(Tabela_zamowienia35[[#This Row],[magazyn rano]]&gt;1500,200*0.8,IF(Tabela_zamowienia35[[#This Row],[magazyn rano]]/2&lt;Tabela_zamowienia35[[#This Row],[zamowienie]],200*1.3,200))</f>
        <v>260</v>
      </c>
      <c r="J133" s="8">
        <f>IF(Tabela_zamowienia35[[#This Row],[wyprodukowano]]=I132,J132+1,1)</f>
        <v>5</v>
      </c>
    </row>
    <row r="134" spans="1:10" x14ac:dyDescent="0.25">
      <c r="A134" s="1">
        <v>43286</v>
      </c>
      <c r="B134">
        <v>439</v>
      </c>
      <c r="C134">
        <f>C133+Tabela_zamowienia35[[#This Row],[zamowienie]]-D133*QUOTIENT(C133,400)*400</f>
        <v>807</v>
      </c>
      <c r="D134">
        <f>IF(Tabela_zamowienia35[[#This Row],[laczne zamowienie]]&gt;=400,1,0)</f>
        <v>1</v>
      </c>
      <c r="E134">
        <f t="shared" si="4"/>
        <v>2</v>
      </c>
      <c r="F134">
        <f t="shared" si="5"/>
        <v>580</v>
      </c>
      <c r="G134">
        <f>Tabela_zamowienia35[[#This Row],[magazyn rano]]+IF(Tabela_zamowienia35[[#This Row],[magazyn rano]]&gt;1500,200*0.8,IF(Tabela_zamowienia35[[#This Row],[magazyn rano]]/2&lt;Tabela_zamowienia35[[#This Row],[zamowienie]],200*1.3,200))</f>
        <v>840</v>
      </c>
      <c r="H134">
        <f>Tabela_zamowienia35[[#This Row],[po produkcji]]-400*Tabela_zamowienia35[[#This Row],[ilosc dostaw]]</f>
        <v>40</v>
      </c>
      <c r="I134" s="8">
        <f>IF(Tabela_zamowienia35[[#This Row],[magazyn rano]]&gt;1500,200*0.8,IF(Tabela_zamowienia35[[#This Row],[magazyn rano]]/2&lt;Tabela_zamowienia35[[#This Row],[zamowienie]],200*1.3,200))</f>
        <v>260</v>
      </c>
      <c r="J134" s="8">
        <f>IF(Tabela_zamowienia35[[#This Row],[wyprodukowano]]=I133,J133+1,1)</f>
        <v>6</v>
      </c>
    </row>
    <row r="135" spans="1:10" x14ac:dyDescent="0.25">
      <c r="A135" s="1">
        <v>43287</v>
      </c>
      <c r="B135">
        <v>50</v>
      </c>
      <c r="C135">
        <f>C134+Tabela_zamowienia35[[#This Row],[zamowienie]]-D134*QUOTIENT(C134,400)*400</f>
        <v>57</v>
      </c>
      <c r="D135">
        <f>IF(Tabela_zamowienia35[[#This Row],[laczne zamowienie]]&gt;=400,1,0)</f>
        <v>0</v>
      </c>
      <c r="E135">
        <f t="shared" si="4"/>
        <v>0</v>
      </c>
      <c r="F135">
        <f t="shared" si="5"/>
        <v>40</v>
      </c>
      <c r="G135">
        <f>Tabela_zamowienia35[[#This Row],[magazyn rano]]+IF(Tabela_zamowienia35[[#This Row],[magazyn rano]]&gt;1500,200*0.8,IF(Tabela_zamowienia35[[#This Row],[magazyn rano]]/2&lt;Tabela_zamowienia35[[#This Row],[zamowienie]],200*1.3,200))</f>
        <v>300</v>
      </c>
      <c r="H135">
        <f>Tabela_zamowienia35[[#This Row],[po produkcji]]-400*Tabela_zamowienia35[[#This Row],[ilosc dostaw]]</f>
        <v>300</v>
      </c>
      <c r="I135" s="8">
        <f>IF(Tabela_zamowienia35[[#This Row],[magazyn rano]]&gt;1500,200*0.8,IF(Tabela_zamowienia35[[#This Row],[magazyn rano]]/2&lt;Tabela_zamowienia35[[#This Row],[zamowienie]],200*1.3,200))</f>
        <v>260</v>
      </c>
      <c r="J135" s="8">
        <f>IF(Tabela_zamowienia35[[#This Row],[wyprodukowano]]=I134,J134+1,1)</f>
        <v>7</v>
      </c>
    </row>
    <row r="136" spans="1:10" x14ac:dyDescent="0.25">
      <c r="A136" s="1">
        <v>43290</v>
      </c>
      <c r="B136">
        <v>76</v>
      </c>
      <c r="C136">
        <f>C135+Tabela_zamowienia35[[#This Row],[zamowienie]]-D135*QUOTIENT(C135,400)*400</f>
        <v>133</v>
      </c>
      <c r="D136">
        <f>IF(Tabela_zamowienia35[[#This Row],[laczne zamowienie]]&gt;=400,1,0)</f>
        <v>0</v>
      </c>
      <c r="E136">
        <f t="shared" si="4"/>
        <v>0</v>
      </c>
      <c r="F136">
        <f t="shared" si="5"/>
        <v>300</v>
      </c>
      <c r="G136">
        <f>Tabela_zamowienia35[[#This Row],[magazyn rano]]+IF(Tabela_zamowienia35[[#This Row],[magazyn rano]]&gt;1500,200*0.8,IF(Tabela_zamowienia35[[#This Row],[magazyn rano]]/2&lt;Tabela_zamowienia35[[#This Row],[zamowienie]],200*1.3,200))</f>
        <v>500</v>
      </c>
      <c r="H136">
        <f>Tabela_zamowienia35[[#This Row],[po produkcji]]-400*Tabela_zamowienia35[[#This Row],[ilosc dostaw]]</f>
        <v>500</v>
      </c>
      <c r="I136" s="8">
        <f>IF(Tabela_zamowienia35[[#This Row],[magazyn rano]]&gt;1500,200*0.8,IF(Tabela_zamowienia35[[#This Row],[magazyn rano]]/2&lt;Tabela_zamowienia35[[#This Row],[zamowienie]],200*1.3,200))</f>
        <v>200</v>
      </c>
      <c r="J136" s="8">
        <f>IF(Tabela_zamowienia35[[#This Row],[wyprodukowano]]=I135,J135+1,1)</f>
        <v>1</v>
      </c>
    </row>
    <row r="137" spans="1:10" x14ac:dyDescent="0.25">
      <c r="A137" s="1">
        <v>43291</v>
      </c>
      <c r="B137">
        <v>412</v>
      </c>
      <c r="C137">
        <f>C136+Tabela_zamowienia35[[#This Row],[zamowienie]]-D136*QUOTIENT(C136,400)*400</f>
        <v>545</v>
      </c>
      <c r="D137">
        <f>IF(Tabela_zamowienia35[[#This Row],[laczne zamowienie]]&gt;=400,1,0)</f>
        <v>1</v>
      </c>
      <c r="E137">
        <f t="shared" si="4"/>
        <v>1</v>
      </c>
      <c r="F137">
        <f t="shared" si="5"/>
        <v>500</v>
      </c>
      <c r="G137">
        <f>Tabela_zamowienia35[[#This Row],[magazyn rano]]+IF(Tabela_zamowienia35[[#This Row],[magazyn rano]]&gt;1500,200*0.8,IF(Tabela_zamowienia35[[#This Row],[magazyn rano]]/2&lt;Tabela_zamowienia35[[#This Row],[zamowienie]],200*1.3,200))</f>
        <v>760</v>
      </c>
      <c r="H137">
        <f>Tabela_zamowienia35[[#This Row],[po produkcji]]-400*Tabela_zamowienia35[[#This Row],[ilosc dostaw]]</f>
        <v>360</v>
      </c>
      <c r="I137" s="8">
        <f>IF(Tabela_zamowienia35[[#This Row],[magazyn rano]]&gt;1500,200*0.8,IF(Tabela_zamowienia35[[#This Row],[magazyn rano]]/2&lt;Tabela_zamowienia35[[#This Row],[zamowienie]],200*1.3,200))</f>
        <v>260</v>
      </c>
      <c r="J137" s="8">
        <f>IF(Tabela_zamowienia35[[#This Row],[wyprodukowano]]=I136,J136+1,1)</f>
        <v>1</v>
      </c>
    </row>
    <row r="138" spans="1:10" x14ac:dyDescent="0.25">
      <c r="A138" s="1">
        <v>43292</v>
      </c>
      <c r="B138">
        <v>30</v>
      </c>
      <c r="C138">
        <f>C137+Tabela_zamowienia35[[#This Row],[zamowienie]]-D137*QUOTIENT(C137,400)*400</f>
        <v>175</v>
      </c>
      <c r="D138">
        <f>IF(Tabela_zamowienia35[[#This Row],[laczne zamowienie]]&gt;=400,1,0)</f>
        <v>0</v>
      </c>
      <c r="E138">
        <f t="shared" si="4"/>
        <v>0</v>
      </c>
      <c r="F138">
        <f t="shared" si="5"/>
        <v>360</v>
      </c>
      <c r="G138">
        <f>Tabela_zamowienia35[[#This Row],[magazyn rano]]+IF(Tabela_zamowienia35[[#This Row],[magazyn rano]]&gt;1500,200*0.8,IF(Tabela_zamowienia35[[#This Row],[magazyn rano]]/2&lt;Tabela_zamowienia35[[#This Row],[zamowienie]],200*1.3,200))</f>
        <v>560</v>
      </c>
      <c r="H138">
        <f>Tabela_zamowienia35[[#This Row],[po produkcji]]-400*Tabela_zamowienia35[[#This Row],[ilosc dostaw]]</f>
        <v>560</v>
      </c>
      <c r="I138" s="8">
        <f>IF(Tabela_zamowienia35[[#This Row],[magazyn rano]]&gt;1500,200*0.8,IF(Tabela_zamowienia35[[#This Row],[magazyn rano]]/2&lt;Tabela_zamowienia35[[#This Row],[zamowienie]],200*1.3,200))</f>
        <v>200</v>
      </c>
      <c r="J138" s="8">
        <f>IF(Tabela_zamowienia35[[#This Row],[wyprodukowano]]=I137,J137+1,1)</f>
        <v>1</v>
      </c>
    </row>
    <row r="139" spans="1:10" x14ac:dyDescent="0.25">
      <c r="A139" s="1">
        <v>43293</v>
      </c>
      <c r="B139">
        <v>72</v>
      </c>
      <c r="C139">
        <f>C138+Tabela_zamowienia35[[#This Row],[zamowienie]]-D138*QUOTIENT(C138,400)*400</f>
        <v>247</v>
      </c>
      <c r="D139">
        <f>IF(Tabela_zamowienia35[[#This Row],[laczne zamowienie]]&gt;=400,1,0)</f>
        <v>0</v>
      </c>
      <c r="E139">
        <f t="shared" si="4"/>
        <v>0</v>
      </c>
      <c r="F139">
        <f t="shared" si="5"/>
        <v>560</v>
      </c>
      <c r="G139">
        <f>Tabela_zamowienia35[[#This Row],[magazyn rano]]+IF(Tabela_zamowienia35[[#This Row],[magazyn rano]]&gt;1500,200*0.8,IF(Tabela_zamowienia35[[#This Row],[magazyn rano]]/2&lt;Tabela_zamowienia35[[#This Row],[zamowienie]],200*1.3,200))</f>
        <v>760</v>
      </c>
      <c r="H139">
        <f>Tabela_zamowienia35[[#This Row],[po produkcji]]-400*Tabela_zamowienia35[[#This Row],[ilosc dostaw]]</f>
        <v>760</v>
      </c>
      <c r="I139" s="8">
        <f>IF(Tabela_zamowienia35[[#This Row],[magazyn rano]]&gt;1500,200*0.8,IF(Tabela_zamowienia35[[#This Row],[magazyn rano]]/2&lt;Tabela_zamowienia35[[#This Row],[zamowienie]],200*1.3,200))</f>
        <v>200</v>
      </c>
      <c r="J139" s="8">
        <f>IF(Tabela_zamowienia35[[#This Row],[wyprodukowano]]=I138,J138+1,1)</f>
        <v>2</v>
      </c>
    </row>
    <row r="140" spans="1:10" x14ac:dyDescent="0.25">
      <c r="A140" s="1">
        <v>43294</v>
      </c>
      <c r="B140">
        <v>152</v>
      </c>
      <c r="C140">
        <f>C139+Tabela_zamowienia35[[#This Row],[zamowienie]]-D139*QUOTIENT(C139,400)*400</f>
        <v>399</v>
      </c>
      <c r="D140">
        <f>IF(Tabela_zamowienia35[[#This Row],[laczne zamowienie]]&gt;=400,1,0)</f>
        <v>0</v>
      </c>
      <c r="E140">
        <f t="shared" si="4"/>
        <v>0</v>
      </c>
      <c r="F140">
        <f t="shared" si="5"/>
        <v>760</v>
      </c>
      <c r="G140">
        <f>Tabela_zamowienia35[[#This Row],[magazyn rano]]+IF(Tabela_zamowienia35[[#This Row],[magazyn rano]]&gt;1500,200*0.8,IF(Tabela_zamowienia35[[#This Row],[magazyn rano]]/2&lt;Tabela_zamowienia35[[#This Row],[zamowienie]],200*1.3,200))</f>
        <v>960</v>
      </c>
      <c r="H140">
        <f>Tabela_zamowienia35[[#This Row],[po produkcji]]-400*Tabela_zamowienia35[[#This Row],[ilosc dostaw]]</f>
        <v>960</v>
      </c>
      <c r="I140" s="8">
        <f>IF(Tabela_zamowienia35[[#This Row],[magazyn rano]]&gt;1500,200*0.8,IF(Tabela_zamowienia35[[#This Row],[magazyn rano]]/2&lt;Tabela_zamowienia35[[#This Row],[zamowienie]],200*1.3,200))</f>
        <v>200</v>
      </c>
      <c r="J140" s="8">
        <f>IF(Tabela_zamowienia35[[#This Row],[wyprodukowano]]=I139,J139+1,1)</f>
        <v>3</v>
      </c>
    </row>
    <row r="141" spans="1:10" x14ac:dyDescent="0.25">
      <c r="A141" s="1">
        <v>43297</v>
      </c>
      <c r="B141">
        <v>447</v>
      </c>
      <c r="C141">
        <f>C140+Tabela_zamowienia35[[#This Row],[zamowienie]]-D140*QUOTIENT(C140,400)*400</f>
        <v>846</v>
      </c>
      <c r="D141">
        <f>IF(Tabela_zamowienia35[[#This Row],[laczne zamowienie]]&gt;=400,1,0)</f>
        <v>1</v>
      </c>
      <c r="E141">
        <f t="shared" si="4"/>
        <v>2</v>
      </c>
      <c r="F141">
        <f t="shared" si="5"/>
        <v>960</v>
      </c>
      <c r="G141">
        <f>Tabela_zamowienia35[[#This Row],[magazyn rano]]+IF(Tabela_zamowienia35[[#This Row],[magazyn rano]]&gt;1500,200*0.8,IF(Tabela_zamowienia35[[#This Row],[magazyn rano]]/2&lt;Tabela_zamowienia35[[#This Row],[zamowienie]],200*1.3,200))</f>
        <v>1160</v>
      </c>
      <c r="H141">
        <f>Tabela_zamowienia35[[#This Row],[po produkcji]]-400*Tabela_zamowienia35[[#This Row],[ilosc dostaw]]</f>
        <v>360</v>
      </c>
      <c r="I141" s="8">
        <f>IF(Tabela_zamowienia35[[#This Row],[magazyn rano]]&gt;1500,200*0.8,IF(Tabela_zamowienia35[[#This Row],[magazyn rano]]/2&lt;Tabela_zamowienia35[[#This Row],[zamowienie]],200*1.3,200))</f>
        <v>200</v>
      </c>
      <c r="J141" s="8">
        <f>IF(Tabela_zamowienia35[[#This Row],[wyprodukowano]]=I140,J140+1,1)</f>
        <v>4</v>
      </c>
    </row>
    <row r="142" spans="1:10" x14ac:dyDescent="0.25">
      <c r="A142" s="1">
        <v>43298</v>
      </c>
      <c r="B142">
        <v>9</v>
      </c>
      <c r="C142">
        <f>C141+Tabela_zamowienia35[[#This Row],[zamowienie]]-D141*QUOTIENT(C141,400)*400</f>
        <v>55</v>
      </c>
      <c r="D142">
        <f>IF(Tabela_zamowienia35[[#This Row],[laczne zamowienie]]&gt;=400,1,0)</f>
        <v>0</v>
      </c>
      <c r="E142">
        <f t="shared" si="4"/>
        <v>0</v>
      </c>
      <c r="F142">
        <f t="shared" si="5"/>
        <v>360</v>
      </c>
      <c r="G142">
        <f>Tabela_zamowienia35[[#This Row],[magazyn rano]]+IF(Tabela_zamowienia35[[#This Row],[magazyn rano]]&gt;1500,200*0.8,IF(Tabela_zamowienia35[[#This Row],[magazyn rano]]/2&lt;Tabela_zamowienia35[[#This Row],[zamowienie]],200*1.3,200))</f>
        <v>560</v>
      </c>
      <c r="H142">
        <f>Tabela_zamowienia35[[#This Row],[po produkcji]]-400*Tabela_zamowienia35[[#This Row],[ilosc dostaw]]</f>
        <v>560</v>
      </c>
      <c r="I142" s="8">
        <f>IF(Tabela_zamowienia35[[#This Row],[magazyn rano]]&gt;1500,200*0.8,IF(Tabela_zamowienia35[[#This Row],[magazyn rano]]/2&lt;Tabela_zamowienia35[[#This Row],[zamowienie]],200*1.3,200))</f>
        <v>200</v>
      </c>
      <c r="J142" s="8">
        <f>IF(Tabela_zamowienia35[[#This Row],[wyprodukowano]]=I141,J141+1,1)</f>
        <v>5</v>
      </c>
    </row>
    <row r="143" spans="1:10" x14ac:dyDescent="0.25">
      <c r="A143" s="1">
        <v>43299</v>
      </c>
      <c r="B143">
        <v>195</v>
      </c>
      <c r="C143">
        <f>C142+Tabela_zamowienia35[[#This Row],[zamowienie]]-D142*QUOTIENT(C142,400)*400</f>
        <v>250</v>
      </c>
      <c r="D143">
        <f>IF(Tabela_zamowienia35[[#This Row],[laczne zamowienie]]&gt;=400,1,0)</f>
        <v>0</v>
      </c>
      <c r="E143">
        <f t="shared" si="4"/>
        <v>0</v>
      </c>
      <c r="F143">
        <f t="shared" si="5"/>
        <v>560</v>
      </c>
      <c r="G143">
        <f>Tabela_zamowienia35[[#This Row],[magazyn rano]]+IF(Tabela_zamowienia35[[#This Row],[magazyn rano]]&gt;1500,200*0.8,IF(Tabela_zamowienia35[[#This Row],[magazyn rano]]/2&lt;Tabela_zamowienia35[[#This Row],[zamowienie]],200*1.3,200))</f>
        <v>760</v>
      </c>
      <c r="H143">
        <f>Tabela_zamowienia35[[#This Row],[po produkcji]]-400*Tabela_zamowienia35[[#This Row],[ilosc dostaw]]</f>
        <v>760</v>
      </c>
      <c r="I143" s="8">
        <f>IF(Tabela_zamowienia35[[#This Row],[magazyn rano]]&gt;1500,200*0.8,IF(Tabela_zamowienia35[[#This Row],[magazyn rano]]/2&lt;Tabela_zamowienia35[[#This Row],[zamowienie]],200*1.3,200))</f>
        <v>200</v>
      </c>
      <c r="J143" s="8">
        <f>IF(Tabela_zamowienia35[[#This Row],[wyprodukowano]]=I142,J142+1,1)</f>
        <v>6</v>
      </c>
    </row>
    <row r="144" spans="1:10" x14ac:dyDescent="0.25">
      <c r="A144" s="1">
        <v>43300</v>
      </c>
      <c r="B144">
        <v>136</v>
      </c>
      <c r="C144">
        <f>C143+Tabela_zamowienia35[[#This Row],[zamowienie]]-D143*QUOTIENT(C143,400)*400</f>
        <v>386</v>
      </c>
      <c r="D144">
        <f>IF(Tabela_zamowienia35[[#This Row],[laczne zamowienie]]&gt;=400,1,0)</f>
        <v>0</v>
      </c>
      <c r="E144">
        <f t="shared" si="4"/>
        <v>0</v>
      </c>
      <c r="F144">
        <f t="shared" si="5"/>
        <v>760</v>
      </c>
      <c r="G144">
        <f>Tabela_zamowienia35[[#This Row],[magazyn rano]]+IF(Tabela_zamowienia35[[#This Row],[magazyn rano]]&gt;1500,200*0.8,IF(Tabela_zamowienia35[[#This Row],[magazyn rano]]/2&lt;Tabela_zamowienia35[[#This Row],[zamowienie]],200*1.3,200))</f>
        <v>960</v>
      </c>
      <c r="H144">
        <f>Tabela_zamowienia35[[#This Row],[po produkcji]]-400*Tabela_zamowienia35[[#This Row],[ilosc dostaw]]</f>
        <v>960</v>
      </c>
      <c r="I144" s="8">
        <f>IF(Tabela_zamowienia35[[#This Row],[magazyn rano]]&gt;1500,200*0.8,IF(Tabela_zamowienia35[[#This Row],[magazyn rano]]/2&lt;Tabela_zamowienia35[[#This Row],[zamowienie]],200*1.3,200))</f>
        <v>200</v>
      </c>
      <c r="J144" s="8">
        <f>IF(Tabela_zamowienia35[[#This Row],[wyprodukowano]]=I143,J143+1,1)</f>
        <v>7</v>
      </c>
    </row>
    <row r="145" spans="1:10" x14ac:dyDescent="0.25">
      <c r="A145" s="1">
        <v>43301</v>
      </c>
      <c r="B145">
        <v>281</v>
      </c>
      <c r="C145">
        <f>C144+Tabela_zamowienia35[[#This Row],[zamowienie]]-D144*QUOTIENT(C144,400)*400</f>
        <v>667</v>
      </c>
      <c r="D145">
        <f>IF(Tabela_zamowienia35[[#This Row],[laczne zamowienie]]&gt;=400,1,0)</f>
        <v>1</v>
      </c>
      <c r="E145">
        <f t="shared" si="4"/>
        <v>1</v>
      </c>
      <c r="F145">
        <f t="shared" si="5"/>
        <v>960</v>
      </c>
      <c r="G145">
        <f>Tabela_zamowienia35[[#This Row],[magazyn rano]]+IF(Tabela_zamowienia35[[#This Row],[magazyn rano]]&gt;1500,200*0.8,IF(Tabela_zamowienia35[[#This Row],[magazyn rano]]/2&lt;Tabela_zamowienia35[[#This Row],[zamowienie]],200*1.3,200))</f>
        <v>1160</v>
      </c>
      <c r="H145">
        <f>Tabela_zamowienia35[[#This Row],[po produkcji]]-400*Tabela_zamowienia35[[#This Row],[ilosc dostaw]]</f>
        <v>760</v>
      </c>
      <c r="I145" s="8">
        <f>IF(Tabela_zamowienia35[[#This Row],[magazyn rano]]&gt;1500,200*0.8,IF(Tabela_zamowienia35[[#This Row],[magazyn rano]]/2&lt;Tabela_zamowienia35[[#This Row],[zamowienie]],200*1.3,200))</f>
        <v>200</v>
      </c>
      <c r="J145" s="8">
        <f>IF(Tabela_zamowienia35[[#This Row],[wyprodukowano]]=I144,J144+1,1)</f>
        <v>8</v>
      </c>
    </row>
    <row r="146" spans="1:10" x14ac:dyDescent="0.25">
      <c r="A146" s="1">
        <v>43304</v>
      </c>
      <c r="B146">
        <v>193</v>
      </c>
      <c r="C146">
        <f>C145+Tabela_zamowienia35[[#This Row],[zamowienie]]-D145*QUOTIENT(C145,400)*400</f>
        <v>460</v>
      </c>
      <c r="D146">
        <f>IF(Tabela_zamowienia35[[#This Row],[laczne zamowienie]]&gt;=400,1,0)</f>
        <v>1</v>
      </c>
      <c r="E146">
        <f t="shared" si="4"/>
        <v>1</v>
      </c>
      <c r="F146">
        <f t="shared" si="5"/>
        <v>760</v>
      </c>
      <c r="G146">
        <f>Tabela_zamowienia35[[#This Row],[magazyn rano]]+IF(Tabela_zamowienia35[[#This Row],[magazyn rano]]&gt;1500,200*0.8,IF(Tabela_zamowienia35[[#This Row],[magazyn rano]]/2&lt;Tabela_zamowienia35[[#This Row],[zamowienie]],200*1.3,200))</f>
        <v>960</v>
      </c>
      <c r="H146">
        <f>Tabela_zamowienia35[[#This Row],[po produkcji]]-400*Tabela_zamowienia35[[#This Row],[ilosc dostaw]]</f>
        <v>560</v>
      </c>
      <c r="I146" s="8">
        <f>IF(Tabela_zamowienia35[[#This Row],[magazyn rano]]&gt;1500,200*0.8,IF(Tabela_zamowienia35[[#This Row],[magazyn rano]]/2&lt;Tabela_zamowienia35[[#This Row],[zamowienie]],200*1.3,200))</f>
        <v>200</v>
      </c>
      <c r="J146" s="8">
        <f>IF(Tabela_zamowienia35[[#This Row],[wyprodukowano]]=I145,J145+1,1)</f>
        <v>9</v>
      </c>
    </row>
    <row r="147" spans="1:10" x14ac:dyDescent="0.25">
      <c r="A147" s="1">
        <v>43305</v>
      </c>
      <c r="B147">
        <v>319</v>
      </c>
      <c r="C147">
        <f>C146+Tabela_zamowienia35[[#This Row],[zamowienie]]-D146*QUOTIENT(C146,400)*400</f>
        <v>379</v>
      </c>
      <c r="D147">
        <f>IF(Tabela_zamowienia35[[#This Row],[laczne zamowienie]]&gt;=400,1,0)</f>
        <v>0</v>
      </c>
      <c r="E147">
        <f t="shared" si="4"/>
        <v>0</v>
      </c>
      <c r="F147">
        <f t="shared" si="5"/>
        <v>560</v>
      </c>
      <c r="G147">
        <f>Tabela_zamowienia35[[#This Row],[magazyn rano]]+IF(Tabela_zamowienia35[[#This Row],[magazyn rano]]&gt;1500,200*0.8,IF(Tabela_zamowienia35[[#This Row],[magazyn rano]]/2&lt;Tabela_zamowienia35[[#This Row],[zamowienie]],200*1.3,200))</f>
        <v>820</v>
      </c>
      <c r="H147">
        <f>Tabela_zamowienia35[[#This Row],[po produkcji]]-400*Tabela_zamowienia35[[#This Row],[ilosc dostaw]]</f>
        <v>820</v>
      </c>
      <c r="I147" s="8">
        <f>IF(Tabela_zamowienia35[[#This Row],[magazyn rano]]&gt;1500,200*0.8,IF(Tabela_zamowienia35[[#This Row],[magazyn rano]]/2&lt;Tabela_zamowienia35[[#This Row],[zamowienie]],200*1.3,200))</f>
        <v>260</v>
      </c>
      <c r="J147" s="8">
        <f>IF(Tabela_zamowienia35[[#This Row],[wyprodukowano]]=I146,J146+1,1)</f>
        <v>1</v>
      </c>
    </row>
    <row r="148" spans="1:10" x14ac:dyDescent="0.25">
      <c r="A148" s="1">
        <v>43306</v>
      </c>
      <c r="B148">
        <v>50</v>
      </c>
      <c r="C148">
        <f>C147+Tabela_zamowienia35[[#This Row],[zamowienie]]-D147*QUOTIENT(C147,400)*400</f>
        <v>429</v>
      </c>
      <c r="D148">
        <f>IF(Tabela_zamowienia35[[#This Row],[laczne zamowienie]]&gt;=400,1,0)</f>
        <v>1</v>
      </c>
      <c r="E148">
        <f t="shared" si="4"/>
        <v>1</v>
      </c>
      <c r="F148">
        <f t="shared" si="5"/>
        <v>820</v>
      </c>
      <c r="G148">
        <f>Tabela_zamowienia35[[#This Row],[magazyn rano]]+IF(Tabela_zamowienia35[[#This Row],[magazyn rano]]&gt;1500,200*0.8,IF(Tabela_zamowienia35[[#This Row],[magazyn rano]]/2&lt;Tabela_zamowienia35[[#This Row],[zamowienie]],200*1.3,200))</f>
        <v>1020</v>
      </c>
      <c r="H148">
        <f>Tabela_zamowienia35[[#This Row],[po produkcji]]-400*Tabela_zamowienia35[[#This Row],[ilosc dostaw]]</f>
        <v>620</v>
      </c>
      <c r="I148" s="8">
        <f>IF(Tabela_zamowienia35[[#This Row],[magazyn rano]]&gt;1500,200*0.8,IF(Tabela_zamowienia35[[#This Row],[magazyn rano]]/2&lt;Tabela_zamowienia35[[#This Row],[zamowienie]],200*1.3,200))</f>
        <v>200</v>
      </c>
      <c r="J148" s="8">
        <f>IF(Tabela_zamowienia35[[#This Row],[wyprodukowano]]=I147,J147+1,1)</f>
        <v>1</v>
      </c>
    </row>
    <row r="149" spans="1:10" x14ac:dyDescent="0.25">
      <c r="A149" s="1">
        <v>43307</v>
      </c>
      <c r="B149">
        <v>349</v>
      </c>
      <c r="C149">
        <f>C148+Tabela_zamowienia35[[#This Row],[zamowienie]]-D148*QUOTIENT(C148,400)*400</f>
        <v>378</v>
      </c>
      <c r="D149">
        <f>IF(Tabela_zamowienia35[[#This Row],[laczne zamowienie]]&gt;=400,1,0)</f>
        <v>0</v>
      </c>
      <c r="E149">
        <f t="shared" si="4"/>
        <v>0</v>
      </c>
      <c r="F149">
        <f t="shared" si="5"/>
        <v>620</v>
      </c>
      <c r="G149">
        <f>Tabela_zamowienia35[[#This Row],[magazyn rano]]+IF(Tabela_zamowienia35[[#This Row],[magazyn rano]]&gt;1500,200*0.8,IF(Tabela_zamowienia35[[#This Row],[magazyn rano]]/2&lt;Tabela_zamowienia35[[#This Row],[zamowienie]],200*1.3,200))</f>
        <v>880</v>
      </c>
      <c r="H149">
        <f>Tabela_zamowienia35[[#This Row],[po produkcji]]-400*Tabela_zamowienia35[[#This Row],[ilosc dostaw]]</f>
        <v>880</v>
      </c>
      <c r="I149" s="8">
        <f>IF(Tabela_zamowienia35[[#This Row],[magazyn rano]]&gt;1500,200*0.8,IF(Tabela_zamowienia35[[#This Row],[magazyn rano]]/2&lt;Tabela_zamowienia35[[#This Row],[zamowienie]],200*1.3,200))</f>
        <v>260</v>
      </c>
      <c r="J149" s="8">
        <f>IF(Tabela_zamowienia35[[#This Row],[wyprodukowano]]=I148,J148+1,1)</f>
        <v>1</v>
      </c>
    </row>
    <row r="150" spans="1:10" x14ac:dyDescent="0.25">
      <c r="A150" s="1">
        <v>43308</v>
      </c>
      <c r="B150">
        <v>269</v>
      </c>
      <c r="C150">
        <f>C149+Tabela_zamowienia35[[#This Row],[zamowienie]]-D149*QUOTIENT(C149,400)*400</f>
        <v>647</v>
      </c>
      <c r="D150">
        <f>IF(Tabela_zamowienia35[[#This Row],[laczne zamowienie]]&gt;=400,1,0)</f>
        <v>1</v>
      </c>
      <c r="E150">
        <f t="shared" si="4"/>
        <v>1</v>
      </c>
      <c r="F150">
        <f t="shared" si="5"/>
        <v>880</v>
      </c>
      <c r="G150">
        <f>Tabela_zamowienia35[[#This Row],[magazyn rano]]+IF(Tabela_zamowienia35[[#This Row],[magazyn rano]]&gt;1500,200*0.8,IF(Tabela_zamowienia35[[#This Row],[magazyn rano]]/2&lt;Tabela_zamowienia35[[#This Row],[zamowienie]],200*1.3,200))</f>
        <v>1080</v>
      </c>
      <c r="H150">
        <f>Tabela_zamowienia35[[#This Row],[po produkcji]]-400*Tabela_zamowienia35[[#This Row],[ilosc dostaw]]</f>
        <v>680</v>
      </c>
      <c r="I150" s="8">
        <f>IF(Tabela_zamowienia35[[#This Row],[magazyn rano]]&gt;1500,200*0.8,IF(Tabela_zamowienia35[[#This Row],[magazyn rano]]/2&lt;Tabela_zamowienia35[[#This Row],[zamowienie]],200*1.3,200))</f>
        <v>200</v>
      </c>
      <c r="J150" s="8">
        <f>IF(Tabela_zamowienia35[[#This Row],[wyprodukowano]]=I149,J149+1,1)</f>
        <v>1</v>
      </c>
    </row>
    <row r="151" spans="1:10" x14ac:dyDescent="0.25">
      <c r="A151" s="1">
        <v>43311</v>
      </c>
      <c r="B151">
        <v>117</v>
      </c>
      <c r="C151">
        <f>C150+Tabela_zamowienia35[[#This Row],[zamowienie]]-D150*QUOTIENT(C150,400)*400</f>
        <v>364</v>
      </c>
      <c r="D151">
        <f>IF(Tabela_zamowienia35[[#This Row],[laczne zamowienie]]&gt;=400,1,0)</f>
        <v>0</v>
      </c>
      <c r="E151">
        <f t="shared" si="4"/>
        <v>0</v>
      </c>
      <c r="F151">
        <f t="shared" si="5"/>
        <v>680</v>
      </c>
      <c r="G151">
        <f>Tabela_zamowienia35[[#This Row],[magazyn rano]]+IF(Tabela_zamowienia35[[#This Row],[magazyn rano]]&gt;1500,200*0.8,IF(Tabela_zamowienia35[[#This Row],[magazyn rano]]/2&lt;Tabela_zamowienia35[[#This Row],[zamowienie]],200*1.3,200))</f>
        <v>880</v>
      </c>
      <c r="H151">
        <f>Tabela_zamowienia35[[#This Row],[po produkcji]]-400*Tabela_zamowienia35[[#This Row],[ilosc dostaw]]</f>
        <v>880</v>
      </c>
      <c r="I151" s="8">
        <f>IF(Tabela_zamowienia35[[#This Row],[magazyn rano]]&gt;1500,200*0.8,IF(Tabela_zamowienia35[[#This Row],[magazyn rano]]/2&lt;Tabela_zamowienia35[[#This Row],[zamowienie]],200*1.3,200))</f>
        <v>200</v>
      </c>
      <c r="J151" s="8">
        <f>IF(Tabela_zamowienia35[[#This Row],[wyprodukowano]]=I150,J150+1,1)</f>
        <v>2</v>
      </c>
    </row>
    <row r="152" spans="1:10" x14ac:dyDescent="0.25">
      <c r="A152" s="1">
        <v>43312</v>
      </c>
      <c r="B152">
        <v>254</v>
      </c>
      <c r="C152">
        <f>C151+Tabela_zamowienia35[[#This Row],[zamowienie]]-D151*QUOTIENT(C151,400)*400</f>
        <v>618</v>
      </c>
      <c r="D152">
        <f>IF(Tabela_zamowienia35[[#This Row],[laczne zamowienie]]&gt;=400,1,0)</f>
        <v>1</v>
      </c>
      <c r="E152">
        <f t="shared" si="4"/>
        <v>1</v>
      </c>
      <c r="F152">
        <f t="shared" si="5"/>
        <v>880</v>
      </c>
      <c r="G152">
        <f>Tabela_zamowienia35[[#This Row],[magazyn rano]]+IF(Tabela_zamowienia35[[#This Row],[magazyn rano]]&gt;1500,200*0.8,IF(Tabela_zamowienia35[[#This Row],[magazyn rano]]/2&lt;Tabela_zamowienia35[[#This Row],[zamowienie]],200*1.3,200))</f>
        <v>1080</v>
      </c>
      <c r="H152">
        <f>Tabela_zamowienia35[[#This Row],[po produkcji]]-400*Tabela_zamowienia35[[#This Row],[ilosc dostaw]]</f>
        <v>680</v>
      </c>
      <c r="I152" s="8">
        <f>IF(Tabela_zamowienia35[[#This Row],[magazyn rano]]&gt;1500,200*0.8,IF(Tabela_zamowienia35[[#This Row],[magazyn rano]]/2&lt;Tabela_zamowienia35[[#This Row],[zamowienie]],200*1.3,200))</f>
        <v>200</v>
      </c>
      <c r="J152" s="8">
        <f>IF(Tabela_zamowienia35[[#This Row],[wyprodukowano]]=I151,J151+1,1)</f>
        <v>3</v>
      </c>
    </row>
    <row r="153" spans="1:10" x14ac:dyDescent="0.25">
      <c r="A153" s="1">
        <v>43313</v>
      </c>
      <c r="B153">
        <v>383</v>
      </c>
      <c r="C153">
        <f>C152+Tabela_zamowienia35[[#This Row],[zamowienie]]-D152*QUOTIENT(C152,400)*400</f>
        <v>601</v>
      </c>
      <c r="D153">
        <f>IF(Tabela_zamowienia35[[#This Row],[laczne zamowienie]]&gt;=400,1,0)</f>
        <v>1</v>
      </c>
      <c r="E153">
        <f t="shared" si="4"/>
        <v>1</v>
      </c>
      <c r="F153">
        <f t="shared" si="5"/>
        <v>680</v>
      </c>
      <c r="G153">
        <f>Tabela_zamowienia35[[#This Row],[magazyn rano]]+IF(Tabela_zamowienia35[[#This Row],[magazyn rano]]&gt;1500,200*0.8,IF(Tabela_zamowienia35[[#This Row],[magazyn rano]]/2&lt;Tabela_zamowienia35[[#This Row],[zamowienie]],200*1.3,200))</f>
        <v>940</v>
      </c>
      <c r="H153">
        <f>Tabela_zamowienia35[[#This Row],[po produkcji]]-400*Tabela_zamowienia35[[#This Row],[ilosc dostaw]]</f>
        <v>540</v>
      </c>
      <c r="I153" s="8">
        <f>IF(Tabela_zamowienia35[[#This Row],[magazyn rano]]&gt;1500,200*0.8,IF(Tabela_zamowienia35[[#This Row],[magazyn rano]]/2&lt;Tabela_zamowienia35[[#This Row],[zamowienie]],200*1.3,200))</f>
        <v>260</v>
      </c>
      <c r="J153" s="8">
        <f>IF(Tabela_zamowienia35[[#This Row],[wyprodukowano]]=I152,J152+1,1)</f>
        <v>1</v>
      </c>
    </row>
    <row r="154" spans="1:10" x14ac:dyDescent="0.25">
      <c r="A154" s="1">
        <v>43314</v>
      </c>
      <c r="B154">
        <v>387</v>
      </c>
      <c r="C154">
        <f>C153+Tabela_zamowienia35[[#This Row],[zamowienie]]-D153*QUOTIENT(C153,400)*400</f>
        <v>588</v>
      </c>
      <c r="D154">
        <f>IF(Tabela_zamowienia35[[#This Row],[laczne zamowienie]]&gt;=400,1,0)</f>
        <v>1</v>
      </c>
      <c r="E154">
        <f t="shared" si="4"/>
        <v>1</v>
      </c>
      <c r="F154">
        <f t="shared" si="5"/>
        <v>540</v>
      </c>
      <c r="G154">
        <f>Tabela_zamowienia35[[#This Row],[magazyn rano]]+IF(Tabela_zamowienia35[[#This Row],[magazyn rano]]&gt;1500,200*0.8,IF(Tabela_zamowienia35[[#This Row],[magazyn rano]]/2&lt;Tabela_zamowienia35[[#This Row],[zamowienie]],200*1.3,200))</f>
        <v>800</v>
      </c>
      <c r="H154">
        <f>Tabela_zamowienia35[[#This Row],[po produkcji]]-400*Tabela_zamowienia35[[#This Row],[ilosc dostaw]]</f>
        <v>400</v>
      </c>
      <c r="I154" s="8">
        <f>IF(Tabela_zamowienia35[[#This Row],[magazyn rano]]&gt;1500,200*0.8,IF(Tabela_zamowienia35[[#This Row],[magazyn rano]]/2&lt;Tabela_zamowienia35[[#This Row],[zamowienie]],200*1.3,200))</f>
        <v>260</v>
      </c>
      <c r="J154" s="8">
        <f>IF(Tabela_zamowienia35[[#This Row],[wyprodukowano]]=I153,J153+1,1)</f>
        <v>2</v>
      </c>
    </row>
    <row r="155" spans="1:10" x14ac:dyDescent="0.25">
      <c r="A155" s="1">
        <v>43315</v>
      </c>
      <c r="B155">
        <v>83</v>
      </c>
      <c r="C155">
        <f>C154+Tabela_zamowienia35[[#This Row],[zamowienie]]-D154*QUOTIENT(C154,400)*400</f>
        <v>271</v>
      </c>
      <c r="D155">
        <f>IF(Tabela_zamowienia35[[#This Row],[laczne zamowienie]]&gt;=400,1,0)</f>
        <v>0</v>
      </c>
      <c r="E155">
        <f t="shared" si="4"/>
        <v>0</v>
      </c>
      <c r="F155">
        <f t="shared" si="5"/>
        <v>400</v>
      </c>
      <c r="G155">
        <f>Tabela_zamowienia35[[#This Row],[magazyn rano]]+IF(Tabela_zamowienia35[[#This Row],[magazyn rano]]&gt;1500,200*0.8,IF(Tabela_zamowienia35[[#This Row],[magazyn rano]]/2&lt;Tabela_zamowienia35[[#This Row],[zamowienie]],200*1.3,200))</f>
        <v>600</v>
      </c>
      <c r="H155">
        <f>Tabela_zamowienia35[[#This Row],[po produkcji]]-400*Tabela_zamowienia35[[#This Row],[ilosc dostaw]]</f>
        <v>600</v>
      </c>
      <c r="I155" s="8">
        <f>IF(Tabela_zamowienia35[[#This Row],[magazyn rano]]&gt;1500,200*0.8,IF(Tabela_zamowienia35[[#This Row],[magazyn rano]]/2&lt;Tabela_zamowienia35[[#This Row],[zamowienie]],200*1.3,200))</f>
        <v>200</v>
      </c>
      <c r="J155" s="8">
        <f>IF(Tabela_zamowienia35[[#This Row],[wyprodukowano]]=I154,J154+1,1)</f>
        <v>1</v>
      </c>
    </row>
    <row r="156" spans="1:10" x14ac:dyDescent="0.25">
      <c r="A156" s="1">
        <v>43318</v>
      </c>
      <c r="B156">
        <v>381</v>
      </c>
      <c r="C156">
        <f>C155+Tabela_zamowienia35[[#This Row],[zamowienie]]-D155*QUOTIENT(C155,400)*400</f>
        <v>652</v>
      </c>
      <c r="D156">
        <f>IF(Tabela_zamowienia35[[#This Row],[laczne zamowienie]]&gt;=400,1,0)</f>
        <v>1</v>
      </c>
      <c r="E156">
        <f t="shared" si="4"/>
        <v>1</v>
      </c>
      <c r="F156">
        <f t="shared" si="5"/>
        <v>600</v>
      </c>
      <c r="G156">
        <f>Tabela_zamowienia35[[#This Row],[magazyn rano]]+IF(Tabela_zamowienia35[[#This Row],[magazyn rano]]&gt;1500,200*0.8,IF(Tabela_zamowienia35[[#This Row],[magazyn rano]]/2&lt;Tabela_zamowienia35[[#This Row],[zamowienie]],200*1.3,200))</f>
        <v>860</v>
      </c>
      <c r="H156">
        <f>Tabela_zamowienia35[[#This Row],[po produkcji]]-400*Tabela_zamowienia35[[#This Row],[ilosc dostaw]]</f>
        <v>460</v>
      </c>
      <c r="I156" s="8">
        <f>IF(Tabela_zamowienia35[[#This Row],[magazyn rano]]&gt;1500,200*0.8,IF(Tabela_zamowienia35[[#This Row],[magazyn rano]]/2&lt;Tabela_zamowienia35[[#This Row],[zamowienie]],200*1.3,200))</f>
        <v>260</v>
      </c>
      <c r="J156" s="8">
        <f>IF(Tabela_zamowienia35[[#This Row],[wyprodukowano]]=I155,J155+1,1)</f>
        <v>1</v>
      </c>
    </row>
    <row r="157" spans="1:10" x14ac:dyDescent="0.25">
      <c r="A157" s="1">
        <v>43319</v>
      </c>
      <c r="B157">
        <v>282</v>
      </c>
      <c r="C157">
        <f>C156+Tabela_zamowienia35[[#This Row],[zamowienie]]-D156*QUOTIENT(C156,400)*400</f>
        <v>534</v>
      </c>
      <c r="D157">
        <f>IF(Tabela_zamowienia35[[#This Row],[laczne zamowienie]]&gt;=400,1,0)</f>
        <v>1</v>
      </c>
      <c r="E157">
        <f t="shared" si="4"/>
        <v>1</v>
      </c>
      <c r="F157">
        <f t="shared" si="5"/>
        <v>460</v>
      </c>
      <c r="G157">
        <f>Tabela_zamowienia35[[#This Row],[magazyn rano]]+IF(Tabela_zamowienia35[[#This Row],[magazyn rano]]&gt;1500,200*0.8,IF(Tabela_zamowienia35[[#This Row],[magazyn rano]]/2&lt;Tabela_zamowienia35[[#This Row],[zamowienie]],200*1.3,200))</f>
        <v>720</v>
      </c>
      <c r="H157">
        <f>Tabela_zamowienia35[[#This Row],[po produkcji]]-400*Tabela_zamowienia35[[#This Row],[ilosc dostaw]]</f>
        <v>320</v>
      </c>
      <c r="I157" s="8">
        <f>IF(Tabela_zamowienia35[[#This Row],[magazyn rano]]&gt;1500,200*0.8,IF(Tabela_zamowienia35[[#This Row],[magazyn rano]]/2&lt;Tabela_zamowienia35[[#This Row],[zamowienie]],200*1.3,200))</f>
        <v>260</v>
      </c>
      <c r="J157" s="8">
        <f>IF(Tabela_zamowienia35[[#This Row],[wyprodukowano]]=I156,J156+1,1)</f>
        <v>2</v>
      </c>
    </row>
    <row r="158" spans="1:10" x14ac:dyDescent="0.25">
      <c r="A158" s="1">
        <v>43320</v>
      </c>
      <c r="B158">
        <v>175</v>
      </c>
      <c r="C158">
        <f>C157+Tabela_zamowienia35[[#This Row],[zamowienie]]-D157*QUOTIENT(C157,400)*400</f>
        <v>309</v>
      </c>
      <c r="D158">
        <f>IF(Tabela_zamowienia35[[#This Row],[laczne zamowienie]]&gt;=400,1,0)</f>
        <v>0</v>
      </c>
      <c r="E158">
        <f t="shared" si="4"/>
        <v>0</v>
      </c>
      <c r="F158">
        <f t="shared" si="5"/>
        <v>320</v>
      </c>
      <c r="G158">
        <f>Tabela_zamowienia35[[#This Row],[magazyn rano]]+IF(Tabela_zamowienia35[[#This Row],[magazyn rano]]&gt;1500,200*0.8,IF(Tabela_zamowienia35[[#This Row],[magazyn rano]]/2&lt;Tabela_zamowienia35[[#This Row],[zamowienie]],200*1.3,200))</f>
        <v>580</v>
      </c>
      <c r="H158">
        <f>Tabela_zamowienia35[[#This Row],[po produkcji]]-400*Tabela_zamowienia35[[#This Row],[ilosc dostaw]]</f>
        <v>580</v>
      </c>
      <c r="I158" s="8">
        <f>IF(Tabela_zamowienia35[[#This Row],[magazyn rano]]&gt;1500,200*0.8,IF(Tabela_zamowienia35[[#This Row],[magazyn rano]]/2&lt;Tabela_zamowienia35[[#This Row],[zamowienie]],200*1.3,200))</f>
        <v>260</v>
      </c>
      <c r="J158" s="8">
        <f>IF(Tabela_zamowienia35[[#This Row],[wyprodukowano]]=I157,J157+1,1)</f>
        <v>3</v>
      </c>
    </row>
    <row r="159" spans="1:10" x14ac:dyDescent="0.25">
      <c r="A159" s="1">
        <v>43321</v>
      </c>
      <c r="B159">
        <v>175</v>
      </c>
      <c r="C159">
        <f>C158+Tabela_zamowienia35[[#This Row],[zamowienie]]-D158*QUOTIENT(C158,400)*400</f>
        <v>484</v>
      </c>
      <c r="D159">
        <f>IF(Tabela_zamowienia35[[#This Row],[laczne zamowienie]]&gt;=400,1,0)</f>
        <v>1</v>
      </c>
      <c r="E159">
        <f t="shared" si="4"/>
        <v>1</v>
      </c>
      <c r="F159">
        <f t="shared" si="5"/>
        <v>580</v>
      </c>
      <c r="G159">
        <f>Tabela_zamowienia35[[#This Row],[magazyn rano]]+IF(Tabela_zamowienia35[[#This Row],[magazyn rano]]&gt;1500,200*0.8,IF(Tabela_zamowienia35[[#This Row],[magazyn rano]]/2&lt;Tabela_zamowienia35[[#This Row],[zamowienie]],200*1.3,200))</f>
        <v>780</v>
      </c>
      <c r="H159">
        <f>Tabela_zamowienia35[[#This Row],[po produkcji]]-400*Tabela_zamowienia35[[#This Row],[ilosc dostaw]]</f>
        <v>380</v>
      </c>
      <c r="I159" s="8">
        <f>IF(Tabela_zamowienia35[[#This Row],[magazyn rano]]&gt;1500,200*0.8,IF(Tabela_zamowienia35[[#This Row],[magazyn rano]]/2&lt;Tabela_zamowienia35[[#This Row],[zamowienie]],200*1.3,200))</f>
        <v>200</v>
      </c>
      <c r="J159" s="8">
        <f>IF(Tabela_zamowienia35[[#This Row],[wyprodukowano]]=I158,J158+1,1)</f>
        <v>1</v>
      </c>
    </row>
    <row r="160" spans="1:10" x14ac:dyDescent="0.25">
      <c r="A160" s="1">
        <v>43322</v>
      </c>
      <c r="B160">
        <v>257</v>
      </c>
      <c r="C160">
        <f>C159+Tabela_zamowienia35[[#This Row],[zamowienie]]-D159*QUOTIENT(C159,400)*400</f>
        <v>341</v>
      </c>
      <c r="D160">
        <f>IF(Tabela_zamowienia35[[#This Row],[laczne zamowienie]]&gt;=400,1,0)</f>
        <v>0</v>
      </c>
      <c r="E160">
        <f t="shared" si="4"/>
        <v>0</v>
      </c>
      <c r="F160">
        <f t="shared" si="5"/>
        <v>380</v>
      </c>
      <c r="G160">
        <f>Tabela_zamowienia35[[#This Row],[magazyn rano]]+IF(Tabela_zamowienia35[[#This Row],[magazyn rano]]&gt;1500,200*0.8,IF(Tabela_zamowienia35[[#This Row],[magazyn rano]]/2&lt;Tabela_zamowienia35[[#This Row],[zamowienie]],200*1.3,200))</f>
        <v>640</v>
      </c>
      <c r="H160">
        <f>Tabela_zamowienia35[[#This Row],[po produkcji]]-400*Tabela_zamowienia35[[#This Row],[ilosc dostaw]]</f>
        <v>640</v>
      </c>
      <c r="I160" s="8">
        <f>IF(Tabela_zamowienia35[[#This Row],[magazyn rano]]&gt;1500,200*0.8,IF(Tabela_zamowienia35[[#This Row],[magazyn rano]]/2&lt;Tabela_zamowienia35[[#This Row],[zamowienie]],200*1.3,200))</f>
        <v>260</v>
      </c>
      <c r="J160" s="8">
        <f>IF(Tabela_zamowienia35[[#This Row],[wyprodukowano]]=I159,J159+1,1)</f>
        <v>1</v>
      </c>
    </row>
    <row r="161" spans="1:10" x14ac:dyDescent="0.25">
      <c r="A161" s="1">
        <v>43325</v>
      </c>
      <c r="B161">
        <v>321</v>
      </c>
      <c r="C161">
        <f>C160+Tabela_zamowienia35[[#This Row],[zamowienie]]-D160*QUOTIENT(C160,400)*400</f>
        <v>662</v>
      </c>
      <c r="D161">
        <f>IF(Tabela_zamowienia35[[#This Row],[laczne zamowienie]]&gt;=400,1,0)</f>
        <v>1</v>
      </c>
      <c r="E161">
        <f t="shared" si="4"/>
        <v>1</v>
      </c>
      <c r="F161">
        <f t="shared" si="5"/>
        <v>640</v>
      </c>
      <c r="G161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161">
        <f>Tabela_zamowienia35[[#This Row],[po produkcji]]-400*Tabela_zamowienia35[[#This Row],[ilosc dostaw]]</f>
        <v>500</v>
      </c>
      <c r="I161" s="8">
        <f>IF(Tabela_zamowienia35[[#This Row],[magazyn rano]]&gt;1500,200*0.8,IF(Tabela_zamowienia35[[#This Row],[magazyn rano]]/2&lt;Tabela_zamowienia35[[#This Row],[zamowienie]],200*1.3,200))</f>
        <v>260</v>
      </c>
      <c r="J161" s="8">
        <f>IF(Tabela_zamowienia35[[#This Row],[wyprodukowano]]=I160,J160+1,1)</f>
        <v>2</v>
      </c>
    </row>
    <row r="162" spans="1:10" x14ac:dyDescent="0.25">
      <c r="A162" s="1">
        <v>43326</v>
      </c>
      <c r="B162">
        <v>30</v>
      </c>
      <c r="C162">
        <f>C161+Tabela_zamowienia35[[#This Row],[zamowienie]]-D161*QUOTIENT(C161,400)*400</f>
        <v>292</v>
      </c>
      <c r="D162">
        <f>IF(Tabela_zamowienia35[[#This Row],[laczne zamowienie]]&gt;=400,1,0)</f>
        <v>0</v>
      </c>
      <c r="E162">
        <f t="shared" si="4"/>
        <v>0</v>
      </c>
      <c r="F162">
        <f t="shared" si="5"/>
        <v>500</v>
      </c>
      <c r="G162">
        <f>Tabela_zamowienia35[[#This Row],[magazyn rano]]+IF(Tabela_zamowienia35[[#This Row],[magazyn rano]]&gt;1500,200*0.8,IF(Tabela_zamowienia35[[#This Row],[magazyn rano]]/2&lt;Tabela_zamowienia35[[#This Row],[zamowienie]],200*1.3,200))</f>
        <v>700</v>
      </c>
      <c r="H162">
        <f>Tabela_zamowienia35[[#This Row],[po produkcji]]-400*Tabela_zamowienia35[[#This Row],[ilosc dostaw]]</f>
        <v>700</v>
      </c>
      <c r="I162" s="8">
        <f>IF(Tabela_zamowienia35[[#This Row],[magazyn rano]]&gt;1500,200*0.8,IF(Tabela_zamowienia35[[#This Row],[magazyn rano]]/2&lt;Tabela_zamowienia35[[#This Row],[zamowienie]],200*1.3,200))</f>
        <v>200</v>
      </c>
      <c r="J162" s="8">
        <f>IF(Tabela_zamowienia35[[#This Row],[wyprodukowano]]=I161,J161+1,1)</f>
        <v>1</v>
      </c>
    </row>
    <row r="163" spans="1:10" x14ac:dyDescent="0.25">
      <c r="A163" s="1">
        <v>43327</v>
      </c>
      <c r="B163">
        <v>245</v>
      </c>
      <c r="C163">
        <f>C162+Tabela_zamowienia35[[#This Row],[zamowienie]]-D162*QUOTIENT(C162,400)*400</f>
        <v>537</v>
      </c>
      <c r="D163">
        <f>IF(Tabela_zamowienia35[[#This Row],[laczne zamowienie]]&gt;=400,1,0)</f>
        <v>1</v>
      </c>
      <c r="E163">
        <f t="shared" si="4"/>
        <v>1</v>
      </c>
      <c r="F163">
        <f t="shared" si="5"/>
        <v>700</v>
      </c>
      <c r="G163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163">
        <f>Tabela_zamowienia35[[#This Row],[po produkcji]]-400*Tabela_zamowienia35[[#This Row],[ilosc dostaw]]</f>
        <v>500</v>
      </c>
      <c r="I163" s="8">
        <f>IF(Tabela_zamowienia35[[#This Row],[magazyn rano]]&gt;1500,200*0.8,IF(Tabela_zamowienia35[[#This Row],[magazyn rano]]/2&lt;Tabela_zamowienia35[[#This Row],[zamowienie]],200*1.3,200))</f>
        <v>200</v>
      </c>
      <c r="J163" s="8">
        <f>IF(Tabela_zamowienia35[[#This Row],[wyprodukowano]]=I162,J162+1,1)</f>
        <v>2</v>
      </c>
    </row>
    <row r="164" spans="1:10" x14ac:dyDescent="0.25">
      <c r="A164" s="1">
        <v>43328</v>
      </c>
      <c r="B164">
        <v>1</v>
      </c>
      <c r="C164">
        <f>C163+Tabela_zamowienia35[[#This Row],[zamowienie]]-D163*QUOTIENT(C163,400)*400</f>
        <v>138</v>
      </c>
      <c r="D164">
        <f>IF(Tabela_zamowienia35[[#This Row],[laczne zamowienie]]&gt;=400,1,0)</f>
        <v>0</v>
      </c>
      <c r="E164">
        <f t="shared" si="4"/>
        <v>0</v>
      </c>
      <c r="F164">
        <f t="shared" si="5"/>
        <v>500</v>
      </c>
      <c r="G164">
        <f>Tabela_zamowienia35[[#This Row],[magazyn rano]]+IF(Tabela_zamowienia35[[#This Row],[magazyn rano]]&gt;1500,200*0.8,IF(Tabela_zamowienia35[[#This Row],[magazyn rano]]/2&lt;Tabela_zamowienia35[[#This Row],[zamowienie]],200*1.3,200))</f>
        <v>700</v>
      </c>
      <c r="H164">
        <f>Tabela_zamowienia35[[#This Row],[po produkcji]]-400*Tabela_zamowienia35[[#This Row],[ilosc dostaw]]</f>
        <v>700</v>
      </c>
      <c r="I164" s="8">
        <f>IF(Tabela_zamowienia35[[#This Row],[magazyn rano]]&gt;1500,200*0.8,IF(Tabela_zamowienia35[[#This Row],[magazyn rano]]/2&lt;Tabela_zamowienia35[[#This Row],[zamowienie]],200*1.3,200))</f>
        <v>200</v>
      </c>
      <c r="J164" s="8">
        <f>IF(Tabela_zamowienia35[[#This Row],[wyprodukowano]]=I163,J163+1,1)</f>
        <v>3</v>
      </c>
    </row>
    <row r="165" spans="1:10" x14ac:dyDescent="0.25">
      <c r="A165" s="1">
        <v>43329</v>
      </c>
      <c r="B165">
        <v>230</v>
      </c>
      <c r="C165">
        <f>C164+Tabela_zamowienia35[[#This Row],[zamowienie]]-D164*QUOTIENT(C164,400)*400</f>
        <v>368</v>
      </c>
      <c r="D165">
        <f>IF(Tabela_zamowienia35[[#This Row],[laczne zamowienie]]&gt;=400,1,0)</f>
        <v>0</v>
      </c>
      <c r="E165">
        <f t="shared" si="4"/>
        <v>0</v>
      </c>
      <c r="F165">
        <f t="shared" si="5"/>
        <v>700</v>
      </c>
      <c r="G165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165">
        <f>Tabela_zamowienia35[[#This Row],[po produkcji]]-400*Tabela_zamowienia35[[#This Row],[ilosc dostaw]]</f>
        <v>900</v>
      </c>
      <c r="I165" s="8">
        <f>IF(Tabela_zamowienia35[[#This Row],[magazyn rano]]&gt;1500,200*0.8,IF(Tabela_zamowienia35[[#This Row],[magazyn rano]]/2&lt;Tabela_zamowienia35[[#This Row],[zamowienie]],200*1.3,200))</f>
        <v>200</v>
      </c>
      <c r="J165" s="8">
        <f>IF(Tabela_zamowienia35[[#This Row],[wyprodukowano]]=I164,J164+1,1)</f>
        <v>4</v>
      </c>
    </row>
    <row r="166" spans="1:10" x14ac:dyDescent="0.25">
      <c r="A166" s="1">
        <v>43332</v>
      </c>
      <c r="B166">
        <v>132</v>
      </c>
      <c r="C166">
        <f>C165+Tabela_zamowienia35[[#This Row],[zamowienie]]-D165*QUOTIENT(C165,400)*400</f>
        <v>500</v>
      </c>
      <c r="D166">
        <f>IF(Tabela_zamowienia35[[#This Row],[laczne zamowienie]]&gt;=400,1,0)</f>
        <v>1</v>
      </c>
      <c r="E166">
        <f t="shared" si="4"/>
        <v>1</v>
      </c>
      <c r="F166">
        <f t="shared" si="5"/>
        <v>900</v>
      </c>
      <c r="G166">
        <f>Tabela_zamowienia35[[#This Row],[magazyn rano]]+IF(Tabela_zamowienia35[[#This Row],[magazyn rano]]&gt;1500,200*0.8,IF(Tabela_zamowienia35[[#This Row],[magazyn rano]]/2&lt;Tabela_zamowienia35[[#This Row],[zamowienie]],200*1.3,200))</f>
        <v>1100</v>
      </c>
      <c r="H166">
        <f>Tabela_zamowienia35[[#This Row],[po produkcji]]-400*Tabela_zamowienia35[[#This Row],[ilosc dostaw]]</f>
        <v>700</v>
      </c>
      <c r="I166" s="8">
        <f>IF(Tabela_zamowienia35[[#This Row],[magazyn rano]]&gt;1500,200*0.8,IF(Tabela_zamowienia35[[#This Row],[magazyn rano]]/2&lt;Tabela_zamowienia35[[#This Row],[zamowienie]],200*1.3,200))</f>
        <v>200</v>
      </c>
      <c r="J166" s="8">
        <f>IF(Tabela_zamowienia35[[#This Row],[wyprodukowano]]=I165,J165+1,1)</f>
        <v>5</v>
      </c>
    </row>
    <row r="167" spans="1:10" x14ac:dyDescent="0.25">
      <c r="A167" s="1">
        <v>43333</v>
      </c>
      <c r="B167">
        <v>70</v>
      </c>
      <c r="C167">
        <f>C166+Tabela_zamowienia35[[#This Row],[zamowienie]]-D166*QUOTIENT(C166,400)*400</f>
        <v>170</v>
      </c>
      <c r="D167">
        <f>IF(Tabela_zamowienia35[[#This Row],[laczne zamowienie]]&gt;=400,1,0)</f>
        <v>0</v>
      </c>
      <c r="E167">
        <f t="shared" si="4"/>
        <v>0</v>
      </c>
      <c r="F167">
        <f t="shared" si="5"/>
        <v>700</v>
      </c>
      <c r="G167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167">
        <f>Tabela_zamowienia35[[#This Row],[po produkcji]]-400*Tabela_zamowienia35[[#This Row],[ilosc dostaw]]</f>
        <v>900</v>
      </c>
      <c r="I167" s="8">
        <f>IF(Tabela_zamowienia35[[#This Row],[magazyn rano]]&gt;1500,200*0.8,IF(Tabela_zamowienia35[[#This Row],[magazyn rano]]/2&lt;Tabela_zamowienia35[[#This Row],[zamowienie]],200*1.3,200))</f>
        <v>200</v>
      </c>
      <c r="J167" s="8">
        <f>IF(Tabela_zamowienia35[[#This Row],[wyprodukowano]]=I166,J166+1,1)</f>
        <v>6</v>
      </c>
    </row>
    <row r="168" spans="1:10" x14ac:dyDescent="0.25">
      <c r="A168" s="1">
        <v>43334</v>
      </c>
      <c r="B168">
        <v>254</v>
      </c>
      <c r="C168">
        <f>C167+Tabela_zamowienia35[[#This Row],[zamowienie]]-D167*QUOTIENT(C167,400)*400</f>
        <v>424</v>
      </c>
      <c r="D168">
        <f>IF(Tabela_zamowienia35[[#This Row],[laczne zamowienie]]&gt;=400,1,0)</f>
        <v>1</v>
      </c>
      <c r="E168">
        <f t="shared" si="4"/>
        <v>1</v>
      </c>
      <c r="F168">
        <f t="shared" si="5"/>
        <v>900</v>
      </c>
      <c r="G168">
        <f>Tabela_zamowienia35[[#This Row],[magazyn rano]]+IF(Tabela_zamowienia35[[#This Row],[magazyn rano]]&gt;1500,200*0.8,IF(Tabela_zamowienia35[[#This Row],[magazyn rano]]/2&lt;Tabela_zamowienia35[[#This Row],[zamowienie]],200*1.3,200))</f>
        <v>1100</v>
      </c>
      <c r="H168">
        <f>Tabela_zamowienia35[[#This Row],[po produkcji]]-400*Tabela_zamowienia35[[#This Row],[ilosc dostaw]]</f>
        <v>700</v>
      </c>
      <c r="I168" s="8">
        <f>IF(Tabela_zamowienia35[[#This Row],[magazyn rano]]&gt;1500,200*0.8,IF(Tabela_zamowienia35[[#This Row],[magazyn rano]]/2&lt;Tabela_zamowienia35[[#This Row],[zamowienie]],200*1.3,200))</f>
        <v>200</v>
      </c>
      <c r="J168" s="8">
        <f>IF(Tabela_zamowienia35[[#This Row],[wyprodukowano]]=I167,J167+1,1)</f>
        <v>7</v>
      </c>
    </row>
    <row r="169" spans="1:10" x14ac:dyDescent="0.25">
      <c r="A169" s="1">
        <v>43335</v>
      </c>
      <c r="B169">
        <v>215</v>
      </c>
      <c r="C169">
        <f>C168+Tabela_zamowienia35[[#This Row],[zamowienie]]-D168*QUOTIENT(C168,400)*400</f>
        <v>239</v>
      </c>
      <c r="D169">
        <f>IF(Tabela_zamowienia35[[#This Row],[laczne zamowienie]]&gt;=400,1,0)</f>
        <v>0</v>
      </c>
      <c r="E169">
        <f t="shared" si="4"/>
        <v>0</v>
      </c>
      <c r="F169">
        <f t="shared" si="5"/>
        <v>700</v>
      </c>
      <c r="G169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169">
        <f>Tabela_zamowienia35[[#This Row],[po produkcji]]-400*Tabela_zamowienia35[[#This Row],[ilosc dostaw]]</f>
        <v>900</v>
      </c>
      <c r="I169" s="8">
        <f>IF(Tabela_zamowienia35[[#This Row],[magazyn rano]]&gt;1500,200*0.8,IF(Tabela_zamowienia35[[#This Row],[magazyn rano]]/2&lt;Tabela_zamowienia35[[#This Row],[zamowienie]],200*1.3,200))</f>
        <v>200</v>
      </c>
      <c r="J169" s="8">
        <f>IF(Tabela_zamowienia35[[#This Row],[wyprodukowano]]=I168,J168+1,1)</f>
        <v>8</v>
      </c>
    </row>
    <row r="170" spans="1:10" x14ac:dyDescent="0.25">
      <c r="A170" s="1">
        <v>43336</v>
      </c>
      <c r="B170">
        <v>133</v>
      </c>
      <c r="C170">
        <f>C169+Tabela_zamowienia35[[#This Row],[zamowienie]]-D169*QUOTIENT(C169,400)*400</f>
        <v>372</v>
      </c>
      <c r="D170">
        <f>IF(Tabela_zamowienia35[[#This Row],[laczne zamowienie]]&gt;=400,1,0)</f>
        <v>0</v>
      </c>
      <c r="E170">
        <f t="shared" si="4"/>
        <v>0</v>
      </c>
      <c r="F170">
        <f t="shared" si="5"/>
        <v>900</v>
      </c>
      <c r="G170">
        <f>Tabela_zamowienia35[[#This Row],[magazyn rano]]+IF(Tabela_zamowienia35[[#This Row],[magazyn rano]]&gt;1500,200*0.8,IF(Tabela_zamowienia35[[#This Row],[magazyn rano]]/2&lt;Tabela_zamowienia35[[#This Row],[zamowienie]],200*1.3,200))</f>
        <v>1100</v>
      </c>
      <c r="H170">
        <f>Tabela_zamowienia35[[#This Row],[po produkcji]]-400*Tabela_zamowienia35[[#This Row],[ilosc dostaw]]</f>
        <v>1100</v>
      </c>
      <c r="I170" s="8">
        <f>IF(Tabela_zamowienia35[[#This Row],[magazyn rano]]&gt;1500,200*0.8,IF(Tabela_zamowienia35[[#This Row],[magazyn rano]]/2&lt;Tabela_zamowienia35[[#This Row],[zamowienie]],200*1.3,200))</f>
        <v>200</v>
      </c>
      <c r="J170" s="8">
        <f>IF(Tabela_zamowienia35[[#This Row],[wyprodukowano]]=I169,J169+1,1)</f>
        <v>9</v>
      </c>
    </row>
    <row r="171" spans="1:10" x14ac:dyDescent="0.25">
      <c r="A171" s="1">
        <v>43339</v>
      </c>
      <c r="B171">
        <v>341</v>
      </c>
      <c r="C171">
        <f>C170+Tabela_zamowienia35[[#This Row],[zamowienie]]-D170*QUOTIENT(C170,400)*400</f>
        <v>713</v>
      </c>
      <c r="D171">
        <f>IF(Tabela_zamowienia35[[#This Row],[laczne zamowienie]]&gt;=400,1,0)</f>
        <v>1</v>
      </c>
      <c r="E171">
        <f t="shared" si="4"/>
        <v>1</v>
      </c>
      <c r="F171">
        <f t="shared" si="5"/>
        <v>1100</v>
      </c>
      <c r="G171">
        <f>Tabela_zamowienia35[[#This Row],[magazyn rano]]+IF(Tabela_zamowienia35[[#This Row],[magazyn rano]]&gt;1500,200*0.8,IF(Tabela_zamowienia35[[#This Row],[magazyn rano]]/2&lt;Tabela_zamowienia35[[#This Row],[zamowienie]],200*1.3,200))</f>
        <v>1300</v>
      </c>
      <c r="H171">
        <f>Tabela_zamowienia35[[#This Row],[po produkcji]]-400*Tabela_zamowienia35[[#This Row],[ilosc dostaw]]</f>
        <v>900</v>
      </c>
      <c r="I171" s="8">
        <f>IF(Tabela_zamowienia35[[#This Row],[magazyn rano]]&gt;1500,200*0.8,IF(Tabela_zamowienia35[[#This Row],[magazyn rano]]/2&lt;Tabela_zamowienia35[[#This Row],[zamowienie]],200*1.3,200))</f>
        <v>200</v>
      </c>
      <c r="J171" s="8">
        <f>IF(Tabela_zamowienia35[[#This Row],[wyprodukowano]]=I170,J170+1,1)</f>
        <v>10</v>
      </c>
    </row>
    <row r="172" spans="1:10" x14ac:dyDescent="0.25">
      <c r="A172" s="1">
        <v>43340</v>
      </c>
      <c r="B172">
        <v>126</v>
      </c>
      <c r="C172">
        <f>C171+Tabela_zamowienia35[[#This Row],[zamowienie]]-D171*QUOTIENT(C171,400)*400</f>
        <v>439</v>
      </c>
      <c r="D172">
        <f>IF(Tabela_zamowienia35[[#This Row],[laczne zamowienie]]&gt;=400,1,0)</f>
        <v>1</v>
      </c>
      <c r="E172">
        <f t="shared" si="4"/>
        <v>1</v>
      </c>
      <c r="F172">
        <f t="shared" si="5"/>
        <v>900</v>
      </c>
      <c r="G172">
        <f>Tabela_zamowienia35[[#This Row],[magazyn rano]]+IF(Tabela_zamowienia35[[#This Row],[magazyn rano]]&gt;1500,200*0.8,IF(Tabela_zamowienia35[[#This Row],[magazyn rano]]/2&lt;Tabela_zamowienia35[[#This Row],[zamowienie]],200*1.3,200))</f>
        <v>1100</v>
      </c>
      <c r="H172">
        <f>Tabela_zamowienia35[[#This Row],[po produkcji]]-400*Tabela_zamowienia35[[#This Row],[ilosc dostaw]]</f>
        <v>700</v>
      </c>
      <c r="I172" s="8">
        <f>IF(Tabela_zamowienia35[[#This Row],[magazyn rano]]&gt;1500,200*0.8,IF(Tabela_zamowienia35[[#This Row],[magazyn rano]]/2&lt;Tabela_zamowienia35[[#This Row],[zamowienie]],200*1.3,200))</f>
        <v>200</v>
      </c>
      <c r="J172" s="8">
        <f>IF(Tabela_zamowienia35[[#This Row],[wyprodukowano]]=I171,J171+1,1)</f>
        <v>11</v>
      </c>
    </row>
    <row r="173" spans="1:10" x14ac:dyDescent="0.25">
      <c r="A173" s="1">
        <v>43341</v>
      </c>
      <c r="B173">
        <v>295</v>
      </c>
      <c r="C173">
        <f>C172+Tabela_zamowienia35[[#This Row],[zamowienie]]-D172*QUOTIENT(C172,400)*400</f>
        <v>334</v>
      </c>
      <c r="D173">
        <f>IF(Tabela_zamowienia35[[#This Row],[laczne zamowienie]]&gt;=400,1,0)</f>
        <v>0</v>
      </c>
      <c r="E173">
        <f t="shared" si="4"/>
        <v>0</v>
      </c>
      <c r="F173">
        <f t="shared" si="5"/>
        <v>700</v>
      </c>
      <c r="G173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173">
        <f>Tabela_zamowienia35[[#This Row],[po produkcji]]-400*Tabela_zamowienia35[[#This Row],[ilosc dostaw]]</f>
        <v>900</v>
      </c>
      <c r="I173" s="8">
        <f>IF(Tabela_zamowienia35[[#This Row],[magazyn rano]]&gt;1500,200*0.8,IF(Tabela_zamowienia35[[#This Row],[magazyn rano]]/2&lt;Tabela_zamowienia35[[#This Row],[zamowienie]],200*1.3,200))</f>
        <v>200</v>
      </c>
      <c r="J173" s="8">
        <f>IF(Tabela_zamowienia35[[#This Row],[wyprodukowano]]=I172,J172+1,1)</f>
        <v>12</v>
      </c>
    </row>
    <row r="174" spans="1:10" x14ac:dyDescent="0.25">
      <c r="A174" s="1">
        <v>43342</v>
      </c>
      <c r="B174">
        <v>200</v>
      </c>
      <c r="C174">
        <f>C173+Tabela_zamowienia35[[#This Row],[zamowienie]]-D173*QUOTIENT(C173,400)*400</f>
        <v>534</v>
      </c>
      <c r="D174">
        <f>IF(Tabela_zamowienia35[[#This Row],[laczne zamowienie]]&gt;=400,1,0)</f>
        <v>1</v>
      </c>
      <c r="E174">
        <f t="shared" si="4"/>
        <v>1</v>
      </c>
      <c r="F174">
        <f t="shared" si="5"/>
        <v>900</v>
      </c>
      <c r="G174">
        <f>Tabela_zamowienia35[[#This Row],[magazyn rano]]+IF(Tabela_zamowienia35[[#This Row],[magazyn rano]]&gt;1500,200*0.8,IF(Tabela_zamowienia35[[#This Row],[magazyn rano]]/2&lt;Tabela_zamowienia35[[#This Row],[zamowienie]],200*1.3,200))</f>
        <v>1100</v>
      </c>
      <c r="H174">
        <f>Tabela_zamowienia35[[#This Row],[po produkcji]]-400*Tabela_zamowienia35[[#This Row],[ilosc dostaw]]</f>
        <v>700</v>
      </c>
      <c r="I174" s="8">
        <f>IF(Tabela_zamowienia35[[#This Row],[magazyn rano]]&gt;1500,200*0.8,IF(Tabela_zamowienia35[[#This Row],[magazyn rano]]/2&lt;Tabela_zamowienia35[[#This Row],[zamowienie]],200*1.3,200))</f>
        <v>200</v>
      </c>
      <c r="J174" s="8">
        <f>IF(Tabela_zamowienia35[[#This Row],[wyprodukowano]]=I173,J173+1,1)</f>
        <v>13</v>
      </c>
    </row>
    <row r="175" spans="1:10" x14ac:dyDescent="0.25">
      <c r="A175" s="1">
        <v>43343</v>
      </c>
      <c r="B175">
        <v>341</v>
      </c>
      <c r="C175">
        <f>C174+Tabela_zamowienia35[[#This Row],[zamowienie]]-D174*QUOTIENT(C174,400)*400</f>
        <v>475</v>
      </c>
      <c r="D175">
        <f>IF(Tabela_zamowienia35[[#This Row],[laczne zamowienie]]&gt;=400,1,0)</f>
        <v>1</v>
      </c>
      <c r="E175">
        <f t="shared" si="4"/>
        <v>1</v>
      </c>
      <c r="F175">
        <f t="shared" si="5"/>
        <v>700</v>
      </c>
      <c r="G175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175">
        <f>Tabela_zamowienia35[[#This Row],[po produkcji]]-400*Tabela_zamowienia35[[#This Row],[ilosc dostaw]]</f>
        <v>500</v>
      </c>
      <c r="I175" s="8">
        <f>IF(Tabela_zamowienia35[[#This Row],[magazyn rano]]&gt;1500,200*0.8,IF(Tabela_zamowienia35[[#This Row],[magazyn rano]]/2&lt;Tabela_zamowienia35[[#This Row],[zamowienie]],200*1.3,200))</f>
        <v>200</v>
      </c>
      <c r="J175" s="8">
        <f>IF(Tabela_zamowienia35[[#This Row],[wyprodukowano]]=I174,J174+1,1)</f>
        <v>14</v>
      </c>
    </row>
    <row r="176" spans="1:10" x14ac:dyDescent="0.25">
      <c r="A176" s="1">
        <v>43346</v>
      </c>
      <c r="B176">
        <v>427</v>
      </c>
      <c r="C176">
        <f>C175+Tabela_zamowienia35[[#This Row],[zamowienie]]-D175*QUOTIENT(C175,400)*400</f>
        <v>502</v>
      </c>
      <c r="D176">
        <f>IF(Tabela_zamowienia35[[#This Row],[laczne zamowienie]]&gt;=400,1,0)</f>
        <v>1</v>
      </c>
      <c r="E176">
        <f t="shared" si="4"/>
        <v>1</v>
      </c>
      <c r="F176">
        <f t="shared" si="5"/>
        <v>500</v>
      </c>
      <c r="G176">
        <f>Tabela_zamowienia35[[#This Row],[magazyn rano]]+IF(Tabela_zamowienia35[[#This Row],[magazyn rano]]&gt;1500,200*0.8,IF(Tabela_zamowienia35[[#This Row],[magazyn rano]]/2&lt;Tabela_zamowienia35[[#This Row],[zamowienie]],200*1.3,200))</f>
        <v>760</v>
      </c>
      <c r="H176">
        <f>Tabela_zamowienia35[[#This Row],[po produkcji]]-400*Tabela_zamowienia35[[#This Row],[ilosc dostaw]]</f>
        <v>360</v>
      </c>
      <c r="I176" s="8">
        <f>IF(Tabela_zamowienia35[[#This Row],[magazyn rano]]&gt;1500,200*0.8,IF(Tabela_zamowienia35[[#This Row],[magazyn rano]]/2&lt;Tabela_zamowienia35[[#This Row],[zamowienie]],200*1.3,200))</f>
        <v>260</v>
      </c>
      <c r="J176" s="8">
        <f>IF(Tabela_zamowienia35[[#This Row],[wyprodukowano]]=I175,J175+1,1)</f>
        <v>1</v>
      </c>
    </row>
    <row r="177" spans="1:10" x14ac:dyDescent="0.25">
      <c r="A177" s="1">
        <v>43347</v>
      </c>
      <c r="B177">
        <v>408</v>
      </c>
      <c r="C177">
        <f>C176+Tabela_zamowienia35[[#This Row],[zamowienie]]-D176*QUOTIENT(C176,400)*400</f>
        <v>510</v>
      </c>
      <c r="D177">
        <f>IF(Tabela_zamowienia35[[#This Row],[laczne zamowienie]]&gt;=400,1,0)</f>
        <v>1</v>
      </c>
      <c r="E177">
        <f t="shared" si="4"/>
        <v>1</v>
      </c>
      <c r="F177">
        <f t="shared" si="5"/>
        <v>360</v>
      </c>
      <c r="G177">
        <f>Tabela_zamowienia35[[#This Row],[magazyn rano]]+IF(Tabela_zamowienia35[[#This Row],[magazyn rano]]&gt;1500,200*0.8,IF(Tabela_zamowienia35[[#This Row],[magazyn rano]]/2&lt;Tabela_zamowienia35[[#This Row],[zamowienie]],200*1.3,200))</f>
        <v>620</v>
      </c>
      <c r="H177">
        <f>Tabela_zamowienia35[[#This Row],[po produkcji]]-400*Tabela_zamowienia35[[#This Row],[ilosc dostaw]]</f>
        <v>220</v>
      </c>
      <c r="I177" s="8">
        <f>IF(Tabela_zamowienia35[[#This Row],[magazyn rano]]&gt;1500,200*0.8,IF(Tabela_zamowienia35[[#This Row],[magazyn rano]]/2&lt;Tabela_zamowienia35[[#This Row],[zamowienie]],200*1.3,200))</f>
        <v>260</v>
      </c>
      <c r="J177" s="8">
        <f>IF(Tabela_zamowienia35[[#This Row],[wyprodukowano]]=I176,J176+1,1)</f>
        <v>2</v>
      </c>
    </row>
    <row r="178" spans="1:10" x14ac:dyDescent="0.25">
      <c r="A178" s="1">
        <v>43348</v>
      </c>
      <c r="B178">
        <v>206</v>
      </c>
      <c r="C178">
        <f>C177+Tabela_zamowienia35[[#This Row],[zamowienie]]-D177*QUOTIENT(C177,400)*400</f>
        <v>316</v>
      </c>
      <c r="D178">
        <f>IF(Tabela_zamowienia35[[#This Row],[laczne zamowienie]]&gt;=400,1,0)</f>
        <v>0</v>
      </c>
      <c r="E178">
        <f t="shared" si="4"/>
        <v>0</v>
      </c>
      <c r="F178">
        <f t="shared" si="5"/>
        <v>220</v>
      </c>
      <c r="G178">
        <f>Tabela_zamowienia35[[#This Row],[magazyn rano]]+IF(Tabela_zamowienia35[[#This Row],[magazyn rano]]&gt;1500,200*0.8,IF(Tabela_zamowienia35[[#This Row],[magazyn rano]]/2&lt;Tabela_zamowienia35[[#This Row],[zamowienie]],200*1.3,200))</f>
        <v>480</v>
      </c>
      <c r="H178">
        <f>Tabela_zamowienia35[[#This Row],[po produkcji]]-400*Tabela_zamowienia35[[#This Row],[ilosc dostaw]]</f>
        <v>480</v>
      </c>
      <c r="I178" s="8">
        <f>IF(Tabela_zamowienia35[[#This Row],[magazyn rano]]&gt;1500,200*0.8,IF(Tabela_zamowienia35[[#This Row],[magazyn rano]]/2&lt;Tabela_zamowienia35[[#This Row],[zamowienie]],200*1.3,200))</f>
        <v>260</v>
      </c>
      <c r="J178" s="8">
        <f>IF(Tabela_zamowienia35[[#This Row],[wyprodukowano]]=I177,J177+1,1)</f>
        <v>3</v>
      </c>
    </row>
    <row r="179" spans="1:10" x14ac:dyDescent="0.25">
      <c r="A179" s="1">
        <v>43349</v>
      </c>
      <c r="B179">
        <v>350</v>
      </c>
      <c r="C179">
        <f>C178+Tabela_zamowienia35[[#This Row],[zamowienie]]-D178*QUOTIENT(C178,400)*400</f>
        <v>666</v>
      </c>
      <c r="D179">
        <f>IF(Tabela_zamowienia35[[#This Row],[laczne zamowienie]]&gt;=400,1,0)</f>
        <v>1</v>
      </c>
      <c r="E179">
        <f t="shared" si="4"/>
        <v>1</v>
      </c>
      <c r="F179">
        <f t="shared" si="5"/>
        <v>480</v>
      </c>
      <c r="G179">
        <f>Tabela_zamowienia35[[#This Row],[magazyn rano]]+IF(Tabela_zamowienia35[[#This Row],[magazyn rano]]&gt;1500,200*0.8,IF(Tabela_zamowienia35[[#This Row],[magazyn rano]]/2&lt;Tabela_zamowienia35[[#This Row],[zamowienie]],200*1.3,200))</f>
        <v>740</v>
      </c>
      <c r="H179">
        <f>Tabela_zamowienia35[[#This Row],[po produkcji]]-400*Tabela_zamowienia35[[#This Row],[ilosc dostaw]]</f>
        <v>340</v>
      </c>
      <c r="I179" s="8">
        <f>IF(Tabela_zamowienia35[[#This Row],[magazyn rano]]&gt;1500,200*0.8,IF(Tabela_zamowienia35[[#This Row],[magazyn rano]]/2&lt;Tabela_zamowienia35[[#This Row],[zamowienie]],200*1.3,200))</f>
        <v>260</v>
      </c>
      <c r="J179" s="8">
        <f>IF(Tabela_zamowienia35[[#This Row],[wyprodukowano]]=I178,J178+1,1)</f>
        <v>4</v>
      </c>
    </row>
    <row r="180" spans="1:10" x14ac:dyDescent="0.25">
      <c r="A180" s="1">
        <v>43350</v>
      </c>
      <c r="B180">
        <v>219</v>
      </c>
      <c r="C180">
        <f>C179+Tabela_zamowienia35[[#This Row],[zamowienie]]-D179*QUOTIENT(C179,400)*400</f>
        <v>485</v>
      </c>
      <c r="D180">
        <f>IF(Tabela_zamowienia35[[#This Row],[laczne zamowienie]]&gt;=400,1,0)</f>
        <v>1</v>
      </c>
      <c r="E180">
        <f t="shared" si="4"/>
        <v>1</v>
      </c>
      <c r="F180">
        <f t="shared" si="5"/>
        <v>340</v>
      </c>
      <c r="G180">
        <f>Tabela_zamowienia35[[#This Row],[magazyn rano]]+IF(Tabela_zamowienia35[[#This Row],[magazyn rano]]&gt;1500,200*0.8,IF(Tabela_zamowienia35[[#This Row],[magazyn rano]]/2&lt;Tabela_zamowienia35[[#This Row],[zamowienie]],200*1.3,200))</f>
        <v>600</v>
      </c>
      <c r="H180">
        <f>Tabela_zamowienia35[[#This Row],[po produkcji]]-400*Tabela_zamowienia35[[#This Row],[ilosc dostaw]]</f>
        <v>200</v>
      </c>
      <c r="I180" s="8">
        <f>IF(Tabela_zamowienia35[[#This Row],[magazyn rano]]&gt;1500,200*0.8,IF(Tabela_zamowienia35[[#This Row],[magazyn rano]]/2&lt;Tabela_zamowienia35[[#This Row],[zamowienie]],200*1.3,200))</f>
        <v>260</v>
      </c>
      <c r="J180" s="8">
        <f>IF(Tabela_zamowienia35[[#This Row],[wyprodukowano]]=I179,J179+1,1)</f>
        <v>5</v>
      </c>
    </row>
    <row r="181" spans="1:10" x14ac:dyDescent="0.25">
      <c r="A181" s="1">
        <v>43353</v>
      </c>
      <c r="B181">
        <v>201</v>
      </c>
      <c r="C181">
        <f>C180+Tabela_zamowienia35[[#This Row],[zamowienie]]-D180*QUOTIENT(C180,400)*400</f>
        <v>286</v>
      </c>
      <c r="D181">
        <f>IF(Tabela_zamowienia35[[#This Row],[laczne zamowienie]]&gt;=400,1,0)</f>
        <v>0</v>
      </c>
      <c r="E181">
        <f t="shared" si="4"/>
        <v>0</v>
      </c>
      <c r="F181">
        <f t="shared" si="5"/>
        <v>200</v>
      </c>
      <c r="G181">
        <f>Tabela_zamowienia35[[#This Row],[magazyn rano]]+IF(Tabela_zamowienia35[[#This Row],[magazyn rano]]&gt;1500,200*0.8,IF(Tabela_zamowienia35[[#This Row],[magazyn rano]]/2&lt;Tabela_zamowienia35[[#This Row],[zamowienie]],200*1.3,200))</f>
        <v>460</v>
      </c>
      <c r="H181">
        <f>Tabela_zamowienia35[[#This Row],[po produkcji]]-400*Tabela_zamowienia35[[#This Row],[ilosc dostaw]]</f>
        <v>460</v>
      </c>
      <c r="I181" s="8">
        <f>IF(Tabela_zamowienia35[[#This Row],[magazyn rano]]&gt;1500,200*0.8,IF(Tabela_zamowienia35[[#This Row],[magazyn rano]]/2&lt;Tabela_zamowienia35[[#This Row],[zamowienie]],200*1.3,200))</f>
        <v>260</v>
      </c>
      <c r="J181" s="8">
        <f>IF(Tabela_zamowienia35[[#This Row],[wyprodukowano]]=I180,J180+1,1)</f>
        <v>6</v>
      </c>
    </row>
    <row r="182" spans="1:10" x14ac:dyDescent="0.25">
      <c r="A182" s="1">
        <v>43354</v>
      </c>
      <c r="B182">
        <v>193</v>
      </c>
      <c r="C182">
        <f>C181+Tabela_zamowienia35[[#This Row],[zamowienie]]-D181*QUOTIENT(C181,400)*400</f>
        <v>479</v>
      </c>
      <c r="D182">
        <f>IF(Tabela_zamowienia35[[#This Row],[laczne zamowienie]]&gt;=400,1,0)</f>
        <v>1</v>
      </c>
      <c r="E182">
        <f t="shared" si="4"/>
        <v>1</v>
      </c>
      <c r="F182">
        <f t="shared" si="5"/>
        <v>460</v>
      </c>
      <c r="G182">
        <f>Tabela_zamowienia35[[#This Row],[magazyn rano]]+IF(Tabela_zamowienia35[[#This Row],[magazyn rano]]&gt;1500,200*0.8,IF(Tabela_zamowienia35[[#This Row],[magazyn rano]]/2&lt;Tabela_zamowienia35[[#This Row],[zamowienie]],200*1.3,200))</f>
        <v>660</v>
      </c>
      <c r="H182">
        <f>Tabela_zamowienia35[[#This Row],[po produkcji]]-400*Tabela_zamowienia35[[#This Row],[ilosc dostaw]]</f>
        <v>260</v>
      </c>
      <c r="I182" s="8">
        <f>IF(Tabela_zamowienia35[[#This Row],[magazyn rano]]&gt;1500,200*0.8,IF(Tabela_zamowienia35[[#This Row],[magazyn rano]]/2&lt;Tabela_zamowienia35[[#This Row],[zamowienie]],200*1.3,200))</f>
        <v>200</v>
      </c>
      <c r="J182" s="8">
        <f>IF(Tabela_zamowienia35[[#This Row],[wyprodukowano]]=I181,J181+1,1)</f>
        <v>1</v>
      </c>
    </row>
    <row r="183" spans="1:10" x14ac:dyDescent="0.25">
      <c r="A183" s="1">
        <v>43355</v>
      </c>
      <c r="B183">
        <v>298</v>
      </c>
      <c r="C183">
        <f>C182+Tabela_zamowienia35[[#This Row],[zamowienie]]-D182*QUOTIENT(C182,400)*400</f>
        <v>377</v>
      </c>
      <c r="D183">
        <f>IF(Tabela_zamowienia35[[#This Row],[laczne zamowienie]]&gt;=400,1,0)</f>
        <v>0</v>
      </c>
      <c r="E183">
        <f t="shared" si="4"/>
        <v>0</v>
      </c>
      <c r="F183">
        <f t="shared" si="5"/>
        <v>260</v>
      </c>
      <c r="G183">
        <f>Tabela_zamowienia35[[#This Row],[magazyn rano]]+IF(Tabela_zamowienia35[[#This Row],[magazyn rano]]&gt;1500,200*0.8,IF(Tabela_zamowienia35[[#This Row],[magazyn rano]]/2&lt;Tabela_zamowienia35[[#This Row],[zamowienie]],200*1.3,200))</f>
        <v>520</v>
      </c>
      <c r="H183">
        <f>Tabela_zamowienia35[[#This Row],[po produkcji]]-400*Tabela_zamowienia35[[#This Row],[ilosc dostaw]]</f>
        <v>520</v>
      </c>
      <c r="I183" s="8">
        <f>IF(Tabela_zamowienia35[[#This Row],[magazyn rano]]&gt;1500,200*0.8,IF(Tabela_zamowienia35[[#This Row],[magazyn rano]]/2&lt;Tabela_zamowienia35[[#This Row],[zamowienie]],200*1.3,200))</f>
        <v>260</v>
      </c>
      <c r="J183" s="8">
        <f>IF(Tabela_zamowienia35[[#This Row],[wyprodukowano]]=I182,J182+1,1)</f>
        <v>1</v>
      </c>
    </row>
    <row r="184" spans="1:10" x14ac:dyDescent="0.25">
      <c r="A184" s="1">
        <v>43356</v>
      </c>
      <c r="B184">
        <v>205</v>
      </c>
      <c r="C184">
        <f>C183+Tabela_zamowienia35[[#This Row],[zamowienie]]-D183*QUOTIENT(C183,400)*400</f>
        <v>582</v>
      </c>
      <c r="D184">
        <f>IF(Tabela_zamowienia35[[#This Row],[laczne zamowienie]]&gt;=400,1,0)</f>
        <v>1</v>
      </c>
      <c r="E184">
        <f t="shared" si="4"/>
        <v>1</v>
      </c>
      <c r="F184">
        <f t="shared" si="5"/>
        <v>520</v>
      </c>
      <c r="G184">
        <f>Tabela_zamowienia35[[#This Row],[magazyn rano]]+IF(Tabela_zamowienia35[[#This Row],[magazyn rano]]&gt;1500,200*0.8,IF(Tabela_zamowienia35[[#This Row],[magazyn rano]]/2&lt;Tabela_zamowienia35[[#This Row],[zamowienie]],200*1.3,200))</f>
        <v>720</v>
      </c>
      <c r="H184">
        <f>Tabela_zamowienia35[[#This Row],[po produkcji]]-400*Tabela_zamowienia35[[#This Row],[ilosc dostaw]]</f>
        <v>320</v>
      </c>
      <c r="I184" s="8">
        <f>IF(Tabela_zamowienia35[[#This Row],[magazyn rano]]&gt;1500,200*0.8,IF(Tabela_zamowienia35[[#This Row],[magazyn rano]]/2&lt;Tabela_zamowienia35[[#This Row],[zamowienie]],200*1.3,200))</f>
        <v>200</v>
      </c>
      <c r="J184" s="8">
        <f>IF(Tabela_zamowienia35[[#This Row],[wyprodukowano]]=I183,J183+1,1)</f>
        <v>1</v>
      </c>
    </row>
    <row r="185" spans="1:10" x14ac:dyDescent="0.25">
      <c r="A185" s="1">
        <v>43357</v>
      </c>
      <c r="B185">
        <v>357</v>
      </c>
      <c r="C185">
        <f>C184+Tabela_zamowienia35[[#This Row],[zamowienie]]-D184*QUOTIENT(C184,400)*400</f>
        <v>539</v>
      </c>
      <c r="D185">
        <f>IF(Tabela_zamowienia35[[#This Row],[laczne zamowienie]]&gt;=400,1,0)</f>
        <v>1</v>
      </c>
      <c r="E185">
        <f t="shared" si="4"/>
        <v>1</v>
      </c>
      <c r="F185">
        <f t="shared" si="5"/>
        <v>320</v>
      </c>
      <c r="G185">
        <f>Tabela_zamowienia35[[#This Row],[magazyn rano]]+IF(Tabela_zamowienia35[[#This Row],[magazyn rano]]&gt;1500,200*0.8,IF(Tabela_zamowienia35[[#This Row],[magazyn rano]]/2&lt;Tabela_zamowienia35[[#This Row],[zamowienie]],200*1.3,200))</f>
        <v>580</v>
      </c>
      <c r="H185">
        <f>Tabela_zamowienia35[[#This Row],[po produkcji]]-400*Tabela_zamowienia35[[#This Row],[ilosc dostaw]]</f>
        <v>180</v>
      </c>
      <c r="I185" s="8">
        <f>IF(Tabela_zamowienia35[[#This Row],[magazyn rano]]&gt;1500,200*0.8,IF(Tabela_zamowienia35[[#This Row],[magazyn rano]]/2&lt;Tabela_zamowienia35[[#This Row],[zamowienie]],200*1.3,200))</f>
        <v>260</v>
      </c>
      <c r="J185" s="8">
        <f>IF(Tabela_zamowienia35[[#This Row],[wyprodukowano]]=I184,J184+1,1)</f>
        <v>1</v>
      </c>
    </row>
    <row r="186" spans="1:10" x14ac:dyDescent="0.25">
      <c r="A186" s="1">
        <v>43360</v>
      </c>
      <c r="B186">
        <v>39</v>
      </c>
      <c r="C186">
        <f>C185+Tabela_zamowienia35[[#This Row],[zamowienie]]-D185*QUOTIENT(C185,400)*400</f>
        <v>178</v>
      </c>
      <c r="D186">
        <f>IF(Tabela_zamowienia35[[#This Row],[laczne zamowienie]]&gt;=400,1,0)</f>
        <v>0</v>
      </c>
      <c r="E186">
        <f t="shared" si="4"/>
        <v>0</v>
      </c>
      <c r="F186">
        <f t="shared" si="5"/>
        <v>180</v>
      </c>
      <c r="G186">
        <f>Tabela_zamowienia35[[#This Row],[magazyn rano]]+IF(Tabela_zamowienia35[[#This Row],[magazyn rano]]&gt;1500,200*0.8,IF(Tabela_zamowienia35[[#This Row],[magazyn rano]]/2&lt;Tabela_zamowienia35[[#This Row],[zamowienie]],200*1.3,200))</f>
        <v>380</v>
      </c>
      <c r="H186">
        <f>Tabela_zamowienia35[[#This Row],[po produkcji]]-400*Tabela_zamowienia35[[#This Row],[ilosc dostaw]]</f>
        <v>380</v>
      </c>
      <c r="I186" s="8">
        <f>IF(Tabela_zamowienia35[[#This Row],[magazyn rano]]&gt;1500,200*0.8,IF(Tabela_zamowienia35[[#This Row],[magazyn rano]]/2&lt;Tabela_zamowienia35[[#This Row],[zamowienie]],200*1.3,200))</f>
        <v>200</v>
      </c>
      <c r="J186" s="8">
        <f>IF(Tabela_zamowienia35[[#This Row],[wyprodukowano]]=I185,J185+1,1)</f>
        <v>1</v>
      </c>
    </row>
    <row r="187" spans="1:10" x14ac:dyDescent="0.25">
      <c r="A187" s="1">
        <v>43361</v>
      </c>
      <c r="B187">
        <v>436</v>
      </c>
      <c r="C187">
        <f>C186+Tabela_zamowienia35[[#This Row],[zamowienie]]-D186*QUOTIENT(C186,400)*400</f>
        <v>614</v>
      </c>
      <c r="D187">
        <f>IF(Tabela_zamowienia35[[#This Row],[laczne zamowienie]]&gt;=400,1,0)</f>
        <v>1</v>
      </c>
      <c r="E187">
        <f t="shared" si="4"/>
        <v>1</v>
      </c>
      <c r="F187">
        <f t="shared" si="5"/>
        <v>380</v>
      </c>
      <c r="G187">
        <f>Tabela_zamowienia35[[#This Row],[magazyn rano]]+IF(Tabela_zamowienia35[[#This Row],[magazyn rano]]&gt;1500,200*0.8,IF(Tabela_zamowienia35[[#This Row],[magazyn rano]]/2&lt;Tabela_zamowienia35[[#This Row],[zamowienie]],200*1.3,200))</f>
        <v>640</v>
      </c>
      <c r="H187">
        <f>Tabela_zamowienia35[[#This Row],[po produkcji]]-400*Tabela_zamowienia35[[#This Row],[ilosc dostaw]]</f>
        <v>240</v>
      </c>
      <c r="I187" s="8">
        <f>IF(Tabela_zamowienia35[[#This Row],[magazyn rano]]&gt;1500,200*0.8,IF(Tabela_zamowienia35[[#This Row],[magazyn rano]]/2&lt;Tabela_zamowienia35[[#This Row],[zamowienie]],200*1.3,200))</f>
        <v>260</v>
      </c>
      <c r="J187" s="8">
        <f>IF(Tabela_zamowienia35[[#This Row],[wyprodukowano]]=I186,J186+1,1)</f>
        <v>1</v>
      </c>
    </row>
    <row r="188" spans="1:10" x14ac:dyDescent="0.25">
      <c r="A188" s="1">
        <v>43362</v>
      </c>
      <c r="B188">
        <v>287</v>
      </c>
      <c r="C188">
        <f>C187+Tabela_zamowienia35[[#This Row],[zamowienie]]-D187*QUOTIENT(C187,400)*400</f>
        <v>501</v>
      </c>
      <c r="D188">
        <f>IF(Tabela_zamowienia35[[#This Row],[laczne zamowienie]]&gt;=400,1,0)</f>
        <v>1</v>
      </c>
      <c r="E188">
        <f t="shared" si="4"/>
        <v>1</v>
      </c>
      <c r="F188">
        <f t="shared" si="5"/>
        <v>240</v>
      </c>
      <c r="G188">
        <f>Tabela_zamowienia35[[#This Row],[magazyn rano]]+IF(Tabela_zamowienia35[[#This Row],[magazyn rano]]&gt;1500,200*0.8,IF(Tabela_zamowienia35[[#This Row],[magazyn rano]]/2&lt;Tabela_zamowienia35[[#This Row],[zamowienie]],200*1.3,200))</f>
        <v>500</v>
      </c>
      <c r="H188">
        <f>Tabela_zamowienia35[[#This Row],[po produkcji]]-400*Tabela_zamowienia35[[#This Row],[ilosc dostaw]]</f>
        <v>100</v>
      </c>
      <c r="I188" s="8">
        <f>IF(Tabela_zamowienia35[[#This Row],[magazyn rano]]&gt;1500,200*0.8,IF(Tabela_zamowienia35[[#This Row],[magazyn rano]]/2&lt;Tabela_zamowienia35[[#This Row],[zamowienie]],200*1.3,200))</f>
        <v>260</v>
      </c>
      <c r="J188" s="8">
        <f>IF(Tabela_zamowienia35[[#This Row],[wyprodukowano]]=I187,J187+1,1)</f>
        <v>2</v>
      </c>
    </row>
    <row r="189" spans="1:10" x14ac:dyDescent="0.25">
      <c r="A189" s="1">
        <v>43363</v>
      </c>
      <c r="B189">
        <v>32</v>
      </c>
      <c r="C189">
        <f>C188+Tabela_zamowienia35[[#This Row],[zamowienie]]-D188*QUOTIENT(C188,400)*400</f>
        <v>133</v>
      </c>
      <c r="D189">
        <f>IF(Tabela_zamowienia35[[#This Row],[laczne zamowienie]]&gt;=400,1,0)</f>
        <v>0</v>
      </c>
      <c r="E189">
        <f t="shared" si="4"/>
        <v>0</v>
      </c>
      <c r="F189">
        <f t="shared" si="5"/>
        <v>100</v>
      </c>
      <c r="G189">
        <f>Tabela_zamowienia35[[#This Row],[magazyn rano]]+IF(Tabela_zamowienia35[[#This Row],[magazyn rano]]&gt;1500,200*0.8,IF(Tabela_zamowienia35[[#This Row],[magazyn rano]]/2&lt;Tabela_zamowienia35[[#This Row],[zamowienie]],200*1.3,200))</f>
        <v>300</v>
      </c>
      <c r="H189">
        <f>Tabela_zamowienia35[[#This Row],[po produkcji]]-400*Tabela_zamowienia35[[#This Row],[ilosc dostaw]]</f>
        <v>300</v>
      </c>
      <c r="I189" s="8">
        <f>IF(Tabela_zamowienia35[[#This Row],[magazyn rano]]&gt;1500,200*0.8,IF(Tabela_zamowienia35[[#This Row],[magazyn rano]]/2&lt;Tabela_zamowienia35[[#This Row],[zamowienie]],200*1.3,200))</f>
        <v>200</v>
      </c>
      <c r="J189" s="8">
        <f>IF(Tabela_zamowienia35[[#This Row],[wyprodukowano]]=I188,J188+1,1)</f>
        <v>1</v>
      </c>
    </row>
    <row r="190" spans="1:10" x14ac:dyDescent="0.25">
      <c r="A190" s="1">
        <v>43364</v>
      </c>
      <c r="B190">
        <v>395</v>
      </c>
      <c r="C190">
        <f>C189+Tabela_zamowienia35[[#This Row],[zamowienie]]-D189*QUOTIENT(C189,400)*400</f>
        <v>528</v>
      </c>
      <c r="D190">
        <f>IF(Tabela_zamowienia35[[#This Row],[laczne zamowienie]]&gt;=400,1,0)</f>
        <v>1</v>
      </c>
      <c r="E190">
        <f t="shared" si="4"/>
        <v>1</v>
      </c>
      <c r="F190">
        <f t="shared" si="5"/>
        <v>300</v>
      </c>
      <c r="G190">
        <f>Tabela_zamowienia35[[#This Row],[magazyn rano]]+IF(Tabela_zamowienia35[[#This Row],[magazyn rano]]&gt;1500,200*0.8,IF(Tabela_zamowienia35[[#This Row],[magazyn rano]]/2&lt;Tabela_zamowienia35[[#This Row],[zamowienie]],200*1.3,200))</f>
        <v>560</v>
      </c>
      <c r="H190">
        <f>Tabela_zamowienia35[[#This Row],[po produkcji]]-400*Tabela_zamowienia35[[#This Row],[ilosc dostaw]]</f>
        <v>160</v>
      </c>
      <c r="I190" s="8">
        <f>IF(Tabela_zamowienia35[[#This Row],[magazyn rano]]&gt;1500,200*0.8,IF(Tabela_zamowienia35[[#This Row],[magazyn rano]]/2&lt;Tabela_zamowienia35[[#This Row],[zamowienie]],200*1.3,200))</f>
        <v>260</v>
      </c>
      <c r="J190" s="8">
        <f>IF(Tabela_zamowienia35[[#This Row],[wyprodukowano]]=I189,J189+1,1)</f>
        <v>1</v>
      </c>
    </row>
    <row r="191" spans="1:10" x14ac:dyDescent="0.25">
      <c r="A191" s="1">
        <v>43367</v>
      </c>
      <c r="B191">
        <v>425</v>
      </c>
      <c r="C191">
        <f>C190+Tabela_zamowienia35[[#This Row],[zamowienie]]-D190*QUOTIENT(C190,400)*400</f>
        <v>553</v>
      </c>
      <c r="D191">
        <f>IF(Tabela_zamowienia35[[#This Row],[laczne zamowienie]]&gt;=400,1,0)</f>
        <v>1</v>
      </c>
      <c r="E191">
        <f t="shared" si="4"/>
        <v>1</v>
      </c>
      <c r="F191">
        <f t="shared" si="5"/>
        <v>160</v>
      </c>
      <c r="G191">
        <f>Tabela_zamowienia35[[#This Row],[magazyn rano]]+IF(Tabela_zamowienia35[[#This Row],[magazyn rano]]&gt;1500,200*0.8,IF(Tabela_zamowienia35[[#This Row],[magazyn rano]]/2&lt;Tabela_zamowienia35[[#This Row],[zamowienie]],200*1.3,200))</f>
        <v>420</v>
      </c>
      <c r="H191">
        <f>Tabela_zamowienia35[[#This Row],[po produkcji]]-400*Tabela_zamowienia35[[#This Row],[ilosc dostaw]]</f>
        <v>20</v>
      </c>
      <c r="I191" s="8">
        <f>IF(Tabela_zamowienia35[[#This Row],[magazyn rano]]&gt;1500,200*0.8,IF(Tabela_zamowienia35[[#This Row],[magazyn rano]]/2&lt;Tabela_zamowienia35[[#This Row],[zamowienie]],200*1.3,200))</f>
        <v>260</v>
      </c>
      <c r="J191" s="8">
        <f>IF(Tabela_zamowienia35[[#This Row],[wyprodukowano]]=I190,J190+1,1)</f>
        <v>2</v>
      </c>
    </row>
    <row r="192" spans="1:10" x14ac:dyDescent="0.25">
      <c r="A192" s="1">
        <v>43368</v>
      </c>
      <c r="B192">
        <v>160</v>
      </c>
      <c r="C192">
        <f>C191+Tabela_zamowienia35[[#This Row],[zamowienie]]-D191*QUOTIENT(C191,400)*400</f>
        <v>313</v>
      </c>
      <c r="D192">
        <f>IF(Tabela_zamowienia35[[#This Row],[laczne zamowienie]]&gt;=400,1,0)</f>
        <v>0</v>
      </c>
      <c r="E192">
        <f t="shared" si="4"/>
        <v>0</v>
      </c>
      <c r="F192">
        <f t="shared" si="5"/>
        <v>20</v>
      </c>
      <c r="G192">
        <f>Tabela_zamowienia35[[#This Row],[magazyn rano]]+IF(Tabela_zamowienia35[[#This Row],[magazyn rano]]&gt;1500,200*0.8,IF(Tabela_zamowienia35[[#This Row],[magazyn rano]]/2&lt;Tabela_zamowienia35[[#This Row],[zamowienie]],200*1.3,200))</f>
        <v>280</v>
      </c>
      <c r="H192">
        <f>Tabela_zamowienia35[[#This Row],[po produkcji]]-400*Tabela_zamowienia35[[#This Row],[ilosc dostaw]]</f>
        <v>280</v>
      </c>
      <c r="I192" s="8">
        <f>IF(Tabela_zamowienia35[[#This Row],[magazyn rano]]&gt;1500,200*0.8,IF(Tabela_zamowienia35[[#This Row],[magazyn rano]]/2&lt;Tabela_zamowienia35[[#This Row],[zamowienie]],200*1.3,200))</f>
        <v>260</v>
      </c>
      <c r="J192" s="8">
        <f>IF(Tabela_zamowienia35[[#This Row],[wyprodukowano]]=I191,J191+1,1)</f>
        <v>3</v>
      </c>
    </row>
    <row r="193" spans="1:10" x14ac:dyDescent="0.25">
      <c r="A193" s="1">
        <v>43369</v>
      </c>
      <c r="B193">
        <v>12</v>
      </c>
      <c r="C193">
        <f>C192+Tabela_zamowienia35[[#This Row],[zamowienie]]-D192*QUOTIENT(C192,400)*400</f>
        <v>325</v>
      </c>
      <c r="D193">
        <f>IF(Tabela_zamowienia35[[#This Row],[laczne zamowienie]]&gt;=400,1,0)</f>
        <v>0</v>
      </c>
      <c r="E193">
        <f t="shared" si="4"/>
        <v>0</v>
      </c>
      <c r="F193">
        <f t="shared" si="5"/>
        <v>280</v>
      </c>
      <c r="G193">
        <f>Tabela_zamowienia35[[#This Row],[magazyn rano]]+IF(Tabela_zamowienia35[[#This Row],[magazyn rano]]&gt;1500,200*0.8,IF(Tabela_zamowienia35[[#This Row],[magazyn rano]]/2&lt;Tabela_zamowienia35[[#This Row],[zamowienie]],200*1.3,200))</f>
        <v>480</v>
      </c>
      <c r="H193">
        <f>Tabela_zamowienia35[[#This Row],[po produkcji]]-400*Tabela_zamowienia35[[#This Row],[ilosc dostaw]]</f>
        <v>480</v>
      </c>
      <c r="I193" s="8">
        <f>IF(Tabela_zamowienia35[[#This Row],[magazyn rano]]&gt;1500,200*0.8,IF(Tabela_zamowienia35[[#This Row],[magazyn rano]]/2&lt;Tabela_zamowienia35[[#This Row],[zamowienie]],200*1.3,200))</f>
        <v>200</v>
      </c>
      <c r="J193" s="8">
        <f>IF(Tabela_zamowienia35[[#This Row],[wyprodukowano]]=I192,J192+1,1)</f>
        <v>1</v>
      </c>
    </row>
    <row r="194" spans="1:10" x14ac:dyDescent="0.25">
      <c r="A194" s="1">
        <v>43370</v>
      </c>
      <c r="B194">
        <v>237</v>
      </c>
      <c r="C194">
        <f>C193+Tabela_zamowienia35[[#This Row],[zamowienie]]-D193*QUOTIENT(C193,400)*400</f>
        <v>562</v>
      </c>
      <c r="D194">
        <f>IF(Tabela_zamowienia35[[#This Row],[laczne zamowienie]]&gt;=400,1,0)</f>
        <v>1</v>
      </c>
      <c r="E194">
        <f t="shared" ref="E194:E257" si="6">QUOTIENT(C194,400)</f>
        <v>1</v>
      </c>
      <c r="F194">
        <f t="shared" si="5"/>
        <v>480</v>
      </c>
      <c r="G194">
        <f>Tabela_zamowienia35[[#This Row],[magazyn rano]]+IF(Tabela_zamowienia35[[#This Row],[magazyn rano]]&gt;1500,200*0.8,IF(Tabela_zamowienia35[[#This Row],[magazyn rano]]/2&lt;Tabela_zamowienia35[[#This Row],[zamowienie]],200*1.3,200))</f>
        <v>680</v>
      </c>
      <c r="H194">
        <f>Tabela_zamowienia35[[#This Row],[po produkcji]]-400*Tabela_zamowienia35[[#This Row],[ilosc dostaw]]</f>
        <v>280</v>
      </c>
      <c r="I194" s="8">
        <f>IF(Tabela_zamowienia35[[#This Row],[magazyn rano]]&gt;1500,200*0.8,IF(Tabela_zamowienia35[[#This Row],[magazyn rano]]/2&lt;Tabela_zamowienia35[[#This Row],[zamowienie]],200*1.3,200))</f>
        <v>200</v>
      </c>
      <c r="J194" s="8">
        <f>IF(Tabela_zamowienia35[[#This Row],[wyprodukowano]]=I193,J193+1,1)</f>
        <v>2</v>
      </c>
    </row>
    <row r="195" spans="1:10" x14ac:dyDescent="0.25">
      <c r="A195" s="1">
        <v>43371</v>
      </c>
      <c r="B195">
        <v>198</v>
      </c>
      <c r="C195">
        <f>C194+Tabela_zamowienia35[[#This Row],[zamowienie]]-D194*QUOTIENT(C194,400)*400</f>
        <v>360</v>
      </c>
      <c r="D195">
        <f>IF(Tabela_zamowienia35[[#This Row],[laczne zamowienie]]&gt;=400,1,0)</f>
        <v>0</v>
      </c>
      <c r="E195">
        <f t="shared" si="6"/>
        <v>0</v>
      </c>
      <c r="F195">
        <f t="shared" si="5"/>
        <v>280</v>
      </c>
      <c r="G195">
        <f>Tabela_zamowienia35[[#This Row],[magazyn rano]]+IF(Tabela_zamowienia35[[#This Row],[magazyn rano]]&gt;1500,200*0.8,IF(Tabela_zamowienia35[[#This Row],[magazyn rano]]/2&lt;Tabela_zamowienia35[[#This Row],[zamowienie]],200*1.3,200))</f>
        <v>540</v>
      </c>
      <c r="H195">
        <f>Tabela_zamowienia35[[#This Row],[po produkcji]]-400*Tabela_zamowienia35[[#This Row],[ilosc dostaw]]</f>
        <v>540</v>
      </c>
      <c r="I195" s="8">
        <f>IF(Tabela_zamowienia35[[#This Row],[magazyn rano]]&gt;1500,200*0.8,IF(Tabela_zamowienia35[[#This Row],[magazyn rano]]/2&lt;Tabela_zamowienia35[[#This Row],[zamowienie]],200*1.3,200))</f>
        <v>260</v>
      </c>
      <c r="J195" s="8">
        <f>IF(Tabela_zamowienia35[[#This Row],[wyprodukowano]]=I194,J194+1,1)</f>
        <v>1</v>
      </c>
    </row>
    <row r="196" spans="1:10" x14ac:dyDescent="0.25">
      <c r="A196" s="1">
        <v>43374</v>
      </c>
      <c r="B196">
        <v>54</v>
      </c>
      <c r="C196">
        <f>C195+Tabela_zamowienia35[[#This Row],[zamowienie]]-D195*QUOTIENT(C195,400)*400</f>
        <v>414</v>
      </c>
      <c r="D196">
        <f>IF(Tabela_zamowienia35[[#This Row],[laczne zamowienie]]&gt;=400,1,0)</f>
        <v>1</v>
      </c>
      <c r="E196">
        <f t="shared" si="6"/>
        <v>1</v>
      </c>
      <c r="F196">
        <f t="shared" ref="F196:F259" si="7">H195</f>
        <v>540</v>
      </c>
      <c r="G196">
        <f>Tabela_zamowienia35[[#This Row],[magazyn rano]]+IF(Tabela_zamowienia35[[#This Row],[magazyn rano]]&gt;1500,200*0.8,IF(Tabela_zamowienia35[[#This Row],[magazyn rano]]/2&lt;Tabela_zamowienia35[[#This Row],[zamowienie]],200*1.3,200))</f>
        <v>740</v>
      </c>
      <c r="H196">
        <f>Tabela_zamowienia35[[#This Row],[po produkcji]]-400*Tabela_zamowienia35[[#This Row],[ilosc dostaw]]</f>
        <v>340</v>
      </c>
      <c r="I196" s="8">
        <f>IF(Tabela_zamowienia35[[#This Row],[magazyn rano]]&gt;1500,200*0.8,IF(Tabela_zamowienia35[[#This Row],[magazyn rano]]/2&lt;Tabela_zamowienia35[[#This Row],[zamowienie]],200*1.3,200))</f>
        <v>200</v>
      </c>
      <c r="J196" s="8">
        <f>IF(Tabela_zamowienia35[[#This Row],[wyprodukowano]]=I195,J195+1,1)</f>
        <v>1</v>
      </c>
    </row>
    <row r="197" spans="1:10" x14ac:dyDescent="0.25">
      <c r="A197" s="1">
        <v>43375</v>
      </c>
      <c r="B197">
        <v>255</v>
      </c>
      <c r="C197">
        <f>C196+Tabela_zamowienia35[[#This Row],[zamowienie]]-D196*QUOTIENT(C196,400)*400</f>
        <v>269</v>
      </c>
      <c r="D197">
        <f>IF(Tabela_zamowienia35[[#This Row],[laczne zamowienie]]&gt;=400,1,0)</f>
        <v>0</v>
      </c>
      <c r="E197">
        <f t="shared" si="6"/>
        <v>0</v>
      </c>
      <c r="F197">
        <f t="shared" si="7"/>
        <v>340</v>
      </c>
      <c r="G197">
        <f>Tabela_zamowienia35[[#This Row],[magazyn rano]]+IF(Tabela_zamowienia35[[#This Row],[magazyn rano]]&gt;1500,200*0.8,IF(Tabela_zamowienia35[[#This Row],[magazyn rano]]/2&lt;Tabela_zamowienia35[[#This Row],[zamowienie]],200*1.3,200))</f>
        <v>600</v>
      </c>
      <c r="H197">
        <f>Tabela_zamowienia35[[#This Row],[po produkcji]]-400*Tabela_zamowienia35[[#This Row],[ilosc dostaw]]</f>
        <v>600</v>
      </c>
      <c r="I197" s="8">
        <f>IF(Tabela_zamowienia35[[#This Row],[magazyn rano]]&gt;1500,200*0.8,IF(Tabela_zamowienia35[[#This Row],[magazyn rano]]/2&lt;Tabela_zamowienia35[[#This Row],[zamowienie]],200*1.3,200))</f>
        <v>260</v>
      </c>
      <c r="J197" s="8">
        <f>IF(Tabela_zamowienia35[[#This Row],[wyprodukowano]]=I196,J196+1,1)</f>
        <v>1</v>
      </c>
    </row>
    <row r="198" spans="1:10" x14ac:dyDescent="0.25">
      <c r="A198" s="1">
        <v>43376</v>
      </c>
      <c r="B198">
        <v>176</v>
      </c>
      <c r="C198">
        <f>C197+Tabela_zamowienia35[[#This Row],[zamowienie]]-D197*QUOTIENT(C197,400)*400</f>
        <v>445</v>
      </c>
      <c r="D198">
        <f>IF(Tabela_zamowienia35[[#This Row],[laczne zamowienie]]&gt;=400,1,0)</f>
        <v>1</v>
      </c>
      <c r="E198">
        <f t="shared" si="6"/>
        <v>1</v>
      </c>
      <c r="F198">
        <f t="shared" si="7"/>
        <v>600</v>
      </c>
      <c r="G198">
        <f>Tabela_zamowienia35[[#This Row],[magazyn rano]]+IF(Tabela_zamowienia35[[#This Row],[magazyn rano]]&gt;1500,200*0.8,IF(Tabela_zamowienia35[[#This Row],[magazyn rano]]/2&lt;Tabela_zamowienia35[[#This Row],[zamowienie]],200*1.3,200))</f>
        <v>800</v>
      </c>
      <c r="H198">
        <f>Tabela_zamowienia35[[#This Row],[po produkcji]]-400*Tabela_zamowienia35[[#This Row],[ilosc dostaw]]</f>
        <v>400</v>
      </c>
      <c r="I198" s="8">
        <f>IF(Tabela_zamowienia35[[#This Row],[magazyn rano]]&gt;1500,200*0.8,IF(Tabela_zamowienia35[[#This Row],[magazyn rano]]/2&lt;Tabela_zamowienia35[[#This Row],[zamowienie]],200*1.3,200))</f>
        <v>200</v>
      </c>
      <c r="J198" s="8">
        <f>IF(Tabela_zamowienia35[[#This Row],[wyprodukowano]]=I197,J197+1,1)</f>
        <v>1</v>
      </c>
    </row>
    <row r="199" spans="1:10" x14ac:dyDescent="0.25">
      <c r="A199" s="1">
        <v>43377</v>
      </c>
      <c r="B199">
        <v>98</v>
      </c>
      <c r="C199">
        <f>C198+Tabela_zamowienia35[[#This Row],[zamowienie]]-D198*QUOTIENT(C198,400)*400</f>
        <v>143</v>
      </c>
      <c r="D199">
        <f>IF(Tabela_zamowienia35[[#This Row],[laczne zamowienie]]&gt;=400,1,0)</f>
        <v>0</v>
      </c>
      <c r="E199">
        <f t="shared" si="6"/>
        <v>0</v>
      </c>
      <c r="F199">
        <f t="shared" si="7"/>
        <v>400</v>
      </c>
      <c r="G199">
        <f>Tabela_zamowienia35[[#This Row],[magazyn rano]]+IF(Tabela_zamowienia35[[#This Row],[magazyn rano]]&gt;1500,200*0.8,IF(Tabela_zamowienia35[[#This Row],[magazyn rano]]/2&lt;Tabela_zamowienia35[[#This Row],[zamowienie]],200*1.3,200))</f>
        <v>600</v>
      </c>
      <c r="H199">
        <f>Tabela_zamowienia35[[#This Row],[po produkcji]]-400*Tabela_zamowienia35[[#This Row],[ilosc dostaw]]</f>
        <v>600</v>
      </c>
      <c r="I199" s="8">
        <f>IF(Tabela_zamowienia35[[#This Row],[magazyn rano]]&gt;1500,200*0.8,IF(Tabela_zamowienia35[[#This Row],[magazyn rano]]/2&lt;Tabela_zamowienia35[[#This Row],[zamowienie]],200*1.3,200))</f>
        <v>200</v>
      </c>
      <c r="J199" s="8">
        <f>IF(Tabela_zamowienia35[[#This Row],[wyprodukowano]]=I198,J198+1,1)</f>
        <v>2</v>
      </c>
    </row>
    <row r="200" spans="1:10" x14ac:dyDescent="0.25">
      <c r="A200" s="1">
        <v>43378</v>
      </c>
      <c r="B200">
        <v>246</v>
      </c>
      <c r="C200">
        <f>C199+Tabela_zamowienia35[[#This Row],[zamowienie]]-D199*QUOTIENT(C199,400)*400</f>
        <v>389</v>
      </c>
      <c r="D200">
        <f>IF(Tabela_zamowienia35[[#This Row],[laczne zamowienie]]&gt;=400,1,0)</f>
        <v>0</v>
      </c>
      <c r="E200">
        <f t="shared" si="6"/>
        <v>0</v>
      </c>
      <c r="F200">
        <f t="shared" si="7"/>
        <v>600</v>
      </c>
      <c r="G200">
        <f>Tabela_zamowienia35[[#This Row],[magazyn rano]]+IF(Tabela_zamowienia35[[#This Row],[magazyn rano]]&gt;1500,200*0.8,IF(Tabela_zamowienia35[[#This Row],[magazyn rano]]/2&lt;Tabela_zamowienia35[[#This Row],[zamowienie]],200*1.3,200))</f>
        <v>800</v>
      </c>
      <c r="H200">
        <f>Tabela_zamowienia35[[#This Row],[po produkcji]]-400*Tabela_zamowienia35[[#This Row],[ilosc dostaw]]</f>
        <v>800</v>
      </c>
      <c r="I200" s="8">
        <f>IF(Tabela_zamowienia35[[#This Row],[magazyn rano]]&gt;1500,200*0.8,IF(Tabela_zamowienia35[[#This Row],[magazyn rano]]/2&lt;Tabela_zamowienia35[[#This Row],[zamowienie]],200*1.3,200))</f>
        <v>200</v>
      </c>
      <c r="J200" s="8">
        <f>IF(Tabela_zamowienia35[[#This Row],[wyprodukowano]]=I199,J199+1,1)</f>
        <v>3</v>
      </c>
    </row>
    <row r="201" spans="1:10" x14ac:dyDescent="0.25">
      <c r="A201" s="1">
        <v>43381</v>
      </c>
      <c r="B201">
        <v>17</v>
      </c>
      <c r="C201">
        <f>C200+Tabela_zamowienia35[[#This Row],[zamowienie]]-D200*QUOTIENT(C200,400)*400</f>
        <v>406</v>
      </c>
      <c r="D201">
        <f>IF(Tabela_zamowienia35[[#This Row],[laczne zamowienie]]&gt;=400,1,0)</f>
        <v>1</v>
      </c>
      <c r="E201">
        <f t="shared" si="6"/>
        <v>1</v>
      </c>
      <c r="F201">
        <f t="shared" si="7"/>
        <v>800</v>
      </c>
      <c r="G201">
        <f>Tabela_zamowienia35[[#This Row],[magazyn rano]]+IF(Tabela_zamowienia35[[#This Row],[magazyn rano]]&gt;1500,200*0.8,IF(Tabela_zamowienia35[[#This Row],[magazyn rano]]/2&lt;Tabela_zamowienia35[[#This Row],[zamowienie]],200*1.3,200))</f>
        <v>1000</v>
      </c>
      <c r="H201">
        <f>Tabela_zamowienia35[[#This Row],[po produkcji]]-400*Tabela_zamowienia35[[#This Row],[ilosc dostaw]]</f>
        <v>600</v>
      </c>
      <c r="I201" s="8">
        <f>IF(Tabela_zamowienia35[[#This Row],[magazyn rano]]&gt;1500,200*0.8,IF(Tabela_zamowienia35[[#This Row],[magazyn rano]]/2&lt;Tabela_zamowienia35[[#This Row],[zamowienie]],200*1.3,200))</f>
        <v>200</v>
      </c>
      <c r="J201" s="8">
        <f>IF(Tabela_zamowienia35[[#This Row],[wyprodukowano]]=I200,J200+1,1)</f>
        <v>4</v>
      </c>
    </row>
    <row r="202" spans="1:10" x14ac:dyDescent="0.25">
      <c r="A202" s="1">
        <v>43382</v>
      </c>
      <c r="B202">
        <v>176</v>
      </c>
      <c r="C202">
        <f>C201+Tabela_zamowienia35[[#This Row],[zamowienie]]-D201*QUOTIENT(C201,400)*400</f>
        <v>182</v>
      </c>
      <c r="D202">
        <f>IF(Tabela_zamowienia35[[#This Row],[laczne zamowienie]]&gt;=400,1,0)</f>
        <v>0</v>
      </c>
      <c r="E202">
        <f t="shared" si="6"/>
        <v>0</v>
      </c>
      <c r="F202">
        <f t="shared" si="7"/>
        <v>600</v>
      </c>
      <c r="G202">
        <f>Tabela_zamowienia35[[#This Row],[magazyn rano]]+IF(Tabela_zamowienia35[[#This Row],[magazyn rano]]&gt;1500,200*0.8,IF(Tabela_zamowienia35[[#This Row],[magazyn rano]]/2&lt;Tabela_zamowienia35[[#This Row],[zamowienie]],200*1.3,200))</f>
        <v>800</v>
      </c>
      <c r="H202">
        <f>Tabela_zamowienia35[[#This Row],[po produkcji]]-400*Tabela_zamowienia35[[#This Row],[ilosc dostaw]]</f>
        <v>800</v>
      </c>
      <c r="I202" s="8">
        <f>IF(Tabela_zamowienia35[[#This Row],[magazyn rano]]&gt;1500,200*0.8,IF(Tabela_zamowienia35[[#This Row],[magazyn rano]]/2&lt;Tabela_zamowienia35[[#This Row],[zamowienie]],200*1.3,200))</f>
        <v>200</v>
      </c>
      <c r="J202" s="8">
        <f>IF(Tabela_zamowienia35[[#This Row],[wyprodukowano]]=I201,J201+1,1)</f>
        <v>5</v>
      </c>
    </row>
    <row r="203" spans="1:10" x14ac:dyDescent="0.25">
      <c r="A203" s="1">
        <v>43383</v>
      </c>
      <c r="B203">
        <v>123</v>
      </c>
      <c r="C203">
        <f>C202+Tabela_zamowienia35[[#This Row],[zamowienie]]-D202*QUOTIENT(C202,400)*400</f>
        <v>305</v>
      </c>
      <c r="D203">
        <f>IF(Tabela_zamowienia35[[#This Row],[laczne zamowienie]]&gt;=400,1,0)</f>
        <v>0</v>
      </c>
      <c r="E203">
        <f t="shared" si="6"/>
        <v>0</v>
      </c>
      <c r="F203">
        <f t="shared" si="7"/>
        <v>800</v>
      </c>
      <c r="G203">
        <f>Tabela_zamowienia35[[#This Row],[magazyn rano]]+IF(Tabela_zamowienia35[[#This Row],[magazyn rano]]&gt;1500,200*0.8,IF(Tabela_zamowienia35[[#This Row],[magazyn rano]]/2&lt;Tabela_zamowienia35[[#This Row],[zamowienie]],200*1.3,200))</f>
        <v>1000</v>
      </c>
      <c r="H203">
        <f>Tabela_zamowienia35[[#This Row],[po produkcji]]-400*Tabela_zamowienia35[[#This Row],[ilosc dostaw]]</f>
        <v>1000</v>
      </c>
      <c r="I203" s="8">
        <f>IF(Tabela_zamowienia35[[#This Row],[magazyn rano]]&gt;1500,200*0.8,IF(Tabela_zamowienia35[[#This Row],[magazyn rano]]/2&lt;Tabela_zamowienia35[[#This Row],[zamowienie]],200*1.3,200))</f>
        <v>200</v>
      </c>
      <c r="J203" s="8">
        <f>IF(Tabela_zamowienia35[[#This Row],[wyprodukowano]]=I202,J202+1,1)</f>
        <v>6</v>
      </c>
    </row>
    <row r="204" spans="1:10" x14ac:dyDescent="0.25">
      <c r="A204" s="1">
        <v>43384</v>
      </c>
      <c r="B204">
        <v>128</v>
      </c>
      <c r="C204">
        <f>C203+Tabela_zamowienia35[[#This Row],[zamowienie]]-D203*QUOTIENT(C203,400)*400</f>
        <v>433</v>
      </c>
      <c r="D204">
        <f>IF(Tabela_zamowienia35[[#This Row],[laczne zamowienie]]&gt;=400,1,0)</f>
        <v>1</v>
      </c>
      <c r="E204">
        <f t="shared" si="6"/>
        <v>1</v>
      </c>
      <c r="F204">
        <f t="shared" si="7"/>
        <v>1000</v>
      </c>
      <c r="G204">
        <f>Tabela_zamowienia35[[#This Row],[magazyn rano]]+IF(Tabela_zamowienia35[[#This Row],[magazyn rano]]&gt;1500,200*0.8,IF(Tabela_zamowienia35[[#This Row],[magazyn rano]]/2&lt;Tabela_zamowienia35[[#This Row],[zamowienie]],200*1.3,200))</f>
        <v>1200</v>
      </c>
      <c r="H204">
        <f>Tabela_zamowienia35[[#This Row],[po produkcji]]-400*Tabela_zamowienia35[[#This Row],[ilosc dostaw]]</f>
        <v>800</v>
      </c>
      <c r="I204" s="8">
        <f>IF(Tabela_zamowienia35[[#This Row],[magazyn rano]]&gt;1500,200*0.8,IF(Tabela_zamowienia35[[#This Row],[magazyn rano]]/2&lt;Tabela_zamowienia35[[#This Row],[zamowienie]],200*1.3,200))</f>
        <v>200</v>
      </c>
      <c r="J204" s="8">
        <f>IF(Tabela_zamowienia35[[#This Row],[wyprodukowano]]=I203,J203+1,1)</f>
        <v>7</v>
      </c>
    </row>
    <row r="205" spans="1:10" x14ac:dyDescent="0.25">
      <c r="A205" s="1">
        <v>43385</v>
      </c>
      <c r="B205">
        <v>197</v>
      </c>
      <c r="C205">
        <f>C204+Tabela_zamowienia35[[#This Row],[zamowienie]]-D204*QUOTIENT(C204,400)*400</f>
        <v>230</v>
      </c>
      <c r="D205">
        <f>IF(Tabela_zamowienia35[[#This Row],[laczne zamowienie]]&gt;=400,1,0)</f>
        <v>0</v>
      </c>
      <c r="E205">
        <f t="shared" si="6"/>
        <v>0</v>
      </c>
      <c r="F205">
        <f t="shared" si="7"/>
        <v>800</v>
      </c>
      <c r="G205">
        <f>Tabela_zamowienia35[[#This Row],[magazyn rano]]+IF(Tabela_zamowienia35[[#This Row],[magazyn rano]]&gt;1500,200*0.8,IF(Tabela_zamowienia35[[#This Row],[magazyn rano]]/2&lt;Tabela_zamowienia35[[#This Row],[zamowienie]],200*1.3,200))</f>
        <v>1000</v>
      </c>
      <c r="H205">
        <f>Tabela_zamowienia35[[#This Row],[po produkcji]]-400*Tabela_zamowienia35[[#This Row],[ilosc dostaw]]</f>
        <v>1000</v>
      </c>
      <c r="I205" s="8">
        <f>IF(Tabela_zamowienia35[[#This Row],[magazyn rano]]&gt;1500,200*0.8,IF(Tabela_zamowienia35[[#This Row],[magazyn rano]]/2&lt;Tabela_zamowienia35[[#This Row],[zamowienie]],200*1.3,200))</f>
        <v>200</v>
      </c>
      <c r="J205" s="8">
        <f>IF(Tabela_zamowienia35[[#This Row],[wyprodukowano]]=I204,J204+1,1)</f>
        <v>8</v>
      </c>
    </row>
    <row r="206" spans="1:10" x14ac:dyDescent="0.25">
      <c r="A206" s="1">
        <v>43388</v>
      </c>
      <c r="B206">
        <v>176</v>
      </c>
      <c r="C206">
        <f>C205+Tabela_zamowienia35[[#This Row],[zamowienie]]-D205*QUOTIENT(C205,400)*400</f>
        <v>406</v>
      </c>
      <c r="D206">
        <f>IF(Tabela_zamowienia35[[#This Row],[laczne zamowienie]]&gt;=400,1,0)</f>
        <v>1</v>
      </c>
      <c r="E206">
        <f t="shared" si="6"/>
        <v>1</v>
      </c>
      <c r="F206">
        <f t="shared" si="7"/>
        <v>1000</v>
      </c>
      <c r="G206">
        <f>Tabela_zamowienia35[[#This Row],[magazyn rano]]+IF(Tabela_zamowienia35[[#This Row],[magazyn rano]]&gt;1500,200*0.8,IF(Tabela_zamowienia35[[#This Row],[magazyn rano]]/2&lt;Tabela_zamowienia35[[#This Row],[zamowienie]],200*1.3,200))</f>
        <v>1200</v>
      </c>
      <c r="H206">
        <f>Tabela_zamowienia35[[#This Row],[po produkcji]]-400*Tabela_zamowienia35[[#This Row],[ilosc dostaw]]</f>
        <v>800</v>
      </c>
      <c r="I206" s="8">
        <f>IF(Tabela_zamowienia35[[#This Row],[magazyn rano]]&gt;1500,200*0.8,IF(Tabela_zamowienia35[[#This Row],[magazyn rano]]/2&lt;Tabela_zamowienia35[[#This Row],[zamowienie]],200*1.3,200))</f>
        <v>200</v>
      </c>
      <c r="J206" s="8">
        <f>IF(Tabela_zamowienia35[[#This Row],[wyprodukowano]]=I205,J205+1,1)</f>
        <v>9</v>
      </c>
    </row>
    <row r="207" spans="1:10" x14ac:dyDescent="0.25">
      <c r="A207" s="1">
        <v>43389</v>
      </c>
      <c r="B207">
        <v>423</v>
      </c>
      <c r="C207">
        <f>C206+Tabela_zamowienia35[[#This Row],[zamowienie]]-D206*QUOTIENT(C206,400)*400</f>
        <v>429</v>
      </c>
      <c r="D207">
        <f>IF(Tabela_zamowienia35[[#This Row],[laczne zamowienie]]&gt;=400,1,0)</f>
        <v>1</v>
      </c>
      <c r="E207">
        <f t="shared" si="6"/>
        <v>1</v>
      </c>
      <c r="F207">
        <f t="shared" si="7"/>
        <v>800</v>
      </c>
      <c r="G207">
        <f>Tabela_zamowienia35[[#This Row],[magazyn rano]]+IF(Tabela_zamowienia35[[#This Row],[magazyn rano]]&gt;1500,200*0.8,IF(Tabela_zamowienia35[[#This Row],[magazyn rano]]/2&lt;Tabela_zamowienia35[[#This Row],[zamowienie]],200*1.3,200))</f>
        <v>1060</v>
      </c>
      <c r="H207">
        <f>Tabela_zamowienia35[[#This Row],[po produkcji]]-400*Tabela_zamowienia35[[#This Row],[ilosc dostaw]]</f>
        <v>660</v>
      </c>
      <c r="I207" s="8">
        <f>IF(Tabela_zamowienia35[[#This Row],[magazyn rano]]&gt;1500,200*0.8,IF(Tabela_zamowienia35[[#This Row],[magazyn rano]]/2&lt;Tabela_zamowienia35[[#This Row],[zamowienie]],200*1.3,200))</f>
        <v>260</v>
      </c>
      <c r="J207" s="8">
        <f>IF(Tabela_zamowienia35[[#This Row],[wyprodukowano]]=I206,J206+1,1)</f>
        <v>1</v>
      </c>
    </row>
    <row r="208" spans="1:10" x14ac:dyDescent="0.25">
      <c r="A208" s="1">
        <v>43390</v>
      </c>
      <c r="B208">
        <v>4</v>
      </c>
      <c r="C208">
        <f>C207+Tabela_zamowienia35[[#This Row],[zamowienie]]-D207*QUOTIENT(C207,400)*400</f>
        <v>33</v>
      </c>
      <c r="D208">
        <f>IF(Tabela_zamowienia35[[#This Row],[laczne zamowienie]]&gt;=400,1,0)</f>
        <v>0</v>
      </c>
      <c r="E208">
        <f t="shared" si="6"/>
        <v>0</v>
      </c>
      <c r="F208">
        <f t="shared" si="7"/>
        <v>660</v>
      </c>
      <c r="G208">
        <f>Tabela_zamowienia35[[#This Row],[magazyn rano]]+IF(Tabela_zamowienia35[[#This Row],[magazyn rano]]&gt;1500,200*0.8,IF(Tabela_zamowienia35[[#This Row],[magazyn rano]]/2&lt;Tabela_zamowienia35[[#This Row],[zamowienie]],200*1.3,200))</f>
        <v>860</v>
      </c>
      <c r="H208">
        <f>Tabela_zamowienia35[[#This Row],[po produkcji]]-400*Tabela_zamowienia35[[#This Row],[ilosc dostaw]]</f>
        <v>860</v>
      </c>
      <c r="I208" s="8">
        <f>IF(Tabela_zamowienia35[[#This Row],[magazyn rano]]&gt;1500,200*0.8,IF(Tabela_zamowienia35[[#This Row],[magazyn rano]]/2&lt;Tabela_zamowienia35[[#This Row],[zamowienie]],200*1.3,200))</f>
        <v>200</v>
      </c>
      <c r="J208" s="8">
        <f>IF(Tabela_zamowienia35[[#This Row],[wyprodukowano]]=I207,J207+1,1)</f>
        <v>1</v>
      </c>
    </row>
    <row r="209" spans="1:10" x14ac:dyDescent="0.25">
      <c r="A209" s="1">
        <v>43391</v>
      </c>
      <c r="B209">
        <v>406</v>
      </c>
      <c r="C209">
        <f>C208+Tabela_zamowienia35[[#This Row],[zamowienie]]-D208*QUOTIENT(C208,400)*400</f>
        <v>439</v>
      </c>
      <c r="D209">
        <f>IF(Tabela_zamowienia35[[#This Row],[laczne zamowienie]]&gt;=400,1,0)</f>
        <v>1</v>
      </c>
      <c r="E209">
        <f t="shared" si="6"/>
        <v>1</v>
      </c>
      <c r="F209">
        <f t="shared" si="7"/>
        <v>860</v>
      </c>
      <c r="G209">
        <f>Tabela_zamowienia35[[#This Row],[magazyn rano]]+IF(Tabela_zamowienia35[[#This Row],[magazyn rano]]&gt;1500,200*0.8,IF(Tabela_zamowienia35[[#This Row],[magazyn rano]]/2&lt;Tabela_zamowienia35[[#This Row],[zamowienie]],200*1.3,200))</f>
        <v>1060</v>
      </c>
      <c r="H209">
        <f>Tabela_zamowienia35[[#This Row],[po produkcji]]-400*Tabela_zamowienia35[[#This Row],[ilosc dostaw]]</f>
        <v>660</v>
      </c>
      <c r="I209" s="8">
        <f>IF(Tabela_zamowienia35[[#This Row],[magazyn rano]]&gt;1500,200*0.8,IF(Tabela_zamowienia35[[#This Row],[magazyn rano]]/2&lt;Tabela_zamowienia35[[#This Row],[zamowienie]],200*1.3,200))</f>
        <v>200</v>
      </c>
      <c r="J209" s="8">
        <f>IF(Tabela_zamowienia35[[#This Row],[wyprodukowano]]=I208,J208+1,1)</f>
        <v>2</v>
      </c>
    </row>
    <row r="210" spans="1:10" x14ac:dyDescent="0.25">
      <c r="A210" s="1">
        <v>43392</v>
      </c>
      <c r="B210">
        <v>430</v>
      </c>
      <c r="C210">
        <f>C209+Tabela_zamowienia35[[#This Row],[zamowienie]]-D209*QUOTIENT(C209,400)*400</f>
        <v>469</v>
      </c>
      <c r="D210">
        <f>IF(Tabela_zamowienia35[[#This Row],[laczne zamowienie]]&gt;=400,1,0)</f>
        <v>1</v>
      </c>
      <c r="E210">
        <f t="shared" si="6"/>
        <v>1</v>
      </c>
      <c r="F210">
        <f t="shared" si="7"/>
        <v>660</v>
      </c>
      <c r="G210">
        <f>Tabela_zamowienia35[[#This Row],[magazyn rano]]+IF(Tabela_zamowienia35[[#This Row],[magazyn rano]]&gt;1500,200*0.8,IF(Tabela_zamowienia35[[#This Row],[magazyn rano]]/2&lt;Tabela_zamowienia35[[#This Row],[zamowienie]],200*1.3,200))</f>
        <v>920</v>
      </c>
      <c r="H210">
        <f>Tabela_zamowienia35[[#This Row],[po produkcji]]-400*Tabela_zamowienia35[[#This Row],[ilosc dostaw]]</f>
        <v>520</v>
      </c>
      <c r="I210" s="8">
        <f>IF(Tabela_zamowienia35[[#This Row],[magazyn rano]]&gt;1500,200*0.8,IF(Tabela_zamowienia35[[#This Row],[magazyn rano]]/2&lt;Tabela_zamowienia35[[#This Row],[zamowienie]],200*1.3,200))</f>
        <v>260</v>
      </c>
      <c r="J210" s="8">
        <f>IF(Tabela_zamowienia35[[#This Row],[wyprodukowano]]=I209,J209+1,1)</f>
        <v>1</v>
      </c>
    </row>
    <row r="211" spans="1:10" x14ac:dyDescent="0.25">
      <c r="A211" s="1">
        <v>43395</v>
      </c>
      <c r="B211">
        <v>442</v>
      </c>
      <c r="C211">
        <f>C210+Tabela_zamowienia35[[#This Row],[zamowienie]]-D210*QUOTIENT(C210,400)*400</f>
        <v>511</v>
      </c>
      <c r="D211">
        <f>IF(Tabela_zamowienia35[[#This Row],[laczne zamowienie]]&gt;=400,1,0)</f>
        <v>1</v>
      </c>
      <c r="E211">
        <f t="shared" si="6"/>
        <v>1</v>
      </c>
      <c r="F211">
        <f t="shared" si="7"/>
        <v>520</v>
      </c>
      <c r="G211">
        <f>Tabela_zamowienia35[[#This Row],[magazyn rano]]+IF(Tabela_zamowienia35[[#This Row],[magazyn rano]]&gt;1500,200*0.8,IF(Tabela_zamowienia35[[#This Row],[magazyn rano]]/2&lt;Tabela_zamowienia35[[#This Row],[zamowienie]],200*1.3,200))</f>
        <v>780</v>
      </c>
      <c r="H211">
        <f>Tabela_zamowienia35[[#This Row],[po produkcji]]-400*Tabela_zamowienia35[[#This Row],[ilosc dostaw]]</f>
        <v>380</v>
      </c>
      <c r="I211" s="8">
        <f>IF(Tabela_zamowienia35[[#This Row],[magazyn rano]]&gt;1500,200*0.8,IF(Tabela_zamowienia35[[#This Row],[magazyn rano]]/2&lt;Tabela_zamowienia35[[#This Row],[zamowienie]],200*1.3,200))</f>
        <v>260</v>
      </c>
      <c r="J211" s="8">
        <f>IF(Tabela_zamowienia35[[#This Row],[wyprodukowano]]=I210,J210+1,1)</f>
        <v>2</v>
      </c>
    </row>
    <row r="212" spans="1:10" x14ac:dyDescent="0.25">
      <c r="A212" s="1">
        <v>43396</v>
      </c>
      <c r="B212">
        <v>338</v>
      </c>
      <c r="C212">
        <f>C211+Tabela_zamowienia35[[#This Row],[zamowienie]]-D211*QUOTIENT(C211,400)*400</f>
        <v>449</v>
      </c>
      <c r="D212">
        <f>IF(Tabela_zamowienia35[[#This Row],[laczne zamowienie]]&gt;=400,1,0)</f>
        <v>1</v>
      </c>
      <c r="E212">
        <f t="shared" si="6"/>
        <v>1</v>
      </c>
      <c r="F212">
        <f t="shared" si="7"/>
        <v>380</v>
      </c>
      <c r="G212">
        <f>Tabela_zamowienia35[[#This Row],[magazyn rano]]+IF(Tabela_zamowienia35[[#This Row],[magazyn rano]]&gt;1500,200*0.8,IF(Tabela_zamowienia35[[#This Row],[magazyn rano]]/2&lt;Tabela_zamowienia35[[#This Row],[zamowienie]],200*1.3,200))</f>
        <v>640</v>
      </c>
      <c r="H212">
        <f>Tabela_zamowienia35[[#This Row],[po produkcji]]-400*Tabela_zamowienia35[[#This Row],[ilosc dostaw]]</f>
        <v>240</v>
      </c>
      <c r="I212" s="8">
        <f>IF(Tabela_zamowienia35[[#This Row],[magazyn rano]]&gt;1500,200*0.8,IF(Tabela_zamowienia35[[#This Row],[magazyn rano]]/2&lt;Tabela_zamowienia35[[#This Row],[zamowienie]],200*1.3,200))</f>
        <v>260</v>
      </c>
      <c r="J212" s="8">
        <f>IF(Tabela_zamowienia35[[#This Row],[wyprodukowano]]=I211,J211+1,1)</f>
        <v>3</v>
      </c>
    </row>
    <row r="213" spans="1:10" x14ac:dyDescent="0.25">
      <c r="A213" s="1">
        <v>43397</v>
      </c>
      <c r="B213">
        <v>64</v>
      </c>
      <c r="C213">
        <f>C212+Tabela_zamowienia35[[#This Row],[zamowienie]]-D212*QUOTIENT(C212,400)*400</f>
        <v>113</v>
      </c>
      <c r="D213">
        <f>IF(Tabela_zamowienia35[[#This Row],[laczne zamowienie]]&gt;=400,1,0)</f>
        <v>0</v>
      </c>
      <c r="E213">
        <f t="shared" si="6"/>
        <v>0</v>
      </c>
      <c r="F213">
        <f t="shared" si="7"/>
        <v>240</v>
      </c>
      <c r="G213">
        <f>Tabela_zamowienia35[[#This Row],[magazyn rano]]+IF(Tabela_zamowienia35[[#This Row],[magazyn rano]]&gt;1500,200*0.8,IF(Tabela_zamowienia35[[#This Row],[magazyn rano]]/2&lt;Tabela_zamowienia35[[#This Row],[zamowienie]],200*1.3,200))</f>
        <v>440</v>
      </c>
      <c r="H213">
        <f>Tabela_zamowienia35[[#This Row],[po produkcji]]-400*Tabela_zamowienia35[[#This Row],[ilosc dostaw]]</f>
        <v>440</v>
      </c>
      <c r="I213" s="8">
        <f>IF(Tabela_zamowienia35[[#This Row],[magazyn rano]]&gt;1500,200*0.8,IF(Tabela_zamowienia35[[#This Row],[magazyn rano]]/2&lt;Tabela_zamowienia35[[#This Row],[zamowienie]],200*1.3,200))</f>
        <v>200</v>
      </c>
      <c r="J213" s="8">
        <f>IF(Tabela_zamowienia35[[#This Row],[wyprodukowano]]=I212,J212+1,1)</f>
        <v>1</v>
      </c>
    </row>
    <row r="214" spans="1:10" x14ac:dyDescent="0.25">
      <c r="A214" s="1">
        <v>43398</v>
      </c>
      <c r="B214">
        <v>366</v>
      </c>
      <c r="C214">
        <f>C213+Tabela_zamowienia35[[#This Row],[zamowienie]]-D213*QUOTIENT(C213,400)*400</f>
        <v>479</v>
      </c>
      <c r="D214">
        <f>IF(Tabela_zamowienia35[[#This Row],[laczne zamowienie]]&gt;=400,1,0)</f>
        <v>1</v>
      </c>
      <c r="E214">
        <f t="shared" si="6"/>
        <v>1</v>
      </c>
      <c r="F214">
        <f t="shared" si="7"/>
        <v>440</v>
      </c>
      <c r="G214">
        <f>Tabela_zamowienia35[[#This Row],[magazyn rano]]+IF(Tabela_zamowienia35[[#This Row],[magazyn rano]]&gt;1500,200*0.8,IF(Tabela_zamowienia35[[#This Row],[magazyn rano]]/2&lt;Tabela_zamowienia35[[#This Row],[zamowienie]],200*1.3,200))</f>
        <v>700</v>
      </c>
      <c r="H214">
        <f>Tabela_zamowienia35[[#This Row],[po produkcji]]-400*Tabela_zamowienia35[[#This Row],[ilosc dostaw]]</f>
        <v>300</v>
      </c>
      <c r="I214" s="8">
        <f>IF(Tabela_zamowienia35[[#This Row],[magazyn rano]]&gt;1500,200*0.8,IF(Tabela_zamowienia35[[#This Row],[magazyn rano]]/2&lt;Tabela_zamowienia35[[#This Row],[zamowienie]],200*1.3,200))</f>
        <v>260</v>
      </c>
      <c r="J214" s="8">
        <f>IF(Tabela_zamowienia35[[#This Row],[wyprodukowano]]=I213,J213+1,1)</f>
        <v>1</v>
      </c>
    </row>
    <row r="215" spans="1:10" x14ac:dyDescent="0.25">
      <c r="A215" s="1">
        <v>43399</v>
      </c>
      <c r="B215">
        <v>162</v>
      </c>
      <c r="C215">
        <f>C214+Tabela_zamowienia35[[#This Row],[zamowienie]]-D214*QUOTIENT(C214,400)*400</f>
        <v>241</v>
      </c>
      <c r="D215">
        <f>IF(Tabela_zamowienia35[[#This Row],[laczne zamowienie]]&gt;=400,1,0)</f>
        <v>0</v>
      </c>
      <c r="E215">
        <f t="shared" si="6"/>
        <v>0</v>
      </c>
      <c r="F215">
        <f t="shared" si="7"/>
        <v>300</v>
      </c>
      <c r="G215">
        <f>Tabela_zamowienia35[[#This Row],[magazyn rano]]+IF(Tabela_zamowienia35[[#This Row],[magazyn rano]]&gt;1500,200*0.8,IF(Tabela_zamowienia35[[#This Row],[magazyn rano]]/2&lt;Tabela_zamowienia35[[#This Row],[zamowienie]],200*1.3,200))</f>
        <v>560</v>
      </c>
      <c r="H215">
        <f>Tabela_zamowienia35[[#This Row],[po produkcji]]-400*Tabela_zamowienia35[[#This Row],[ilosc dostaw]]</f>
        <v>560</v>
      </c>
      <c r="I215" s="8">
        <f>IF(Tabela_zamowienia35[[#This Row],[magazyn rano]]&gt;1500,200*0.8,IF(Tabela_zamowienia35[[#This Row],[magazyn rano]]/2&lt;Tabela_zamowienia35[[#This Row],[zamowienie]],200*1.3,200))</f>
        <v>260</v>
      </c>
      <c r="J215" s="8">
        <f>IF(Tabela_zamowienia35[[#This Row],[wyprodukowano]]=I214,J214+1,1)</f>
        <v>2</v>
      </c>
    </row>
    <row r="216" spans="1:10" x14ac:dyDescent="0.25">
      <c r="A216" s="1">
        <v>43402</v>
      </c>
      <c r="B216">
        <v>439</v>
      </c>
      <c r="C216">
        <f>C215+Tabela_zamowienia35[[#This Row],[zamowienie]]-D215*QUOTIENT(C215,400)*400</f>
        <v>680</v>
      </c>
      <c r="D216">
        <f>IF(Tabela_zamowienia35[[#This Row],[laczne zamowienie]]&gt;=400,1,0)</f>
        <v>1</v>
      </c>
      <c r="E216">
        <f t="shared" si="6"/>
        <v>1</v>
      </c>
      <c r="F216">
        <f t="shared" si="7"/>
        <v>560</v>
      </c>
      <c r="G216">
        <f>Tabela_zamowienia35[[#This Row],[magazyn rano]]+IF(Tabela_zamowienia35[[#This Row],[magazyn rano]]&gt;1500,200*0.8,IF(Tabela_zamowienia35[[#This Row],[magazyn rano]]/2&lt;Tabela_zamowienia35[[#This Row],[zamowienie]],200*1.3,200))</f>
        <v>820</v>
      </c>
      <c r="H216">
        <f>Tabela_zamowienia35[[#This Row],[po produkcji]]-400*Tabela_zamowienia35[[#This Row],[ilosc dostaw]]</f>
        <v>420</v>
      </c>
      <c r="I216" s="8">
        <f>IF(Tabela_zamowienia35[[#This Row],[magazyn rano]]&gt;1500,200*0.8,IF(Tabela_zamowienia35[[#This Row],[magazyn rano]]/2&lt;Tabela_zamowienia35[[#This Row],[zamowienie]],200*1.3,200))</f>
        <v>260</v>
      </c>
      <c r="J216" s="8">
        <f>IF(Tabela_zamowienia35[[#This Row],[wyprodukowano]]=I215,J215+1,1)</f>
        <v>3</v>
      </c>
    </row>
    <row r="217" spans="1:10" x14ac:dyDescent="0.25">
      <c r="A217" s="1">
        <v>43403</v>
      </c>
      <c r="B217">
        <v>195</v>
      </c>
      <c r="C217">
        <f>C216+Tabela_zamowienia35[[#This Row],[zamowienie]]-D216*QUOTIENT(C216,400)*400</f>
        <v>475</v>
      </c>
      <c r="D217">
        <f>IF(Tabela_zamowienia35[[#This Row],[laczne zamowienie]]&gt;=400,1,0)</f>
        <v>1</v>
      </c>
      <c r="E217">
        <f t="shared" si="6"/>
        <v>1</v>
      </c>
      <c r="F217">
        <f t="shared" si="7"/>
        <v>420</v>
      </c>
      <c r="G217">
        <f>Tabela_zamowienia35[[#This Row],[magazyn rano]]+IF(Tabela_zamowienia35[[#This Row],[magazyn rano]]&gt;1500,200*0.8,IF(Tabela_zamowienia35[[#This Row],[magazyn rano]]/2&lt;Tabela_zamowienia35[[#This Row],[zamowienie]],200*1.3,200))</f>
        <v>620</v>
      </c>
      <c r="H217">
        <f>Tabela_zamowienia35[[#This Row],[po produkcji]]-400*Tabela_zamowienia35[[#This Row],[ilosc dostaw]]</f>
        <v>220</v>
      </c>
      <c r="I217" s="8">
        <f>IF(Tabela_zamowienia35[[#This Row],[magazyn rano]]&gt;1500,200*0.8,IF(Tabela_zamowienia35[[#This Row],[magazyn rano]]/2&lt;Tabela_zamowienia35[[#This Row],[zamowienie]],200*1.3,200))</f>
        <v>200</v>
      </c>
      <c r="J217" s="8">
        <f>IF(Tabela_zamowienia35[[#This Row],[wyprodukowano]]=I216,J216+1,1)</f>
        <v>1</v>
      </c>
    </row>
    <row r="218" spans="1:10" x14ac:dyDescent="0.25">
      <c r="A218" s="1">
        <v>43404</v>
      </c>
      <c r="B218">
        <v>436</v>
      </c>
      <c r="C218">
        <f>C217+Tabela_zamowienia35[[#This Row],[zamowienie]]-D217*QUOTIENT(C217,400)*400</f>
        <v>511</v>
      </c>
      <c r="D218">
        <f>IF(Tabela_zamowienia35[[#This Row],[laczne zamowienie]]&gt;=400,1,0)</f>
        <v>1</v>
      </c>
      <c r="E218">
        <f t="shared" si="6"/>
        <v>1</v>
      </c>
      <c r="F218">
        <f t="shared" si="7"/>
        <v>220</v>
      </c>
      <c r="G218">
        <f>Tabela_zamowienia35[[#This Row],[magazyn rano]]+IF(Tabela_zamowienia35[[#This Row],[magazyn rano]]&gt;1500,200*0.8,IF(Tabela_zamowienia35[[#This Row],[magazyn rano]]/2&lt;Tabela_zamowienia35[[#This Row],[zamowienie]],200*1.3,200))</f>
        <v>480</v>
      </c>
      <c r="H218">
        <f>Tabela_zamowienia35[[#This Row],[po produkcji]]-400*Tabela_zamowienia35[[#This Row],[ilosc dostaw]]</f>
        <v>80</v>
      </c>
      <c r="I218" s="8">
        <f>IF(Tabela_zamowienia35[[#This Row],[magazyn rano]]&gt;1500,200*0.8,IF(Tabela_zamowienia35[[#This Row],[magazyn rano]]/2&lt;Tabela_zamowienia35[[#This Row],[zamowienie]],200*1.3,200))</f>
        <v>260</v>
      </c>
      <c r="J218" s="8">
        <f>IF(Tabela_zamowienia35[[#This Row],[wyprodukowano]]=I217,J217+1,1)</f>
        <v>1</v>
      </c>
    </row>
    <row r="219" spans="1:10" x14ac:dyDescent="0.25">
      <c r="A219" s="1">
        <v>43405</v>
      </c>
      <c r="B219">
        <v>221</v>
      </c>
      <c r="C219">
        <f>C218+Tabela_zamowienia35[[#This Row],[zamowienie]]-D218*QUOTIENT(C218,400)*400</f>
        <v>332</v>
      </c>
      <c r="D219">
        <f>IF(Tabela_zamowienia35[[#This Row],[laczne zamowienie]]&gt;=400,1,0)</f>
        <v>0</v>
      </c>
      <c r="E219">
        <f t="shared" si="6"/>
        <v>0</v>
      </c>
      <c r="F219">
        <f t="shared" si="7"/>
        <v>80</v>
      </c>
      <c r="G219">
        <f>Tabela_zamowienia35[[#This Row],[magazyn rano]]+IF(Tabela_zamowienia35[[#This Row],[magazyn rano]]&gt;1500,200*0.8,IF(Tabela_zamowienia35[[#This Row],[magazyn rano]]/2&lt;Tabela_zamowienia35[[#This Row],[zamowienie]],200*1.3,200))</f>
        <v>340</v>
      </c>
      <c r="H219">
        <f>Tabela_zamowienia35[[#This Row],[po produkcji]]-400*Tabela_zamowienia35[[#This Row],[ilosc dostaw]]</f>
        <v>340</v>
      </c>
      <c r="I219" s="8">
        <f>IF(Tabela_zamowienia35[[#This Row],[magazyn rano]]&gt;1500,200*0.8,IF(Tabela_zamowienia35[[#This Row],[magazyn rano]]/2&lt;Tabela_zamowienia35[[#This Row],[zamowienie]],200*1.3,200))</f>
        <v>260</v>
      </c>
      <c r="J219" s="8">
        <f>IF(Tabela_zamowienia35[[#This Row],[wyprodukowano]]=I218,J218+1,1)</f>
        <v>2</v>
      </c>
    </row>
    <row r="220" spans="1:10" x14ac:dyDescent="0.25">
      <c r="A220" s="1">
        <v>43406</v>
      </c>
      <c r="B220">
        <v>73</v>
      </c>
      <c r="C220">
        <f>C219+Tabela_zamowienia35[[#This Row],[zamowienie]]-D219*QUOTIENT(C219,400)*400</f>
        <v>405</v>
      </c>
      <c r="D220">
        <f>IF(Tabela_zamowienia35[[#This Row],[laczne zamowienie]]&gt;=400,1,0)</f>
        <v>1</v>
      </c>
      <c r="E220">
        <f t="shared" si="6"/>
        <v>1</v>
      </c>
      <c r="F220">
        <f t="shared" si="7"/>
        <v>340</v>
      </c>
      <c r="G220">
        <f>Tabela_zamowienia35[[#This Row],[magazyn rano]]+IF(Tabela_zamowienia35[[#This Row],[magazyn rano]]&gt;1500,200*0.8,IF(Tabela_zamowienia35[[#This Row],[magazyn rano]]/2&lt;Tabela_zamowienia35[[#This Row],[zamowienie]],200*1.3,200))</f>
        <v>540</v>
      </c>
      <c r="H220">
        <f>Tabela_zamowienia35[[#This Row],[po produkcji]]-400*Tabela_zamowienia35[[#This Row],[ilosc dostaw]]</f>
        <v>140</v>
      </c>
      <c r="I220" s="8">
        <f>IF(Tabela_zamowienia35[[#This Row],[magazyn rano]]&gt;1500,200*0.8,IF(Tabela_zamowienia35[[#This Row],[magazyn rano]]/2&lt;Tabela_zamowienia35[[#This Row],[zamowienie]],200*1.3,200))</f>
        <v>200</v>
      </c>
      <c r="J220" s="8">
        <f>IF(Tabela_zamowienia35[[#This Row],[wyprodukowano]]=I219,J219+1,1)</f>
        <v>1</v>
      </c>
    </row>
    <row r="221" spans="1:10" x14ac:dyDescent="0.25">
      <c r="A221" s="1">
        <v>43409</v>
      </c>
      <c r="B221">
        <v>316</v>
      </c>
      <c r="C221">
        <f>C220+Tabela_zamowienia35[[#This Row],[zamowienie]]-D220*QUOTIENT(C220,400)*400</f>
        <v>321</v>
      </c>
      <c r="D221">
        <f>IF(Tabela_zamowienia35[[#This Row],[laczne zamowienie]]&gt;=400,1,0)</f>
        <v>0</v>
      </c>
      <c r="E221">
        <f t="shared" si="6"/>
        <v>0</v>
      </c>
      <c r="F221">
        <f t="shared" si="7"/>
        <v>140</v>
      </c>
      <c r="G221">
        <f>Tabela_zamowienia35[[#This Row],[magazyn rano]]+IF(Tabela_zamowienia35[[#This Row],[magazyn rano]]&gt;1500,200*0.8,IF(Tabela_zamowienia35[[#This Row],[magazyn rano]]/2&lt;Tabela_zamowienia35[[#This Row],[zamowienie]],200*1.3,200))</f>
        <v>400</v>
      </c>
      <c r="H221">
        <f>Tabela_zamowienia35[[#This Row],[po produkcji]]-400*Tabela_zamowienia35[[#This Row],[ilosc dostaw]]</f>
        <v>400</v>
      </c>
      <c r="I221" s="8">
        <f>IF(Tabela_zamowienia35[[#This Row],[magazyn rano]]&gt;1500,200*0.8,IF(Tabela_zamowienia35[[#This Row],[magazyn rano]]/2&lt;Tabela_zamowienia35[[#This Row],[zamowienie]],200*1.3,200))</f>
        <v>260</v>
      </c>
      <c r="J221" s="8">
        <f>IF(Tabela_zamowienia35[[#This Row],[wyprodukowano]]=I220,J220+1,1)</f>
        <v>1</v>
      </c>
    </row>
    <row r="222" spans="1:10" x14ac:dyDescent="0.25">
      <c r="A222" s="1">
        <v>43410</v>
      </c>
      <c r="B222">
        <v>56</v>
      </c>
      <c r="C222">
        <f>C221+Tabela_zamowienia35[[#This Row],[zamowienie]]-D221*QUOTIENT(C221,400)*400</f>
        <v>377</v>
      </c>
      <c r="D222">
        <f>IF(Tabela_zamowienia35[[#This Row],[laczne zamowienie]]&gt;=400,1,0)</f>
        <v>0</v>
      </c>
      <c r="E222">
        <f t="shared" si="6"/>
        <v>0</v>
      </c>
      <c r="F222">
        <f t="shared" si="7"/>
        <v>400</v>
      </c>
      <c r="G222">
        <f>Tabela_zamowienia35[[#This Row],[magazyn rano]]+IF(Tabela_zamowienia35[[#This Row],[magazyn rano]]&gt;1500,200*0.8,IF(Tabela_zamowienia35[[#This Row],[magazyn rano]]/2&lt;Tabela_zamowienia35[[#This Row],[zamowienie]],200*1.3,200))</f>
        <v>600</v>
      </c>
      <c r="H222">
        <f>Tabela_zamowienia35[[#This Row],[po produkcji]]-400*Tabela_zamowienia35[[#This Row],[ilosc dostaw]]</f>
        <v>600</v>
      </c>
      <c r="I222" s="8">
        <f>IF(Tabela_zamowienia35[[#This Row],[magazyn rano]]&gt;1500,200*0.8,IF(Tabela_zamowienia35[[#This Row],[magazyn rano]]/2&lt;Tabela_zamowienia35[[#This Row],[zamowienie]],200*1.3,200))</f>
        <v>200</v>
      </c>
      <c r="J222" s="8">
        <f>IF(Tabela_zamowienia35[[#This Row],[wyprodukowano]]=I221,J221+1,1)</f>
        <v>1</v>
      </c>
    </row>
    <row r="223" spans="1:10" x14ac:dyDescent="0.25">
      <c r="A223" s="1">
        <v>43411</v>
      </c>
      <c r="B223">
        <v>379</v>
      </c>
      <c r="C223">
        <f>C222+Tabela_zamowienia35[[#This Row],[zamowienie]]-D222*QUOTIENT(C222,400)*400</f>
        <v>756</v>
      </c>
      <c r="D223">
        <f>IF(Tabela_zamowienia35[[#This Row],[laczne zamowienie]]&gt;=400,1,0)</f>
        <v>1</v>
      </c>
      <c r="E223">
        <f t="shared" si="6"/>
        <v>1</v>
      </c>
      <c r="F223">
        <f t="shared" si="7"/>
        <v>600</v>
      </c>
      <c r="G223">
        <f>Tabela_zamowienia35[[#This Row],[magazyn rano]]+IF(Tabela_zamowienia35[[#This Row],[magazyn rano]]&gt;1500,200*0.8,IF(Tabela_zamowienia35[[#This Row],[magazyn rano]]/2&lt;Tabela_zamowienia35[[#This Row],[zamowienie]],200*1.3,200))</f>
        <v>860</v>
      </c>
      <c r="H223">
        <f>Tabela_zamowienia35[[#This Row],[po produkcji]]-400*Tabela_zamowienia35[[#This Row],[ilosc dostaw]]</f>
        <v>460</v>
      </c>
      <c r="I223" s="8">
        <f>IF(Tabela_zamowienia35[[#This Row],[magazyn rano]]&gt;1500,200*0.8,IF(Tabela_zamowienia35[[#This Row],[magazyn rano]]/2&lt;Tabela_zamowienia35[[#This Row],[zamowienie]],200*1.3,200))</f>
        <v>260</v>
      </c>
      <c r="J223" s="8">
        <f>IF(Tabela_zamowienia35[[#This Row],[wyprodukowano]]=I222,J222+1,1)</f>
        <v>1</v>
      </c>
    </row>
    <row r="224" spans="1:10" x14ac:dyDescent="0.25">
      <c r="A224" s="1">
        <v>43412</v>
      </c>
      <c r="B224">
        <v>30</v>
      </c>
      <c r="C224">
        <f>C223+Tabela_zamowienia35[[#This Row],[zamowienie]]-D223*QUOTIENT(C223,400)*400</f>
        <v>386</v>
      </c>
      <c r="D224">
        <f>IF(Tabela_zamowienia35[[#This Row],[laczne zamowienie]]&gt;=400,1,0)</f>
        <v>0</v>
      </c>
      <c r="E224">
        <f t="shared" si="6"/>
        <v>0</v>
      </c>
      <c r="F224">
        <f t="shared" si="7"/>
        <v>460</v>
      </c>
      <c r="G224">
        <f>Tabela_zamowienia35[[#This Row],[magazyn rano]]+IF(Tabela_zamowienia35[[#This Row],[magazyn rano]]&gt;1500,200*0.8,IF(Tabela_zamowienia35[[#This Row],[magazyn rano]]/2&lt;Tabela_zamowienia35[[#This Row],[zamowienie]],200*1.3,200))</f>
        <v>660</v>
      </c>
      <c r="H224">
        <f>Tabela_zamowienia35[[#This Row],[po produkcji]]-400*Tabela_zamowienia35[[#This Row],[ilosc dostaw]]</f>
        <v>660</v>
      </c>
      <c r="I224" s="8">
        <f>IF(Tabela_zamowienia35[[#This Row],[magazyn rano]]&gt;1500,200*0.8,IF(Tabela_zamowienia35[[#This Row],[magazyn rano]]/2&lt;Tabela_zamowienia35[[#This Row],[zamowienie]],200*1.3,200))</f>
        <v>200</v>
      </c>
      <c r="J224" s="8">
        <f>IF(Tabela_zamowienia35[[#This Row],[wyprodukowano]]=I223,J223+1,1)</f>
        <v>1</v>
      </c>
    </row>
    <row r="225" spans="1:10" x14ac:dyDescent="0.25">
      <c r="A225" s="1">
        <v>43413</v>
      </c>
      <c r="B225">
        <v>336</v>
      </c>
      <c r="C225">
        <f>C224+Tabela_zamowienia35[[#This Row],[zamowienie]]-D224*QUOTIENT(C224,400)*400</f>
        <v>722</v>
      </c>
      <c r="D225">
        <f>IF(Tabela_zamowienia35[[#This Row],[laczne zamowienie]]&gt;=400,1,0)</f>
        <v>1</v>
      </c>
      <c r="E225">
        <f t="shared" si="6"/>
        <v>1</v>
      </c>
      <c r="F225">
        <f t="shared" si="7"/>
        <v>660</v>
      </c>
      <c r="G225">
        <f>Tabela_zamowienia35[[#This Row],[magazyn rano]]+IF(Tabela_zamowienia35[[#This Row],[magazyn rano]]&gt;1500,200*0.8,IF(Tabela_zamowienia35[[#This Row],[magazyn rano]]/2&lt;Tabela_zamowienia35[[#This Row],[zamowienie]],200*1.3,200))</f>
        <v>920</v>
      </c>
      <c r="H225">
        <f>Tabela_zamowienia35[[#This Row],[po produkcji]]-400*Tabela_zamowienia35[[#This Row],[ilosc dostaw]]</f>
        <v>520</v>
      </c>
      <c r="I225" s="8">
        <f>IF(Tabela_zamowienia35[[#This Row],[magazyn rano]]&gt;1500,200*0.8,IF(Tabela_zamowienia35[[#This Row],[magazyn rano]]/2&lt;Tabela_zamowienia35[[#This Row],[zamowienie]],200*1.3,200))</f>
        <v>260</v>
      </c>
      <c r="J225" s="8">
        <f>IF(Tabela_zamowienia35[[#This Row],[wyprodukowano]]=I224,J224+1,1)</f>
        <v>1</v>
      </c>
    </row>
    <row r="226" spans="1:10" x14ac:dyDescent="0.25">
      <c r="A226" s="1">
        <v>43416</v>
      </c>
      <c r="B226">
        <v>180</v>
      </c>
      <c r="C226">
        <f>C225+Tabela_zamowienia35[[#This Row],[zamowienie]]-D225*QUOTIENT(C225,400)*400</f>
        <v>502</v>
      </c>
      <c r="D226">
        <f>IF(Tabela_zamowienia35[[#This Row],[laczne zamowienie]]&gt;=400,1,0)</f>
        <v>1</v>
      </c>
      <c r="E226">
        <f t="shared" si="6"/>
        <v>1</v>
      </c>
      <c r="F226">
        <f t="shared" si="7"/>
        <v>520</v>
      </c>
      <c r="G226">
        <f>Tabela_zamowienia35[[#This Row],[magazyn rano]]+IF(Tabela_zamowienia35[[#This Row],[magazyn rano]]&gt;1500,200*0.8,IF(Tabela_zamowienia35[[#This Row],[magazyn rano]]/2&lt;Tabela_zamowienia35[[#This Row],[zamowienie]],200*1.3,200))</f>
        <v>720</v>
      </c>
      <c r="H226">
        <f>Tabela_zamowienia35[[#This Row],[po produkcji]]-400*Tabela_zamowienia35[[#This Row],[ilosc dostaw]]</f>
        <v>320</v>
      </c>
      <c r="I226" s="8">
        <f>IF(Tabela_zamowienia35[[#This Row],[magazyn rano]]&gt;1500,200*0.8,IF(Tabela_zamowienia35[[#This Row],[magazyn rano]]/2&lt;Tabela_zamowienia35[[#This Row],[zamowienie]],200*1.3,200))</f>
        <v>200</v>
      </c>
      <c r="J226" s="8">
        <f>IF(Tabela_zamowienia35[[#This Row],[wyprodukowano]]=I225,J225+1,1)</f>
        <v>1</v>
      </c>
    </row>
    <row r="227" spans="1:10" x14ac:dyDescent="0.25">
      <c r="A227" s="1">
        <v>43417</v>
      </c>
      <c r="B227">
        <v>419</v>
      </c>
      <c r="C227">
        <f>C226+Tabela_zamowienia35[[#This Row],[zamowienie]]-D226*QUOTIENT(C226,400)*400</f>
        <v>521</v>
      </c>
      <c r="D227">
        <f>IF(Tabela_zamowienia35[[#This Row],[laczne zamowienie]]&gt;=400,1,0)</f>
        <v>1</v>
      </c>
      <c r="E227">
        <f t="shared" si="6"/>
        <v>1</v>
      </c>
      <c r="F227">
        <f t="shared" si="7"/>
        <v>320</v>
      </c>
      <c r="G227">
        <f>Tabela_zamowienia35[[#This Row],[magazyn rano]]+IF(Tabela_zamowienia35[[#This Row],[magazyn rano]]&gt;1500,200*0.8,IF(Tabela_zamowienia35[[#This Row],[magazyn rano]]/2&lt;Tabela_zamowienia35[[#This Row],[zamowienie]],200*1.3,200))</f>
        <v>580</v>
      </c>
      <c r="H227">
        <f>Tabela_zamowienia35[[#This Row],[po produkcji]]-400*Tabela_zamowienia35[[#This Row],[ilosc dostaw]]</f>
        <v>180</v>
      </c>
      <c r="I227" s="8">
        <f>IF(Tabela_zamowienia35[[#This Row],[magazyn rano]]&gt;1500,200*0.8,IF(Tabela_zamowienia35[[#This Row],[magazyn rano]]/2&lt;Tabela_zamowienia35[[#This Row],[zamowienie]],200*1.3,200))</f>
        <v>260</v>
      </c>
      <c r="J227" s="8">
        <f>IF(Tabela_zamowienia35[[#This Row],[wyprodukowano]]=I226,J226+1,1)</f>
        <v>1</v>
      </c>
    </row>
    <row r="228" spans="1:10" x14ac:dyDescent="0.25">
      <c r="A228" s="1">
        <v>43418</v>
      </c>
      <c r="B228">
        <v>404</v>
      </c>
      <c r="C228">
        <f>C227+Tabela_zamowienia35[[#This Row],[zamowienie]]-D227*QUOTIENT(C227,400)*400</f>
        <v>525</v>
      </c>
      <c r="D228">
        <f>IF(Tabela_zamowienia35[[#This Row],[laczne zamowienie]]&gt;=400,1,0)</f>
        <v>1</v>
      </c>
      <c r="E228">
        <f t="shared" si="6"/>
        <v>1</v>
      </c>
      <c r="F228">
        <f t="shared" si="7"/>
        <v>180</v>
      </c>
      <c r="G228">
        <f>Tabela_zamowienia35[[#This Row],[magazyn rano]]+IF(Tabela_zamowienia35[[#This Row],[magazyn rano]]&gt;1500,200*0.8,IF(Tabela_zamowienia35[[#This Row],[magazyn rano]]/2&lt;Tabela_zamowienia35[[#This Row],[zamowienie]],200*1.3,200))</f>
        <v>440</v>
      </c>
      <c r="H228">
        <f>Tabela_zamowienia35[[#This Row],[po produkcji]]-400*Tabela_zamowienia35[[#This Row],[ilosc dostaw]]</f>
        <v>40</v>
      </c>
      <c r="I228" s="8">
        <f>IF(Tabela_zamowienia35[[#This Row],[magazyn rano]]&gt;1500,200*0.8,IF(Tabela_zamowienia35[[#This Row],[magazyn rano]]/2&lt;Tabela_zamowienia35[[#This Row],[zamowienie]],200*1.3,200))</f>
        <v>260</v>
      </c>
      <c r="J228" s="8">
        <f>IF(Tabela_zamowienia35[[#This Row],[wyprodukowano]]=I227,J227+1,1)</f>
        <v>2</v>
      </c>
    </row>
    <row r="229" spans="1:10" x14ac:dyDescent="0.25">
      <c r="A229" s="1">
        <v>43419</v>
      </c>
      <c r="B229">
        <v>200</v>
      </c>
      <c r="C229">
        <f>C228+Tabela_zamowienia35[[#This Row],[zamowienie]]-D228*QUOTIENT(C228,400)*400</f>
        <v>325</v>
      </c>
      <c r="D229">
        <f>IF(Tabela_zamowienia35[[#This Row],[laczne zamowienie]]&gt;=400,1,0)</f>
        <v>0</v>
      </c>
      <c r="E229">
        <f t="shared" si="6"/>
        <v>0</v>
      </c>
      <c r="F229">
        <f t="shared" si="7"/>
        <v>40</v>
      </c>
      <c r="G229">
        <f>Tabela_zamowienia35[[#This Row],[magazyn rano]]+IF(Tabela_zamowienia35[[#This Row],[magazyn rano]]&gt;1500,200*0.8,IF(Tabela_zamowienia35[[#This Row],[magazyn rano]]/2&lt;Tabela_zamowienia35[[#This Row],[zamowienie]],200*1.3,200))</f>
        <v>300</v>
      </c>
      <c r="H229">
        <f>Tabela_zamowienia35[[#This Row],[po produkcji]]-400*Tabela_zamowienia35[[#This Row],[ilosc dostaw]]</f>
        <v>300</v>
      </c>
      <c r="I229" s="8">
        <f>IF(Tabela_zamowienia35[[#This Row],[magazyn rano]]&gt;1500,200*0.8,IF(Tabela_zamowienia35[[#This Row],[magazyn rano]]/2&lt;Tabela_zamowienia35[[#This Row],[zamowienie]],200*1.3,200))</f>
        <v>260</v>
      </c>
      <c r="J229" s="8">
        <f>IF(Tabela_zamowienia35[[#This Row],[wyprodukowano]]=I228,J228+1,1)</f>
        <v>3</v>
      </c>
    </row>
    <row r="230" spans="1:10" x14ac:dyDescent="0.25">
      <c r="A230" s="1">
        <v>43420</v>
      </c>
      <c r="B230">
        <v>75</v>
      </c>
      <c r="C230">
        <f>C229+Tabela_zamowienia35[[#This Row],[zamowienie]]-D229*QUOTIENT(C229,400)*400</f>
        <v>400</v>
      </c>
      <c r="D230">
        <f>IF(Tabela_zamowienia35[[#This Row],[laczne zamowienie]]&gt;=400,1,0)</f>
        <v>1</v>
      </c>
      <c r="E230">
        <f t="shared" si="6"/>
        <v>1</v>
      </c>
      <c r="F230">
        <f t="shared" si="7"/>
        <v>300</v>
      </c>
      <c r="G230">
        <f>Tabela_zamowienia35[[#This Row],[magazyn rano]]+IF(Tabela_zamowienia35[[#This Row],[magazyn rano]]&gt;1500,200*0.8,IF(Tabela_zamowienia35[[#This Row],[magazyn rano]]/2&lt;Tabela_zamowienia35[[#This Row],[zamowienie]],200*1.3,200))</f>
        <v>500</v>
      </c>
      <c r="H230">
        <f>Tabela_zamowienia35[[#This Row],[po produkcji]]-400*Tabela_zamowienia35[[#This Row],[ilosc dostaw]]</f>
        <v>100</v>
      </c>
      <c r="I230" s="8">
        <f>IF(Tabela_zamowienia35[[#This Row],[magazyn rano]]&gt;1500,200*0.8,IF(Tabela_zamowienia35[[#This Row],[magazyn rano]]/2&lt;Tabela_zamowienia35[[#This Row],[zamowienie]],200*1.3,200))</f>
        <v>200</v>
      </c>
      <c r="J230" s="8">
        <f>IF(Tabela_zamowienia35[[#This Row],[wyprodukowano]]=I229,J229+1,1)</f>
        <v>1</v>
      </c>
    </row>
    <row r="231" spans="1:10" x14ac:dyDescent="0.25">
      <c r="A231" s="1">
        <v>43423</v>
      </c>
      <c r="B231">
        <v>145</v>
      </c>
      <c r="C231">
        <f>C230+Tabela_zamowienia35[[#This Row],[zamowienie]]-D230*QUOTIENT(C230,400)*400</f>
        <v>145</v>
      </c>
      <c r="D231">
        <f>IF(Tabela_zamowienia35[[#This Row],[laczne zamowienie]]&gt;=400,1,0)</f>
        <v>0</v>
      </c>
      <c r="E231">
        <f t="shared" si="6"/>
        <v>0</v>
      </c>
      <c r="F231">
        <f t="shared" si="7"/>
        <v>100</v>
      </c>
      <c r="G231">
        <f>Tabela_zamowienia35[[#This Row],[magazyn rano]]+IF(Tabela_zamowienia35[[#This Row],[magazyn rano]]&gt;1500,200*0.8,IF(Tabela_zamowienia35[[#This Row],[magazyn rano]]/2&lt;Tabela_zamowienia35[[#This Row],[zamowienie]],200*1.3,200))</f>
        <v>360</v>
      </c>
      <c r="H231">
        <f>Tabela_zamowienia35[[#This Row],[po produkcji]]-400*Tabela_zamowienia35[[#This Row],[ilosc dostaw]]</f>
        <v>360</v>
      </c>
      <c r="I231" s="8">
        <f>IF(Tabela_zamowienia35[[#This Row],[magazyn rano]]&gt;1500,200*0.8,IF(Tabela_zamowienia35[[#This Row],[magazyn rano]]/2&lt;Tabela_zamowienia35[[#This Row],[zamowienie]],200*1.3,200))</f>
        <v>260</v>
      </c>
      <c r="J231" s="8">
        <f>IF(Tabela_zamowienia35[[#This Row],[wyprodukowano]]=I230,J230+1,1)</f>
        <v>1</v>
      </c>
    </row>
    <row r="232" spans="1:10" x14ac:dyDescent="0.25">
      <c r="A232" s="1">
        <v>43424</v>
      </c>
      <c r="B232">
        <v>286</v>
      </c>
      <c r="C232">
        <f>C231+Tabela_zamowienia35[[#This Row],[zamowienie]]-D231*QUOTIENT(C231,400)*400</f>
        <v>431</v>
      </c>
      <c r="D232">
        <f>IF(Tabela_zamowienia35[[#This Row],[laczne zamowienie]]&gt;=400,1,0)</f>
        <v>1</v>
      </c>
      <c r="E232">
        <f t="shared" si="6"/>
        <v>1</v>
      </c>
      <c r="F232">
        <f t="shared" si="7"/>
        <v>360</v>
      </c>
      <c r="G232">
        <f>Tabela_zamowienia35[[#This Row],[magazyn rano]]+IF(Tabela_zamowienia35[[#This Row],[magazyn rano]]&gt;1500,200*0.8,IF(Tabela_zamowienia35[[#This Row],[magazyn rano]]/2&lt;Tabela_zamowienia35[[#This Row],[zamowienie]],200*1.3,200))</f>
        <v>620</v>
      </c>
      <c r="H232">
        <f>Tabela_zamowienia35[[#This Row],[po produkcji]]-400*Tabela_zamowienia35[[#This Row],[ilosc dostaw]]</f>
        <v>220</v>
      </c>
      <c r="I232" s="8">
        <f>IF(Tabela_zamowienia35[[#This Row],[magazyn rano]]&gt;1500,200*0.8,IF(Tabela_zamowienia35[[#This Row],[magazyn rano]]/2&lt;Tabela_zamowienia35[[#This Row],[zamowienie]],200*1.3,200))</f>
        <v>260</v>
      </c>
      <c r="J232" s="8">
        <f>IF(Tabela_zamowienia35[[#This Row],[wyprodukowano]]=I231,J231+1,1)</f>
        <v>2</v>
      </c>
    </row>
    <row r="233" spans="1:10" x14ac:dyDescent="0.25">
      <c r="A233" s="1">
        <v>43425</v>
      </c>
      <c r="B233">
        <v>183</v>
      </c>
      <c r="C233">
        <f>C232+Tabela_zamowienia35[[#This Row],[zamowienie]]-D232*QUOTIENT(C232,400)*400</f>
        <v>214</v>
      </c>
      <c r="D233">
        <f>IF(Tabela_zamowienia35[[#This Row],[laczne zamowienie]]&gt;=400,1,0)</f>
        <v>0</v>
      </c>
      <c r="E233">
        <f t="shared" si="6"/>
        <v>0</v>
      </c>
      <c r="F233">
        <f t="shared" si="7"/>
        <v>220</v>
      </c>
      <c r="G233">
        <f>Tabela_zamowienia35[[#This Row],[magazyn rano]]+IF(Tabela_zamowienia35[[#This Row],[magazyn rano]]&gt;1500,200*0.8,IF(Tabela_zamowienia35[[#This Row],[magazyn rano]]/2&lt;Tabela_zamowienia35[[#This Row],[zamowienie]],200*1.3,200))</f>
        <v>480</v>
      </c>
      <c r="H233">
        <f>Tabela_zamowienia35[[#This Row],[po produkcji]]-400*Tabela_zamowienia35[[#This Row],[ilosc dostaw]]</f>
        <v>480</v>
      </c>
      <c r="I233" s="8">
        <f>IF(Tabela_zamowienia35[[#This Row],[magazyn rano]]&gt;1500,200*0.8,IF(Tabela_zamowienia35[[#This Row],[magazyn rano]]/2&lt;Tabela_zamowienia35[[#This Row],[zamowienie]],200*1.3,200))</f>
        <v>260</v>
      </c>
      <c r="J233" s="8">
        <f>IF(Tabela_zamowienia35[[#This Row],[wyprodukowano]]=I232,J232+1,1)</f>
        <v>3</v>
      </c>
    </row>
    <row r="234" spans="1:10" x14ac:dyDescent="0.25">
      <c r="A234" s="1">
        <v>43426</v>
      </c>
      <c r="B234">
        <v>61</v>
      </c>
      <c r="C234">
        <f>C233+Tabela_zamowienia35[[#This Row],[zamowienie]]-D233*QUOTIENT(C233,400)*400</f>
        <v>275</v>
      </c>
      <c r="D234">
        <f>IF(Tabela_zamowienia35[[#This Row],[laczne zamowienie]]&gt;=400,1,0)</f>
        <v>0</v>
      </c>
      <c r="E234">
        <f t="shared" si="6"/>
        <v>0</v>
      </c>
      <c r="F234">
        <f t="shared" si="7"/>
        <v>480</v>
      </c>
      <c r="G234">
        <f>Tabela_zamowienia35[[#This Row],[magazyn rano]]+IF(Tabela_zamowienia35[[#This Row],[magazyn rano]]&gt;1500,200*0.8,IF(Tabela_zamowienia35[[#This Row],[magazyn rano]]/2&lt;Tabela_zamowienia35[[#This Row],[zamowienie]],200*1.3,200))</f>
        <v>680</v>
      </c>
      <c r="H234">
        <f>Tabela_zamowienia35[[#This Row],[po produkcji]]-400*Tabela_zamowienia35[[#This Row],[ilosc dostaw]]</f>
        <v>680</v>
      </c>
      <c r="I234" s="8">
        <f>IF(Tabela_zamowienia35[[#This Row],[magazyn rano]]&gt;1500,200*0.8,IF(Tabela_zamowienia35[[#This Row],[magazyn rano]]/2&lt;Tabela_zamowienia35[[#This Row],[zamowienie]],200*1.3,200))</f>
        <v>200</v>
      </c>
      <c r="J234" s="8">
        <f>IF(Tabela_zamowienia35[[#This Row],[wyprodukowano]]=I233,J233+1,1)</f>
        <v>1</v>
      </c>
    </row>
    <row r="235" spans="1:10" x14ac:dyDescent="0.25">
      <c r="A235" s="1">
        <v>43427</v>
      </c>
      <c r="B235">
        <v>104</v>
      </c>
      <c r="C235">
        <f>C234+Tabela_zamowienia35[[#This Row],[zamowienie]]-D234*QUOTIENT(C234,400)*400</f>
        <v>379</v>
      </c>
      <c r="D235">
        <f>IF(Tabela_zamowienia35[[#This Row],[laczne zamowienie]]&gt;=400,1,0)</f>
        <v>0</v>
      </c>
      <c r="E235">
        <f t="shared" si="6"/>
        <v>0</v>
      </c>
      <c r="F235">
        <f t="shared" si="7"/>
        <v>680</v>
      </c>
      <c r="G235">
        <f>Tabela_zamowienia35[[#This Row],[magazyn rano]]+IF(Tabela_zamowienia35[[#This Row],[magazyn rano]]&gt;1500,200*0.8,IF(Tabela_zamowienia35[[#This Row],[magazyn rano]]/2&lt;Tabela_zamowienia35[[#This Row],[zamowienie]],200*1.3,200))</f>
        <v>880</v>
      </c>
      <c r="H235">
        <f>Tabela_zamowienia35[[#This Row],[po produkcji]]-400*Tabela_zamowienia35[[#This Row],[ilosc dostaw]]</f>
        <v>880</v>
      </c>
      <c r="I235" s="8">
        <f>IF(Tabela_zamowienia35[[#This Row],[magazyn rano]]&gt;1500,200*0.8,IF(Tabela_zamowienia35[[#This Row],[magazyn rano]]/2&lt;Tabela_zamowienia35[[#This Row],[zamowienie]],200*1.3,200))</f>
        <v>200</v>
      </c>
      <c r="J235" s="8">
        <f>IF(Tabela_zamowienia35[[#This Row],[wyprodukowano]]=I234,J234+1,1)</f>
        <v>2</v>
      </c>
    </row>
    <row r="236" spans="1:10" x14ac:dyDescent="0.25">
      <c r="A236" s="1">
        <v>43430</v>
      </c>
      <c r="B236">
        <v>155</v>
      </c>
      <c r="C236">
        <f>C235+Tabela_zamowienia35[[#This Row],[zamowienie]]-D235*QUOTIENT(C235,400)*400</f>
        <v>534</v>
      </c>
      <c r="D236">
        <f>IF(Tabela_zamowienia35[[#This Row],[laczne zamowienie]]&gt;=400,1,0)</f>
        <v>1</v>
      </c>
      <c r="E236">
        <f t="shared" si="6"/>
        <v>1</v>
      </c>
      <c r="F236">
        <f t="shared" si="7"/>
        <v>880</v>
      </c>
      <c r="G236">
        <f>Tabela_zamowienia35[[#This Row],[magazyn rano]]+IF(Tabela_zamowienia35[[#This Row],[magazyn rano]]&gt;1500,200*0.8,IF(Tabela_zamowienia35[[#This Row],[magazyn rano]]/2&lt;Tabela_zamowienia35[[#This Row],[zamowienie]],200*1.3,200))</f>
        <v>1080</v>
      </c>
      <c r="H236">
        <f>Tabela_zamowienia35[[#This Row],[po produkcji]]-400*Tabela_zamowienia35[[#This Row],[ilosc dostaw]]</f>
        <v>680</v>
      </c>
      <c r="I236" s="8">
        <f>IF(Tabela_zamowienia35[[#This Row],[magazyn rano]]&gt;1500,200*0.8,IF(Tabela_zamowienia35[[#This Row],[magazyn rano]]/2&lt;Tabela_zamowienia35[[#This Row],[zamowienie]],200*1.3,200))</f>
        <v>200</v>
      </c>
      <c r="J236" s="8">
        <f>IF(Tabela_zamowienia35[[#This Row],[wyprodukowano]]=I235,J235+1,1)</f>
        <v>3</v>
      </c>
    </row>
    <row r="237" spans="1:10" x14ac:dyDescent="0.25">
      <c r="A237" s="1">
        <v>43431</v>
      </c>
      <c r="B237">
        <v>171</v>
      </c>
      <c r="C237">
        <f>C236+Tabela_zamowienia35[[#This Row],[zamowienie]]-D236*QUOTIENT(C236,400)*400</f>
        <v>305</v>
      </c>
      <c r="D237">
        <f>IF(Tabela_zamowienia35[[#This Row],[laczne zamowienie]]&gt;=400,1,0)</f>
        <v>0</v>
      </c>
      <c r="E237">
        <f t="shared" si="6"/>
        <v>0</v>
      </c>
      <c r="F237">
        <f t="shared" si="7"/>
        <v>680</v>
      </c>
      <c r="G237">
        <f>Tabela_zamowienia35[[#This Row],[magazyn rano]]+IF(Tabela_zamowienia35[[#This Row],[magazyn rano]]&gt;1500,200*0.8,IF(Tabela_zamowienia35[[#This Row],[magazyn rano]]/2&lt;Tabela_zamowienia35[[#This Row],[zamowienie]],200*1.3,200))</f>
        <v>880</v>
      </c>
      <c r="H237">
        <f>Tabela_zamowienia35[[#This Row],[po produkcji]]-400*Tabela_zamowienia35[[#This Row],[ilosc dostaw]]</f>
        <v>880</v>
      </c>
      <c r="I237" s="8">
        <f>IF(Tabela_zamowienia35[[#This Row],[magazyn rano]]&gt;1500,200*0.8,IF(Tabela_zamowienia35[[#This Row],[magazyn rano]]/2&lt;Tabela_zamowienia35[[#This Row],[zamowienie]],200*1.3,200))</f>
        <v>200</v>
      </c>
      <c r="J237" s="8">
        <f>IF(Tabela_zamowienia35[[#This Row],[wyprodukowano]]=I236,J236+1,1)</f>
        <v>4</v>
      </c>
    </row>
    <row r="238" spans="1:10" x14ac:dyDescent="0.25">
      <c r="A238" s="1">
        <v>43432</v>
      </c>
      <c r="B238">
        <v>228</v>
      </c>
      <c r="C238">
        <f>C237+Tabela_zamowienia35[[#This Row],[zamowienie]]-D237*QUOTIENT(C237,400)*400</f>
        <v>533</v>
      </c>
      <c r="D238">
        <f>IF(Tabela_zamowienia35[[#This Row],[laczne zamowienie]]&gt;=400,1,0)</f>
        <v>1</v>
      </c>
      <c r="E238">
        <f t="shared" si="6"/>
        <v>1</v>
      </c>
      <c r="F238">
        <f t="shared" si="7"/>
        <v>880</v>
      </c>
      <c r="G238">
        <f>Tabela_zamowienia35[[#This Row],[magazyn rano]]+IF(Tabela_zamowienia35[[#This Row],[magazyn rano]]&gt;1500,200*0.8,IF(Tabela_zamowienia35[[#This Row],[magazyn rano]]/2&lt;Tabela_zamowienia35[[#This Row],[zamowienie]],200*1.3,200))</f>
        <v>1080</v>
      </c>
      <c r="H238">
        <f>Tabela_zamowienia35[[#This Row],[po produkcji]]-400*Tabela_zamowienia35[[#This Row],[ilosc dostaw]]</f>
        <v>680</v>
      </c>
      <c r="I238" s="8">
        <f>IF(Tabela_zamowienia35[[#This Row],[magazyn rano]]&gt;1500,200*0.8,IF(Tabela_zamowienia35[[#This Row],[magazyn rano]]/2&lt;Tabela_zamowienia35[[#This Row],[zamowienie]],200*1.3,200))</f>
        <v>200</v>
      </c>
      <c r="J238" s="8">
        <f>IF(Tabela_zamowienia35[[#This Row],[wyprodukowano]]=I237,J237+1,1)</f>
        <v>5</v>
      </c>
    </row>
    <row r="239" spans="1:10" x14ac:dyDescent="0.25">
      <c r="A239" s="1">
        <v>43433</v>
      </c>
      <c r="B239">
        <v>369</v>
      </c>
      <c r="C239">
        <f>C238+Tabela_zamowienia35[[#This Row],[zamowienie]]-D238*QUOTIENT(C238,400)*400</f>
        <v>502</v>
      </c>
      <c r="D239">
        <f>IF(Tabela_zamowienia35[[#This Row],[laczne zamowienie]]&gt;=400,1,0)</f>
        <v>1</v>
      </c>
      <c r="E239">
        <f t="shared" si="6"/>
        <v>1</v>
      </c>
      <c r="F239">
        <f t="shared" si="7"/>
        <v>680</v>
      </c>
      <c r="G239">
        <f>Tabela_zamowienia35[[#This Row],[magazyn rano]]+IF(Tabela_zamowienia35[[#This Row],[magazyn rano]]&gt;1500,200*0.8,IF(Tabela_zamowienia35[[#This Row],[magazyn rano]]/2&lt;Tabela_zamowienia35[[#This Row],[zamowienie]],200*1.3,200))</f>
        <v>940</v>
      </c>
      <c r="H239">
        <f>Tabela_zamowienia35[[#This Row],[po produkcji]]-400*Tabela_zamowienia35[[#This Row],[ilosc dostaw]]</f>
        <v>540</v>
      </c>
      <c r="I239" s="8">
        <f>IF(Tabela_zamowienia35[[#This Row],[magazyn rano]]&gt;1500,200*0.8,IF(Tabela_zamowienia35[[#This Row],[magazyn rano]]/2&lt;Tabela_zamowienia35[[#This Row],[zamowienie]],200*1.3,200))</f>
        <v>260</v>
      </c>
      <c r="J239" s="8">
        <f>IF(Tabela_zamowienia35[[#This Row],[wyprodukowano]]=I238,J238+1,1)</f>
        <v>1</v>
      </c>
    </row>
    <row r="240" spans="1:10" x14ac:dyDescent="0.25">
      <c r="A240" s="1">
        <v>43434</v>
      </c>
      <c r="B240">
        <v>370</v>
      </c>
      <c r="C240">
        <f>C239+Tabela_zamowienia35[[#This Row],[zamowienie]]-D239*QUOTIENT(C239,400)*400</f>
        <v>472</v>
      </c>
      <c r="D240">
        <f>IF(Tabela_zamowienia35[[#This Row],[laczne zamowienie]]&gt;=400,1,0)</f>
        <v>1</v>
      </c>
      <c r="E240">
        <f t="shared" si="6"/>
        <v>1</v>
      </c>
      <c r="F240">
        <f t="shared" si="7"/>
        <v>540</v>
      </c>
      <c r="G240">
        <f>Tabela_zamowienia35[[#This Row],[magazyn rano]]+IF(Tabela_zamowienia35[[#This Row],[magazyn rano]]&gt;1500,200*0.8,IF(Tabela_zamowienia35[[#This Row],[magazyn rano]]/2&lt;Tabela_zamowienia35[[#This Row],[zamowienie]],200*1.3,200))</f>
        <v>800</v>
      </c>
      <c r="H240">
        <f>Tabela_zamowienia35[[#This Row],[po produkcji]]-400*Tabela_zamowienia35[[#This Row],[ilosc dostaw]]</f>
        <v>400</v>
      </c>
      <c r="I240" s="8">
        <f>IF(Tabela_zamowienia35[[#This Row],[magazyn rano]]&gt;1500,200*0.8,IF(Tabela_zamowienia35[[#This Row],[magazyn rano]]/2&lt;Tabela_zamowienia35[[#This Row],[zamowienie]],200*1.3,200))</f>
        <v>260</v>
      </c>
      <c r="J240" s="8">
        <f>IF(Tabela_zamowienia35[[#This Row],[wyprodukowano]]=I239,J239+1,1)</f>
        <v>2</v>
      </c>
    </row>
    <row r="241" spans="1:10" x14ac:dyDescent="0.25">
      <c r="A241" s="1">
        <v>43437</v>
      </c>
      <c r="B241">
        <v>338</v>
      </c>
      <c r="C241">
        <f>C240+Tabela_zamowienia35[[#This Row],[zamowienie]]-D240*QUOTIENT(C240,400)*400</f>
        <v>410</v>
      </c>
      <c r="D241">
        <f>IF(Tabela_zamowienia35[[#This Row],[laczne zamowienie]]&gt;=400,1,0)</f>
        <v>1</v>
      </c>
      <c r="E241">
        <f t="shared" si="6"/>
        <v>1</v>
      </c>
      <c r="F241">
        <f t="shared" si="7"/>
        <v>400</v>
      </c>
      <c r="G241">
        <f>Tabela_zamowienia35[[#This Row],[magazyn rano]]+IF(Tabela_zamowienia35[[#This Row],[magazyn rano]]&gt;1500,200*0.8,IF(Tabela_zamowienia35[[#This Row],[magazyn rano]]/2&lt;Tabela_zamowienia35[[#This Row],[zamowienie]],200*1.3,200))</f>
        <v>660</v>
      </c>
      <c r="H241">
        <f>Tabela_zamowienia35[[#This Row],[po produkcji]]-400*Tabela_zamowienia35[[#This Row],[ilosc dostaw]]</f>
        <v>260</v>
      </c>
      <c r="I241" s="8">
        <f>IF(Tabela_zamowienia35[[#This Row],[magazyn rano]]&gt;1500,200*0.8,IF(Tabela_zamowienia35[[#This Row],[magazyn rano]]/2&lt;Tabela_zamowienia35[[#This Row],[zamowienie]],200*1.3,200))</f>
        <v>260</v>
      </c>
      <c r="J241" s="8">
        <f>IF(Tabela_zamowienia35[[#This Row],[wyprodukowano]]=I240,J240+1,1)</f>
        <v>3</v>
      </c>
    </row>
    <row r="242" spans="1:10" x14ac:dyDescent="0.25">
      <c r="A242" s="1">
        <v>43438</v>
      </c>
      <c r="B242">
        <v>284</v>
      </c>
      <c r="C242">
        <f>C241+Tabela_zamowienia35[[#This Row],[zamowienie]]-D241*QUOTIENT(C241,400)*400</f>
        <v>294</v>
      </c>
      <c r="D242">
        <f>IF(Tabela_zamowienia35[[#This Row],[laczne zamowienie]]&gt;=400,1,0)</f>
        <v>0</v>
      </c>
      <c r="E242">
        <f t="shared" si="6"/>
        <v>0</v>
      </c>
      <c r="F242">
        <f t="shared" si="7"/>
        <v>260</v>
      </c>
      <c r="G242">
        <f>Tabela_zamowienia35[[#This Row],[magazyn rano]]+IF(Tabela_zamowienia35[[#This Row],[magazyn rano]]&gt;1500,200*0.8,IF(Tabela_zamowienia35[[#This Row],[magazyn rano]]/2&lt;Tabela_zamowienia35[[#This Row],[zamowienie]],200*1.3,200))</f>
        <v>520</v>
      </c>
      <c r="H242">
        <f>Tabela_zamowienia35[[#This Row],[po produkcji]]-400*Tabela_zamowienia35[[#This Row],[ilosc dostaw]]</f>
        <v>520</v>
      </c>
      <c r="I242" s="8">
        <f>IF(Tabela_zamowienia35[[#This Row],[magazyn rano]]&gt;1500,200*0.8,IF(Tabela_zamowienia35[[#This Row],[magazyn rano]]/2&lt;Tabela_zamowienia35[[#This Row],[zamowienie]],200*1.3,200))</f>
        <v>260</v>
      </c>
      <c r="J242" s="8">
        <f>IF(Tabela_zamowienia35[[#This Row],[wyprodukowano]]=I241,J241+1,1)</f>
        <v>4</v>
      </c>
    </row>
    <row r="243" spans="1:10" x14ac:dyDescent="0.25">
      <c r="A243" s="1">
        <v>43439</v>
      </c>
      <c r="B243">
        <v>339</v>
      </c>
      <c r="C243">
        <f>C242+Tabela_zamowienia35[[#This Row],[zamowienie]]-D242*QUOTIENT(C242,400)*400</f>
        <v>633</v>
      </c>
      <c r="D243">
        <f>IF(Tabela_zamowienia35[[#This Row],[laczne zamowienie]]&gt;=400,1,0)</f>
        <v>1</v>
      </c>
      <c r="E243">
        <f t="shared" si="6"/>
        <v>1</v>
      </c>
      <c r="F243">
        <f t="shared" si="7"/>
        <v>520</v>
      </c>
      <c r="G243">
        <f>Tabela_zamowienia35[[#This Row],[magazyn rano]]+IF(Tabela_zamowienia35[[#This Row],[magazyn rano]]&gt;1500,200*0.8,IF(Tabela_zamowienia35[[#This Row],[magazyn rano]]/2&lt;Tabela_zamowienia35[[#This Row],[zamowienie]],200*1.3,200))</f>
        <v>780</v>
      </c>
      <c r="H243">
        <f>Tabela_zamowienia35[[#This Row],[po produkcji]]-400*Tabela_zamowienia35[[#This Row],[ilosc dostaw]]</f>
        <v>380</v>
      </c>
      <c r="I243" s="8">
        <f>IF(Tabela_zamowienia35[[#This Row],[magazyn rano]]&gt;1500,200*0.8,IF(Tabela_zamowienia35[[#This Row],[magazyn rano]]/2&lt;Tabela_zamowienia35[[#This Row],[zamowienie]],200*1.3,200))</f>
        <v>260</v>
      </c>
      <c r="J243" s="8">
        <f>IF(Tabela_zamowienia35[[#This Row],[wyprodukowano]]=I242,J242+1,1)</f>
        <v>5</v>
      </c>
    </row>
    <row r="244" spans="1:10" x14ac:dyDescent="0.25">
      <c r="A244" s="1">
        <v>43440</v>
      </c>
      <c r="B244">
        <v>324</v>
      </c>
      <c r="C244">
        <f>C243+Tabela_zamowienia35[[#This Row],[zamowienie]]-D243*QUOTIENT(C243,400)*400</f>
        <v>557</v>
      </c>
      <c r="D244">
        <f>IF(Tabela_zamowienia35[[#This Row],[laczne zamowienie]]&gt;=400,1,0)</f>
        <v>1</v>
      </c>
      <c r="E244">
        <f t="shared" si="6"/>
        <v>1</v>
      </c>
      <c r="F244">
        <f t="shared" si="7"/>
        <v>380</v>
      </c>
      <c r="G244">
        <f>Tabela_zamowienia35[[#This Row],[magazyn rano]]+IF(Tabela_zamowienia35[[#This Row],[magazyn rano]]&gt;1500,200*0.8,IF(Tabela_zamowienia35[[#This Row],[magazyn rano]]/2&lt;Tabela_zamowienia35[[#This Row],[zamowienie]],200*1.3,200))</f>
        <v>640</v>
      </c>
      <c r="H244">
        <f>Tabela_zamowienia35[[#This Row],[po produkcji]]-400*Tabela_zamowienia35[[#This Row],[ilosc dostaw]]</f>
        <v>240</v>
      </c>
      <c r="I244" s="8">
        <f>IF(Tabela_zamowienia35[[#This Row],[magazyn rano]]&gt;1500,200*0.8,IF(Tabela_zamowienia35[[#This Row],[magazyn rano]]/2&lt;Tabela_zamowienia35[[#This Row],[zamowienie]],200*1.3,200))</f>
        <v>260</v>
      </c>
      <c r="J244" s="8">
        <f>IF(Tabela_zamowienia35[[#This Row],[wyprodukowano]]=I243,J243+1,1)</f>
        <v>6</v>
      </c>
    </row>
    <row r="245" spans="1:10" x14ac:dyDescent="0.25">
      <c r="A245" s="1">
        <v>43441</v>
      </c>
      <c r="B245">
        <v>180</v>
      </c>
      <c r="C245">
        <f>C244+Tabela_zamowienia35[[#This Row],[zamowienie]]-D244*QUOTIENT(C244,400)*400</f>
        <v>337</v>
      </c>
      <c r="D245">
        <f>IF(Tabela_zamowienia35[[#This Row],[laczne zamowienie]]&gt;=400,1,0)</f>
        <v>0</v>
      </c>
      <c r="E245">
        <f t="shared" si="6"/>
        <v>0</v>
      </c>
      <c r="F245">
        <f t="shared" si="7"/>
        <v>240</v>
      </c>
      <c r="G245">
        <f>Tabela_zamowienia35[[#This Row],[magazyn rano]]+IF(Tabela_zamowienia35[[#This Row],[magazyn rano]]&gt;1500,200*0.8,IF(Tabela_zamowienia35[[#This Row],[magazyn rano]]/2&lt;Tabela_zamowienia35[[#This Row],[zamowienie]],200*1.3,200))</f>
        <v>500</v>
      </c>
      <c r="H245">
        <f>Tabela_zamowienia35[[#This Row],[po produkcji]]-400*Tabela_zamowienia35[[#This Row],[ilosc dostaw]]</f>
        <v>500</v>
      </c>
      <c r="I245" s="8">
        <f>IF(Tabela_zamowienia35[[#This Row],[magazyn rano]]&gt;1500,200*0.8,IF(Tabela_zamowienia35[[#This Row],[magazyn rano]]/2&lt;Tabela_zamowienia35[[#This Row],[zamowienie]],200*1.3,200))</f>
        <v>260</v>
      </c>
      <c r="J245" s="8">
        <f>IF(Tabela_zamowienia35[[#This Row],[wyprodukowano]]=I244,J244+1,1)</f>
        <v>7</v>
      </c>
    </row>
    <row r="246" spans="1:10" x14ac:dyDescent="0.25">
      <c r="A246" s="1">
        <v>43444</v>
      </c>
      <c r="B246">
        <v>58</v>
      </c>
      <c r="C246">
        <f>C245+Tabela_zamowienia35[[#This Row],[zamowienie]]-D245*QUOTIENT(C245,400)*400</f>
        <v>395</v>
      </c>
      <c r="D246">
        <f>IF(Tabela_zamowienia35[[#This Row],[laczne zamowienie]]&gt;=400,1,0)</f>
        <v>0</v>
      </c>
      <c r="E246">
        <f t="shared" si="6"/>
        <v>0</v>
      </c>
      <c r="F246">
        <f t="shared" si="7"/>
        <v>500</v>
      </c>
      <c r="G246">
        <f>Tabela_zamowienia35[[#This Row],[magazyn rano]]+IF(Tabela_zamowienia35[[#This Row],[magazyn rano]]&gt;1500,200*0.8,IF(Tabela_zamowienia35[[#This Row],[magazyn rano]]/2&lt;Tabela_zamowienia35[[#This Row],[zamowienie]],200*1.3,200))</f>
        <v>700</v>
      </c>
      <c r="H246">
        <f>Tabela_zamowienia35[[#This Row],[po produkcji]]-400*Tabela_zamowienia35[[#This Row],[ilosc dostaw]]</f>
        <v>700</v>
      </c>
      <c r="I246" s="8">
        <f>IF(Tabela_zamowienia35[[#This Row],[magazyn rano]]&gt;1500,200*0.8,IF(Tabela_zamowienia35[[#This Row],[magazyn rano]]/2&lt;Tabela_zamowienia35[[#This Row],[zamowienie]],200*1.3,200))</f>
        <v>200</v>
      </c>
      <c r="J246" s="8">
        <f>IF(Tabela_zamowienia35[[#This Row],[wyprodukowano]]=I245,J245+1,1)</f>
        <v>1</v>
      </c>
    </row>
    <row r="247" spans="1:10" x14ac:dyDescent="0.25">
      <c r="A247" s="1">
        <v>43445</v>
      </c>
      <c r="B247">
        <v>198</v>
      </c>
      <c r="C247">
        <f>C246+Tabela_zamowienia35[[#This Row],[zamowienie]]-D246*QUOTIENT(C246,400)*400</f>
        <v>593</v>
      </c>
      <c r="D247">
        <f>IF(Tabela_zamowienia35[[#This Row],[laczne zamowienie]]&gt;=400,1,0)</f>
        <v>1</v>
      </c>
      <c r="E247">
        <f t="shared" si="6"/>
        <v>1</v>
      </c>
      <c r="F247">
        <f t="shared" si="7"/>
        <v>700</v>
      </c>
      <c r="G247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247">
        <f>Tabela_zamowienia35[[#This Row],[po produkcji]]-400*Tabela_zamowienia35[[#This Row],[ilosc dostaw]]</f>
        <v>500</v>
      </c>
      <c r="I247" s="8">
        <f>IF(Tabela_zamowienia35[[#This Row],[magazyn rano]]&gt;1500,200*0.8,IF(Tabela_zamowienia35[[#This Row],[magazyn rano]]/2&lt;Tabela_zamowienia35[[#This Row],[zamowienie]],200*1.3,200))</f>
        <v>200</v>
      </c>
      <c r="J247" s="8">
        <f>IF(Tabela_zamowienia35[[#This Row],[wyprodukowano]]=I246,J246+1,1)</f>
        <v>2</v>
      </c>
    </row>
    <row r="248" spans="1:10" x14ac:dyDescent="0.25">
      <c r="A248" s="1">
        <v>43446</v>
      </c>
      <c r="B248">
        <v>212</v>
      </c>
      <c r="C248">
        <f>C247+Tabela_zamowienia35[[#This Row],[zamowienie]]-D247*QUOTIENT(C247,400)*400</f>
        <v>405</v>
      </c>
      <c r="D248">
        <f>IF(Tabela_zamowienia35[[#This Row],[laczne zamowienie]]&gt;=400,1,0)</f>
        <v>1</v>
      </c>
      <c r="E248">
        <f t="shared" si="6"/>
        <v>1</v>
      </c>
      <c r="F248">
        <f t="shared" si="7"/>
        <v>500</v>
      </c>
      <c r="G248">
        <f>Tabela_zamowienia35[[#This Row],[magazyn rano]]+IF(Tabela_zamowienia35[[#This Row],[magazyn rano]]&gt;1500,200*0.8,IF(Tabela_zamowienia35[[#This Row],[magazyn rano]]/2&lt;Tabela_zamowienia35[[#This Row],[zamowienie]],200*1.3,200))</f>
        <v>700</v>
      </c>
      <c r="H248">
        <f>Tabela_zamowienia35[[#This Row],[po produkcji]]-400*Tabela_zamowienia35[[#This Row],[ilosc dostaw]]</f>
        <v>300</v>
      </c>
      <c r="I248" s="8">
        <f>IF(Tabela_zamowienia35[[#This Row],[magazyn rano]]&gt;1500,200*0.8,IF(Tabela_zamowienia35[[#This Row],[magazyn rano]]/2&lt;Tabela_zamowienia35[[#This Row],[zamowienie]],200*1.3,200))</f>
        <v>200</v>
      </c>
      <c r="J248" s="8">
        <f>IF(Tabela_zamowienia35[[#This Row],[wyprodukowano]]=I247,J247+1,1)</f>
        <v>3</v>
      </c>
    </row>
    <row r="249" spans="1:10" x14ac:dyDescent="0.25">
      <c r="A249" s="1">
        <v>43447</v>
      </c>
      <c r="B249">
        <v>4</v>
      </c>
      <c r="C249">
        <f>C248+Tabela_zamowienia35[[#This Row],[zamowienie]]-D248*QUOTIENT(C248,400)*400</f>
        <v>9</v>
      </c>
      <c r="D249">
        <f>IF(Tabela_zamowienia35[[#This Row],[laczne zamowienie]]&gt;=400,1,0)</f>
        <v>0</v>
      </c>
      <c r="E249">
        <f t="shared" si="6"/>
        <v>0</v>
      </c>
      <c r="F249">
        <f t="shared" si="7"/>
        <v>300</v>
      </c>
      <c r="G249">
        <f>Tabela_zamowienia35[[#This Row],[magazyn rano]]+IF(Tabela_zamowienia35[[#This Row],[magazyn rano]]&gt;1500,200*0.8,IF(Tabela_zamowienia35[[#This Row],[magazyn rano]]/2&lt;Tabela_zamowienia35[[#This Row],[zamowienie]],200*1.3,200))</f>
        <v>500</v>
      </c>
      <c r="H249">
        <f>Tabela_zamowienia35[[#This Row],[po produkcji]]-400*Tabela_zamowienia35[[#This Row],[ilosc dostaw]]</f>
        <v>500</v>
      </c>
      <c r="I249" s="8">
        <f>IF(Tabela_zamowienia35[[#This Row],[magazyn rano]]&gt;1500,200*0.8,IF(Tabela_zamowienia35[[#This Row],[magazyn rano]]/2&lt;Tabela_zamowienia35[[#This Row],[zamowienie]],200*1.3,200))</f>
        <v>200</v>
      </c>
      <c r="J249" s="8">
        <f>IF(Tabela_zamowienia35[[#This Row],[wyprodukowano]]=I248,J248+1,1)</f>
        <v>4</v>
      </c>
    </row>
    <row r="250" spans="1:10" x14ac:dyDescent="0.25">
      <c r="A250" s="1">
        <v>43448</v>
      </c>
      <c r="B250">
        <v>49</v>
      </c>
      <c r="C250">
        <f>C249+Tabela_zamowienia35[[#This Row],[zamowienie]]-D249*QUOTIENT(C249,400)*400</f>
        <v>58</v>
      </c>
      <c r="D250">
        <f>IF(Tabela_zamowienia35[[#This Row],[laczne zamowienie]]&gt;=400,1,0)</f>
        <v>0</v>
      </c>
      <c r="E250">
        <f t="shared" si="6"/>
        <v>0</v>
      </c>
      <c r="F250">
        <f t="shared" si="7"/>
        <v>500</v>
      </c>
      <c r="G250">
        <f>Tabela_zamowienia35[[#This Row],[magazyn rano]]+IF(Tabela_zamowienia35[[#This Row],[magazyn rano]]&gt;1500,200*0.8,IF(Tabela_zamowienia35[[#This Row],[magazyn rano]]/2&lt;Tabela_zamowienia35[[#This Row],[zamowienie]],200*1.3,200))</f>
        <v>700</v>
      </c>
      <c r="H250">
        <f>Tabela_zamowienia35[[#This Row],[po produkcji]]-400*Tabela_zamowienia35[[#This Row],[ilosc dostaw]]</f>
        <v>700</v>
      </c>
      <c r="I250" s="8">
        <f>IF(Tabela_zamowienia35[[#This Row],[magazyn rano]]&gt;1500,200*0.8,IF(Tabela_zamowienia35[[#This Row],[magazyn rano]]/2&lt;Tabela_zamowienia35[[#This Row],[zamowienie]],200*1.3,200))</f>
        <v>200</v>
      </c>
      <c r="J250" s="8">
        <f>IF(Tabela_zamowienia35[[#This Row],[wyprodukowano]]=I249,J249+1,1)</f>
        <v>5</v>
      </c>
    </row>
    <row r="251" spans="1:10" x14ac:dyDescent="0.25">
      <c r="A251" s="1">
        <v>43451</v>
      </c>
      <c r="B251">
        <v>83</v>
      </c>
      <c r="C251">
        <f>C250+Tabela_zamowienia35[[#This Row],[zamowienie]]-D250*QUOTIENT(C250,400)*400</f>
        <v>141</v>
      </c>
      <c r="D251">
        <f>IF(Tabela_zamowienia35[[#This Row],[laczne zamowienie]]&gt;=400,1,0)</f>
        <v>0</v>
      </c>
      <c r="E251">
        <f t="shared" si="6"/>
        <v>0</v>
      </c>
      <c r="F251">
        <f t="shared" si="7"/>
        <v>700</v>
      </c>
      <c r="G251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251">
        <f>Tabela_zamowienia35[[#This Row],[po produkcji]]-400*Tabela_zamowienia35[[#This Row],[ilosc dostaw]]</f>
        <v>900</v>
      </c>
      <c r="I251" s="8">
        <f>IF(Tabela_zamowienia35[[#This Row],[magazyn rano]]&gt;1500,200*0.8,IF(Tabela_zamowienia35[[#This Row],[magazyn rano]]/2&lt;Tabela_zamowienia35[[#This Row],[zamowienie]],200*1.3,200))</f>
        <v>200</v>
      </c>
      <c r="J251" s="8">
        <f>IF(Tabela_zamowienia35[[#This Row],[wyprodukowano]]=I250,J250+1,1)</f>
        <v>6</v>
      </c>
    </row>
    <row r="252" spans="1:10" x14ac:dyDescent="0.25">
      <c r="A252" s="1">
        <v>43452</v>
      </c>
      <c r="B252">
        <v>168</v>
      </c>
      <c r="C252">
        <f>C251+Tabela_zamowienia35[[#This Row],[zamowienie]]-D251*QUOTIENT(C251,400)*400</f>
        <v>309</v>
      </c>
      <c r="D252">
        <f>IF(Tabela_zamowienia35[[#This Row],[laczne zamowienie]]&gt;=400,1,0)</f>
        <v>0</v>
      </c>
      <c r="E252">
        <f t="shared" si="6"/>
        <v>0</v>
      </c>
      <c r="F252">
        <f t="shared" si="7"/>
        <v>900</v>
      </c>
      <c r="G252">
        <f>Tabela_zamowienia35[[#This Row],[magazyn rano]]+IF(Tabela_zamowienia35[[#This Row],[magazyn rano]]&gt;1500,200*0.8,IF(Tabela_zamowienia35[[#This Row],[magazyn rano]]/2&lt;Tabela_zamowienia35[[#This Row],[zamowienie]],200*1.3,200))</f>
        <v>1100</v>
      </c>
      <c r="H252">
        <f>Tabela_zamowienia35[[#This Row],[po produkcji]]-400*Tabela_zamowienia35[[#This Row],[ilosc dostaw]]</f>
        <v>1100</v>
      </c>
      <c r="I252" s="8">
        <f>IF(Tabela_zamowienia35[[#This Row],[magazyn rano]]&gt;1500,200*0.8,IF(Tabela_zamowienia35[[#This Row],[magazyn rano]]/2&lt;Tabela_zamowienia35[[#This Row],[zamowienie]],200*1.3,200))</f>
        <v>200</v>
      </c>
      <c r="J252" s="8">
        <f>IF(Tabela_zamowienia35[[#This Row],[wyprodukowano]]=I251,J251+1,1)</f>
        <v>7</v>
      </c>
    </row>
    <row r="253" spans="1:10" x14ac:dyDescent="0.25">
      <c r="A253" s="1">
        <v>43453</v>
      </c>
      <c r="B253">
        <v>198</v>
      </c>
      <c r="C253">
        <f>C252+Tabela_zamowienia35[[#This Row],[zamowienie]]-D252*QUOTIENT(C252,400)*400</f>
        <v>507</v>
      </c>
      <c r="D253">
        <f>IF(Tabela_zamowienia35[[#This Row],[laczne zamowienie]]&gt;=400,1,0)</f>
        <v>1</v>
      </c>
      <c r="E253">
        <f t="shared" si="6"/>
        <v>1</v>
      </c>
      <c r="F253">
        <f t="shared" si="7"/>
        <v>1100</v>
      </c>
      <c r="G253">
        <f>Tabela_zamowienia35[[#This Row],[magazyn rano]]+IF(Tabela_zamowienia35[[#This Row],[magazyn rano]]&gt;1500,200*0.8,IF(Tabela_zamowienia35[[#This Row],[magazyn rano]]/2&lt;Tabela_zamowienia35[[#This Row],[zamowienie]],200*1.3,200))</f>
        <v>1300</v>
      </c>
      <c r="H253">
        <f>Tabela_zamowienia35[[#This Row],[po produkcji]]-400*Tabela_zamowienia35[[#This Row],[ilosc dostaw]]</f>
        <v>900</v>
      </c>
      <c r="I253" s="8">
        <f>IF(Tabela_zamowienia35[[#This Row],[magazyn rano]]&gt;1500,200*0.8,IF(Tabela_zamowienia35[[#This Row],[magazyn rano]]/2&lt;Tabela_zamowienia35[[#This Row],[zamowienie]],200*1.3,200))</f>
        <v>200</v>
      </c>
      <c r="J253" s="8">
        <f>IF(Tabela_zamowienia35[[#This Row],[wyprodukowano]]=I252,J252+1,1)</f>
        <v>8</v>
      </c>
    </row>
    <row r="254" spans="1:10" x14ac:dyDescent="0.25">
      <c r="A254" s="1">
        <v>43454</v>
      </c>
      <c r="B254">
        <v>103</v>
      </c>
      <c r="C254">
        <f>C253+Tabela_zamowienia35[[#This Row],[zamowienie]]-D253*QUOTIENT(C253,400)*400</f>
        <v>210</v>
      </c>
      <c r="D254">
        <f>IF(Tabela_zamowienia35[[#This Row],[laczne zamowienie]]&gt;=400,1,0)</f>
        <v>0</v>
      </c>
      <c r="E254">
        <f t="shared" si="6"/>
        <v>0</v>
      </c>
      <c r="F254">
        <f t="shared" si="7"/>
        <v>900</v>
      </c>
      <c r="G254">
        <f>Tabela_zamowienia35[[#This Row],[magazyn rano]]+IF(Tabela_zamowienia35[[#This Row],[magazyn rano]]&gt;1500,200*0.8,IF(Tabela_zamowienia35[[#This Row],[magazyn rano]]/2&lt;Tabela_zamowienia35[[#This Row],[zamowienie]],200*1.3,200))</f>
        <v>1100</v>
      </c>
      <c r="H254">
        <f>Tabela_zamowienia35[[#This Row],[po produkcji]]-400*Tabela_zamowienia35[[#This Row],[ilosc dostaw]]</f>
        <v>1100</v>
      </c>
      <c r="I254" s="8">
        <f>IF(Tabela_zamowienia35[[#This Row],[magazyn rano]]&gt;1500,200*0.8,IF(Tabela_zamowienia35[[#This Row],[magazyn rano]]/2&lt;Tabela_zamowienia35[[#This Row],[zamowienie]],200*1.3,200))</f>
        <v>200</v>
      </c>
      <c r="J254" s="8">
        <f>IF(Tabela_zamowienia35[[#This Row],[wyprodukowano]]=I253,J253+1,1)</f>
        <v>9</v>
      </c>
    </row>
    <row r="255" spans="1:10" x14ac:dyDescent="0.25">
      <c r="A255" s="1">
        <v>43455</v>
      </c>
      <c r="B255">
        <v>255</v>
      </c>
      <c r="C255">
        <f>C254+Tabela_zamowienia35[[#This Row],[zamowienie]]-D254*QUOTIENT(C254,400)*400</f>
        <v>465</v>
      </c>
      <c r="D255">
        <f>IF(Tabela_zamowienia35[[#This Row],[laczne zamowienie]]&gt;=400,1,0)</f>
        <v>1</v>
      </c>
      <c r="E255">
        <f t="shared" si="6"/>
        <v>1</v>
      </c>
      <c r="F255">
        <f t="shared" si="7"/>
        <v>1100</v>
      </c>
      <c r="G255">
        <f>Tabela_zamowienia35[[#This Row],[magazyn rano]]+IF(Tabela_zamowienia35[[#This Row],[magazyn rano]]&gt;1500,200*0.8,IF(Tabela_zamowienia35[[#This Row],[magazyn rano]]/2&lt;Tabela_zamowienia35[[#This Row],[zamowienie]],200*1.3,200))</f>
        <v>1300</v>
      </c>
      <c r="H255">
        <f>Tabela_zamowienia35[[#This Row],[po produkcji]]-400*Tabela_zamowienia35[[#This Row],[ilosc dostaw]]</f>
        <v>900</v>
      </c>
      <c r="I255" s="8">
        <f>IF(Tabela_zamowienia35[[#This Row],[magazyn rano]]&gt;1500,200*0.8,IF(Tabela_zamowienia35[[#This Row],[magazyn rano]]/2&lt;Tabela_zamowienia35[[#This Row],[zamowienie]],200*1.3,200))</f>
        <v>200</v>
      </c>
      <c r="J255" s="8">
        <f>IF(Tabela_zamowienia35[[#This Row],[wyprodukowano]]=I254,J254+1,1)</f>
        <v>10</v>
      </c>
    </row>
    <row r="256" spans="1:10" x14ac:dyDescent="0.25">
      <c r="A256" s="1">
        <v>43458</v>
      </c>
      <c r="B256">
        <v>69</v>
      </c>
      <c r="C256">
        <f>C255+Tabela_zamowienia35[[#This Row],[zamowienie]]-D255*QUOTIENT(C255,400)*400</f>
        <v>134</v>
      </c>
      <c r="D256">
        <f>IF(Tabela_zamowienia35[[#This Row],[laczne zamowienie]]&gt;=400,1,0)</f>
        <v>0</v>
      </c>
      <c r="E256">
        <f t="shared" si="6"/>
        <v>0</v>
      </c>
      <c r="F256">
        <f t="shared" si="7"/>
        <v>900</v>
      </c>
      <c r="G256">
        <f>Tabela_zamowienia35[[#This Row],[magazyn rano]]+IF(Tabela_zamowienia35[[#This Row],[magazyn rano]]&gt;1500,200*0.8,IF(Tabela_zamowienia35[[#This Row],[magazyn rano]]/2&lt;Tabela_zamowienia35[[#This Row],[zamowienie]],200*1.3,200))</f>
        <v>1100</v>
      </c>
      <c r="H256">
        <f>Tabela_zamowienia35[[#This Row],[po produkcji]]-400*Tabela_zamowienia35[[#This Row],[ilosc dostaw]]</f>
        <v>1100</v>
      </c>
      <c r="I256" s="8">
        <f>IF(Tabela_zamowienia35[[#This Row],[magazyn rano]]&gt;1500,200*0.8,IF(Tabela_zamowienia35[[#This Row],[magazyn rano]]/2&lt;Tabela_zamowienia35[[#This Row],[zamowienie]],200*1.3,200))</f>
        <v>200</v>
      </c>
      <c r="J256" s="8">
        <f>IF(Tabela_zamowienia35[[#This Row],[wyprodukowano]]=I255,J255+1,1)</f>
        <v>11</v>
      </c>
    </row>
    <row r="257" spans="1:10" x14ac:dyDescent="0.25">
      <c r="A257" s="1">
        <v>43459</v>
      </c>
      <c r="B257">
        <v>403</v>
      </c>
      <c r="C257">
        <f>C256+Tabela_zamowienia35[[#This Row],[zamowienie]]-D256*QUOTIENT(C256,400)*400</f>
        <v>537</v>
      </c>
      <c r="D257">
        <f>IF(Tabela_zamowienia35[[#This Row],[laczne zamowienie]]&gt;=400,1,0)</f>
        <v>1</v>
      </c>
      <c r="E257">
        <f t="shared" si="6"/>
        <v>1</v>
      </c>
      <c r="F257">
        <f t="shared" si="7"/>
        <v>1100</v>
      </c>
      <c r="G257">
        <f>Tabela_zamowienia35[[#This Row],[magazyn rano]]+IF(Tabela_zamowienia35[[#This Row],[magazyn rano]]&gt;1500,200*0.8,IF(Tabela_zamowienia35[[#This Row],[magazyn rano]]/2&lt;Tabela_zamowienia35[[#This Row],[zamowienie]],200*1.3,200))</f>
        <v>1300</v>
      </c>
      <c r="H257">
        <f>Tabela_zamowienia35[[#This Row],[po produkcji]]-400*Tabela_zamowienia35[[#This Row],[ilosc dostaw]]</f>
        <v>900</v>
      </c>
      <c r="I257" s="8">
        <f>IF(Tabela_zamowienia35[[#This Row],[magazyn rano]]&gt;1500,200*0.8,IF(Tabela_zamowienia35[[#This Row],[magazyn rano]]/2&lt;Tabela_zamowienia35[[#This Row],[zamowienie]],200*1.3,200))</f>
        <v>200</v>
      </c>
      <c r="J257" s="8">
        <f>IF(Tabela_zamowienia35[[#This Row],[wyprodukowano]]=I256,J256+1,1)</f>
        <v>12</v>
      </c>
    </row>
    <row r="258" spans="1:10" x14ac:dyDescent="0.25">
      <c r="A258" s="1">
        <v>43460</v>
      </c>
      <c r="B258">
        <v>162</v>
      </c>
      <c r="C258">
        <f>C257+Tabela_zamowienia35[[#This Row],[zamowienie]]-D257*QUOTIENT(C257,400)*400</f>
        <v>299</v>
      </c>
      <c r="D258">
        <f>IF(Tabela_zamowienia35[[#This Row],[laczne zamowienie]]&gt;=400,1,0)</f>
        <v>0</v>
      </c>
      <c r="E258">
        <f t="shared" ref="E258:E321" si="8">QUOTIENT(C258,400)</f>
        <v>0</v>
      </c>
      <c r="F258">
        <f t="shared" si="7"/>
        <v>900</v>
      </c>
      <c r="G258">
        <f>Tabela_zamowienia35[[#This Row],[magazyn rano]]+IF(Tabela_zamowienia35[[#This Row],[magazyn rano]]&gt;1500,200*0.8,IF(Tabela_zamowienia35[[#This Row],[magazyn rano]]/2&lt;Tabela_zamowienia35[[#This Row],[zamowienie]],200*1.3,200))</f>
        <v>1100</v>
      </c>
      <c r="H258">
        <f>Tabela_zamowienia35[[#This Row],[po produkcji]]-400*Tabela_zamowienia35[[#This Row],[ilosc dostaw]]</f>
        <v>1100</v>
      </c>
      <c r="I258" s="8">
        <f>IF(Tabela_zamowienia35[[#This Row],[magazyn rano]]&gt;1500,200*0.8,IF(Tabela_zamowienia35[[#This Row],[magazyn rano]]/2&lt;Tabela_zamowienia35[[#This Row],[zamowienie]],200*1.3,200))</f>
        <v>200</v>
      </c>
      <c r="J258" s="8">
        <f>IF(Tabela_zamowienia35[[#This Row],[wyprodukowano]]=I257,J257+1,1)</f>
        <v>13</v>
      </c>
    </row>
    <row r="259" spans="1:10" x14ac:dyDescent="0.25">
      <c r="A259" s="1">
        <v>43461</v>
      </c>
      <c r="B259">
        <v>46</v>
      </c>
      <c r="C259">
        <f>C258+Tabela_zamowienia35[[#This Row],[zamowienie]]-D258*QUOTIENT(C258,400)*400</f>
        <v>345</v>
      </c>
      <c r="D259">
        <f>IF(Tabela_zamowienia35[[#This Row],[laczne zamowienie]]&gt;=400,1,0)</f>
        <v>0</v>
      </c>
      <c r="E259">
        <f t="shared" si="8"/>
        <v>0</v>
      </c>
      <c r="F259">
        <f t="shared" si="7"/>
        <v>1100</v>
      </c>
      <c r="G259">
        <f>Tabela_zamowienia35[[#This Row],[magazyn rano]]+IF(Tabela_zamowienia35[[#This Row],[magazyn rano]]&gt;1500,200*0.8,IF(Tabela_zamowienia35[[#This Row],[magazyn rano]]/2&lt;Tabela_zamowienia35[[#This Row],[zamowienie]],200*1.3,200))</f>
        <v>1300</v>
      </c>
      <c r="H259">
        <f>Tabela_zamowienia35[[#This Row],[po produkcji]]-400*Tabela_zamowienia35[[#This Row],[ilosc dostaw]]</f>
        <v>1300</v>
      </c>
      <c r="I259" s="8">
        <f>IF(Tabela_zamowienia35[[#This Row],[magazyn rano]]&gt;1500,200*0.8,IF(Tabela_zamowienia35[[#This Row],[magazyn rano]]/2&lt;Tabela_zamowienia35[[#This Row],[zamowienie]],200*1.3,200))</f>
        <v>200</v>
      </c>
      <c r="J259" s="8">
        <f>IF(Tabela_zamowienia35[[#This Row],[wyprodukowano]]=I258,J258+1,1)</f>
        <v>14</v>
      </c>
    </row>
    <row r="260" spans="1:10" x14ac:dyDescent="0.25">
      <c r="A260" s="1">
        <v>43462</v>
      </c>
      <c r="B260">
        <v>15</v>
      </c>
      <c r="C260">
        <f>C259+Tabela_zamowienia35[[#This Row],[zamowienie]]-D259*QUOTIENT(C259,400)*400</f>
        <v>360</v>
      </c>
      <c r="D260">
        <f>IF(Tabela_zamowienia35[[#This Row],[laczne zamowienie]]&gt;=400,1,0)</f>
        <v>0</v>
      </c>
      <c r="E260">
        <f t="shared" si="8"/>
        <v>0</v>
      </c>
      <c r="F260">
        <f t="shared" ref="F260:F323" si="9">H259</f>
        <v>1300</v>
      </c>
      <c r="G260">
        <f>Tabela_zamowienia35[[#This Row],[magazyn rano]]+IF(Tabela_zamowienia35[[#This Row],[magazyn rano]]&gt;1500,200*0.8,IF(Tabela_zamowienia35[[#This Row],[magazyn rano]]/2&lt;Tabela_zamowienia35[[#This Row],[zamowienie]],200*1.3,200))</f>
        <v>1500</v>
      </c>
      <c r="H260">
        <f>Tabela_zamowienia35[[#This Row],[po produkcji]]-400*Tabela_zamowienia35[[#This Row],[ilosc dostaw]]</f>
        <v>1500</v>
      </c>
      <c r="I260" s="8">
        <f>IF(Tabela_zamowienia35[[#This Row],[magazyn rano]]&gt;1500,200*0.8,IF(Tabela_zamowienia35[[#This Row],[magazyn rano]]/2&lt;Tabela_zamowienia35[[#This Row],[zamowienie]],200*1.3,200))</f>
        <v>200</v>
      </c>
      <c r="J260" s="8">
        <f>IF(Tabela_zamowienia35[[#This Row],[wyprodukowano]]=I259,J259+1,1)</f>
        <v>15</v>
      </c>
    </row>
    <row r="261" spans="1:10" x14ac:dyDescent="0.25">
      <c r="A261" s="1">
        <v>43465</v>
      </c>
      <c r="B261">
        <v>183</v>
      </c>
      <c r="C261">
        <f>C260+Tabela_zamowienia35[[#This Row],[zamowienie]]-D260*QUOTIENT(C260,400)*400</f>
        <v>543</v>
      </c>
      <c r="D261">
        <f>IF(Tabela_zamowienia35[[#This Row],[laczne zamowienie]]&gt;=400,1,0)</f>
        <v>1</v>
      </c>
      <c r="E261">
        <f t="shared" si="8"/>
        <v>1</v>
      </c>
      <c r="F261">
        <f t="shared" si="9"/>
        <v>1500</v>
      </c>
      <c r="G261">
        <f>Tabela_zamowienia35[[#This Row],[magazyn rano]]+IF(Tabela_zamowienia35[[#This Row],[magazyn rano]]&gt;1500,200*0.8,IF(Tabela_zamowienia35[[#This Row],[magazyn rano]]/2&lt;Tabela_zamowienia35[[#This Row],[zamowienie]],200*1.3,200))</f>
        <v>1700</v>
      </c>
      <c r="H261">
        <f>Tabela_zamowienia35[[#This Row],[po produkcji]]-400*Tabela_zamowienia35[[#This Row],[ilosc dostaw]]</f>
        <v>1300</v>
      </c>
      <c r="I261" s="8">
        <f>IF(Tabela_zamowienia35[[#This Row],[magazyn rano]]&gt;1500,200*0.8,IF(Tabela_zamowienia35[[#This Row],[magazyn rano]]/2&lt;Tabela_zamowienia35[[#This Row],[zamowienie]],200*1.3,200))</f>
        <v>200</v>
      </c>
      <c r="J261" s="8">
        <f>IF(Tabela_zamowienia35[[#This Row],[wyprodukowano]]=I260,J260+1,1)</f>
        <v>16</v>
      </c>
    </row>
    <row r="262" spans="1:10" x14ac:dyDescent="0.25">
      <c r="A262" s="1">
        <v>43466</v>
      </c>
      <c r="B262">
        <v>367</v>
      </c>
      <c r="C262">
        <f>C261+Tabela_zamowienia35[[#This Row],[zamowienie]]-D261*QUOTIENT(C261,400)*400</f>
        <v>510</v>
      </c>
      <c r="D262">
        <f>IF(Tabela_zamowienia35[[#This Row],[laczne zamowienie]]&gt;=400,1,0)</f>
        <v>1</v>
      </c>
      <c r="E262">
        <f t="shared" si="8"/>
        <v>1</v>
      </c>
      <c r="F262">
        <f t="shared" si="9"/>
        <v>1300</v>
      </c>
      <c r="G262">
        <f>Tabela_zamowienia35[[#This Row],[magazyn rano]]+IF(Tabela_zamowienia35[[#This Row],[magazyn rano]]&gt;1500,200*0.8,IF(Tabela_zamowienia35[[#This Row],[magazyn rano]]/2&lt;Tabela_zamowienia35[[#This Row],[zamowienie]],200*1.3,200))</f>
        <v>1500</v>
      </c>
      <c r="H262">
        <f>Tabela_zamowienia35[[#This Row],[po produkcji]]-400*Tabela_zamowienia35[[#This Row],[ilosc dostaw]]</f>
        <v>1100</v>
      </c>
      <c r="I262" s="8">
        <f>IF(Tabela_zamowienia35[[#This Row],[magazyn rano]]&gt;1500,200*0.8,IF(Tabela_zamowienia35[[#This Row],[magazyn rano]]/2&lt;Tabela_zamowienia35[[#This Row],[zamowienie]],200*1.3,200))</f>
        <v>200</v>
      </c>
      <c r="J262" s="8">
        <f>IF(Tabela_zamowienia35[[#This Row],[wyprodukowano]]=I261,J261+1,1)</f>
        <v>17</v>
      </c>
    </row>
    <row r="263" spans="1:10" x14ac:dyDescent="0.25">
      <c r="A263" s="1">
        <v>43467</v>
      </c>
      <c r="B263">
        <v>230</v>
      </c>
      <c r="C263">
        <f>C262+Tabela_zamowienia35[[#This Row],[zamowienie]]-D262*QUOTIENT(C262,400)*400</f>
        <v>340</v>
      </c>
      <c r="D263">
        <f>IF(Tabela_zamowienia35[[#This Row],[laczne zamowienie]]&gt;=400,1,0)</f>
        <v>0</v>
      </c>
      <c r="E263">
        <f t="shared" si="8"/>
        <v>0</v>
      </c>
      <c r="F263">
        <f t="shared" si="9"/>
        <v>1100</v>
      </c>
      <c r="G263">
        <f>Tabela_zamowienia35[[#This Row],[magazyn rano]]+IF(Tabela_zamowienia35[[#This Row],[magazyn rano]]&gt;1500,200*0.8,IF(Tabela_zamowienia35[[#This Row],[magazyn rano]]/2&lt;Tabela_zamowienia35[[#This Row],[zamowienie]],200*1.3,200))</f>
        <v>1300</v>
      </c>
      <c r="H263">
        <f>Tabela_zamowienia35[[#This Row],[po produkcji]]-400*Tabela_zamowienia35[[#This Row],[ilosc dostaw]]</f>
        <v>1300</v>
      </c>
      <c r="I263" s="8">
        <f>IF(Tabela_zamowienia35[[#This Row],[magazyn rano]]&gt;1500,200*0.8,IF(Tabela_zamowienia35[[#This Row],[magazyn rano]]/2&lt;Tabela_zamowienia35[[#This Row],[zamowienie]],200*1.3,200))</f>
        <v>200</v>
      </c>
      <c r="J263" s="8">
        <f>IF(Tabela_zamowienia35[[#This Row],[wyprodukowano]]=I262,J262+1,1)</f>
        <v>18</v>
      </c>
    </row>
    <row r="264" spans="1:10" x14ac:dyDescent="0.25">
      <c r="A264" s="1">
        <v>43468</v>
      </c>
      <c r="B264">
        <v>18</v>
      </c>
      <c r="C264">
        <f>C263+Tabela_zamowienia35[[#This Row],[zamowienie]]-D263*QUOTIENT(C263,400)*400</f>
        <v>358</v>
      </c>
      <c r="D264">
        <f>IF(Tabela_zamowienia35[[#This Row],[laczne zamowienie]]&gt;=400,1,0)</f>
        <v>0</v>
      </c>
      <c r="E264">
        <f t="shared" si="8"/>
        <v>0</v>
      </c>
      <c r="F264">
        <f t="shared" si="9"/>
        <v>1300</v>
      </c>
      <c r="G264">
        <f>Tabela_zamowienia35[[#This Row],[magazyn rano]]+IF(Tabela_zamowienia35[[#This Row],[magazyn rano]]&gt;1500,200*0.8,IF(Tabela_zamowienia35[[#This Row],[magazyn rano]]/2&lt;Tabela_zamowienia35[[#This Row],[zamowienie]],200*1.3,200))</f>
        <v>1500</v>
      </c>
      <c r="H264">
        <f>Tabela_zamowienia35[[#This Row],[po produkcji]]-400*Tabela_zamowienia35[[#This Row],[ilosc dostaw]]</f>
        <v>1500</v>
      </c>
      <c r="I264" s="8">
        <f>IF(Tabela_zamowienia35[[#This Row],[magazyn rano]]&gt;1500,200*0.8,IF(Tabela_zamowienia35[[#This Row],[magazyn rano]]/2&lt;Tabela_zamowienia35[[#This Row],[zamowienie]],200*1.3,200))</f>
        <v>200</v>
      </c>
      <c r="J264" s="8">
        <f>IF(Tabela_zamowienia35[[#This Row],[wyprodukowano]]=I263,J263+1,1)</f>
        <v>19</v>
      </c>
    </row>
    <row r="265" spans="1:10" x14ac:dyDescent="0.25">
      <c r="A265" s="1">
        <v>43469</v>
      </c>
      <c r="B265">
        <v>332</v>
      </c>
      <c r="C265">
        <f>C264+Tabela_zamowienia35[[#This Row],[zamowienie]]-D264*QUOTIENT(C264,400)*400</f>
        <v>690</v>
      </c>
      <c r="D265">
        <f>IF(Tabela_zamowienia35[[#This Row],[laczne zamowienie]]&gt;=400,1,0)</f>
        <v>1</v>
      </c>
      <c r="E265">
        <f t="shared" si="8"/>
        <v>1</v>
      </c>
      <c r="F265">
        <f t="shared" si="9"/>
        <v>1500</v>
      </c>
      <c r="G265">
        <f>Tabela_zamowienia35[[#This Row],[magazyn rano]]+IF(Tabela_zamowienia35[[#This Row],[magazyn rano]]&gt;1500,200*0.8,IF(Tabela_zamowienia35[[#This Row],[magazyn rano]]/2&lt;Tabela_zamowienia35[[#This Row],[zamowienie]],200*1.3,200))</f>
        <v>1700</v>
      </c>
      <c r="H265">
        <f>Tabela_zamowienia35[[#This Row],[po produkcji]]-400*Tabela_zamowienia35[[#This Row],[ilosc dostaw]]</f>
        <v>1300</v>
      </c>
      <c r="I265" s="8">
        <f>IF(Tabela_zamowienia35[[#This Row],[magazyn rano]]&gt;1500,200*0.8,IF(Tabela_zamowienia35[[#This Row],[magazyn rano]]/2&lt;Tabela_zamowienia35[[#This Row],[zamowienie]],200*1.3,200))</f>
        <v>200</v>
      </c>
      <c r="J265" s="8">
        <f>IF(Tabela_zamowienia35[[#This Row],[wyprodukowano]]=I264,J264+1,1)</f>
        <v>20</v>
      </c>
    </row>
    <row r="266" spans="1:10" x14ac:dyDescent="0.25">
      <c r="A266" s="1">
        <v>43472</v>
      </c>
      <c r="B266">
        <v>245</v>
      </c>
      <c r="C266">
        <f>C265+Tabela_zamowienia35[[#This Row],[zamowienie]]-D265*QUOTIENT(C265,400)*400</f>
        <v>535</v>
      </c>
      <c r="D266">
        <f>IF(Tabela_zamowienia35[[#This Row],[laczne zamowienie]]&gt;=400,1,0)</f>
        <v>1</v>
      </c>
      <c r="E266">
        <f t="shared" si="8"/>
        <v>1</v>
      </c>
      <c r="F266">
        <f t="shared" si="9"/>
        <v>1300</v>
      </c>
      <c r="G266">
        <f>Tabela_zamowienia35[[#This Row],[magazyn rano]]+IF(Tabela_zamowienia35[[#This Row],[magazyn rano]]&gt;1500,200*0.8,IF(Tabela_zamowienia35[[#This Row],[magazyn rano]]/2&lt;Tabela_zamowienia35[[#This Row],[zamowienie]],200*1.3,200))</f>
        <v>1500</v>
      </c>
      <c r="H266">
        <f>Tabela_zamowienia35[[#This Row],[po produkcji]]-400*Tabela_zamowienia35[[#This Row],[ilosc dostaw]]</f>
        <v>1100</v>
      </c>
      <c r="I266" s="8">
        <f>IF(Tabela_zamowienia35[[#This Row],[magazyn rano]]&gt;1500,200*0.8,IF(Tabela_zamowienia35[[#This Row],[magazyn rano]]/2&lt;Tabela_zamowienia35[[#This Row],[zamowienie]],200*1.3,200))</f>
        <v>200</v>
      </c>
      <c r="J266" s="8">
        <f>IF(Tabela_zamowienia35[[#This Row],[wyprodukowano]]=I265,J265+1,1)</f>
        <v>21</v>
      </c>
    </row>
    <row r="267" spans="1:10" x14ac:dyDescent="0.25">
      <c r="A267" s="1">
        <v>43473</v>
      </c>
      <c r="B267">
        <v>93</v>
      </c>
      <c r="C267">
        <f>C266+Tabela_zamowienia35[[#This Row],[zamowienie]]-D266*QUOTIENT(C266,400)*400</f>
        <v>228</v>
      </c>
      <c r="D267">
        <f>IF(Tabela_zamowienia35[[#This Row],[laczne zamowienie]]&gt;=400,1,0)</f>
        <v>0</v>
      </c>
      <c r="E267">
        <f t="shared" si="8"/>
        <v>0</v>
      </c>
      <c r="F267">
        <f t="shared" si="9"/>
        <v>1100</v>
      </c>
      <c r="G267">
        <f>Tabela_zamowienia35[[#This Row],[magazyn rano]]+IF(Tabela_zamowienia35[[#This Row],[magazyn rano]]&gt;1500,200*0.8,IF(Tabela_zamowienia35[[#This Row],[magazyn rano]]/2&lt;Tabela_zamowienia35[[#This Row],[zamowienie]],200*1.3,200))</f>
        <v>1300</v>
      </c>
      <c r="H267">
        <f>Tabela_zamowienia35[[#This Row],[po produkcji]]-400*Tabela_zamowienia35[[#This Row],[ilosc dostaw]]</f>
        <v>1300</v>
      </c>
      <c r="I267" s="8">
        <f>IF(Tabela_zamowienia35[[#This Row],[magazyn rano]]&gt;1500,200*0.8,IF(Tabela_zamowienia35[[#This Row],[magazyn rano]]/2&lt;Tabela_zamowienia35[[#This Row],[zamowienie]],200*1.3,200))</f>
        <v>200</v>
      </c>
      <c r="J267" s="8">
        <f>IF(Tabela_zamowienia35[[#This Row],[wyprodukowano]]=I266,J266+1,1)</f>
        <v>22</v>
      </c>
    </row>
    <row r="268" spans="1:10" x14ac:dyDescent="0.25">
      <c r="A268" s="1">
        <v>43474</v>
      </c>
      <c r="B268">
        <v>0</v>
      </c>
      <c r="C268">
        <f>C267+Tabela_zamowienia35[[#This Row],[zamowienie]]-D267*QUOTIENT(C267,400)*400</f>
        <v>228</v>
      </c>
      <c r="D268">
        <f>IF(Tabela_zamowienia35[[#This Row],[laczne zamowienie]]&gt;=400,1,0)</f>
        <v>0</v>
      </c>
      <c r="E268">
        <f t="shared" si="8"/>
        <v>0</v>
      </c>
      <c r="F268">
        <f t="shared" si="9"/>
        <v>1300</v>
      </c>
      <c r="G268">
        <f>Tabela_zamowienia35[[#This Row],[magazyn rano]]+IF(Tabela_zamowienia35[[#This Row],[magazyn rano]]&gt;1500,200*0.8,IF(Tabela_zamowienia35[[#This Row],[magazyn rano]]/2&lt;Tabela_zamowienia35[[#This Row],[zamowienie]],200*1.3,200))</f>
        <v>1500</v>
      </c>
      <c r="H268">
        <f>Tabela_zamowienia35[[#This Row],[po produkcji]]-400*Tabela_zamowienia35[[#This Row],[ilosc dostaw]]</f>
        <v>1500</v>
      </c>
      <c r="I268" s="8">
        <f>IF(Tabela_zamowienia35[[#This Row],[magazyn rano]]&gt;1500,200*0.8,IF(Tabela_zamowienia35[[#This Row],[magazyn rano]]/2&lt;Tabela_zamowienia35[[#This Row],[zamowienie]],200*1.3,200))</f>
        <v>200</v>
      </c>
      <c r="J268" s="8">
        <f>IF(Tabela_zamowienia35[[#This Row],[wyprodukowano]]=I267,J267+1,1)</f>
        <v>23</v>
      </c>
    </row>
    <row r="269" spans="1:10" x14ac:dyDescent="0.25">
      <c r="A269" s="1">
        <v>43475</v>
      </c>
      <c r="B269">
        <v>136</v>
      </c>
      <c r="C269">
        <f>C268+Tabela_zamowienia35[[#This Row],[zamowienie]]-D268*QUOTIENT(C268,400)*400</f>
        <v>364</v>
      </c>
      <c r="D269">
        <f>IF(Tabela_zamowienia35[[#This Row],[laczne zamowienie]]&gt;=400,1,0)</f>
        <v>0</v>
      </c>
      <c r="E269">
        <f t="shared" si="8"/>
        <v>0</v>
      </c>
      <c r="F269">
        <f t="shared" si="9"/>
        <v>1500</v>
      </c>
      <c r="G269">
        <f>Tabela_zamowienia35[[#This Row],[magazyn rano]]+IF(Tabela_zamowienia35[[#This Row],[magazyn rano]]&gt;1500,200*0.8,IF(Tabela_zamowienia35[[#This Row],[magazyn rano]]/2&lt;Tabela_zamowienia35[[#This Row],[zamowienie]],200*1.3,200))</f>
        <v>1700</v>
      </c>
      <c r="H269">
        <f>Tabela_zamowienia35[[#This Row],[po produkcji]]-400*Tabela_zamowienia35[[#This Row],[ilosc dostaw]]</f>
        <v>1700</v>
      </c>
      <c r="I269" s="8">
        <f>IF(Tabela_zamowienia35[[#This Row],[magazyn rano]]&gt;1500,200*0.8,IF(Tabela_zamowienia35[[#This Row],[magazyn rano]]/2&lt;Tabela_zamowienia35[[#This Row],[zamowienie]],200*1.3,200))</f>
        <v>200</v>
      </c>
      <c r="J269" s="8">
        <f>IF(Tabela_zamowienia35[[#This Row],[wyprodukowano]]=I268,J268+1,1)</f>
        <v>24</v>
      </c>
    </row>
    <row r="270" spans="1:10" x14ac:dyDescent="0.25">
      <c r="A270" s="1">
        <v>43476</v>
      </c>
      <c r="B270">
        <v>273</v>
      </c>
      <c r="C270">
        <f>C269+Tabela_zamowienia35[[#This Row],[zamowienie]]-D269*QUOTIENT(C269,400)*400</f>
        <v>637</v>
      </c>
      <c r="D270">
        <f>IF(Tabela_zamowienia35[[#This Row],[laczne zamowienie]]&gt;=400,1,0)</f>
        <v>1</v>
      </c>
      <c r="E270">
        <f t="shared" si="8"/>
        <v>1</v>
      </c>
      <c r="F270">
        <f t="shared" si="9"/>
        <v>1700</v>
      </c>
      <c r="G270">
        <f>Tabela_zamowienia35[[#This Row],[magazyn rano]]+IF(Tabela_zamowienia35[[#This Row],[magazyn rano]]&gt;1500,200*0.8,IF(Tabela_zamowienia35[[#This Row],[magazyn rano]]/2&lt;Tabela_zamowienia35[[#This Row],[zamowienie]],200*1.3,200))</f>
        <v>1860</v>
      </c>
      <c r="H270">
        <f>Tabela_zamowienia35[[#This Row],[po produkcji]]-400*Tabela_zamowienia35[[#This Row],[ilosc dostaw]]</f>
        <v>1460</v>
      </c>
      <c r="I270" s="8">
        <f>IF(Tabela_zamowienia35[[#This Row],[magazyn rano]]&gt;1500,200*0.8,IF(Tabela_zamowienia35[[#This Row],[magazyn rano]]/2&lt;Tabela_zamowienia35[[#This Row],[zamowienie]],200*1.3,200))</f>
        <v>160</v>
      </c>
      <c r="J270" s="8">
        <f>IF(Tabela_zamowienia35[[#This Row],[wyprodukowano]]=I269,J269+1,1)</f>
        <v>1</v>
      </c>
    </row>
    <row r="271" spans="1:10" x14ac:dyDescent="0.25">
      <c r="A271" s="1">
        <v>43479</v>
      </c>
      <c r="B271">
        <v>407</v>
      </c>
      <c r="C271">
        <f>C270+Tabela_zamowienia35[[#This Row],[zamowienie]]-D270*QUOTIENT(C270,400)*400</f>
        <v>644</v>
      </c>
      <c r="D271">
        <f>IF(Tabela_zamowienia35[[#This Row],[laczne zamowienie]]&gt;=400,1,0)</f>
        <v>1</v>
      </c>
      <c r="E271">
        <f t="shared" si="8"/>
        <v>1</v>
      </c>
      <c r="F271">
        <f t="shared" si="9"/>
        <v>1460</v>
      </c>
      <c r="G271">
        <f>Tabela_zamowienia35[[#This Row],[magazyn rano]]+IF(Tabela_zamowienia35[[#This Row],[magazyn rano]]&gt;1500,200*0.8,IF(Tabela_zamowienia35[[#This Row],[magazyn rano]]/2&lt;Tabela_zamowienia35[[#This Row],[zamowienie]],200*1.3,200))</f>
        <v>1660</v>
      </c>
      <c r="H271">
        <f>Tabela_zamowienia35[[#This Row],[po produkcji]]-400*Tabela_zamowienia35[[#This Row],[ilosc dostaw]]</f>
        <v>1260</v>
      </c>
      <c r="I271" s="8">
        <f>IF(Tabela_zamowienia35[[#This Row],[magazyn rano]]&gt;1500,200*0.8,IF(Tabela_zamowienia35[[#This Row],[magazyn rano]]/2&lt;Tabela_zamowienia35[[#This Row],[zamowienie]],200*1.3,200))</f>
        <v>200</v>
      </c>
      <c r="J271" s="8">
        <f>IF(Tabela_zamowienia35[[#This Row],[wyprodukowano]]=I270,J270+1,1)</f>
        <v>1</v>
      </c>
    </row>
    <row r="272" spans="1:10" x14ac:dyDescent="0.25">
      <c r="A272" s="1">
        <v>43480</v>
      </c>
      <c r="B272">
        <v>413</v>
      </c>
      <c r="C272">
        <f>C271+Tabela_zamowienia35[[#This Row],[zamowienie]]-D271*QUOTIENT(C271,400)*400</f>
        <v>657</v>
      </c>
      <c r="D272">
        <f>IF(Tabela_zamowienia35[[#This Row],[laczne zamowienie]]&gt;=400,1,0)</f>
        <v>1</v>
      </c>
      <c r="E272">
        <f t="shared" si="8"/>
        <v>1</v>
      </c>
      <c r="F272">
        <f t="shared" si="9"/>
        <v>1260</v>
      </c>
      <c r="G272">
        <f>Tabela_zamowienia35[[#This Row],[magazyn rano]]+IF(Tabela_zamowienia35[[#This Row],[magazyn rano]]&gt;1500,200*0.8,IF(Tabela_zamowienia35[[#This Row],[magazyn rano]]/2&lt;Tabela_zamowienia35[[#This Row],[zamowienie]],200*1.3,200))</f>
        <v>1460</v>
      </c>
      <c r="H272">
        <f>Tabela_zamowienia35[[#This Row],[po produkcji]]-400*Tabela_zamowienia35[[#This Row],[ilosc dostaw]]</f>
        <v>1060</v>
      </c>
      <c r="I272" s="8">
        <f>IF(Tabela_zamowienia35[[#This Row],[magazyn rano]]&gt;1500,200*0.8,IF(Tabela_zamowienia35[[#This Row],[magazyn rano]]/2&lt;Tabela_zamowienia35[[#This Row],[zamowienie]],200*1.3,200))</f>
        <v>200</v>
      </c>
      <c r="J272" s="8">
        <f>IF(Tabela_zamowienia35[[#This Row],[wyprodukowano]]=I271,J271+1,1)</f>
        <v>2</v>
      </c>
    </row>
    <row r="273" spans="1:10" x14ac:dyDescent="0.25">
      <c r="A273" s="1">
        <v>43481</v>
      </c>
      <c r="B273">
        <v>241</v>
      </c>
      <c r="C273">
        <f>C272+Tabela_zamowienia35[[#This Row],[zamowienie]]-D272*QUOTIENT(C272,400)*400</f>
        <v>498</v>
      </c>
      <c r="D273">
        <f>IF(Tabela_zamowienia35[[#This Row],[laczne zamowienie]]&gt;=400,1,0)</f>
        <v>1</v>
      </c>
      <c r="E273">
        <f t="shared" si="8"/>
        <v>1</v>
      </c>
      <c r="F273">
        <f t="shared" si="9"/>
        <v>1060</v>
      </c>
      <c r="G273">
        <f>Tabela_zamowienia35[[#This Row],[magazyn rano]]+IF(Tabela_zamowienia35[[#This Row],[magazyn rano]]&gt;1500,200*0.8,IF(Tabela_zamowienia35[[#This Row],[magazyn rano]]/2&lt;Tabela_zamowienia35[[#This Row],[zamowienie]],200*1.3,200))</f>
        <v>1260</v>
      </c>
      <c r="H273">
        <f>Tabela_zamowienia35[[#This Row],[po produkcji]]-400*Tabela_zamowienia35[[#This Row],[ilosc dostaw]]</f>
        <v>860</v>
      </c>
      <c r="I273" s="8">
        <f>IF(Tabela_zamowienia35[[#This Row],[magazyn rano]]&gt;1500,200*0.8,IF(Tabela_zamowienia35[[#This Row],[magazyn rano]]/2&lt;Tabela_zamowienia35[[#This Row],[zamowienie]],200*1.3,200))</f>
        <v>200</v>
      </c>
      <c r="J273" s="8">
        <f>IF(Tabela_zamowienia35[[#This Row],[wyprodukowano]]=I272,J272+1,1)</f>
        <v>3</v>
      </c>
    </row>
    <row r="274" spans="1:10" x14ac:dyDescent="0.25">
      <c r="A274" s="1">
        <v>43482</v>
      </c>
      <c r="B274">
        <v>433</v>
      </c>
      <c r="C274">
        <f>C273+Tabela_zamowienia35[[#This Row],[zamowienie]]-D273*QUOTIENT(C273,400)*400</f>
        <v>531</v>
      </c>
      <c r="D274">
        <f>IF(Tabela_zamowienia35[[#This Row],[laczne zamowienie]]&gt;=400,1,0)</f>
        <v>1</v>
      </c>
      <c r="E274">
        <f t="shared" si="8"/>
        <v>1</v>
      </c>
      <c r="F274">
        <f t="shared" si="9"/>
        <v>860</v>
      </c>
      <c r="G274">
        <f>Tabela_zamowienia35[[#This Row],[magazyn rano]]+IF(Tabela_zamowienia35[[#This Row],[magazyn rano]]&gt;1500,200*0.8,IF(Tabela_zamowienia35[[#This Row],[magazyn rano]]/2&lt;Tabela_zamowienia35[[#This Row],[zamowienie]],200*1.3,200))</f>
        <v>1120</v>
      </c>
      <c r="H274">
        <f>Tabela_zamowienia35[[#This Row],[po produkcji]]-400*Tabela_zamowienia35[[#This Row],[ilosc dostaw]]</f>
        <v>720</v>
      </c>
      <c r="I274" s="8">
        <f>IF(Tabela_zamowienia35[[#This Row],[magazyn rano]]&gt;1500,200*0.8,IF(Tabela_zamowienia35[[#This Row],[magazyn rano]]/2&lt;Tabela_zamowienia35[[#This Row],[zamowienie]],200*1.3,200))</f>
        <v>260</v>
      </c>
      <c r="J274" s="8">
        <f>IF(Tabela_zamowienia35[[#This Row],[wyprodukowano]]=I273,J273+1,1)</f>
        <v>1</v>
      </c>
    </row>
    <row r="275" spans="1:10" x14ac:dyDescent="0.25">
      <c r="A275" s="1">
        <v>43483</v>
      </c>
      <c r="B275">
        <v>66</v>
      </c>
      <c r="C275">
        <f>C274+Tabela_zamowienia35[[#This Row],[zamowienie]]-D274*QUOTIENT(C274,400)*400</f>
        <v>197</v>
      </c>
      <c r="D275">
        <f>IF(Tabela_zamowienia35[[#This Row],[laczne zamowienie]]&gt;=400,1,0)</f>
        <v>0</v>
      </c>
      <c r="E275">
        <f t="shared" si="8"/>
        <v>0</v>
      </c>
      <c r="F275">
        <f t="shared" si="9"/>
        <v>720</v>
      </c>
      <c r="G275">
        <f>Tabela_zamowienia35[[#This Row],[magazyn rano]]+IF(Tabela_zamowienia35[[#This Row],[magazyn rano]]&gt;1500,200*0.8,IF(Tabela_zamowienia35[[#This Row],[magazyn rano]]/2&lt;Tabela_zamowienia35[[#This Row],[zamowienie]],200*1.3,200))</f>
        <v>920</v>
      </c>
      <c r="H275">
        <f>Tabela_zamowienia35[[#This Row],[po produkcji]]-400*Tabela_zamowienia35[[#This Row],[ilosc dostaw]]</f>
        <v>920</v>
      </c>
      <c r="I275" s="8">
        <f>IF(Tabela_zamowienia35[[#This Row],[magazyn rano]]&gt;1500,200*0.8,IF(Tabela_zamowienia35[[#This Row],[magazyn rano]]/2&lt;Tabela_zamowienia35[[#This Row],[zamowienie]],200*1.3,200))</f>
        <v>200</v>
      </c>
      <c r="J275" s="8">
        <f>IF(Tabela_zamowienia35[[#This Row],[wyprodukowano]]=I274,J274+1,1)</f>
        <v>1</v>
      </c>
    </row>
    <row r="276" spans="1:10" x14ac:dyDescent="0.25">
      <c r="A276" s="1">
        <v>43486</v>
      </c>
      <c r="B276">
        <v>318</v>
      </c>
      <c r="C276">
        <f>C275+Tabela_zamowienia35[[#This Row],[zamowienie]]-D275*QUOTIENT(C275,400)*400</f>
        <v>515</v>
      </c>
      <c r="D276">
        <f>IF(Tabela_zamowienia35[[#This Row],[laczne zamowienie]]&gt;=400,1,0)</f>
        <v>1</v>
      </c>
      <c r="E276">
        <f t="shared" si="8"/>
        <v>1</v>
      </c>
      <c r="F276">
        <f t="shared" si="9"/>
        <v>920</v>
      </c>
      <c r="G276">
        <f>Tabela_zamowienia35[[#This Row],[magazyn rano]]+IF(Tabela_zamowienia35[[#This Row],[magazyn rano]]&gt;1500,200*0.8,IF(Tabela_zamowienia35[[#This Row],[magazyn rano]]/2&lt;Tabela_zamowienia35[[#This Row],[zamowienie]],200*1.3,200))</f>
        <v>1120</v>
      </c>
      <c r="H276">
        <f>Tabela_zamowienia35[[#This Row],[po produkcji]]-400*Tabela_zamowienia35[[#This Row],[ilosc dostaw]]</f>
        <v>720</v>
      </c>
      <c r="I276" s="8">
        <f>IF(Tabela_zamowienia35[[#This Row],[magazyn rano]]&gt;1500,200*0.8,IF(Tabela_zamowienia35[[#This Row],[magazyn rano]]/2&lt;Tabela_zamowienia35[[#This Row],[zamowienie]],200*1.3,200))</f>
        <v>200</v>
      </c>
      <c r="J276" s="8">
        <f>IF(Tabela_zamowienia35[[#This Row],[wyprodukowano]]=I275,J275+1,1)</f>
        <v>2</v>
      </c>
    </row>
    <row r="277" spans="1:10" x14ac:dyDescent="0.25">
      <c r="A277" s="1">
        <v>43487</v>
      </c>
      <c r="B277">
        <v>330</v>
      </c>
      <c r="C277">
        <f>C276+Tabela_zamowienia35[[#This Row],[zamowienie]]-D276*QUOTIENT(C276,400)*400</f>
        <v>445</v>
      </c>
      <c r="D277">
        <f>IF(Tabela_zamowienia35[[#This Row],[laczne zamowienie]]&gt;=400,1,0)</f>
        <v>1</v>
      </c>
      <c r="E277">
        <f t="shared" si="8"/>
        <v>1</v>
      </c>
      <c r="F277">
        <f t="shared" si="9"/>
        <v>720</v>
      </c>
      <c r="G277">
        <f>Tabela_zamowienia35[[#This Row],[magazyn rano]]+IF(Tabela_zamowienia35[[#This Row],[magazyn rano]]&gt;1500,200*0.8,IF(Tabela_zamowienia35[[#This Row],[magazyn rano]]/2&lt;Tabela_zamowienia35[[#This Row],[zamowienie]],200*1.3,200))</f>
        <v>920</v>
      </c>
      <c r="H277">
        <f>Tabela_zamowienia35[[#This Row],[po produkcji]]-400*Tabela_zamowienia35[[#This Row],[ilosc dostaw]]</f>
        <v>520</v>
      </c>
      <c r="I277" s="8">
        <f>IF(Tabela_zamowienia35[[#This Row],[magazyn rano]]&gt;1500,200*0.8,IF(Tabela_zamowienia35[[#This Row],[magazyn rano]]/2&lt;Tabela_zamowienia35[[#This Row],[zamowienie]],200*1.3,200))</f>
        <v>200</v>
      </c>
      <c r="J277" s="8">
        <f>IF(Tabela_zamowienia35[[#This Row],[wyprodukowano]]=I276,J276+1,1)</f>
        <v>3</v>
      </c>
    </row>
    <row r="278" spans="1:10" x14ac:dyDescent="0.25">
      <c r="A278" s="1">
        <v>43488</v>
      </c>
      <c r="B278">
        <v>389</v>
      </c>
      <c r="C278">
        <f>C277+Tabela_zamowienia35[[#This Row],[zamowienie]]-D277*QUOTIENT(C277,400)*400</f>
        <v>434</v>
      </c>
      <c r="D278">
        <f>IF(Tabela_zamowienia35[[#This Row],[laczne zamowienie]]&gt;=400,1,0)</f>
        <v>1</v>
      </c>
      <c r="E278">
        <f t="shared" si="8"/>
        <v>1</v>
      </c>
      <c r="F278">
        <f t="shared" si="9"/>
        <v>520</v>
      </c>
      <c r="G278">
        <f>Tabela_zamowienia35[[#This Row],[magazyn rano]]+IF(Tabela_zamowienia35[[#This Row],[magazyn rano]]&gt;1500,200*0.8,IF(Tabela_zamowienia35[[#This Row],[magazyn rano]]/2&lt;Tabela_zamowienia35[[#This Row],[zamowienie]],200*1.3,200))</f>
        <v>780</v>
      </c>
      <c r="H278">
        <f>Tabela_zamowienia35[[#This Row],[po produkcji]]-400*Tabela_zamowienia35[[#This Row],[ilosc dostaw]]</f>
        <v>380</v>
      </c>
      <c r="I278" s="8">
        <f>IF(Tabela_zamowienia35[[#This Row],[magazyn rano]]&gt;1500,200*0.8,IF(Tabela_zamowienia35[[#This Row],[magazyn rano]]/2&lt;Tabela_zamowienia35[[#This Row],[zamowienie]],200*1.3,200))</f>
        <v>260</v>
      </c>
      <c r="J278" s="8">
        <f>IF(Tabela_zamowienia35[[#This Row],[wyprodukowano]]=I277,J277+1,1)</f>
        <v>1</v>
      </c>
    </row>
    <row r="279" spans="1:10" x14ac:dyDescent="0.25">
      <c r="A279" s="1">
        <v>43489</v>
      </c>
      <c r="B279">
        <v>272</v>
      </c>
      <c r="C279">
        <f>C278+Tabela_zamowienia35[[#This Row],[zamowienie]]-D278*QUOTIENT(C278,400)*400</f>
        <v>306</v>
      </c>
      <c r="D279">
        <f>IF(Tabela_zamowienia35[[#This Row],[laczne zamowienie]]&gt;=400,1,0)</f>
        <v>0</v>
      </c>
      <c r="E279">
        <f t="shared" si="8"/>
        <v>0</v>
      </c>
      <c r="F279">
        <f t="shared" si="9"/>
        <v>380</v>
      </c>
      <c r="G279">
        <f>Tabela_zamowienia35[[#This Row],[magazyn rano]]+IF(Tabela_zamowienia35[[#This Row],[magazyn rano]]&gt;1500,200*0.8,IF(Tabela_zamowienia35[[#This Row],[magazyn rano]]/2&lt;Tabela_zamowienia35[[#This Row],[zamowienie]],200*1.3,200))</f>
        <v>640</v>
      </c>
      <c r="H279">
        <f>Tabela_zamowienia35[[#This Row],[po produkcji]]-400*Tabela_zamowienia35[[#This Row],[ilosc dostaw]]</f>
        <v>640</v>
      </c>
      <c r="I279" s="8">
        <f>IF(Tabela_zamowienia35[[#This Row],[magazyn rano]]&gt;1500,200*0.8,IF(Tabela_zamowienia35[[#This Row],[magazyn rano]]/2&lt;Tabela_zamowienia35[[#This Row],[zamowienie]],200*1.3,200))</f>
        <v>260</v>
      </c>
      <c r="J279" s="8">
        <f>IF(Tabela_zamowienia35[[#This Row],[wyprodukowano]]=I278,J278+1,1)</f>
        <v>2</v>
      </c>
    </row>
    <row r="280" spans="1:10" x14ac:dyDescent="0.25">
      <c r="A280" s="1">
        <v>43490</v>
      </c>
      <c r="B280">
        <v>194</v>
      </c>
      <c r="C280">
        <f>C279+Tabela_zamowienia35[[#This Row],[zamowienie]]-D279*QUOTIENT(C279,400)*400</f>
        <v>500</v>
      </c>
      <c r="D280">
        <f>IF(Tabela_zamowienia35[[#This Row],[laczne zamowienie]]&gt;=400,1,0)</f>
        <v>1</v>
      </c>
      <c r="E280">
        <f t="shared" si="8"/>
        <v>1</v>
      </c>
      <c r="F280">
        <f t="shared" si="9"/>
        <v>640</v>
      </c>
      <c r="G280">
        <f>Tabela_zamowienia35[[#This Row],[magazyn rano]]+IF(Tabela_zamowienia35[[#This Row],[magazyn rano]]&gt;1500,200*0.8,IF(Tabela_zamowienia35[[#This Row],[magazyn rano]]/2&lt;Tabela_zamowienia35[[#This Row],[zamowienie]],200*1.3,200))</f>
        <v>840</v>
      </c>
      <c r="H280">
        <f>Tabela_zamowienia35[[#This Row],[po produkcji]]-400*Tabela_zamowienia35[[#This Row],[ilosc dostaw]]</f>
        <v>440</v>
      </c>
      <c r="I280" s="8">
        <f>IF(Tabela_zamowienia35[[#This Row],[magazyn rano]]&gt;1500,200*0.8,IF(Tabela_zamowienia35[[#This Row],[magazyn rano]]/2&lt;Tabela_zamowienia35[[#This Row],[zamowienie]],200*1.3,200))</f>
        <v>200</v>
      </c>
      <c r="J280" s="8">
        <f>IF(Tabela_zamowienia35[[#This Row],[wyprodukowano]]=I279,J279+1,1)</f>
        <v>1</v>
      </c>
    </row>
    <row r="281" spans="1:10" x14ac:dyDescent="0.25">
      <c r="A281" s="1">
        <v>43493</v>
      </c>
      <c r="B281">
        <v>115</v>
      </c>
      <c r="C281">
        <f>C280+Tabela_zamowienia35[[#This Row],[zamowienie]]-D280*QUOTIENT(C280,400)*400</f>
        <v>215</v>
      </c>
      <c r="D281">
        <f>IF(Tabela_zamowienia35[[#This Row],[laczne zamowienie]]&gt;=400,1,0)</f>
        <v>0</v>
      </c>
      <c r="E281">
        <f t="shared" si="8"/>
        <v>0</v>
      </c>
      <c r="F281">
        <f t="shared" si="9"/>
        <v>440</v>
      </c>
      <c r="G281">
        <f>Tabela_zamowienia35[[#This Row],[magazyn rano]]+IF(Tabela_zamowienia35[[#This Row],[magazyn rano]]&gt;1500,200*0.8,IF(Tabela_zamowienia35[[#This Row],[magazyn rano]]/2&lt;Tabela_zamowienia35[[#This Row],[zamowienie]],200*1.3,200))</f>
        <v>640</v>
      </c>
      <c r="H281">
        <f>Tabela_zamowienia35[[#This Row],[po produkcji]]-400*Tabela_zamowienia35[[#This Row],[ilosc dostaw]]</f>
        <v>640</v>
      </c>
      <c r="I281" s="8">
        <f>IF(Tabela_zamowienia35[[#This Row],[magazyn rano]]&gt;1500,200*0.8,IF(Tabela_zamowienia35[[#This Row],[magazyn rano]]/2&lt;Tabela_zamowienia35[[#This Row],[zamowienie]],200*1.3,200))</f>
        <v>200</v>
      </c>
      <c r="J281" s="8">
        <f>IF(Tabela_zamowienia35[[#This Row],[wyprodukowano]]=I280,J280+1,1)</f>
        <v>2</v>
      </c>
    </row>
    <row r="282" spans="1:10" x14ac:dyDescent="0.25">
      <c r="A282" s="1">
        <v>43494</v>
      </c>
      <c r="B282">
        <v>219</v>
      </c>
      <c r="C282">
        <f>C281+Tabela_zamowienia35[[#This Row],[zamowienie]]-D281*QUOTIENT(C281,400)*400</f>
        <v>434</v>
      </c>
      <c r="D282">
        <f>IF(Tabela_zamowienia35[[#This Row],[laczne zamowienie]]&gt;=400,1,0)</f>
        <v>1</v>
      </c>
      <c r="E282">
        <f t="shared" si="8"/>
        <v>1</v>
      </c>
      <c r="F282">
        <f t="shared" si="9"/>
        <v>640</v>
      </c>
      <c r="G282">
        <f>Tabela_zamowienia35[[#This Row],[magazyn rano]]+IF(Tabela_zamowienia35[[#This Row],[magazyn rano]]&gt;1500,200*0.8,IF(Tabela_zamowienia35[[#This Row],[magazyn rano]]/2&lt;Tabela_zamowienia35[[#This Row],[zamowienie]],200*1.3,200))</f>
        <v>840</v>
      </c>
      <c r="H282">
        <f>Tabela_zamowienia35[[#This Row],[po produkcji]]-400*Tabela_zamowienia35[[#This Row],[ilosc dostaw]]</f>
        <v>440</v>
      </c>
      <c r="I282" s="8">
        <f>IF(Tabela_zamowienia35[[#This Row],[magazyn rano]]&gt;1500,200*0.8,IF(Tabela_zamowienia35[[#This Row],[magazyn rano]]/2&lt;Tabela_zamowienia35[[#This Row],[zamowienie]],200*1.3,200))</f>
        <v>200</v>
      </c>
      <c r="J282" s="8">
        <f>IF(Tabela_zamowienia35[[#This Row],[wyprodukowano]]=I281,J281+1,1)</f>
        <v>3</v>
      </c>
    </row>
    <row r="283" spans="1:10" x14ac:dyDescent="0.25">
      <c r="A283" s="1">
        <v>43495</v>
      </c>
      <c r="B283">
        <v>376</v>
      </c>
      <c r="C283">
        <f>C282+Tabela_zamowienia35[[#This Row],[zamowienie]]-D282*QUOTIENT(C282,400)*400</f>
        <v>410</v>
      </c>
      <c r="D283">
        <f>IF(Tabela_zamowienia35[[#This Row],[laczne zamowienie]]&gt;=400,1,0)</f>
        <v>1</v>
      </c>
      <c r="E283">
        <f t="shared" si="8"/>
        <v>1</v>
      </c>
      <c r="F283">
        <f t="shared" si="9"/>
        <v>440</v>
      </c>
      <c r="G283">
        <f>Tabela_zamowienia35[[#This Row],[magazyn rano]]+IF(Tabela_zamowienia35[[#This Row],[magazyn rano]]&gt;1500,200*0.8,IF(Tabela_zamowienia35[[#This Row],[magazyn rano]]/2&lt;Tabela_zamowienia35[[#This Row],[zamowienie]],200*1.3,200))</f>
        <v>700</v>
      </c>
      <c r="H283">
        <f>Tabela_zamowienia35[[#This Row],[po produkcji]]-400*Tabela_zamowienia35[[#This Row],[ilosc dostaw]]</f>
        <v>300</v>
      </c>
      <c r="I283" s="8">
        <f>IF(Tabela_zamowienia35[[#This Row],[magazyn rano]]&gt;1500,200*0.8,IF(Tabela_zamowienia35[[#This Row],[magazyn rano]]/2&lt;Tabela_zamowienia35[[#This Row],[zamowienie]],200*1.3,200))</f>
        <v>260</v>
      </c>
      <c r="J283" s="8">
        <f>IF(Tabela_zamowienia35[[#This Row],[wyprodukowano]]=I282,J282+1,1)</f>
        <v>1</v>
      </c>
    </row>
    <row r="284" spans="1:10" x14ac:dyDescent="0.25">
      <c r="A284" s="1">
        <v>43496</v>
      </c>
      <c r="B284">
        <v>355</v>
      </c>
      <c r="C284">
        <f>C283+Tabela_zamowienia35[[#This Row],[zamowienie]]-D283*QUOTIENT(C283,400)*400</f>
        <v>365</v>
      </c>
      <c r="D284">
        <f>IF(Tabela_zamowienia35[[#This Row],[laczne zamowienie]]&gt;=400,1,0)</f>
        <v>0</v>
      </c>
      <c r="E284">
        <f t="shared" si="8"/>
        <v>0</v>
      </c>
      <c r="F284">
        <f t="shared" si="9"/>
        <v>300</v>
      </c>
      <c r="G284">
        <f>Tabela_zamowienia35[[#This Row],[magazyn rano]]+IF(Tabela_zamowienia35[[#This Row],[magazyn rano]]&gt;1500,200*0.8,IF(Tabela_zamowienia35[[#This Row],[magazyn rano]]/2&lt;Tabela_zamowienia35[[#This Row],[zamowienie]],200*1.3,200))</f>
        <v>560</v>
      </c>
      <c r="H284">
        <f>Tabela_zamowienia35[[#This Row],[po produkcji]]-400*Tabela_zamowienia35[[#This Row],[ilosc dostaw]]</f>
        <v>560</v>
      </c>
      <c r="I284" s="8">
        <f>IF(Tabela_zamowienia35[[#This Row],[magazyn rano]]&gt;1500,200*0.8,IF(Tabela_zamowienia35[[#This Row],[magazyn rano]]/2&lt;Tabela_zamowienia35[[#This Row],[zamowienie]],200*1.3,200))</f>
        <v>260</v>
      </c>
      <c r="J284" s="8">
        <f>IF(Tabela_zamowienia35[[#This Row],[wyprodukowano]]=I283,J283+1,1)</f>
        <v>2</v>
      </c>
    </row>
    <row r="285" spans="1:10" x14ac:dyDescent="0.25">
      <c r="A285" s="1">
        <v>43497</v>
      </c>
      <c r="B285">
        <v>313</v>
      </c>
      <c r="C285">
        <f>C284+Tabela_zamowienia35[[#This Row],[zamowienie]]-D284*QUOTIENT(C284,400)*400</f>
        <v>678</v>
      </c>
      <c r="D285">
        <f>IF(Tabela_zamowienia35[[#This Row],[laczne zamowienie]]&gt;=400,1,0)</f>
        <v>1</v>
      </c>
      <c r="E285">
        <f t="shared" si="8"/>
        <v>1</v>
      </c>
      <c r="F285">
        <f t="shared" si="9"/>
        <v>560</v>
      </c>
      <c r="G285">
        <f>Tabela_zamowienia35[[#This Row],[magazyn rano]]+IF(Tabela_zamowienia35[[#This Row],[magazyn rano]]&gt;1500,200*0.8,IF(Tabela_zamowienia35[[#This Row],[magazyn rano]]/2&lt;Tabela_zamowienia35[[#This Row],[zamowienie]],200*1.3,200))</f>
        <v>820</v>
      </c>
      <c r="H285">
        <f>Tabela_zamowienia35[[#This Row],[po produkcji]]-400*Tabela_zamowienia35[[#This Row],[ilosc dostaw]]</f>
        <v>420</v>
      </c>
      <c r="I285" s="8">
        <f>IF(Tabela_zamowienia35[[#This Row],[magazyn rano]]&gt;1500,200*0.8,IF(Tabela_zamowienia35[[#This Row],[magazyn rano]]/2&lt;Tabela_zamowienia35[[#This Row],[zamowienie]],200*1.3,200))</f>
        <v>260</v>
      </c>
      <c r="J285" s="8">
        <f>IF(Tabela_zamowienia35[[#This Row],[wyprodukowano]]=I284,J284+1,1)</f>
        <v>3</v>
      </c>
    </row>
    <row r="286" spans="1:10" x14ac:dyDescent="0.25">
      <c r="A286" s="1">
        <v>43500</v>
      </c>
      <c r="B286">
        <v>176</v>
      </c>
      <c r="C286">
        <f>C285+Tabela_zamowienia35[[#This Row],[zamowienie]]-D285*QUOTIENT(C285,400)*400</f>
        <v>454</v>
      </c>
      <c r="D286">
        <f>IF(Tabela_zamowienia35[[#This Row],[laczne zamowienie]]&gt;=400,1,0)</f>
        <v>1</v>
      </c>
      <c r="E286">
        <f t="shared" si="8"/>
        <v>1</v>
      </c>
      <c r="F286">
        <f t="shared" si="9"/>
        <v>420</v>
      </c>
      <c r="G286">
        <f>Tabela_zamowienia35[[#This Row],[magazyn rano]]+IF(Tabela_zamowienia35[[#This Row],[magazyn rano]]&gt;1500,200*0.8,IF(Tabela_zamowienia35[[#This Row],[magazyn rano]]/2&lt;Tabela_zamowienia35[[#This Row],[zamowienie]],200*1.3,200))</f>
        <v>620</v>
      </c>
      <c r="H286">
        <f>Tabela_zamowienia35[[#This Row],[po produkcji]]-400*Tabela_zamowienia35[[#This Row],[ilosc dostaw]]</f>
        <v>220</v>
      </c>
      <c r="I286" s="8">
        <f>IF(Tabela_zamowienia35[[#This Row],[magazyn rano]]&gt;1500,200*0.8,IF(Tabela_zamowienia35[[#This Row],[magazyn rano]]/2&lt;Tabela_zamowienia35[[#This Row],[zamowienie]],200*1.3,200))</f>
        <v>200</v>
      </c>
      <c r="J286" s="8">
        <f>IF(Tabela_zamowienia35[[#This Row],[wyprodukowano]]=I285,J285+1,1)</f>
        <v>1</v>
      </c>
    </row>
    <row r="287" spans="1:10" x14ac:dyDescent="0.25">
      <c r="A287" s="1">
        <v>43501</v>
      </c>
      <c r="B287">
        <v>66</v>
      </c>
      <c r="C287">
        <f>C286+Tabela_zamowienia35[[#This Row],[zamowienie]]-D286*QUOTIENT(C286,400)*400</f>
        <v>120</v>
      </c>
      <c r="D287">
        <f>IF(Tabela_zamowienia35[[#This Row],[laczne zamowienie]]&gt;=400,1,0)</f>
        <v>0</v>
      </c>
      <c r="E287">
        <f t="shared" si="8"/>
        <v>0</v>
      </c>
      <c r="F287">
        <f t="shared" si="9"/>
        <v>220</v>
      </c>
      <c r="G287">
        <f>Tabela_zamowienia35[[#This Row],[magazyn rano]]+IF(Tabela_zamowienia35[[#This Row],[magazyn rano]]&gt;1500,200*0.8,IF(Tabela_zamowienia35[[#This Row],[magazyn rano]]/2&lt;Tabela_zamowienia35[[#This Row],[zamowienie]],200*1.3,200))</f>
        <v>420</v>
      </c>
      <c r="H287">
        <f>Tabela_zamowienia35[[#This Row],[po produkcji]]-400*Tabela_zamowienia35[[#This Row],[ilosc dostaw]]</f>
        <v>420</v>
      </c>
      <c r="I287" s="8">
        <f>IF(Tabela_zamowienia35[[#This Row],[magazyn rano]]&gt;1500,200*0.8,IF(Tabela_zamowienia35[[#This Row],[magazyn rano]]/2&lt;Tabela_zamowienia35[[#This Row],[zamowienie]],200*1.3,200))</f>
        <v>200</v>
      </c>
      <c r="J287" s="8">
        <f>IF(Tabela_zamowienia35[[#This Row],[wyprodukowano]]=I286,J286+1,1)</f>
        <v>2</v>
      </c>
    </row>
    <row r="288" spans="1:10" x14ac:dyDescent="0.25">
      <c r="A288" s="1">
        <v>43502</v>
      </c>
      <c r="B288">
        <v>387</v>
      </c>
      <c r="C288">
        <f>C287+Tabela_zamowienia35[[#This Row],[zamowienie]]-D287*QUOTIENT(C287,400)*400</f>
        <v>507</v>
      </c>
      <c r="D288">
        <f>IF(Tabela_zamowienia35[[#This Row],[laczne zamowienie]]&gt;=400,1,0)</f>
        <v>1</v>
      </c>
      <c r="E288">
        <f t="shared" si="8"/>
        <v>1</v>
      </c>
      <c r="F288">
        <f t="shared" si="9"/>
        <v>420</v>
      </c>
      <c r="G288">
        <f>Tabela_zamowienia35[[#This Row],[magazyn rano]]+IF(Tabela_zamowienia35[[#This Row],[magazyn rano]]&gt;1500,200*0.8,IF(Tabela_zamowienia35[[#This Row],[magazyn rano]]/2&lt;Tabela_zamowienia35[[#This Row],[zamowienie]],200*1.3,200))</f>
        <v>680</v>
      </c>
      <c r="H288">
        <f>Tabela_zamowienia35[[#This Row],[po produkcji]]-400*Tabela_zamowienia35[[#This Row],[ilosc dostaw]]</f>
        <v>280</v>
      </c>
      <c r="I288" s="8">
        <f>IF(Tabela_zamowienia35[[#This Row],[magazyn rano]]&gt;1500,200*0.8,IF(Tabela_zamowienia35[[#This Row],[magazyn rano]]/2&lt;Tabela_zamowienia35[[#This Row],[zamowienie]],200*1.3,200))</f>
        <v>260</v>
      </c>
      <c r="J288" s="8">
        <f>IF(Tabela_zamowienia35[[#This Row],[wyprodukowano]]=I287,J287+1,1)</f>
        <v>1</v>
      </c>
    </row>
    <row r="289" spans="1:10" x14ac:dyDescent="0.25">
      <c r="A289" s="1">
        <v>43503</v>
      </c>
      <c r="B289">
        <v>305</v>
      </c>
      <c r="C289">
        <f>C288+Tabela_zamowienia35[[#This Row],[zamowienie]]-D288*QUOTIENT(C288,400)*400</f>
        <v>412</v>
      </c>
      <c r="D289">
        <f>IF(Tabela_zamowienia35[[#This Row],[laczne zamowienie]]&gt;=400,1,0)</f>
        <v>1</v>
      </c>
      <c r="E289">
        <f t="shared" si="8"/>
        <v>1</v>
      </c>
      <c r="F289">
        <f t="shared" si="9"/>
        <v>280</v>
      </c>
      <c r="G289">
        <f>Tabela_zamowienia35[[#This Row],[magazyn rano]]+IF(Tabela_zamowienia35[[#This Row],[magazyn rano]]&gt;1500,200*0.8,IF(Tabela_zamowienia35[[#This Row],[magazyn rano]]/2&lt;Tabela_zamowienia35[[#This Row],[zamowienie]],200*1.3,200))</f>
        <v>540</v>
      </c>
      <c r="H289">
        <f>Tabela_zamowienia35[[#This Row],[po produkcji]]-400*Tabela_zamowienia35[[#This Row],[ilosc dostaw]]</f>
        <v>140</v>
      </c>
      <c r="I289" s="8">
        <f>IF(Tabela_zamowienia35[[#This Row],[magazyn rano]]&gt;1500,200*0.8,IF(Tabela_zamowienia35[[#This Row],[magazyn rano]]/2&lt;Tabela_zamowienia35[[#This Row],[zamowienie]],200*1.3,200))</f>
        <v>260</v>
      </c>
      <c r="J289" s="8">
        <f>IF(Tabela_zamowienia35[[#This Row],[wyprodukowano]]=I288,J288+1,1)</f>
        <v>2</v>
      </c>
    </row>
    <row r="290" spans="1:10" x14ac:dyDescent="0.25">
      <c r="A290" s="1">
        <v>43504</v>
      </c>
      <c r="B290">
        <v>281</v>
      </c>
      <c r="C290">
        <f>C289+Tabela_zamowienia35[[#This Row],[zamowienie]]-D289*QUOTIENT(C289,400)*400</f>
        <v>293</v>
      </c>
      <c r="D290">
        <f>IF(Tabela_zamowienia35[[#This Row],[laczne zamowienie]]&gt;=400,1,0)</f>
        <v>0</v>
      </c>
      <c r="E290">
        <f t="shared" si="8"/>
        <v>0</v>
      </c>
      <c r="F290">
        <f t="shared" si="9"/>
        <v>140</v>
      </c>
      <c r="G290">
        <f>Tabela_zamowienia35[[#This Row],[magazyn rano]]+IF(Tabela_zamowienia35[[#This Row],[magazyn rano]]&gt;1500,200*0.8,IF(Tabela_zamowienia35[[#This Row],[magazyn rano]]/2&lt;Tabela_zamowienia35[[#This Row],[zamowienie]],200*1.3,200))</f>
        <v>400</v>
      </c>
      <c r="H290">
        <f>Tabela_zamowienia35[[#This Row],[po produkcji]]-400*Tabela_zamowienia35[[#This Row],[ilosc dostaw]]</f>
        <v>400</v>
      </c>
      <c r="I290" s="8">
        <f>IF(Tabela_zamowienia35[[#This Row],[magazyn rano]]&gt;1500,200*0.8,IF(Tabela_zamowienia35[[#This Row],[magazyn rano]]/2&lt;Tabela_zamowienia35[[#This Row],[zamowienie]],200*1.3,200))</f>
        <v>260</v>
      </c>
      <c r="J290" s="8">
        <f>IF(Tabela_zamowienia35[[#This Row],[wyprodukowano]]=I289,J289+1,1)</f>
        <v>3</v>
      </c>
    </row>
    <row r="291" spans="1:10" x14ac:dyDescent="0.25">
      <c r="A291" s="1">
        <v>43507</v>
      </c>
      <c r="B291">
        <v>340</v>
      </c>
      <c r="C291">
        <f>C290+Tabela_zamowienia35[[#This Row],[zamowienie]]-D290*QUOTIENT(C290,400)*400</f>
        <v>633</v>
      </c>
      <c r="D291">
        <f>IF(Tabela_zamowienia35[[#This Row],[laczne zamowienie]]&gt;=400,1,0)</f>
        <v>1</v>
      </c>
      <c r="E291">
        <f t="shared" si="8"/>
        <v>1</v>
      </c>
      <c r="F291">
        <f t="shared" si="9"/>
        <v>400</v>
      </c>
      <c r="G291">
        <f>Tabela_zamowienia35[[#This Row],[magazyn rano]]+IF(Tabela_zamowienia35[[#This Row],[magazyn rano]]&gt;1500,200*0.8,IF(Tabela_zamowienia35[[#This Row],[magazyn rano]]/2&lt;Tabela_zamowienia35[[#This Row],[zamowienie]],200*1.3,200))</f>
        <v>660</v>
      </c>
      <c r="H291">
        <f>Tabela_zamowienia35[[#This Row],[po produkcji]]-400*Tabela_zamowienia35[[#This Row],[ilosc dostaw]]</f>
        <v>260</v>
      </c>
      <c r="I291" s="8">
        <f>IF(Tabela_zamowienia35[[#This Row],[magazyn rano]]&gt;1500,200*0.8,IF(Tabela_zamowienia35[[#This Row],[magazyn rano]]/2&lt;Tabela_zamowienia35[[#This Row],[zamowienie]],200*1.3,200))</f>
        <v>260</v>
      </c>
      <c r="J291" s="8">
        <f>IF(Tabela_zamowienia35[[#This Row],[wyprodukowano]]=I290,J290+1,1)</f>
        <v>4</v>
      </c>
    </row>
    <row r="292" spans="1:10" x14ac:dyDescent="0.25">
      <c r="A292" s="1">
        <v>43508</v>
      </c>
      <c r="B292">
        <v>110</v>
      </c>
      <c r="C292">
        <f>C291+Tabela_zamowienia35[[#This Row],[zamowienie]]-D291*QUOTIENT(C291,400)*400</f>
        <v>343</v>
      </c>
      <c r="D292">
        <f>IF(Tabela_zamowienia35[[#This Row],[laczne zamowienie]]&gt;=400,1,0)</f>
        <v>0</v>
      </c>
      <c r="E292">
        <f t="shared" si="8"/>
        <v>0</v>
      </c>
      <c r="F292">
        <f t="shared" si="9"/>
        <v>260</v>
      </c>
      <c r="G292">
        <f>Tabela_zamowienia35[[#This Row],[magazyn rano]]+IF(Tabela_zamowienia35[[#This Row],[magazyn rano]]&gt;1500,200*0.8,IF(Tabela_zamowienia35[[#This Row],[magazyn rano]]/2&lt;Tabela_zamowienia35[[#This Row],[zamowienie]],200*1.3,200))</f>
        <v>460</v>
      </c>
      <c r="H292">
        <f>Tabela_zamowienia35[[#This Row],[po produkcji]]-400*Tabela_zamowienia35[[#This Row],[ilosc dostaw]]</f>
        <v>460</v>
      </c>
      <c r="I292" s="8">
        <f>IF(Tabela_zamowienia35[[#This Row],[magazyn rano]]&gt;1500,200*0.8,IF(Tabela_zamowienia35[[#This Row],[magazyn rano]]/2&lt;Tabela_zamowienia35[[#This Row],[zamowienie]],200*1.3,200))</f>
        <v>200</v>
      </c>
      <c r="J292" s="8">
        <f>IF(Tabela_zamowienia35[[#This Row],[wyprodukowano]]=I291,J291+1,1)</f>
        <v>1</v>
      </c>
    </row>
    <row r="293" spans="1:10" x14ac:dyDescent="0.25">
      <c r="A293" s="1">
        <v>43509</v>
      </c>
      <c r="B293">
        <v>294</v>
      </c>
      <c r="C293">
        <f>C292+Tabela_zamowienia35[[#This Row],[zamowienie]]-D292*QUOTIENT(C292,400)*400</f>
        <v>637</v>
      </c>
      <c r="D293">
        <f>IF(Tabela_zamowienia35[[#This Row],[laczne zamowienie]]&gt;=400,1,0)</f>
        <v>1</v>
      </c>
      <c r="E293">
        <f t="shared" si="8"/>
        <v>1</v>
      </c>
      <c r="F293">
        <f t="shared" si="9"/>
        <v>460</v>
      </c>
      <c r="G293">
        <f>Tabela_zamowienia35[[#This Row],[magazyn rano]]+IF(Tabela_zamowienia35[[#This Row],[magazyn rano]]&gt;1500,200*0.8,IF(Tabela_zamowienia35[[#This Row],[magazyn rano]]/2&lt;Tabela_zamowienia35[[#This Row],[zamowienie]],200*1.3,200))</f>
        <v>720</v>
      </c>
      <c r="H293">
        <f>Tabela_zamowienia35[[#This Row],[po produkcji]]-400*Tabela_zamowienia35[[#This Row],[ilosc dostaw]]</f>
        <v>320</v>
      </c>
      <c r="I293" s="8">
        <f>IF(Tabela_zamowienia35[[#This Row],[magazyn rano]]&gt;1500,200*0.8,IF(Tabela_zamowienia35[[#This Row],[magazyn rano]]/2&lt;Tabela_zamowienia35[[#This Row],[zamowienie]],200*1.3,200))</f>
        <v>260</v>
      </c>
      <c r="J293" s="8">
        <f>IF(Tabela_zamowienia35[[#This Row],[wyprodukowano]]=I292,J292+1,1)</f>
        <v>1</v>
      </c>
    </row>
    <row r="294" spans="1:10" x14ac:dyDescent="0.25">
      <c r="A294" s="1">
        <v>43510</v>
      </c>
      <c r="B294">
        <v>245</v>
      </c>
      <c r="C294">
        <f>C293+Tabela_zamowienia35[[#This Row],[zamowienie]]-D293*QUOTIENT(C293,400)*400</f>
        <v>482</v>
      </c>
      <c r="D294">
        <f>IF(Tabela_zamowienia35[[#This Row],[laczne zamowienie]]&gt;=400,1,0)</f>
        <v>1</v>
      </c>
      <c r="E294">
        <f t="shared" si="8"/>
        <v>1</v>
      </c>
      <c r="F294">
        <f t="shared" si="9"/>
        <v>320</v>
      </c>
      <c r="G294">
        <f>Tabela_zamowienia35[[#This Row],[magazyn rano]]+IF(Tabela_zamowienia35[[#This Row],[magazyn rano]]&gt;1500,200*0.8,IF(Tabela_zamowienia35[[#This Row],[magazyn rano]]/2&lt;Tabela_zamowienia35[[#This Row],[zamowienie]],200*1.3,200))</f>
        <v>580</v>
      </c>
      <c r="H294">
        <f>Tabela_zamowienia35[[#This Row],[po produkcji]]-400*Tabela_zamowienia35[[#This Row],[ilosc dostaw]]</f>
        <v>180</v>
      </c>
      <c r="I294" s="8">
        <f>IF(Tabela_zamowienia35[[#This Row],[magazyn rano]]&gt;1500,200*0.8,IF(Tabela_zamowienia35[[#This Row],[magazyn rano]]/2&lt;Tabela_zamowienia35[[#This Row],[zamowienie]],200*1.3,200))</f>
        <v>260</v>
      </c>
      <c r="J294" s="8">
        <f>IF(Tabela_zamowienia35[[#This Row],[wyprodukowano]]=I293,J293+1,1)</f>
        <v>2</v>
      </c>
    </row>
    <row r="295" spans="1:10" x14ac:dyDescent="0.25">
      <c r="A295" s="1">
        <v>43511</v>
      </c>
      <c r="B295">
        <v>397</v>
      </c>
      <c r="C295">
        <f>C294+Tabela_zamowienia35[[#This Row],[zamowienie]]-D294*QUOTIENT(C294,400)*400</f>
        <v>479</v>
      </c>
      <c r="D295">
        <f>IF(Tabela_zamowienia35[[#This Row],[laczne zamowienie]]&gt;=400,1,0)</f>
        <v>1</v>
      </c>
      <c r="E295">
        <f t="shared" si="8"/>
        <v>1</v>
      </c>
      <c r="F295">
        <f t="shared" si="9"/>
        <v>180</v>
      </c>
      <c r="G295">
        <f>Tabela_zamowienia35[[#This Row],[magazyn rano]]+IF(Tabela_zamowienia35[[#This Row],[magazyn rano]]&gt;1500,200*0.8,IF(Tabela_zamowienia35[[#This Row],[magazyn rano]]/2&lt;Tabela_zamowienia35[[#This Row],[zamowienie]],200*1.3,200))</f>
        <v>440</v>
      </c>
      <c r="H295">
        <f>Tabela_zamowienia35[[#This Row],[po produkcji]]-400*Tabela_zamowienia35[[#This Row],[ilosc dostaw]]</f>
        <v>40</v>
      </c>
      <c r="I295" s="8">
        <f>IF(Tabela_zamowienia35[[#This Row],[magazyn rano]]&gt;1500,200*0.8,IF(Tabela_zamowienia35[[#This Row],[magazyn rano]]/2&lt;Tabela_zamowienia35[[#This Row],[zamowienie]],200*1.3,200))</f>
        <v>260</v>
      </c>
      <c r="J295" s="8">
        <f>IF(Tabela_zamowienia35[[#This Row],[wyprodukowano]]=I294,J294+1,1)</f>
        <v>3</v>
      </c>
    </row>
    <row r="296" spans="1:10" x14ac:dyDescent="0.25">
      <c r="A296" s="1">
        <v>43514</v>
      </c>
      <c r="B296">
        <v>145</v>
      </c>
      <c r="C296">
        <f>C295+Tabela_zamowienia35[[#This Row],[zamowienie]]-D295*QUOTIENT(C295,400)*400</f>
        <v>224</v>
      </c>
      <c r="D296">
        <f>IF(Tabela_zamowienia35[[#This Row],[laczne zamowienie]]&gt;=400,1,0)</f>
        <v>0</v>
      </c>
      <c r="E296">
        <f t="shared" si="8"/>
        <v>0</v>
      </c>
      <c r="F296">
        <f t="shared" si="9"/>
        <v>40</v>
      </c>
      <c r="G296">
        <f>Tabela_zamowienia35[[#This Row],[magazyn rano]]+IF(Tabela_zamowienia35[[#This Row],[magazyn rano]]&gt;1500,200*0.8,IF(Tabela_zamowienia35[[#This Row],[magazyn rano]]/2&lt;Tabela_zamowienia35[[#This Row],[zamowienie]],200*1.3,200))</f>
        <v>300</v>
      </c>
      <c r="H296">
        <f>Tabela_zamowienia35[[#This Row],[po produkcji]]-400*Tabela_zamowienia35[[#This Row],[ilosc dostaw]]</f>
        <v>300</v>
      </c>
      <c r="I296" s="8">
        <f>IF(Tabela_zamowienia35[[#This Row],[magazyn rano]]&gt;1500,200*0.8,IF(Tabela_zamowienia35[[#This Row],[magazyn rano]]/2&lt;Tabela_zamowienia35[[#This Row],[zamowienie]],200*1.3,200))</f>
        <v>260</v>
      </c>
      <c r="J296" s="8">
        <f>IF(Tabela_zamowienia35[[#This Row],[wyprodukowano]]=I295,J295+1,1)</f>
        <v>4</v>
      </c>
    </row>
    <row r="297" spans="1:10" x14ac:dyDescent="0.25">
      <c r="A297" s="1">
        <v>43515</v>
      </c>
      <c r="B297">
        <v>182</v>
      </c>
      <c r="C297">
        <f>C296+Tabela_zamowienia35[[#This Row],[zamowienie]]-D296*QUOTIENT(C296,400)*400</f>
        <v>406</v>
      </c>
      <c r="D297">
        <f>IF(Tabela_zamowienia35[[#This Row],[laczne zamowienie]]&gt;=400,1,0)</f>
        <v>1</v>
      </c>
      <c r="E297">
        <f t="shared" si="8"/>
        <v>1</v>
      </c>
      <c r="F297">
        <f t="shared" si="9"/>
        <v>300</v>
      </c>
      <c r="G297">
        <f>Tabela_zamowienia35[[#This Row],[magazyn rano]]+IF(Tabela_zamowienia35[[#This Row],[magazyn rano]]&gt;1500,200*0.8,IF(Tabela_zamowienia35[[#This Row],[magazyn rano]]/2&lt;Tabela_zamowienia35[[#This Row],[zamowienie]],200*1.3,200))</f>
        <v>560</v>
      </c>
      <c r="H297">
        <f>Tabela_zamowienia35[[#This Row],[po produkcji]]-400*Tabela_zamowienia35[[#This Row],[ilosc dostaw]]</f>
        <v>160</v>
      </c>
      <c r="I297" s="8">
        <f>IF(Tabela_zamowienia35[[#This Row],[magazyn rano]]&gt;1500,200*0.8,IF(Tabela_zamowienia35[[#This Row],[magazyn rano]]/2&lt;Tabela_zamowienia35[[#This Row],[zamowienie]],200*1.3,200))</f>
        <v>260</v>
      </c>
      <c r="J297" s="8">
        <f>IF(Tabela_zamowienia35[[#This Row],[wyprodukowano]]=I296,J296+1,1)</f>
        <v>5</v>
      </c>
    </row>
    <row r="298" spans="1:10" x14ac:dyDescent="0.25">
      <c r="A298" s="1">
        <v>43516</v>
      </c>
      <c r="B298">
        <v>99</v>
      </c>
      <c r="C298">
        <f>C297+Tabela_zamowienia35[[#This Row],[zamowienie]]-D297*QUOTIENT(C297,400)*400</f>
        <v>105</v>
      </c>
      <c r="D298">
        <f>IF(Tabela_zamowienia35[[#This Row],[laczne zamowienie]]&gt;=400,1,0)</f>
        <v>0</v>
      </c>
      <c r="E298">
        <f t="shared" si="8"/>
        <v>0</v>
      </c>
      <c r="F298">
        <f t="shared" si="9"/>
        <v>160</v>
      </c>
      <c r="G298">
        <f>Tabela_zamowienia35[[#This Row],[magazyn rano]]+IF(Tabela_zamowienia35[[#This Row],[magazyn rano]]&gt;1500,200*0.8,IF(Tabela_zamowienia35[[#This Row],[magazyn rano]]/2&lt;Tabela_zamowienia35[[#This Row],[zamowienie]],200*1.3,200))</f>
        <v>420</v>
      </c>
      <c r="H298">
        <f>Tabela_zamowienia35[[#This Row],[po produkcji]]-400*Tabela_zamowienia35[[#This Row],[ilosc dostaw]]</f>
        <v>420</v>
      </c>
      <c r="I298" s="8">
        <f>IF(Tabela_zamowienia35[[#This Row],[magazyn rano]]&gt;1500,200*0.8,IF(Tabela_zamowienia35[[#This Row],[magazyn rano]]/2&lt;Tabela_zamowienia35[[#This Row],[zamowienie]],200*1.3,200))</f>
        <v>260</v>
      </c>
      <c r="J298" s="8">
        <f>IF(Tabela_zamowienia35[[#This Row],[wyprodukowano]]=I297,J297+1,1)</f>
        <v>6</v>
      </c>
    </row>
    <row r="299" spans="1:10" x14ac:dyDescent="0.25">
      <c r="A299" s="1">
        <v>43517</v>
      </c>
      <c r="B299">
        <v>188</v>
      </c>
      <c r="C299">
        <f>C298+Tabela_zamowienia35[[#This Row],[zamowienie]]-D298*QUOTIENT(C298,400)*400</f>
        <v>293</v>
      </c>
      <c r="D299">
        <f>IF(Tabela_zamowienia35[[#This Row],[laczne zamowienie]]&gt;=400,1,0)</f>
        <v>0</v>
      </c>
      <c r="E299">
        <f t="shared" si="8"/>
        <v>0</v>
      </c>
      <c r="F299">
        <f t="shared" si="9"/>
        <v>420</v>
      </c>
      <c r="G299">
        <f>Tabela_zamowienia35[[#This Row],[magazyn rano]]+IF(Tabela_zamowienia35[[#This Row],[magazyn rano]]&gt;1500,200*0.8,IF(Tabela_zamowienia35[[#This Row],[magazyn rano]]/2&lt;Tabela_zamowienia35[[#This Row],[zamowienie]],200*1.3,200))</f>
        <v>620</v>
      </c>
      <c r="H299">
        <f>Tabela_zamowienia35[[#This Row],[po produkcji]]-400*Tabela_zamowienia35[[#This Row],[ilosc dostaw]]</f>
        <v>620</v>
      </c>
      <c r="I299" s="8">
        <f>IF(Tabela_zamowienia35[[#This Row],[magazyn rano]]&gt;1500,200*0.8,IF(Tabela_zamowienia35[[#This Row],[magazyn rano]]/2&lt;Tabela_zamowienia35[[#This Row],[zamowienie]],200*1.3,200))</f>
        <v>200</v>
      </c>
      <c r="J299" s="8">
        <f>IF(Tabela_zamowienia35[[#This Row],[wyprodukowano]]=I298,J298+1,1)</f>
        <v>1</v>
      </c>
    </row>
    <row r="300" spans="1:10" x14ac:dyDescent="0.25">
      <c r="A300" s="1">
        <v>43518</v>
      </c>
      <c r="B300">
        <v>26</v>
      </c>
      <c r="C300">
        <f>C299+Tabela_zamowienia35[[#This Row],[zamowienie]]-D299*QUOTIENT(C299,400)*400</f>
        <v>319</v>
      </c>
      <c r="D300">
        <f>IF(Tabela_zamowienia35[[#This Row],[laczne zamowienie]]&gt;=400,1,0)</f>
        <v>0</v>
      </c>
      <c r="E300">
        <f t="shared" si="8"/>
        <v>0</v>
      </c>
      <c r="F300">
        <f t="shared" si="9"/>
        <v>620</v>
      </c>
      <c r="G300">
        <f>Tabela_zamowienia35[[#This Row],[magazyn rano]]+IF(Tabela_zamowienia35[[#This Row],[magazyn rano]]&gt;1500,200*0.8,IF(Tabela_zamowienia35[[#This Row],[magazyn rano]]/2&lt;Tabela_zamowienia35[[#This Row],[zamowienie]],200*1.3,200))</f>
        <v>820</v>
      </c>
      <c r="H300">
        <f>Tabela_zamowienia35[[#This Row],[po produkcji]]-400*Tabela_zamowienia35[[#This Row],[ilosc dostaw]]</f>
        <v>820</v>
      </c>
      <c r="I300" s="8">
        <f>IF(Tabela_zamowienia35[[#This Row],[magazyn rano]]&gt;1500,200*0.8,IF(Tabela_zamowienia35[[#This Row],[magazyn rano]]/2&lt;Tabela_zamowienia35[[#This Row],[zamowienie]],200*1.3,200))</f>
        <v>200</v>
      </c>
      <c r="J300" s="8">
        <f>IF(Tabela_zamowienia35[[#This Row],[wyprodukowano]]=I299,J299+1,1)</f>
        <v>2</v>
      </c>
    </row>
    <row r="301" spans="1:10" x14ac:dyDescent="0.25">
      <c r="A301" s="1">
        <v>43521</v>
      </c>
      <c r="B301">
        <v>234</v>
      </c>
      <c r="C301">
        <f>C300+Tabela_zamowienia35[[#This Row],[zamowienie]]-D300*QUOTIENT(C300,400)*400</f>
        <v>553</v>
      </c>
      <c r="D301">
        <f>IF(Tabela_zamowienia35[[#This Row],[laczne zamowienie]]&gt;=400,1,0)</f>
        <v>1</v>
      </c>
      <c r="E301">
        <f t="shared" si="8"/>
        <v>1</v>
      </c>
      <c r="F301">
        <f t="shared" si="9"/>
        <v>820</v>
      </c>
      <c r="G301">
        <f>Tabela_zamowienia35[[#This Row],[magazyn rano]]+IF(Tabela_zamowienia35[[#This Row],[magazyn rano]]&gt;1500,200*0.8,IF(Tabela_zamowienia35[[#This Row],[magazyn rano]]/2&lt;Tabela_zamowienia35[[#This Row],[zamowienie]],200*1.3,200))</f>
        <v>1020</v>
      </c>
      <c r="H301">
        <f>Tabela_zamowienia35[[#This Row],[po produkcji]]-400*Tabela_zamowienia35[[#This Row],[ilosc dostaw]]</f>
        <v>620</v>
      </c>
      <c r="I301" s="8">
        <f>IF(Tabela_zamowienia35[[#This Row],[magazyn rano]]&gt;1500,200*0.8,IF(Tabela_zamowienia35[[#This Row],[magazyn rano]]/2&lt;Tabela_zamowienia35[[#This Row],[zamowienie]],200*1.3,200))</f>
        <v>200</v>
      </c>
      <c r="J301" s="8">
        <f>IF(Tabela_zamowienia35[[#This Row],[wyprodukowano]]=I300,J300+1,1)</f>
        <v>3</v>
      </c>
    </row>
    <row r="302" spans="1:10" x14ac:dyDescent="0.25">
      <c r="A302" s="1">
        <v>43522</v>
      </c>
      <c r="B302">
        <v>60</v>
      </c>
      <c r="C302">
        <f>C301+Tabela_zamowienia35[[#This Row],[zamowienie]]-D301*QUOTIENT(C301,400)*400</f>
        <v>213</v>
      </c>
      <c r="D302">
        <f>IF(Tabela_zamowienia35[[#This Row],[laczne zamowienie]]&gt;=400,1,0)</f>
        <v>0</v>
      </c>
      <c r="E302">
        <f t="shared" si="8"/>
        <v>0</v>
      </c>
      <c r="F302">
        <f t="shared" si="9"/>
        <v>620</v>
      </c>
      <c r="G302">
        <f>Tabela_zamowienia35[[#This Row],[magazyn rano]]+IF(Tabela_zamowienia35[[#This Row],[magazyn rano]]&gt;1500,200*0.8,IF(Tabela_zamowienia35[[#This Row],[magazyn rano]]/2&lt;Tabela_zamowienia35[[#This Row],[zamowienie]],200*1.3,200))</f>
        <v>820</v>
      </c>
      <c r="H302">
        <f>Tabela_zamowienia35[[#This Row],[po produkcji]]-400*Tabela_zamowienia35[[#This Row],[ilosc dostaw]]</f>
        <v>820</v>
      </c>
      <c r="I302" s="8">
        <f>IF(Tabela_zamowienia35[[#This Row],[magazyn rano]]&gt;1500,200*0.8,IF(Tabela_zamowienia35[[#This Row],[magazyn rano]]/2&lt;Tabela_zamowienia35[[#This Row],[zamowienie]],200*1.3,200))</f>
        <v>200</v>
      </c>
      <c r="J302" s="8">
        <f>IF(Tabela_zamowienia35[[#This Row],[wyprodukowano]]=I301,J301+1,1)</f>
        <v>4</v>
      </c>
    </row>
    <row r="303" spans="1:10" x14ac:dyDescent="0.25">
      <c r="A303" s="1">
        <v>43523</v>
      </c>
      <c r="B303">
        <v>240</v>
      </c>
      <c r="C303">
        <f>C302+Tabela_zamowienia35[[#This Row],[zamowienie]]-D302*QUOTIENT(C302,400)*400</f>
        <v>453</v>
      </c>
      <c r="D303">
        <f>IF(Tabela_zamowienia35[[#This Row],[laczne zamowienie]]&gt;=400,1,0)</f>
        <v>1</v>
      </c>
      <c r="E303">
        <f t="shared" si="8"/>
        <v>1</v>
      </c>
      <c r="F303">
        <f t="shared" si="9"/>
        <v>820</v>
      </c>
      <c r="G303">
        <f>Tabela_zamowienia35[[#This Row],[magazyn rano]]+IF(Tabela_zamowienia35[[#This Row],[magazyn rano]]&gt;1500,200*0.8,IF(Tabela_zamowienia35[[#This Row],[magazyn rano]]/2&lt;Tabela_zamowienia35[[#This Row],[zamowienie]],200*1.3,200))</f>
        <v>1020</v>
      </c>
      <c r="H303">
        <f>Tabela_zamowienia35[[#This Row],[po produkcji]]-400*Tabela_zamowienia35[[#This Row],[ilosc dostaw]]</f>
        <v>620</v>
      </c>
      <c r="I303" s="8">
        <f>IF(Tabela_zamowienia35[[#This Row],[magazyn rano]]&gt;1500,200*0.8,IF(Tabela_zamowienia35[[#This Row],[magazyn rano]]/2&lt;Tabela_zamowienia35[[#This Row],[zamowienie]],200*1.3,200))</f>
        <v>200</v>
      </c>
      <c r="J303" s="8">
        <f>IF(Tabela_zamowienia35[[#This Row],[wyprodukowano]]=I302,J302+1,1)</f>
        <v>5</v>
      </c>
    </row>
    <row r="304" spans="1:10" x14ac:dyDescent="0.25">
      <c r="A304" s="1">
        <v>43524</v>
      </c>
      <c r="B304">
        <v>392</v>
      </c>
      <c r="C304">
        <f>C303+Tabela_zamowienia35[[#This Row],[zamowienie]]-D303*QUOTIENT(C303,400)*400</f>
        <v>445</v>
      </c>
      <c r="D304">
        <f>IF(Tabela_zamowienia35[[#This Row],[laczne zamowienie]]&gt;=400,1,0)</f>
        <v>1</v>
      </c>
      <c r="E304">
        <f t="shared" si="8"/>
        <v>1</v>
      </c>
      <c r="F304">
        <f t="shared" si="9"/>
        <v>620</v>
      </c>
      <c r="G304">
        <f>Tabela_zamowienia35[[#This Row],[magazyn rano]]+IF(Tabela_zamowienia35[[#This Row],[magazyn rano]]&gt;1500,200*0.8,IF(Tabela_zamowienia35[[#This Row],[magazyn rano]]/2&lt;Tabela_zamowienia35[[#This Row],[zamowienie]],200*1.3,200))</f>
        <v>880</v>
      </c>
      <c r="H304">
        <f>Tabela_zamowienia35[[#This Row],[po produkcji]]-400*Tabela_zamowienia35[[#This Row],[ilosc dostaw]]</f>
        <v>480</v>
      </c>
      <c r="I304" s="8">
        <f>IF(Tabela_zamowienia35[[#This Row],[magazyn rano]]&gt;1500,200*0.8,IF(Tabela_zamowienia35[[#This Row],[magazyn rano]]/2&lt;Tabela_zamowienia35[[#This Row],[zamowienie]],200*1.3,200))</f>
        <v>260</v>
      </c>
      <c r="J304" s="8">
        <f>IF(Tabela_zamowienia35[[#This Row],[wyprodukowano]]=I303,J303+1,1)</f>
        <v>1</v>
      </c>
    </row>
    <row r="305" spans="1:10" x14ac:dyDescent="0.25">
      <c r="A305" s="1">
        <v>43525</v>
      </c>
      <c r="B305">
        <v>419</v>
      </c>
      <c r="C305">
        <f>C304+Tabela_zamowienia35[[#This Row],[zamowienie]]-D304*QUOTIENT(C304,400)*400</f>
        <v>464</v>
      </c>
      <c r="D305">
        <f>IF(Tabela_zamowienia35[[#This Row],[laczne zamowienie]]&gt;=400,1,0)</f>
        <v>1</v>
      </c>
      <c r="E305">
        <f t="shared" si="8"/>
        <v>1</v>
      </c>
      <c r="F305">
        <f t="shared" si="9"/>
        <v>480</v>
      </c>
      <c r="G305">
        <f>Tabela_zamowienia35[[#This Row],[magazyn rano]]+IF(Tabela_zamowienia35[[#This Row],[magazyn rano]]&gt;1500,200*0.8,IF(Tabela_zamowienia35[[#This Row],[magazyn rano]]/2&lt;Tabela_zamowienia35[[#This Row],[zamowienie]],200*1.3,200))</f>
        <v>740</v>
      </c>
      <c r="H305">
        <f>Tabela_zamowienia35[[#This Row],[po produkcji]]-400*Tabela_zamowienia35[[#This Row],[ilosc dostaw]]</f>
        <v>340</v>
      </c>
      <c r="I305" s="8">
        <f>IF(Tabela_zamowienia35[[#This Row],[magazyn rano]]&gt;1500,200*0.8,IF(Tabela_zamowienia35[[#This Row],[magazyn rano]]/2&lt;Tabela_zamowienia35[[#This Row],[zamowienie]],200*1.3,200))</f>
        <v>260</v>
      </c>
      <c r="J305" s="8">
        <f>IF(Tabela_zamowienia35[[#This Row],[wyprodukowano]]=I304,J304+1,1)</f>
        <v>2</v>
      </c>
    </row>
    <row r="306" spans="1:10" x14ac:dyDescent="0.25">
      <c r="A306" s="1">
        <v>43528</v>
      </c>
      <c r="B306">
        <v>18</v>
      </c>
      <c r="C306">
        <f>C305+Tabela_zamowienia35[[#This Row],[zamowienie]]-D305*QUOTIENT(C305,400)*400</f>
        <v>82</v>
      </c>
      <c r="D306">
        <f>IF(Tabela_zamowienia35[[#This Row],[laczne zamowienie]]&gt;=400,1,0)</f>
        <v>0</v>
      </c>
      <c r="E306">
        <f t="shared" si="8"/>
        <v>0</v>
      </c>
      <c r="F306">
        <f t="shared" si="9"/>
        <v>340</v>
      </c>
      <c r="G306">
        <f>Tabela_zamowienia35[[#This Row],[magazyn rano]]+IF(Tabela_zamowienia35[[#This Row],[magazyn rano]]&gt;1500,200*0.8,IF(Tabela_zamowienia35[[#This Row],[magazyn rano]]/2&lt;Tabela_zamowienia35[[#This Row],[zamowienie]],200*1.3,200))</f>
        <v>540</v>
      </c>
      <c r="H306">
        <f>Tabela_zamowienia35[[#This Row],[po produkcji]]-400*Tabela_zamowienia35[[#This Row],[ilosc dostaw]]</f>
        <v>540</v>
      </c>
      <c r="I306" s="8">
        <f>IF(Tabela_zamowienia35[[#This Row],[magazyn rano]]&gt;1500,200*0.8,IF(Tabela_zamowienia35[[#This Row],[magazyn rano]]/2&lt;Tabela_zamowienia35[[#This Row],[zamowienie]],200*1.3,200))</f>
        <v>200</v>
      </c>
      <c r="J306" s="8">
        <f>IF(Tabela_zamowienia35[[#This Row],[wyprodukowano]]=I305,J305+1,1)</f>
        <v>1</v>
      </c>
    </row>
    <row r="307" spans="1:10" x14ac:dyDescent="0.25">
      <c r="A307" s="1">
        <v>43529</v>
      </c>
      <c r="B307">
        <v>367</v>
      </c>
      <c r="C307">
        <f>C306+Tabela_zamowienia35[[#This Row],[zamowienie]]-D306*QUOTIENT(C306,400)*400</f>
        <v>449</v>
      </c>
      <c r="D307">
        <f>IF(Tabela_zamowienia35[[#This Row],[laczne zamowienie]]&gt;=400,1,0)</f>
        <v>1</v>
      </c>
      <c r="E307">
        <f t="shared" si="8"/>
        <v>1</v>
      </c>
      <c r="F307">
        <f t="shared" si="9"/>
        <v>540</v>
      </c>
      <c r="G307">
        <f>Tabela_zamowienia35[[#This Row],[magazyn rano]]+IF(Tabela_zamowienia35[[#This Row],[magazyn rano]]&gt;1500,200*0.8,IF(Tabela_zamowienia35[[#This Row],[magazyn rano]]/2&lt;Tabela_zamowienia35[[#This Row],[zamowienie]],200*1.3,200))</f>
        <v>800</v>
      </c>
      <c r="H307">
        <f>Tabela_zamowienia35[[#This Row],[po produkcji]]-400*Tabela_zamowienia35[[#This Row],[ilosc dostaw]]</f>
        <v>400</v>
      </c>
      <c r="I307" s="8">
        <f>IF(Tabela_zamowienia35[[#This Row],[magazyn rano]]&gt;1500,200*0.8,IF(Tabela_zamowienia35[[#This Row],[magazyn rano]]/2&lt;Tabela_zamowienia35[[#This Row],[zamowienie]],200*1.3,200))</f>
        <v>260</v>
      </c>
      <c r="J307" s="8">
        <f>IF(Tabela_zamowienia35[[#This Row],[wyprodukowano]]=I306,J306+1,1)</f>
        <v>1</v>
      </c>
    </row>
    <row r="308" spans="1:10" x14ac:dyDescent="0.25">
      <c r="A308" s="1">
        <v>43530</v>
      </c>
      <c r="B308">
        <v>80</v>
      </c>
      <c r="C308">
        <f>C307+Tabela_zamowienia35[[#This Row],[zamowienie]]-D307*QUOTIENT(C307,400)*400</f>
        <v>129</v>
      </c>
      <c r="D308">
        <f>IF(Tabela_zamowienia35[[#This Row],[laczne zamowienie]]&gt;=400,1,0)</f>
        <v>0</v>
      </c>
      <c r="E308">
        <f t="shared" si="8"/>
        <v>0</v>
      </c>
      <c r="F308">
        <f t="shared" si="9"/>
        <v>400</v>
      </c>
      <c r="G308">
        <f>Tabela_zamowienia35[[#This Row],[magazyn rano]]+IF(Tabela_zamowienia35[[#This Row],[magazyn rano]]&gt;1500,200*0.8,IF(Tabela_zamowienia35[[#This Row],[magazyn rano]]/2&lt;Tabela_zamowienia35[[#This Row],[zamowienie]],200*1.3,200))</f>
        <v>600</v>
      </c>
      <c r="H308">
        <f>Tabela_zamowienia35[[#This Row],[po produkcji]]-400*Tabela_zamowienia35[[#This Row],[ilosc dostaw]]</f>
        <v>600</v>
      </c>
      <c r="I308" s="8">
        <f>IF(Tabela_zamowienia35[[#This Row],[magazyn rano]]&gt;1500,200*0.8,IF(Tabela_zamowienia35[[#This Row],[magazyn rano]]/2&lt;Tabela_zamowienia35[[#This Row],[zamowienie]],200*1.3,200))</f>
        <v>200</v>
      </c>
      <c r="J308" s="8">
        <f>IF(Tabela_zamowienia35[[#This Row],[wyprodukowano]]=I307,J307+1,1)</f>
        <v>1</v>
      </c>
    </row>
    <row r="309" spans="1:10" x14ac:dyDescent="0.25">
      <c r="A309" s="1">
        <v>43531</v>
      </c>
      <c r="B309">
        <v>332</v>
      </c>
      <c r="C309">
        <f>C308+Tabela_zamowienia35[[#This Row],[zamowienie]]-D308*QUOTIENT(C308,400)*400</f>
        <v>461</v>
      </c>
      <c r="D309">
        <f>IF(Tabela_zamowienia35[[#This Row],[laczne zamowienie]]&gt;=400,1,0)</f>
        <v>1</v>
      </c>
      <c r="E309">
        <f t="shared" si="8"/>
        <v>1</v>
      </c>
      <c r="F309">
        <f t="shared" si="9"/>
        <v>600</v>
      </c>
      <c r="G309">
        <f>Tabela_zamowienia35[[#This Row],[magazyn rano]]+IF(Tabela_zamowienia35[[#This Row],[magazyn rano]]&gt;1500,200*0.8,IF(Tabela_zamowienia35[[#This Row],[magazyn rano]]/2&lt;Tabela_zamowienia35[[#This Row],[zamowienie]],200*1.3,200))</f>
        <v>860</v>
      </c>
      <c r="H309">
        <f>Tabela_zamowienia35[[#This Row],[po produkcji]]-400*Tabela_zamowienia35[[#This Row],[ilosc dostaw]]</f>
        <v>460</v>
      </c>
      <c r="I309" s="8">
        <f>IF(Tabela_zamowienia35[[#This Row],[magazyn rano]]&gt;1500,200*0.8,IF(Tabela_zamowienia35[[#This Row],[magazyn rano]]/2&lt;Tabela_zamowienia35[[#This Row],[zamowienie]],200*1.3,200))</f>
        <v>260</v>
      </c>
      <c r="J309" s="8">
        <f>IF(Tabela_zamowienia35[[#This Row],[wyprodukowano]]=I308,J308+1,1)</f>
        <v>1</v>
      </c>
    </row>
    <row r="310" spans="1:10" x14ac:dyDescent="0.25">
      <c r="A310" s="1">
        <v>43532</v>
      </c>
      <c r="B310">
        <v>35</v>
      </c>
      <c r="C310">
        <f>C309+Tabela_zamowienia35[[#This Row],[zamowienie]]-D309*QUOTIENT(C309,400)*400</f>
        <v>96</v>
      </c>
      <c r="D310">
        <f>IF(Tabela_zamowienia35[[#This Row],[laczne zamowienie]]&gt;=400,1,0)</f>
        <v>0</v>
      </c>
      <c r="E310">
        <f t="shared" si="8"/>
        <v>0</v>
      </c>
      <c r="F310">
        <f t="shared" si="9"/>
        <v>460</v>
      </c>
      <c r="G310">
        <f>Tabela_zamowienia35[[#This Row],[magazyn rano]]+IF(Tabela_zamowienia35[[#This Row],[magazyn rano]]&gt;1500,200*0.8,IF(Tabela_zamowienia35[[#This Row],[magazyn rano]]/2&lt;Tabela_zamowienia35[[#This Row],[zamowienie]],200*1.3,200))</f>
        <v>660</v>
      </c>
      <c r="H310">
        <f>Tabela_zamowienia35[[#This Row],[po produkcji]]-400*Tabela_zamowienia35[[#This Row],[ilosc dostaw]]</f>
        <v>660</v>
      </c>
      <c r="I310" s="8">
        <f>IF(Tabela_zamowienia35[[#This Row],[magazyn rano]]&gt;1500,200*0.8,IF(Tabela_zamowienia35[[#This Row],[magazyn rano]]/2&lt;Tabela_zamowienia35[[#This Row],[zamowienie]],200*1.3,200))</f>
        <v>200</v>
      </c>
      <c r="J310" s="8">
        <f>IF(Tabela_zamowienia35[[#This Row],[wyprodukowano]]=I309,J309+1,1)</f>
        <v>1</v>
      </c>
    </row>
    <row r="311" spans="1:10" x14ac:dyDescent="0.25">
      <c r="A311" s="1">
        <v>43535</v>
      </c>
      <c r="B311">
        <v>423</v>
      </c>
      <c r="C311">
        <f>C310+Tabela_zamowienia35[[#This Row],[zamowienie]]-D310*QUOTIENT(C310,400)*400</f>
        <v>519</v>
      </c>
      <c r="D311">
        <f>IF(Tabela_zamowienia35[[#This Row],[laczne zamowienie]]&gt;=400,1,0)</f>
        <v>1</v>
      </c>
      <c r="E311">
        <f t="shared" si="8"/>
        <v>1</v>
      </c>
      <c r="F311">
        <f t="shared" si="9"/>
        <v>660</v>
      </c>
      <c r="G311">
        <f>Tabela_zamowienia35[[#This Row],[magazyn rano]]+IF(Tabela_zamowienia35[[#This Row],[magazyn rano]]&gt;1500,200*0.8,IF(Tabela_zamowienia35[[#This Row],[magazyn rano]]/2&lt;Tabela_zamowienia35[[#This Row],[zamowienie]],200*1.3,200))</f>
        <v>920</v>
      </c>
      <c r="H311">
        <f>Tabela_zamowienia35[[#This Row],[po produkcji]]-400*Tabela_zamowienia35[[#This Row],[ilosc dostaw]]</f>
        <v>520</v>
      </c>
      <c r="I311" s="8">
        <f>IF(Tabela_zamowienia35[[#This Row],[magazyn rano]]&gt;1500,200*0.8,IF(Tabela_zamowienia35[[#This Row],[magazyn rano]]/2&lt;Tabela_zamowienia35[[#This Row],[zamowienie]],200*1.3,200))</f>
        <v>260</v>
      </c>
      <c r="J311" s="8">
        <f>IF(Tabela_zamowienia35[[#This Row],[wyprodukowano]]=I310,J310+1,1)</f>
        <v>1</v>
      </c>
    </row>
    <row r="312" spans="1:10" x14ac:dyDescent="0.25">
      <c r="A312" s="1">
        <v>43536</v>
      </c>
      <c r="B312">
        <v>206</v>
      </c>
      <c r="C312">
        <f>C311+Tabela_zamowienia35[[#This Row],[zamowienie]]-D311*QUOTIENT(C311,400)*400</f>
        <v>325</v>
      </c>
      <c r="D312">
        <f>IF(Tabela_zamowienia35[[#This Row],[laczne zamowienie]]&gt;=400,1,0)</f>
        <v>0</v>
      </c>
      <c r="E312">
        <f t="shared" si="8"/>
        <v>0</v>
      </c>
      <c r="F312">
        <f t="shared" si="9"/>
        <v>520</v>
      </c>
      <c r="G312">
        <f>Tabela_zamowienia35[[#This Row],[magazyn rano]]+IF(Tabela_zamowienia35[[#This Row],[magazyn rano]]&gt;1500,200*0.8,IF(Tabela_zamowienia35[[#This Row],[magazyn rano]]/2&lt;Tabela_zamowienia35[[#This Row],[zamowienie]],200*1.3,200))</f>
        <v>720</v>
      </c>
      <c r="H312">
        <f>Tabela_zamowienia35[[#This Row],[po produkcji]]-400*Tabela_zamowienia35[[#This Row],[ilosc dostaw]]</f>
        <v>720</v>
      </c>
      <c r="I312" s="8">
        <f>IF(Tabela_zamowienia35[[#This Row],[magazyn rano]]&gt;1500,200*0.8,IF(Tabela_zamowienia35[[#This Row],[magazyn rano]]/2&lt;Tabela_zamowienia35[[#This Row],[zamowienie]],200*1.3,200))</f>
        <v>200</v>
      </c>
      <c r="J312" s="8">
        <f>IF(Tabela_zamowienia35[[#This Row],[wyprodukowano]]=I311,J311+1,1)</f>
        <v>1</v>
      </c>
    </row>
    <row r="313" spans="1:10" x14ac:dyDescent="0.25">
      <c r="A313" s="1">
        <v>43537</v>
      </c>
      <c r="B313">
        <v>241</v>
      </c>
      <c r="C313">
        <f>C312+Tabela_zamowienia35[[#This Row],[zamowienie]]-D312*QUOTIENT(C312,400)*400</f>
        <v>566</v>
      </c>
      <c r="D313">
        <f>IF(Tabela_zamowienia35[[#This Row],[laczne zamowienie]]&gt;=400,1,0)</f>
        <v>1</v>
      </c>
      <c r="E313">
        <f t="shared" si="8"/>
        <v>1</v>
      </c>
      <c r="F313">
        <f t="shared" si="9"/>
        <v>720</v>
      </c>
      <c r="G313">
        <f>Tabela_zamowienia35[[#This Row],[magazyn rano]]+IF(Tabela_zamowienia35[[#This Row],[magazyn rano]]&gt;1500,200*0.8,IF(Tabela_zamowienia35[[#This Row],[magazyn rano]]/2&lt;Tabela_zamowienia35[[#This Row],[zamowienie]],200*1.3,200))</f>
        <v>920</v>
      </c>
      <c r="H313">
        <f>Tabela_zamowienia35[[#This Row],[po produkcji]]-400*Tabela_zamowienia35[[#This Row],[ilosc dostaw]]</f>
        <v>520</v>
      </c>
      <c r="I313" s="8">
        <f>IF(Tabela_zamowienia35[[#This Row],[magazyn rano]]&gt;1500,200*0.8,IF(Tabela_zamowienia35[[#This Row],[magazyn rano]]/2&lt;Tabela_zamowienia35[[#This Row],[zamowienie]],200*1.3,200))</f>
        <v>200</v>
      </c>
      <c r="J313" s="8">
        <f>IF(Tabela_zamowienia35[[#This Row],[wyprodukowano]]=I312,J312+1,1)</f>
        <v>2</v>
      </c>
    </row>
    <row r="314" spans="1:10" x14ac:dyDescent="0.25">
      <c r="A314" s="1">
        <v>43538</v>
      </c>
      <c r="B314">
        <v>38</v>
      </c>
      <c r="C314">
        <f>C313+Tabela_zamowienia35[[#This Row],[zamowienie]]-D313*QUOTIENT(C313,400)*400</f>
        <v>204</v>
      </c>
      <c r="D314">
        <f>IF(Tabela_zamowienia35[[#This Row],[laczne zamowienie]]&gt;=400,1,0)</f>
        <v>0</v>
      </c>
      <c r="E314">
        <f t="shared" si="8"/>
        <v>0</v>
      </c>
      <c r="F314">
        <f t="shared" si="9"/>
        <v>520</v>
      </c>
      <c r="G314">
        <f>Tabela_zamowienia35[[#This Row],[magazyn rano]]+IF(Tabela_zamowienia35[[#This Row],[magazyn rano]]&gt;1500,200*0.8,IF(Tabela_zamowienia35[[#This Row],[magazyn rano]]/2&lt;Tabela_zamowienia35[[#This Row],[zamowienie]],200*1.3,200))</f>
        <v>720</v>
      </c>
      <c r="H314">
        <f>Tabela_zamowienia35[[#This Row],[po produkcji]]-400*Tabela_zamowienia35[[#This Row],[ilosc dostaw]]</f>
        <v>720</v>
      </c>
      <c r="I314" s="8">
        <f>IF(Tabela_zamowienia35[[#This Row],[magazyn rano]]&gt;1500,200*0.8,IF(Tabela_zamowienia35[[#This Row],[magazyn rano]]/2&lt;Tabela_zamowienia35[[#This Row],[zamowienie]],200*1.3,200))</f>
        <v>200</v>
      </c>
      <c r="J314" s="8">
        <f>IF(Tabela_zamowienia35[[#This Row],[wyprodukowano]]=I313,J313+1,1)</f>
        <v>3</v>
      </c>
    </row>
    <row r="315" spans="1:10" x14ac:dyDescent="0.25">
      <c r="A315" s="1">
        <v>43539</v>
      </c>
      <c r="B315">
        <v>287</v>
      </c>
      <c r="C315">
        <f>C314+Tabela_zamowienia35[[#This Row],[zamowienie]]-D314*QUOTIENT(C314,400)*400</f>
        <v>491</v>
      </c>
      <c r="D315">
        <f>IF(Tabela_zamowienia35[[#This Row],[laczne zamowienie]]&gt;=400,1,0)</f>
        <v>1</v>
      </c>
      <c r="E315">
        <f t="shared" si="8"/>
        <v>1</v>
      </c>
      <c r="F315">
        <f t="shared" si="9"/>
        <v>720</v>
      </c>
      <c r="G315">
        <f>Tabela_zamowienia35[[#This Row],[magazyn rano]]+IF(Tabela_zamowienia35[[#This Row],[magazyn rano]]&gt;1500,200*0.8,IF(Tabela_zamowienia35[[#This Row],[magazyn rano]]/2&lt;Tabela_zamowienia35[[#This Row],[zamowienie]],200*1.3,200))</f>
        <v>920</v>
      </c>
      <c r="H315">
        <f>Tabela_zamowienia35[[#This Row],[po produkcji]]-400*Tabela_zamowienia35[[#This Row],[ilosc dostaw]]</f>
        <v>520</v>
      </c>
      <c r="I315" s="8">
        <f>IF(Tabela_zamowienia35[[#This Row],[magazyn rano]]&gt;1500,200*0.8,IF(Tabela_zamowienia35[[#This Row],[magazyn rano]]/2&lt;Tabela_zamowienia35[[#This Row],[zamowienie]],200*1.3,200))</f>
        <v>200</v>
      </c>
      <c r="J315" s="8">
        <f>IF(Tabela_zamowienia35[[#This Row],[wyprodukowano]]=I314,J314+1,1)</f>
        <v>4</v>
      </c>
    </row>
    <row r="316" spans="1:10" x14ac:dyDescent="0.25">
      <c r="A316" s="1">
        <v>43542</v>
      </c>
      <c r="B316">
        <v>360</v>
      </c>
      <c r="C316">
        <f>C315+Tabela_zamowienia35[[#This Row],[zamowienie]]-D315*QUOTIENT(C315,400)*400</f>
        <v>451</v>
      </c>
      <c r="D316">
        <f>IF(Tabela_zamowienia35[[#This Row],[laczne zamowienie]]&gt;=400,1,0)</f>
        <v>1</v>
      </c>
      <c r="E316">
        <f t="shared" si="8"/>
        <v>1</v>
      </c>
      <c r="F316">
        <f t="shared" si="9"/>
        <v>520</v>
      </c>
      <c r="G316">
        <f>Tabela_zamowienia35[[#This Row],[magazyn rano]]+IF(Tabela_zamowienia35[[#This Row],[magazyn rano]]&gt;1500,200*0.8,IF(Tabela_zamowienia35[[#This Row],[magazyn rano]]/2&lt;Tabela_zamowienia35[[#This Row],[zamowienie]],200*1.3,200))</f>
        <v>780</v>
      </c>
      <c r="H316">
        <f>Tabela_zamowienia35[[#This Row],[po produkcji]]-400*Tabela_zamowienia35[[#This Row],[ilosc dostaw]]</f>
        <v>380</v>
      </c>
      <c r="I316" s="8">
        <f>IF(Tabela_zamowienia35[[#This Row],[magazyn rano]]&gt;1500,200*0.8,IF(Tabela_zamowienia35[[#This Row],[magazyn rano]]/2&lt;Tabela_zamowienia35[[#This Row],[zamowienie]],200*1.3,200))</f>
        <v>260</v>
      </c>
      <c r="J316" s="8">
        <f>IF(Tabela_zamowienia35[[#This Row],[wyprodukowano]]=I315,J315+1,1)</f>
        <v>1</v>
      </c>
    </row>
    <row r="317" spans="1:10" x14ac:dyDescent="0.25">
      <c r="A317" s="1">
        <v>43543</v>
      </c>
      <c r="B317">
        <v>410</v>
      </c>
      <c r="C317">
        <f>C316+Tabela_zamowienia35[[#This Row],[zamowienie]]-D316*QUOTIENT(C316,400)*400</f>
        <v>461</v>
      </c>
      <c r="D317">
        <f>IF(Tabela_zamowienia35[[#This Row],[laczne zamowienie]]&gt;=400,1,0)</f>
        <v>1</v>
      </c>
      <c r="E317">
        <f t="shared" si="8"/>
        <v>1</v>
      </c>
      <c r="F317">
        <f t="shared" si="9"/>
        <v>380</v>
      </c>
      <c r="G317">
        <f>Tabela_zamowienia35[[#This Row],[magazyn rano]]+IF(Tabela_zamowienia35[[#This Row],[magazyn rano]]&gt;1500,200*0.8,IF(Tabela_zamowienia35[[#This Row],[magazyn rano]]/2&lt;Tabela_zamowienia35[[#This Row],[zamowienie]],200*1.3,200))</f>
        <v>640</v>
      </c>
      <c r="H317">
        <f>Tabela_zamowienia35[[#This Row],[po produkcji]]-400*Tabela_zamowienia35[[#This Row],[ilosc dostaw]]</f>
        <v>240</v>
      </c>
      <c r="I317" s="8">
        <f>IF(Tabela_zamowienia35[[#This Row],[magazyn rano]]&gt;1500,200*0.8,IF(Tabela_zamowienia35[[#This Row],[magazyn rano]]/2&lt;Tabela_zamowienia35[[#This Row],[zamowienie]],200*1.3,200))</f>
        <v>260</v>
      </c>
      <c r="J317" s="8">
        <f>IF(Tabela_zamowienia35[[#This Row],[wyprodukowano]]=I316,J316+1,1)</f>
        <v>2</v>
      </c>
    </row>
    <row r="318" spans="1:10" x14ac:dyDescent="0.25">
      <c r="A318" s="1">
        <v>43544</v>
      </c>
      <c r="B318">
        <v>11</v>
      </c>
      <c r="C318">
        <f>C317+Tabela_zamowienia35[[#This Row],[zamowienie]]-D317*QUOTIENT(C317,400)*400</f>
        <v>72</v>
      </c>
      <c r="D318">
        <f>IF(Tabela_zamowienia35[[#This Row],[laczne zamowienie]]&gt;=400,1,0)</f>
        <v>0</v>
      </c>
      <c r="E318">
        <f t="shared" si="8"/>
        <v>0</v>
      </c>
      <c r="F318">
        <f t="shared" si="9"/>
        <v>240</v>
      </c>
      <c r="G318">
        <f>Tabela_zamowienia35[[#This Row],[magazyn rano]]+IF(Tabela_zamowienia35[[#This Row],[magazyn rano]]&gt;1500,200*0.8,IF(Tabela_zamowienia35[[#This Row],[magazyn rano]]/2&lt;Tabela_zamowienia35[[#This Row],[zamowienie]],200*1.3,200))</f>
        <v>440</v>
      </c>
      <c r="H318">
        <f>Tabela_zamowienia35[[#This Row],[po produkcji]]-400*Tabela_zamowienia35[[#This Row],[ilosc dostaw]]</f>
        <v>440</v>
      </c>
      <c r="I318" s="8">
        <f>IF(Tabela_zamowienia35[[#This Row],[magazyn rano]]&gt;1500,200*0.8,IF(Tabela_zamowienia35[[#This Row],[magazyn rano]]/2&lt;Tabela_zamowienia35[[#This Row],[zamowienie]],200*1.3,200))</f>
        <v>200</v>
      </c>
      <c r="J318" s="8">
        <f>IF(Tabela_zamowienia35[[#This Row],[wyprodukowano]]=I317,J317+1,1)</f>
        <v>1</v>
      </c>
    </row>
    <row r="319" spans="1:10" x14ac:dyDescent="0.25">
      <c r="A319" s="1">
        <v>43545</v>
      </c>
      <c r="B319">
        <v>245</v>
      </c>
      <c r="C319">
        <f>C318+Tabela_zamowienia35[[#This Row],[zamowienie]]-D318*QUOTIENT(C318,400)*400</f>
        <v>317</v>
      </c>
      <c r="D319">
        <f>IF(Tabela_zamowienia35[[#This Row],[laczne zamowienie]]&gt;=400,1,0)</f>
        <v>0</v>
      </c>
      <c r="E319">
        <f t="shared" si="8"/>
        <v>0</v>
      </c>
      <c r="F319">
        <f t="shared" si="9"/>
        <v>440</v>
      </c>
      <c r="G319">
        <f>Tabela_zamowienia35[[#This Row],[magazyn rano]]+IF(Tabela_zamowienia35[[#This Row],[magazyn rano]]&gt;1500,200*0.8,IF(Tabela_zamowienia35[[#This Row],[magazyn rano]]/2&lt;Tabela_zamowienia35[[#This Row],[zamowienie]],200*1.3,200))</f>
        <v>700</v>
      </c>
      <c r="H319">
        <f>Tabela_zamowienia35[[#This Row],[po produkcji]]-400*Tabela_zamowienia35[[#This Row],[ilosc dostaw]]</f>
        <v>700</v>
      </c>
      <c r="I319" s="8">
        <f>IF(Tabela_zamowienia35[[#This Row],[magazyn rano]]&gt;1500,200*0.8,IF(Tabela_zamowienia35[[#This Row],[magazyn rano]]/2&lt;Tabela_zamowienia35[[#This Row],[zamowienie]],200*1.3,200))</f>
        <v>260</v>
      </c>
      <c r="J319" s="8">
        <f>IF(Tabela_zamowienia35[[#This Row],[wyprodukowano]]=I318,J318+1,1)</f>
        <v>1</v>
      </c>
    </row>
    <row r="320" spans="1:10" x14ac:dyDescent="0.25">
      <c r="A320" s="1">
        <v>43546</v>
      </c>
      <c r="B320">
        <v>38</v>
      </c>
      <c r="C320">
        <f>C319+Tabela_zamowienia35[[#This Row],[zamowienie]]-D319*QUOTIENT(C319,400)*400</f>
        <v>355</v>
      </c>
      <c r="D320">
        <f>IF(Tabela_zamowienia35[[#This Row],[laczne zamowienie]]&gt;=400,1,0)</f>
        <v>0</v>
      </c>
      <c r="E320">
        <f t="shared" si="8"/>
        <v>0</v>
      </c>
      <c r="F320">
        <f t="shared" si="9"/>
        <v>700</v>
      </c>
      <c r="G320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320">
        <f>Tabela_zamowienia35[[#This Row],[po produkcji]]-400*Tabela_zamowienia35[[#This Row],[ilosc dostaw]]</f>
        <v>900</v>
      </c>
      <c r="I320" s="8">
        <f>IF(Tabela_zamowienia35[[#This Row],[magazyn rano]]&gt;1500,200*0.8,IF(Tabela_zamowienia35[[#This Row],[magazyn rano]]/2&lt;Tabela_zamowienia35[[#This Row],[zamowienie]],200*1.3,200))</f>
        <v>200</v>
      </c>
      <c r="J320" s="8">
        <f>IF(Tabela_zamowienia35[[#This Row],[wyprodukowano]]=I319,J319+1,1)</f>
        <v>1</v>
      </c>
    </row>
    <row r="321" spans="1:10" x14ac:dyDescent="0.25">
      <c r="A321" s="1">
        <v>43549</v>
      </c>
      <c r="B321">
        <v>418</v>
      </c>
      <c r="C321">
        <f>C320+Tabela_zamowienia35[[#This Row],[zamowienie]]-D320*QUOTIENT(C320,400)*400</f>
        <v>773</v>
      </c>
      <c r="D321">
        <f>IF(Tabela_zamowienia35[[#This Row],[laczne zamowienie]]&gt;=400,1,0)</f>
        <v>1</v>
      </c>
      <c r="E321">
        <f t="shared" si="8"/>
        <v>1</v>
      </c>
      <c r="F321">
        <f t="shared" si="9"/>
        <v>900</v>
      </c>
      <c r="G321">
        <f>Tabela_zamowienia35[[#This Row],[magazyn rano]]+IF(Tabela_zamowienia35[[#This Row],[magazyn rano]]&gt;1500,200*0.8,IF(Tabela_zamowienia35[[#This Row],[magazyn rano]]/2&lt;Tabela_zamowienia35[[#This Row],[zamowienie]],200*1.3,200))</f>
        <v>1100</v>
      </c>
      <c r="H321">
        <f>Tabela_zamowienia35[[#This Row],[po produkcji]]-400*Tabela_zamowienia35[[#This Row],[ilosc dostaw]]</f>
        <v>700</v>
      </c>
      <c r="I321" s="8">
        <f>IF(Tabela_zamowienia35[[#This Row],[magazyn rano]]&gt;1500,200*0.8,IF(Tabela_zamowienia35[[#This Row],[magazyn rano]]/2&lt;Tabela_zamowienia35[[#This Row],[zamowienie]],200*1.3,200))</f>
        <v>200</v>
      </c>
      <c r="J321" s="8">
        <f>IF(Tabela_zamowienia35[[#This Row],[wyprodukowano]]=I320,J320+1,1)</f>
        <v>2</v>
      </c>
    </row>
    <row r="322" spans="1:10" x14ac:dyDescent="0.25">
      <c r="A322" s="1">
        <v>43550</v>
      </c>
      <c r="B322">
        <v>430</v>
      </c>
      <c r="C322">
        <f>C321+Tabela_zamowienia35[[#This Row],[zamowienie]]-D321*QUOTIENT(C321,400)*400</f>
        <v>803</v>
      </c>
      <c r="D322">
        <f>IF(Tabela_zamowienia35[[#This Row],[laczne zamowienie]]&gt;=400,1,0)</f>
        <v>1</v>
      </c>
      <c r="E322">
        <f t="shared" ref="E322:E385" si="10">QUOTIENT(C322,400)</f>
        <v>2</v>
      </c>
      <c r="F322">
        <f t="shared" si="9"/>
        <v>700</v>
      </c>
      <c r="G322">
        <f>Tabela_zamowienia35[[#This Row],[magazyn rano]]+IF(Tabela_zamowienia35[[#This Row],[magazyn rano]]&gt;1500,200*0.8,IF(Tabela_zamowienia35[[#This Row],[magazyn rano]]/2&lt;Tabela_zamowienia35[[#This Row],[zamowienie]],200*1.3,200))</f>
        <v>960</v>
      </c>
      <c r="H322">
        <f>Tabela_zamowienia35[[#This Row],[po produkcji]]-400*Tabela_zamowienia35[[#This Row],[ilosc dostaw]]</f>
        <v>160</v>
      </c>
      <c r="I322" s="8">
        <f>IF(Tabela_zamowienia35[[#This Row],[magazyn rano]]&gt;1500,200*0.8,IF(Tabela_zamowienia35[[#This Row],[magazyn rano]]/2&lt;Tabela_zamowienia35[[#This Row],[zamowienie]],200*1.3,200))</f>
        <v>260</v>
      </c>
      <c r="J322" s="8">
        <f>IF(Tabela_zamowienia35[[#This Row],[wyprodukowano]]=I321,J321+1,1)</f>
        <v>1</v>
      </c>
    </row>
    <row r="323" spans="1:10" x14ac:dyDescent="0.25">
      <c r="A323" s="1">
        <v>43551</v>
      </c>
      <c r="B323">
        <v>138</v>
      </c>
      <c r="C323">
        <f>C322+Tabela_zamowienia35[[#This Row],[zamowienie]]-D322*QUOTIENT(C322,400)*400</f>
        <v>141</v>
      </c>
      <c r="D323">
        <f>IF(Tabela_zamowienia35[[#This Row],[laczne zamowienie]]&gt;=400,1,0)</f>
        <v>0</v>
      </c>
      <c r="E323">
        <f t="shared" si="10"/>
        <v>0</v>
      </c>
      <c r="F323">
        <f t="shared" si="9"/>
        <v>160</v>
      </c>
      <c r="G323">
        <f>Tabela_zamowienia35[[#This Row],[magazyn rano]]+IF(Tabela_zamowienia35[[#This Row],[magazyn rano]]&gt;1500,200*0.8,IF(Tabela_zamowienia35[[#This Row],[magazyn rano]]/2&lt;Tabela_zamowienia35[[#This Row],[zamowienie]],200*1.3,200))</f>
        <v>420</v>
      </c>
      <c r="H323">
        <f>Tabela_zamowienia35[[#This Row],[po produkcji]]-400*Tabela_zamowienia35[[#This Row],[ilosc dostaw]]</f>
        <v>420</v>
      </c>
      <c r="I323" s="8">
        <f>IF(Tabela_zamowienia35[[#This Row],[magazyn rano]]&gt;1500,200*0.8,IF(Tabela_zamowienia35[[#This Row],[magazyn rano]]/2&lt;Tabela_zamowienia35[[#This Row],[zamowienie]],200*1.3,200))</f>
        <v>260</v>
      </c>
      <c r="J323" s="8">
        <f>IF(Tabela_zamowienia35[[#This Row],[wyprodukowano]]=I322,J322+1,1)</f>
        <v>2</v>
      </c>
    </row>
    <row r="324" spans="1:10" x14ac:dyDescent="0.25">
      <c r="A324" s="1">
        <v>43552</v>
      </c>
      <c r="B324">
        <v>240</v>
      </c>
      <c r="C324">
        <f>C323+Tabela_zamowienia35[[#This Row],[zamowienie]]-D323*QUOTIENT(C323,400)*400</f>
        <v>381</v>
      </c>
      <c r="D324">
        <f>IF(Tabela_zamowienia35[[#This Row],[laczne zamowienie]]&gt;=400,1,0)</f>
        <v>0</v>
      </c>
      <c r="E324">
        <f t="shared" si="10"/>
        <v>0</v>
      </c>
      <c r="F324">
        <f t="shared" ref="F324:F387" si="11">H323</f>
        <v>420</v>
      </c>
      <c r="G324">
        <f>Tabela_zamowienia35[[#This Row],[magazyn rano]]+IF(Tabela_zamowienia35[[#This Row],[magazyn rano]]&gt;1500,200*0.8,IF(Tabela_zamowienia35[[#This Row],[magazyn rano]]/2&lt;Tabela_zamowienia35[[#This Row],[zamowienie]],200*1.3,200))</f>
        <v>680</v>
      </c>
      <c r="H324">
        <f>Tabela_zamowienia35[[#This Row],[po produkcji]]-400*Tabela_zamowienia35[[#This Row],[ilosc dostaw]]</f>
        <v>680</v>
      </c>
      <c r="I324" s="8">
        <f>IF(Tabela_zamowienia35[[#This Row],[magazyn rano]]&gt;1500,200*0.8,IF(Tabela_zamowienia35[[#This Row],[magazyn rano]]/2&lt;Tabela_zamowienia35[[#This Row],[zamowienie]],200*1.3,200))</f>
        <v>260</v>
      </c>
      <c r="J324" s="8">
        <f>IF(Tabela_zamowienia35[[#This Row],[wyprodukowano]]=I323,J323+1,1)</f>
        <v>3</v>
      </c>
    </row>
    <row r="325" spans="1:10" x14ac:dyDescent="0.25">
      <c r="A325" s="1">
        <v>43553</v>
      </c>
      <c r="B325">
        <v>259</v>
      </c>
      <c r="C325">
        <f>C324+Tabela_zamowienia35[[#This Row],[zamowienie]]-D324*QUOTIENT(C324,400)*400</f>
        <v>640</v>
      </c>
      <c r="D325">
        <f>IF(Tabela_zamowienia35[[#This Row],[laczne zamowienie]]&gt;=400,1,0)</f>
        <v>1</v>
      </c>
      <c r="E325">
        <f t="shared" si="10"/>
        <v>1</v>
      </c>
      <c r="F325">
        <f t="shared" si="11"/>
        <v>680</v>
      </c>
      <c r="G325">
        <f>Tabela_zamowienia35[[#This Row],[magazyn rano]]+IF(Tabela_zamowienia35[[#This Row],[magazyn rano]]&gt;1500,200*0.8,IF(Tabela_zamowienia35[[#This Row],[magazyn rano]]/2&lt;Tabela_zamowienia35[[#This Row],[zamowienie]],200*1.3,200))</f>
        <v>880</v>
      </c>
      <c r="H325">
        <f>Tabela_zamowienia35[[#This Row],[po produkcji]]-400*Tabela_zamowienia35[[#This Row],[ilosc dostaw]]</f>
        <v>480</v>
      </c>
      <c r="I325" s="8">
        <f>IF(Tabela_zamowienia35[[#This Row],[magazyn rano]]&gt;1500,200*0.8,IF(Tabela_zamowienia35[[#This Row],[magazyn rano]]/2&lt;Tabela_zamowienia35[[#This Row],[zamowienie]],200*1.3,200))</f>
        <v>200</v>
      </c>
      <c r="J325" s="8">
        <f>IF(Tabela_zamowienia35[[#This Row],[wyprodukowano]]=I324,J324+1,1)</f>
        <v>1</v>
      </c>
    </row>
    <row r="326" spans="1:10" x14ac:dyDescent="0.25">
      <c r="A326" s="1">
        <v>43556</v>
      </c>
      <c r="B326">
        <v>234</v>
      </c>
      <c r="C326">
        <f>C325+Tabela_zamowienia35[[#This Row],[zamowienie]]-D325*QUOTIENT(C325,400)*400</f>
        <v>474</v>
      </c>
      <c r="D326">
        <f>IF(Tabela_zamowienia35[[#This Row],[laczne zamowienie]]&gt;=400,1,0)</f>
        <v>1</v>
      </c>
      <c r="E326">
        <f t="shared" si="10"/>
        <v>1</v>
      </c>
      <c r="F326">
        <f t="shared" si="11"/>
        <v>480</v>
      </c>
      <c r="G326">
        <f>Tabela_zamowienia35[[#This Row],[magazyn rano]]+IF(Tabela_zamowienia35[[#This Row],[magazyn rano]]&gt;1500,200*0.8,IF(Tabela_zamowienia35[[#This Row],[magazyn rano]]/2&lt;Tabela_zamowienia35[[#This Row],[zamowienie]],200*1.3,200))</f>
        <v>680</v>
      </c>
      <c r="H326">
        <f>Tabela_zamowienia35[[#This Row],[po produkcji]]-400*Tabela_zamowienia35[[#This Row],[ilosc dostaw]]</f>
        <v>280</v>
      </c>
      <c r="I326" s="8">
        <f>IF(Tabela_zamowienia35[[#This Row],[magazyn rano]]&gt;1500,200*0.8,IF(Tabela_zamowienia35[[#This Row],[magazyn rano]]/2&lt;Tabela_zamowienia35[[#This Row],[zamowienie]],200*1.3,200))</f>
        <v>200</v>
      </c>
      <c r="J326" s="8">
        <f>IF(Tabela_zamowienia35[[#This Row],[wyprodukowano]]=I325,J325+1,1)</f>
        <v>2</v>
      </c>
    </row>
    <row r="327" spans="1:10" x14ac:dyDescent="0.25">
      <c r="A327" s="1">
        <v>43557</v>
      </c>
      <c r="B327">
        <v>266</v>
      </c>
      <c r="C327">
        <f>C326+Tabela_zamowienia35[[#This Row],[zamowienie]]-D326*QUOTIENT(C326,400)*400</f>
        <v>340</v>
      </c>
      <c r="D327">
        <f>IF(Tabela_zamowienia35[[#This Row],[laczne zamowienie]]&gt;=400,1,0)</f>
        <v>0</v>
      </c>
      <c r="E327">
        <f t="shared" si="10"/>
        <v>0</v>
      </c>
      <c r="F327">
        <f t="shared" si="11"/>
        <v>280</v>
      </c>
      <c r="G327">
        <f>Tabela_zamowienia35[[#This Row],[magazyn rano]]+IF(Tabela_zamowienia35[[#This Row],[magazyn rano]]&gt;1500,200*0.8,IF(Tabela_zamowienia35[[#This Row],[magazyn rano]]/2&lt;Tabela_zamowienia35[[#This Row],[zamowienie]],200*1.3,200))</f>
        <v>540</v>
      </c>
      <c r="H327">
        <f>Tabela_zamowienia35[[#This Row],[po produkcji]]-400*Tabela_zamowienia35[[#This Row],[ilosc dostaw]]</f>
        <v>540</v>
      </c>
      <c r="I327" s="8">
        <f>IF(Tabela_zamowienia35[[#This Row],[magazyn rano]]&gt;1500,200*0.8,IF(Tabela_zamowienia35[[#This Row],[magazyn rano]]/2&lt;Tabela_zamowienia35[[#This Row],[zamowienie]],200*1.3,200))</f>
        <v>260</v>
      </c>
      <c r="J327" s="8">
        <f>IF(Tabela_zamowienia35[[#This Row],[wyprodukowano]]=I326,J326+1,1)</f>
        <v>1</v>
      </c>
    </row>
    <row r="328" spans="1:10" x14ac:dyDescent="0.25">
      <c r="A328" s="1">
        <v>43558</v>
      </c>
      <c r="B328">
        <v>432</v>
      </c>
      <c r="C328">
        <f>C327+Tabela_zamowienia35[[#This Row],[zamowienie]]-D327*QUOTIENT(C327,400)*400</f>
        <v>772</v>
      </c>
      <c r="D328">
        <f>IF(Tabela_zamowienia35[[#This Row],[laczne zamowienie]]&gt;=400,1,0)</f>
        <v>1</v>
      </c>
      <c r="E328">
        <f t="shared" si="10"/>
        <v>1</v>
      </c>
      <c r="F328">
        <f t="shared" si="11"/>
        <v>540</v>
      </c>
      <c r="G328">
        <f>Tabela_zamowienia35[[#This Row],[magazyn rano]]+IF(Tabela_zamowienia35[[#This Row],[magazyn rano]]&gt;1500,200*0.8,IF(Tabela_zamowienia35[[#This Row],[magazyn rano]]/2&lt;Tabela_zamowienia35[[#This Row],[zamowienie]],200*1.3,200))</f>
        <v>800</v>
      </c>
      <c r="H328">
        <f>Tabela_zamowienia35[[#This Row],[po produkcji]]-400*Tabela_zamowienia35[[#This Row],[ilosc dostaw]]</f>
        <v>400</v>
      </c>
      <c r="I328" s="8">
        <f>IF(Tabela_zamowienia35[[#This Row],[magazyn rano]]&gt;1500,200*0.8,IF(Tabela_zamowienia35[[#This Row],[magazyn rano]]/2&lt;Tabela_zamowienia35[[#This Row],[zamowienie]],200*1.3,200))</f>
        <v>260</v>
      </c>
      <c r="J328" s="8">
        <f>IF(Tabela_zamowienia35[[#This Row],[wyprodukowano]]=I327,J327+1,1)</f>
        <v>2</v>
      </c>
    </row>
    <row r="329" spans="1:10" x14ac:dyDescent="0.25">
      <c r="A329" s="1">
        <v>43559</v>
      </c>
      <c r="B329">
        <v>73</v>
      </c>
      <c r="C329">
        <f>C328+Tabela_zamowienia35[[#This Row],[zamowienie]]-D328*QUOTIENT(C328,400)*400</f>
        <v>445</v>
      </c>
      <c r="D329">
        <f>IF(Tabela_zamowienia35[[#This Row],[laczne zamowienie]]&gt;=400,1,0)</f>
        <v>1</v>
      </c>
      <c r="E329">
        <f t="shared" si="10"/>
        <v>1</v>
      </c>
      <c r="F329">
        <f t="shared" si="11"/>
        <v>400</v>
      </c>
      <c r="G329">
        <f>Tabela_zamowienia35[[#This Row],[magazyn rano]]+IF(Tabela_zamowienia35[[#This Row],[magazyn rano]]&gt;1500,200*0.8,IF(Tabela_zamowienia35[[#This Row],[magazyn rano]]/2&lt;Tabela_zamowienia35[[#This Row],[zamowienie]],200*1.3,200))</f>
        <v>600</v>
      </c>
      <c r="H329">
        <f>Tabela_zamowienia35[[#This Row],[po produkcji]]-400*Tabela_zamowienia35[[#This Row],[ilosc dostaw]]</f>
        <v>200</v>
      </c>
      <c r="I329" s="8">
        <f>IF(Tabela_zamowienia35[[#This Row],[magazyn rano]]&gt;1500,200*0.8,IF(Tabela_zamowienia35[[#This Row],[magazyn rano]]/2&lt;Tabela_zamowienia35[[#This Row],[zamowienie]],200*1.3,200))</f>
        <v>200</v>
      </c>
      <c r="J329" s="8">
        <f>IF(Tabela_zamowienia35[[#This Row],[wyprodukowano]]=I328,J328+1,1)</f>
        <v>1</v>
      </c>
    </row>
    <row r="330" spans="1:10" x14ac:dyDescent="0.25">
      <c r="A330" s="1">
        <v>43560</v>
      </c>
      <c r="B330">
        <v>178</v>
      </c>
      <c r="C330">
        <f>C329+Tabela_zamowienia35[[#This Row],[zamowienie]]-D329*QUOTIENT(C329,400)*400</f>
        <v>223</v>
      </c>
      <c r="D330">
        <f>IF(Tabela_zamowienia35[[#This Row],[laczne zamowienie]]&gt;=400,1,0)</f>
        <v>0</v>
      </c>
      <c r="E330">
        <f t="shared" si="10"/>
        <v>0</v>
      </c>
      <c r="F330">
        <f t="shared" si="11"/>
        <v>200</v>
      </c>
      <c r="G330">
        <f>Tabela_zamowienia35[[#This Row],[magazyn rano]]+IF(Tabela_zamowienia35[[#This Row],[magazyn rano]]&gt;1500,200*0.8,IF(Tabela_zamowienia35[[#This Row],[magazyn rano]]/2&lt;Tabela_zamowienia35[[#This Row],[zamowienie]],200*1.3,200))</f>
        <v>460</v>
      </c>
      <c r="H330">
        <f>Tabela_zamowienia35[[#This Row],[po produkcji]]-400*Tabela_zamowienia35[[#This Row],[ilosc dostaw]]</f>
        <v>460</v>
      </c>
      <c r="I330" s="8">
        <f>IF(Tabela_zamowienia35[[#This Row],[magazyn rano]]&gt;1500,200*0.8,IF(Tabela_zamowienia35[[#This Row],[magazyn rano]]/2&lt;Tabela_zamowienia35[[#This Row],[zamowienie]],200*1.3,200))</f>
        <v>260</v>
      </c>
      <c r="J330" s="8">
        <f>IF(Tabela_zamowienia35[[#This Row],[wyprodukowano]]=I329,J329+1,1)</f>
        <v>1</v>
      </c>
    </row>
    <row r="331" spans="1:10" x14ac:dyDescent="0.25">
      <c r="A331" s="1">
        <v>43563</v>
      </c>
      <c r="B331">
        <v>76</v>
      </c>
      <c r="C331">
        <f>C330+Tabela_zamowienia35[[#This Row],[zamowienie]]-D330*QUOTIENT(C330,400)*400</f>
        <v>299</v>
      </c>
      <c r="D331">
        <f>IF(Tabela_zamowienia35[[#This Row],[laczne zamowienie]]&gt;=400,1,0)</f>
        <v>0</v>
      </c>
      <c r="E331">
        <f t="shared" si="10"/>
        <v>0</v>
      </c>
      <c r="F331">
        <f t="shared" si="11"/>
        <v>460</v>
      </c>
      <c r="G331">
        <f>Tabela_zamowienia35[[#This Row],[magazyn rano]]+IF(Tabela_zamowienia35[[#This Row],[magazyn rano]]&gt;1500,200*0.8,IF(Tabela_zamowienia35[[#This Row],[magazyn rano]]/2&lt;Tabela_zamowienia35[[#This Row],[zamowienie]],200*1.3,200))</f>
        <v>660</v>
      </c>
      <c r="H331">
        <f>Tabela_zamowienia35[[#This Row],[po produkcji]]-400*Tabela_zamowienia35[[#This Row],[ilosc dostaw]]</f>
        <v>660</v>
      </c>
      <c r="I331" s="8">
        <f>IF(Tabela_zamowienia35[[#This Row],[magazyn rano]]&gt;1500,200*0.8,IF(Tabela_zamowienia35[[#This Row],[magazyn rano]]/2&lt;Tabela_zamowienia35[[#This Row],[zamowienie]],200*1.3,200))</f>
        <v>200</v>
      </c>
      <c r="J331" s="8">
        <f>IF(Tabela_zamowienia35[[#This Row],[wyprodukowano]]=I330,J330+1,1)</f>
        <v>1</v>
      </c>
    </row>
    <row r="332" spans="1:10" x14ac:dyDescent="0.25">
      <c r="A332" s="1">
        <v>43564</v>
      </c>
      <c r="B332">
        <v>141</v>
      </c>
      <c r="C332">
        <f>C331+Tabela_zamowienia35[[#This Row],[zamowienie]]-D331*QUOTIENT(C331,400)*400</f>
        <v>440</v>
      </c>
      <c r="D332">
        <f>IF(Tabela_zamowienia35[[#This Row],[laczne zamowienie]]&gt;=400,1,0)</f>
        <v>1</v>
      </c>
      <c r="E332">
        <f t="shared" si="10"/>
        <v>1</v>
      </c>
      <c r="F332">
        <f t="shared" si="11"/>
        <v>660</v>
      </c>
      <c r="G332">
        <f>Tabela_zamowienia35[[#This Row],[magazyn rano]]+IF(Tabela_zamowienia35[[#This Row],[magazyn rano]]&gt;1500,200*0.8,IF(Tabela_zamowienia35[[#This Row],[magazyn rano]]/2&lt;Tabela_zamowienia35[[#This Row],[zamowienie]],200*1.3,200))</f>
        <v>860</v>
      </c>
      <c r="H332">
        <f>Tabela_zamowienia35[[#This Row],[po produkcji]]-400*Tabela_zamowienia35[[#This Row],[ilosc dostaw]]</f>
        <v>460</v>
      </c>
      <c r="I332" s="8">
        <f>IF(Tabela_zamowienia35[[#This Row],[magazyn rano]]&gt;1500,200*0.8,IF(Tabela_zamowienia35[[#This Row],[magazyn rano]]/2&lt;Tabela_zamowienia35[[#This Row],[zamowienie]],200*1.3,200))</f>
        <v>200</v>
      </c>
      <c r="J332" s="8">
        <f>IF(Tabela_zamowienia35[[#This Row],[wyprodukowano]]=I331,J331+1,1)</f>
        <v>2</v>
      </c>
    </row>
    <row r="333" spans="1:10" x14ac:dyDescent="0.25">
      <c r="A333" s="1">
        <v>43565</v>
      </c>
      <c r="B333">
        <v>201</v>
      </c>
      <c r="C333">
        <f>C332+Tabela_zamowienia35[[#This Row],[zamowienie]]-D332*QUOTIENT(C332,400)*400</f>
        <v>241</v>
      </c>
      <c r="D333">
        <f>IF(Tabela_zamowienia35[[#This Row],[laczne zamowienie]]&gt;=400,1,0)</f>
        <v>0</v>
      </c>
      <c r="E333">
        <f t="shared" si="10"/>
        <v>0</v>
      </c>
      <c r="F333">
        <f t="shared" si="11"/>
        <v>460</v>
      </c>
      <c r="G333">
        <f>Tabela_zamowienia35[[#This Row],[magazyn rano]]+IF(Tabela_zamowienia35[[#This Row],[magazyn rano]]&gt;1500,200*0.8,IF(Tabela_zamowienia35[[#This Row],[magazyn rano]]/2&lt;Tabela_zamowienia35[[#This Row],[zamowienie]],200*1.3,200))</f>
        <v>660</v>
      </c>
      <c r="H333">
        <f>Tabela_zamowienia35[[#This Row],[po produkcji]]-400*Tabela_zamowienia35[[#This Row],[ilosc dostaw]]</f>
        <v>660</v>
      </c>
      <c r="I333" s="8">
        <f>IF(Tabela_zamowienia35[[#This Row],[magazyn rano]]&gt;1500,200*0.8,IF(Tabela_zamowienia35[[#This Row],[magazyn rano]]/2&lt;Tabela_zamowienia35[[#This Row],[zamowienie]],200*1.3,200))</f>
        <v>200</v>
      </c>
      <c r="J333" s="8">
        <f>IF(Tabela_zamowienia35[[#This Row],[wyprodukowano]]=I332,J332+1,1)</f>
        <v>3</v>
      </c>
    </row>
    <row r="334" spans="1:10" x14ac:dyDescent="0.25">
      <c r="A334" s="1">
        <v>43566</v>
      </c>
      <c r="B334">
        <v>4</v>
      </c>
      <c r="C334">
        <f>C333+Tabela_zamowienia35[[#This Row],[zamowienie]]-D333*QUOTIENT(C333,400)*400</f>
        <v>245</v>
      </c>
      <c r="D334">
        <f>IF(Tabela_zamowienia35[[#This Row],[laczne zamowienie]]&gt;=400,1,0)</f>
        <v>0</v>
      </c>
      <c r="E334">
        <f t="shared" si="10"/>
        <v>0</v>
      </c>
      <c r="F334">
        <f t="shared" si="11"/>
        <v>660</v>
      </c>
      <c r="G334">
        <f>Tabela_zamowienia35[[#This Row],[magazyn rano]]+IF(Tabela_zamowienia35[[#This Row],[magazyn rano]]&gt;1500,200*0.8,IF(Tabela_zamowienia35[[#This Row],[magazyn rano]]/2&lt;Tabela_zamowienia35[[#This Row],[zamowienie]],200*1.3,200))</f>
        <v>860</v>
      </c>
      <c r="H334">
        <f>Tabela_zamowienia35[[#This Row],[po produkcji]]-400*Tabela_zamowienia35[[#This Row],[ilosc dostaw]]</f>
        <v>860</v>
      </c>
      <c r="I334" s="8">
        <f>IF(Tabela_zamowienia35[[#This Row],[magazyn rano]]&gt;1500,200*0.8,IF(Tabela_zamowienia35[[#This Row],[magazyn rano]]/2&lt;Tabela_zamowienia35[[#This Row],[zamowienie]],200*1.3,200))</f>
        <v>200</v>
      </c>
      <c r="J334" s="8">
        <f>IF(Tabela_zamowienia35[[#This Row],[wyprodukowano]]=I333,J333+1,1)</f>
        <v>4</v>
      </c>
    </row>
    <row r="335" spans="1:10" x14ac:dyDescent="0.25">
      <c r="A335" s="1">
        <v>43567</v>
      </c>
      <c r="B335">
        <v>220</v>
      </c>
      <c r="C335">
        <f>C334+Tabela_zamowienia35[[#This Row],[zamowienie]]-D334*QUOTIENT(C334,400)*400</f>
        <v>465</v>
      </c>
      <c r="D335">
        <f>IF(Tabela_zamowienia35[[#This Row],[laczne zamowienie]]&gt;=400,1,0)</f>
        <v>1</v>
      </c>
      <c r="E335">
        <f t="shared" si="10"/>
        <v>1</v>
      </c>
      <c r="F335">
        <f t="shared" si="11"/>
        <v>860</v>
      </c>
      <c r="G335">
        <f>Tabela_zamowienia35[[#This Row],[magazyn rano]]+IF(Tabela_zamowienia35[[#This Row],[magazyn rano]]&gt;1500,200*0.8,IF(Tabela_zamowienia35[[#This Row],[magazyn rano]]/2&lt;Tabela_zamowienia35[[#This Row],[zamowienie]],200*1.3,200))</f>
        <v>1060</v>
      </c>
      <c r="H335">
        <f>Tabela_zamowienia35[[#This Row],[po produkcji]]-400*Tabela_zamowienia35[[#This Row],[ilosc dostaw]]</f>
        <v>660</v>
      </c>
      <c r="I335" s="8">
        <f>IF(Tabela_zamowienia35[[#This Row],[magazyn rano]]&gt;1500,200*0.8,IF(Tabela_zamowienia35[[#This Row],[magazyn rano]]/2&lt;Tabela_zamowienia35[[#This Row],[zamowienie]],200*1.3,200))</f>
        <v>200</v>
      </c>
      <c r="J335" s="8">
        <f>IF(Tabela_zamowienia35[[#This Row],[wyprodukowano]]=I334,J334+1,1)</f>
        <v>5</v>
      </c>
    </row>
    <row r="336" spans="1:10" x14ac:dyDescent="0.25">
      <c r="A336" s="1">
        <v>43570</v>
      </c>
      <c r="B336">
        <v>95</v>
      </c>
      <c r="C336">
        <f>C335+Tabela_zamowienia35[[#This Row],[zamowienie]]-D335*QUOTIENT(C335,400)*400</f>
        <v>160</v>
      </c>
      <c r="D336">
        <f>IF(Tabela_zamowienia35[[#This Row],[laczne zamowienie]]&gt;=400,1,0)</f>
        <v>0</v>
      </c>
      <c r="E336">
        <f t="shared" si="10"/>
        <v>0</v>
      </c>
      <c r="F336">
        <f t="shared" si="11"/>
        <v>660</v>
      </c>
      <c r="G336">
        <f>Tabela_zamowienia35[[#This Row],[magazyn rano]]+IF(Tabela_zamowienia35[[#This Row],[magazyn rano]]&gt;1500,200*0.8,IF(Tabela_zamowienia35[[#This Row],[magazyn rano]]/2&lt;Tabela_zamowienia35[[#This Row],[zamowienie]],200*1.3,200))</f>
        <v>860</v>
      </c>
      <c r="H336">
        <f>Tabela_zamowienia35[[#This Row],[po produkcji]]-400*Tabela_zamowienia35[[#This Row],[ilosc dostaw]]</f>
        <v>860</v>
      </c>
      <c r="I336" s="8">
        <f>IF(Tabela_zamowienia35[[#This Row],[magazyn rano]]&gt;1500,200*0.8,IF(Tabela_zamowienia35[[#This Row],[magazyn rano]]/2&lt;Tabela_zamowienia35[[#This Row],[zamowienie]],200*1.3,200))</f>
        <v>200</v>
      </c>
      <c r="J336" s="8">
        <f>IF(Tabela_zamowienia35[[#This Row],[wyprodukowano]]=I335,J335+1,1)</f>
        <v>6</v>
      </c>
    </row>
    <row r="337" spans="1:10" x14ac:dyDescent="0.25">
      <c r="A337" s="1">
        <v>43571</v>
      </c>
      <c r="B337">
        <v>361</v>
      </c>
      <c r="C337">
        <f>C336+Tabela_zamowienia35[[#This Row],[zamowienie]]-D336*QUOTIENT(C336,400)*400</f>
        <v>521</v>
      </c>
      <c r="D337">
        <f>IF(Tabela_zamowienia35[[#This Row],[laczne zamowienie]]&gt;=400,1,0)</f>
        <v>1</v>
      </c>
      <c r="E337">
        <f t="shared" si="10"/>
        <v>1</v>
      </c>
      <c r="F337">
        <f t="shared" si="11"/>
        <v>860</v>
      </c>
      <c r="G337">
        <f>Tabela_zamowienia35[[#This Row],[magazyn rano]]+IF(Tabela_zamowienia35[[#This Row],[magazyn rano]]&gt;1500,200*0.8,IF(Tabela_zamowienia35[[#This Row],[magazyn rano]]/2&lt;Tabela_zamowienia35[[#This Row],[zamowienie]],200*1.3,200))</f>
        <v>1060</v>
      </c>
      <c r="H337">
        <f>Tabela_zamowienia35[[#This Row],[po produkcji]]-400*Tabela_zamowienia35[[#This Row],[ilosc dostaw]]</f>
        <v>660</v>
      </c>
      <c r="I337" s="8">
        <f>IF(Tabela_zamowienia35[[#This Row],[magazyn rano]]&gt;1500,200*0.8,IF(Tabela_zamowienia35[[#This Row],[magazyn rano]]/2&lt;Tabela_zamowienia35[[#This Row],[zamowienie]],200*1.3,200))</f>
        <v>200</v>
      </c>
      <c r="J337" s="8">
        <f>IF(Tabela_zamowienia35[[#This Row],[wyprodukowano]]=I336,J336+1,1)</f>
        <v>7</v>
      </c>
    </row>
    <row r="338" spans="1:10" x14ac:dyDescent="0.25">
      <c r="A338" s="1">
        <v>43572</v>
      </c>
      <c r="B338">
        <v>19</v>
      </c>
      <c r="C338">
        <f>C337+Tabela_zamowienia35[[#This Row],[zamowienie]]-D337*QUOTIENT(C337,400)*400</f>
        <v>140</v>
      </c>
      <c r="D338">
        <f>IF(Tabela_zamowienia35[[#This Row],[laczne zamowienie]]&gt;=400,1,0)</f>
        <v>0</v>
      </c>
      <c r="E338">
        <f t="shared" si="10"/>
        <v>0</v>
      </c>
      <c r="F338">
        <f t="shared" si="11"/>
        <v>660</v>
      </c>
      <c r="G338">
        <f>Tabela_zamowienia35[[#This Row],[magazyn rano]]+IF(Tabela_zamowienia35[[#This Row],[magazyn rano]]&gt;1500,200*0.8,IF(Tabela_zamowienia35[[#This Row],[magazyn rano]]/2&lt;Tabela_zamowienia35[[#This Row],[zamowienie]],200*1.3,200))</f>
        <v>860</v>
      </c>
      <c r="H338">
        <f>Tabela_zamowienia35[[#This Row],[po produkcji]]-400*Tabela_zamowienia35[[#This Row],[ilosc dostaw]]</f>
        <v>860</v>
      </c>
      <c r="I338" s="8">
        <f>IF(Tabela_zamowienia35[[#This Row],[magazyn rano]]&gt;1500,200*0.8,IF(Tabela_zamowienia35[[#This Row],[magazyn rano]]/2&lt;Tabela_zamowienia35[[#This Row],[zamowienie]],200*1.3,200))</f>
        <v>200</v>
      </c>
      <c r="J338" s="8">
        <f>IF(Tabela_zamowienia35[[#This Row],[wyprodukowano]]=I337,J337+1,1)</f>
        <v>8</v>
      </c>
    </row>
    <row r="339" spans="1:10" x14ac:dyDescent="0.25">
      <c r="A339" s="1">
        <v>43573</v>
      </c>
      <c r="B339">
        <v>336</v>
      </c>
      <c r="C339">
        <f>C338+Tabela_zamowienia35[[#This Row],[zamowienie]]-D338*QUOTIENT(C338,400)*400</f>
        <v>476</v>
      </c>
      <c r="D339">
        <f>IF(Tabela_zamowienia35[[#This Row],[laczne zamowienie]]&gt;=400,1,0)</f>
        <v>1</v>
      </c>
      <c r="E339">
        <f t="shared" si="10"/>
        <v>1</v>
      </c>
      <c r="F339">
        <f t="shared" si="11"/>
        <v>860</v>
      </c>
      <c r="G339">
        <f>Tabela_zamowienia35[[#This Row],[magazyn rano]]+IF(Tabela_zamowienia35[[#This Row],[magazyn rano]]&gt;1500,200*0.8,IF(Tabela_zamowienia35[[#This Row],[magazyn rano]]/2&lt;Tabela_zamowienia35[[#This Row],[zamowienie]],200*1.3,200))</f>
        <v>1060</v>
      </c>
      <c r="H339">
        <f>Tabela_zamowienia35[[#This Row],[po produkcji]]-400*Tabela_zamowienia35[[#This Row],[ilosc dostaw]]</f>
        <v>660</v>
      </c>
      <c r="I339" s="8">
        <f>IF(Tabela_zamowienia35[[#This Row],[magazyn rano]]&gt;1500,200*0.8,IF(Tabela_zamowienia35[[#This Row],[magazyn rano]]/2&lt;Tabela_zamowienia35[[#This Row],[zamowienie]],200*1.3,200))</f>
        <v>200</v>
      </c>
      <c r="J339" s="8">
        <f>IF(Tabela_zamowienia35[[#This Row],[wyprodukowano]]=I338,J338+1,1)</f>
        <v>9</v>
      </c>
    </row>
    <row r="340" spans="1:10" x14ac:dyDescent="0.25">
      <c r="A340" s="1">
        <v>43574</v>
      </c>
      <c r="B340">
        <v>10</v>
      </c>
      <c r="C340">
        <f>C339+Tabela_zamowienia35[[#This Row],[zamowienie]]-D339*QUOTIENT(C339,400)*400</f>
        <v>86</v>
      </c>
      <c r="D340">
        <f>IF(Tabela_zamowienia35[[#This Row],[laczne zamowienie]]&gt;=400,1,0)</f>
        <v>0</v>
      </c>
      <c r="E340">
        <f t="shared" si="10"/>
        <v>0</v>
      </c>
      <c r="F340">
        <f t="shared" si="11"/>
        <v>660</v>
      </c>
      <c r="G340">
        <f>Tabela_zamowienia35[[#This Row],[magazyn rano]]+IF(Tabela_zamowienia35[[#This Row],[magazyn rano]]&gt;1500,200*0.8,IF(Tabela_zamowienia35[[#This Row],[magazyn rano]]/2&lt;Tabela_zamowienia35[[#This Row],[zamowienie]],200*1.3,200))</f>
        <v>860</v>
      </c>
      <c r="H340">
        <f>Tabela_zamowienia35[[#This Row],[po produkcji]]-400*Tabela_zamowienia35[[#This Row],[ilosc dostaw]]</f>
        <v>860</v>
      </c>
      <c r="I340" s="8">
        <f>IF(Tabela_zamowienia35[[#This Row],[magazyn rano]]&gt;1500,200*0.8,IF(Tabela_zamowienia35[[#This Row],[magazyn rano]]/2&lt;Tabela_zamowienia35[[#This Row],[zamowienie]],200*1.3,200))</f>
        <v>200</v>
      </c>
      <c r="J340" s="8">
        <f>IF(Tabela_zamowienia35[[#This Row],[wyprodukowano]]=I339,J339+1,1)</f>
        <v>10</v>
      </c>
    </row>
    <row r="341" spans="1:10" x14ac:dyDescent="0.25">
      <c r="A341" s="1">
        <v>43577</v>
      </c>
      <c r="B341">
        <v>131</v>
      </c>
      <c r="C341">
        <f>C340+Tabela_zamowienia35[[#This Row],[zamowienie]]-D340*QUOTIENT(C340,400)*400</f>
        <v>217</v>
      </c>
      <c r="D341">
        <f>IF(Tabela_zamowienia35[[#This Row],[laczne zamowienie]]&gt;=400,1,0)</f>
        <v>0</v>
      </c>
      <c r="E341">
        <f t="shared" si="10"/>
        <v>0</v>
      </c>
      <c r="F341">
        <f t="shared" si="11"/>
        <v>860</v>
      </c>
      <c r="G341">
        <f>Tabela_zamowienia35[[#This Row],[magazyn rano]]+IF(Tabela_zamowienia35[[#This Row],[magazyn rano]]&gt;1500,200*0.8,IF(Tabela_zamowienia35[[#This Row],[magazyn rano]]/2&lt;Tabela_zamowienia35[[#This Row],[zamowienie]],200*1.3,200))</f>
        <v>1060</v>
      </c>
      <c r="H341">
        <f>Tabela_zamowienia35[[#This Row],[po produkcji]]-400*Tabela_zamowienia35[[#This Row],[ilosc dostaw]]</f>
        <v>1060</v>
      </c>
      <c r="I341" s="8">
        <f>IF(Tabela_zamowienia35[[#This Row],[magazyn rano]]&gt;1500,200*0.8,IF(Tabela_zamowienia35[[#This Row],[magazyn rano]]/2&lt;Tabela_zamowienia35[[#This Row],[zamowienie]],200*1.3,200))</f>
        <v>200</v>
      </c>
      <c r="J341" s="8">
        <f>IF(Tabela_zamowienia35[[#This Row],[wyprodukowano]]=I340,J340+1,1)</f>
        <v>11</v>
      </c>
    </row>
    <row r="342" spans="1:10" x14ac:dyDescent="0.25">
      <c r="A342" s="1">
        <v>43578</v>
      </c>
      <c r="B342">
        <v>61</v>
      </c>
      <c r="C342">
        <f>C341+Tabela_zamowienia35[[#This Row],[zamowienie]]-D341*QUOTIENT(C341,400)*400</f>
        <v>278</v>
      </c>
      <c r="D342">
        <f>IF(Tabela_zamowienia35[[#This Row],[laczne zamowienie]]&gt;=400,1,0)</f>
        <v>0</v>
      </c>
      <c r="E342">
        <f t="shared" si="10"/>
        <v>0</v>
      </c>
      <c r="F342">
        <f t="shared" si="11"/>
        <v>1060</v>
      </c>
      <c r="G342">
        <f>Tabela_zamowienia35[[#This Row],[magazyn rano]]+IF(Tabela_zamowienia35[[#This Row],[magazyn rano]]&gt;1500,200*0.8,IF(Tabela_zamowienia35[[#This Row],[magazyn rano]]/2&lt;Tabela_zamowienia35[[#This Row],[zamowienie]],200*1.3,200))</f>
        <v>1260</v>
      </c>
      <c r="H342">
        <f>Tabela_zamowienia35[[#This Row],[po produkcji]]-400*Tabela_zamowienia35[[#This Row],[ilosc dostaw]]</f>
        <v>1260</v>
      </c>
      <c r="I342" s="8">
        <f>IF(Tabela_zamowienia35[[#This Row],[magazyn rano]]&gt;1500,200*0.8,IF(Tabela_zamowienia35[[#This Row],[magazyn rano]]/2&lt;Tabela_zamowienia35[[#This Row],[zamowienie]],200*1.3,200))</f>
        <v>200</v>
      </c>
      <c r="J342" s="8">
        <f>IF(Tabela_zamowienia35[[#This Row],[wyprodukowano]]=I341,J341+1,1)</f>
        <v>12</v>
      </c>
    </row>
    <row r="343" spans="1:10" x14ac:dyDescent="0.25">
      <c r="A343" s="1">
        <v>43579</v>
      </c>
      <c r="B343">
        <v>447</v>
      </c>
      <c r="C343">
        <f>C342+Tabela_zamowienia35[[#This Row],[zamowienie]]-D342*QUOTIENT(C342,400)*400</f>
        <v>725</v>
      </c>
      <c r="D343">
        <f>IF(Tabela_zamowienia35[[#This Row],[laczne zamowienie]]&gt;=400,1,0)</f>
        <v>1</v>
      </c>
      <c r="E343">
        <f t="shared" si="10"/>
        <v>1</v>
      </c>
      <c r="F343">
        <f t="shared" si="11"/>
        <v>1260</v>
      </c>
      <c r="G343">
        <f>Tabela_zamowienia35[[#This Row],[magazyn rano]]+IF(Tabela_zamowienia35[[#This Row],[magazyn rano]]&gt;1500,200*0.8,IF(Tabela_zamowienia35[[#This Row],[magazyn rano]]/2&lt;Tabela_zamowienia35[[#This Row],[zamowienie]],200*1.3,200))</f>
        <v>1460</v>
      </c>
      <c r="H343">
        <f>Tabela_zamowienia35[[#This Row],[po produkcji]]-400*Tabela_zamowienia35[[#This Row],[ilosc dostaw]]</f>
        <v>1060</v>
      </c>
      <c r="I343" s="8">
        <f>IF(Tabela_zamowienia35[[#This Row],[magazyn rano]]&gt;1500,200*0.8,IF(Tabela_zamowienia35[[#This Row],[magazyn rano]]/2&lt;Tabela_zamowienia35[[#This Row],[zamowienie]],200*1.3,200))</f>
        <v>200</v>
      </c>
      <c r="J343" s="8">
        <f>IF(Tabela_zamowienia35[[#This Row],[wyprodukowano]]=I342,J342+1,1)</f>
        <v>13</v>
      </c>
    </row>
    <row r="344" spans="1:10" x14ac:dyDescent="0.25">
      <c r="A344" s="1">
        <v>43580</v>
      </c>
      <c r="B344">
        <v>50</v>
      </c>
      <c r="C344">
        <f>C343+Tabela_zamowienia35[[#This Row],[zamowienie]]-D343*QUOTIENT(C343,400)*400</f>
        <v>375</v>
      </c>
      <c r="D344">
        <f>IF(Tabela_zamowienia35[[#This Row],[laczne zamowienie]]&gt;=400,1,0)</f>
        <v>0</v>
      </c>
      <c r="E344">
        <f t="shared" si="10"/>
        <v>0</v>
      </c>
      <c r="F344">
        <f t="shared" si="11"/>
        <v>1060</v>
      </c>
      <c r="G344">
        <f>Tabela_zamowienia35[[#This Row],[magazyn rano]]+IF(Tabela_zamowienia35[[#This Row],[magazyn rano]]&gt;1500,200*0.8,IF(Tabela_zamowienia35[[#This Row],[magazyn rano]]/2&lt;Tabela_zamowienia35[[#This Row],[zamowienie]],200*1.3,200))</f>
        <v>1260</v>
      </c>
      <c r="H344">
        <f>Tabela_zamowienia35[[#This Row],[po produkcji]]-400*Tabela_zamowienia35[[#This Row],[ilosc dostaw]]</f>
        <v>1260</v>
      </c>
      <c r="I344" s="8">
        <f>IF(Tabela_zamowienia35[[#This Row],[magazyn rano]]&gt;1500,200*0.8,IF(Tabela_zamowienia35[[#This Row],[magazyn rano]]/2&lt;Tabela_zamowienia35[[#This Row],[zamowienie]],200*1.3,200))</f>
        <v>200</v>
      </c>
      <c r="J344" s="8">
        <f>IF(Tabela_zamowienia35[[#This Row],[wyprodukowano]]=I343,J343+1,1)</f>
        <v>14</v>
      </c>
    </row>
    <row r="345" spans="1:10" x14ac:dyDescent="0.25">
      <c r="A345" s="1">
        <v>43581</v>
      </c>
      <c r="B345">
        <v>160</v>
      </c>
      <c r="C345">
        <f>C344+Tabela_zamowienia35[[#This Row],[zamowienie]]-D344*QUOTIENT(C344,400)*400</f>
        <v>535</v>
      </c>
      <c r="D345">
        <f>IF(Tabela_zamowienia35[[#This Row],[laczne zamowienie]]&gt;=400,1,0)</f>
        <v>1</v>
      </c>
      <c r="E345">
        <f t="shared" si="10"/>
        <v>1</v>
      </c>
      <c r="F345">
        <f t="shared" si="11"/>
        <v>1260</v>
      </c>
      <c r="G345">
        <f>Tabela_zamowienia35[[#This Row],[magazyn rano]]+IF(Tabela_zamowienia35[[#This Row],[magazyn rano]]&gt;1500,200*0.8,IF(Tabela_zamowienia35[[#This Row],[magazyn rano]]/2&lt;Tabela_zamowienia35[[#This Row],[zamowienie]],200*1.3,200))</f>
        <v>1460</v>
      </c>
      <c r="H345">
        <f>Tabela_zamowienia35[[#This Row],[po produkcji]]-400*Tabela_zamowienia35[[#This Row],[ilosc dostaw]]</f>
        <v>1060</v>
      </c>
      <c r="I345" s="8">
        <f>IF(Tabela_zamowienia35[[#This Row],[magazyn rano]]&gt;1500,200*0.8,IF(Tabela_zamowienia35[[#This Row],[magazyn rano]]/2&lt;Tabela_zamowienia35[[#This Row],[zamowienie]],200*1.3,200))</f>
        <v>200</v>
      </c>
      <c r="J345" s="8">
        <f>IF(Tabela_zamowienia35[[#This Row],[wyprodukowano]]=I344,J344+1,1)</f>
        <v>15</v>
      </c>
    </row>
    <row r="346" spans="1:10" x14ac:dyDescent="0.25">
      <c r="A346" s="1">
        <v>43584</v>
      </c>
      <c r="B346">
        <v>2</v>
      </c>
      <c r="C346">
        <f>C345+Tabela_zamowienia35[[#This Row],[zamowienie]]-D345*QUOTIENT(C345,400)*400</f>
        <v>137</v>
      </c>
      <c r="D346">
        <f>IF(Tabela_zamowienia35[[#This Row],[laczne zamowienie]]&gt;=400,1,0)</f>
        <v>0</v>
      </c>
      <c r="E346">
        <f t="shared" si="10"/>
        <v>0</v>
      </c>
      <c r="F346">
        <f t="shared" si="11"/>
        <v>1060</v>
      </c>
      <c r="G346">
        <f>Tabela_zamowienia35[[#This Row],[magazyn rano]]+IF(Tabela_zamowienia35[[#This Row],[magazyn rano]]&gt;1500,200*0.8,IF(Tabela_zamowienia35[[#This Row],[magazyn rano]]/2&lt;Tabela_zamowienia35[[#This Row],[zamowienie]],200*1.3,200))</f>
        <v>1260</v>
      </c>
      <c r="H346">
        <f>Tabela_zamowienia35[[#This Row],[po produkcji]]-400*Tabela_zamowienia35[[#This Row],[ilosc dostaw]]</f>
        <v>1260</v>
      </c>
      <c r="I346" s="8">
        <f>IF(Tabela_zamowienia35[[#This Row],[magazyn rano]]&gt;1500,200*0.8,IF(Tabela_zamowienia35[[#This Row],[magazyn rano]]/2&lt;Tabela_zamowienia35[[#This Row],[zamowienie]],200*1.3,200))</f>
        <v>200</v>
      </c>
      <c r="J346" s="8">
        <f>IF(Tabela_zamowienia35[[#This Row],[wyprodukowano]]=I345,J345+1,1)</f>
        <v>16</v>
      </c>
    </row>
    <row r="347" spans="1:10" x14ac:dyDescent="0.25">
      <c r="A347" s="1">
        <v>43585</v>
      </c>
      <c r="B347">
        <v>334</v>
      </c>
      <c r="C347">
        <f>C346+Tabela_zamowienia35[[#This Row],[zamowienie]]-D346*QUOTIENT(C346,400)*400</f>
        <v>471</v>
      </c>
      <c r="D347">
        <f>IF(Tabela_zamowienia35[[#This Row],[laczne zamowienie]]&gt;=400,1,0)</f>
        <v>1</v>
      </c>
      <c r="E347">
        <f t="shared" si="10"/>
        <v>1</v>
      </c>
      <c r="F347">
        <f t="shared" si="11"/>
        <v>1260</v>
      </c>
      <c r="G347">
        <f>Tabela_zamowienia35[[#This Row],[magazyn rano]]+IF(Tabela_zamowienia35[[#This Row],[magazyn rano]]&gt;1500,200*0.8,IF(Tabela_zamowienia35[[#This Row],[magazyn rano]]/2&lt;Tabela_zamowienia35[[#This Row],[zamowienie]],200*1.3,200))</f>
        <v>1460</v>
      </c>
      <c r="H347">
        <f>Tabela_zamowienia35[[#This Row],[po produkcji]]-400*Tabela_zamowienia35[[#This Row],[ilosc dostaw]]</f>
        <v>1060</v>
      </c>
      <c r="I347" s="8">
        <f>IF(Tabela_zamowienia35[[#This Row],[magazyn rano]]&gt;1500,200*0.8,IF(Tabela_zamowienia35[[#This Row],[magazyn rano]]/2&lt;Tabela_zamowienia35[[#This Row],[zamowienie]],200*1.3,200))</f>
        <v>200</v>
      </c>
      <c r="J347" s="8">
        <f>IF(Tabela_zamowienia35[[#This Row],[wyprodukowano]]=I346,J346+1,1)</f>
        <v>17</v>
      </c>
    </row>
    <row r="348" spans="1:10" x14ac:dyDescent="0.25">
      <c r="A348" s="1">
        <v>43586</v>
      </c>
      <c r="B348">
        <v>437</v>
      </c>
      <c r="C348">
        <f>C347+Tabela_zamowienia35[[#This Row],[zamowienie]]-D347*QUOTIENT(C347,400)*400</f>
        <v>508</v>
      </c>
      <c r="D348">
        <f>IF(Tabela_zamowienia35[[#This Row],[laczne zamowienie]]&gt;=400,1,0)</f>
        <v>1</v>
      </c>
      <c r="E348">
        <f t="shared" si="10"/>
        <v>1</v>
      </c>
      <c r="F348">
        <f t="shared" si="11"/>
        <v>1060</v>
      </c>
      <c r="G348">
        <f>Tabela_zamowienia35[[#This Row],[magazyn rano]]+IF(Tabela_zamowienia35[[#This Row],[magazyn rano]]&gt;1500,200*0.8,IF(Tabela_zamowienia35[[#This Row],[magazyn rano]]/2&lt;Tabela_zamowienia35[[#This Row],[zamowienie]],200*1.3,200))</f>
        <v>1260</v>
      </c>
      <c r="H348">
        <f>Tabela_zamowienia35[[#This Row],[po produkcji]]-400*Tabela_zamowienia35[[#This Row],[ilosc dostaw]]</f>
        <v>860</v>
      </c>
      <c r="I348" s="8">
        <f>IF(Tabela_zamowienia35[[#This Row],[magazyn rano]]&gt;1500,200*0.8,IF(Tabela_zamowienia35[[#This Row],[magazyn rano]]/2&lt;Tabela_zamowienia35[[#This Row],[zamowienie]],200*1.3,200))</f>
        <v>200</v>
      </c>
      <c r="J348" s="8">
        <f>IF(Tabela_zamowienia35[[#This Row],[wyprodukowano]]=I347,J347+1,1)</f>
        <v>18</v>
      </c>
    </row>
    <row r="349" spans="1:10" x14ac:dyDescent="0.25">
      <c r="A349" s="1">
        <v>43587</v>
      </c>
      <c r="B349">
        <v>387</v>
      </c>
      <c r="C349">
        <f>C348+Tabela_zamowienia35[[#This Row],[zamowienie]]-D348*QUOTIENT(C348,400)*400</f>
        <v>495</v>
      </c>
      <c r="D349">
        <f>IF(Tabela_zamowienia35[[#This Row],[laczne zamowienie]]&gt;=400,1,0)</f>
        <v>1</v>
      </c>
      <c r="E349">
        <f t="shared" si="10"/>
        <v>1</v>
      </c>
      <c r="F349">
        <f t="shared" si="11"/>
        <v>860</v>
      </c>
      <c r="G349">
        <f>Tabela_zamowienia35[[#This Row],[magazyn rano]]+IF(Tabela_zamowienia35[[#This Row],[magazyn rano]]&gt;1500,200*0.8,IF(Tabela_zamowienia35[[#This Row],[magazyn rano]]/2&lt;Tabela_zamowienia35[[#This Row],[zamowienie]],200*1.3,200))</f>
        <v>1060</v>
      </c>
      <c r="H349">
        <f>Tabela_zamowienia35[[#This Row],[po produkcji]]-400*Tabela_zamowienia35[[#This Row],[ilosc dostaw]]</f>
        <v>660</v>
      </c>
      <c r="I349" s="8">
        <f>IF(Tabela_zamowienia35[[#This Row],[magazyn rano]]&gt;1500,200*0.8,IF(Tabela_zamowienia35[[#This Row],[magazyn rano]]/2&lt;Tabela_zamowienia35[[#This Row],[zamowienie]],200*1.3,200))</f>
        <v>200</v>
      </c>
      <c r="J349" s="8">
        <f>IF(Tabela_zamowienia35[[#This Row],[wyprodukowano]]=I348,J348+1,1)</f>
        <v>19</v>
      </c>
    </row>
    <row r="350" spans="1:10" x14ac:dyDescent="0.25">
      <c r="A350" s="1">
        <v>43588</v>
      </c>
      <c r="B350">
        <v>134</v>
      </c>
      <c r="C350">
        <f>C349+Tabela_zamowienia35[[#This Row],[zamowienie]]-D349*QUOTIENT(C349,400)*400</f>
        <v>229</v>
      </c>
      <c r="D350">
        <f>IF(Tabela_zamowienia35[[#This Row],[laczne zamowienie]]&gt;=400,1,0)</f>
        <v>0</v>
      </c>
      <c r="E350">
        <f t="shared" si="10"/>
        <v>0</v>
      </c>
      <c r="F350">
        <f t="shared" si="11"/>
        <v>660</v>
      </c>
      <c r="G350">
        <f>Tabela_zamowienia35[[#This Row],[magazyn rano]]+IF(Tabela_zamowienia35[[#This Row],[magazyn rano]]&gt;1500,200*0.8,IF(Tabela_zamowienia35[[#This Row],[magazyn rano]]/2&lt;Tabela_zamowienia35[[#This Row],[zamowienie]],200*1.3,200))</f>
        <v>860</v>
      </c>
      <c r="H350">
        <f>Tabela_zamowienia35[[#This Row],[po produkcji]]-400*Tabela_zamowienia35[[#This Row],[ilosc dostaw]]</f>
        <v>860</v>
      </c>
      <c r="I350" s="8">
        <f>IF(Tabela_zamowienia35[[#This Row],[magazyn rano]]&gt;1500,200*0.8,IF(Tabela_zamowienia35[[#This Row],[magazyn rano]]/2&lt;Tabela_zamowienia35[[#This Row],[zamowienie]],200*1.3,200))</f>
        <v>200</v>
      </c>
      <c r="J350" s="8">
        <f>IF(Tabela_zamowienia35[[#This Row],[wyprodukowano]]=I349,J349+1,1)</f>
        <v>20</v>
      </c>
    </row>
    <row r="351" spans="1:10" x14ac:dyDescent="0.25">
      <c r="A351" s="1">
        <v>43591</v>
      </c>
      <c r="B351">
        <v>277</v>
      </c>
      <c r="C351">
        <f>C350+Tabela_zamowienia35[[#This Row],[zamowienie]]-D350*QUOTIENT(C350,400)*400</f>
        <v>506</v>
      </c>
      <c r="D351">
        <f>IF(Tabela_zamowienia35[[#This Row],[laczne zamowienie]]&gt;=400,1,0)</f>
        <v>1</v>
      </c>
      <c r="E351">
        <f t="shared" si="10"/>
        <v>1</v>
      </c>
      <c r="F351">
        <f t="shared" si="11"/>
        <v>860</v>
      </c>
      <c r="G351">
        <f>Tabela_zamowienia35[[#This Row],[magazyn rano]]+IF(Tabela_zamowienia35[[#This Row],[magazyn rano]]&gt;1500,200*0.8,IF(Tabela_zamowienia35[[#This Row],[magazyn rano]]/2&lt;Tabela_zamowienia35[[#This Row],[zamowienie]],200*1.3,200))</f>
        <v>1060</v>
      </c>
      <c r="H351">
        <f>Tabela_zamowienia35[[#This Row],[po produkcji]]-400*Tabela_zamowienia35[[#This Row],[ilosc dostaw]]</f>
        <v>660</v>
      </c>
      <c r="I351" s="8">
        <f>IF(Tabela_zamowienia35[[#This Row],[magazyn rano]]&gt;1500,200*0.8,IF(Tabela_zamowienia35[[#This Row],[magazyn rano]]/2&lt;Tabela_zamowienia35[[#This Row],[zamowienie]],200*1.3,200))</f>
        <v>200</v>
      </c>
      <c r="J351" s="8">
        <f>IF(Tabela_zamowienia35[[#This Row],[wyprodukowano]]=I350,J350+1,1)</f>
        <v>21</v>
      </c>
    </row>
    <row r="352" spans="1:10" x14ac:dyDescent="0.25">
      <c r="A352" s="1">
        <v>43592</v>
      </c>
      <c r="B352">
        <v>278</v>
      </c>
      <c r="C352">
        <f>C351+Tabela_zamowienia35[[#This Row],[zamowienie]]-D351*QUOTIENT(C351,400)*400</f>
        <v>384</v>
      </c>
      <c r="D352">
        <f>IF(Tabela_zamowienia35[[#This Row],[laczne zamowienie]]&gt;=400,1,0)</f>
        <v>0</v>
      </c>
      <c r="E352">
        <f t="shared" si="10"/>
        <v>0</v>
      </c>
      <c r="F352">
        <f t="shared" si="11"/>
        <v>660</v>
      </c>
      <c r="G352">
        <f>Tabela_zamowienia35[[#This Row],[magazyn rano]]+IF(Tabela_zamowienia35[[#This Row],[magazyn rano]]&gt;1500,200*0.8,IF(Tabela_zamowienia35[[#This Row],[magazyn rano]]/2&lt;Tabela_zamowienia35[[#This Row],[zamowienie]],200*1.3,200))</f>
        <v>860</v>
      </c>
      <c r="H352">
        <f>Tabela_zamowienia35[[#This Row],[po produkcji]]-400*Tabela_zamowienia35[[#This Row],[ilosc dostaw]]</f>
        <v>860</v>
      </c>
      <c r="I352" s="8">
        <f>IF(Tabela_zamowienia35[[#This Row],[magazyn rano]]&gt;1500,200*0.8,IF(Tabela_zamowienia35[[#This Row],[magazyn rano]]/2&lt;Tabela_zamowienia35[[#This Row],[zamowienie]],200*1.3,200))</f>
        <v>200</v>
      </c>
      <c r="J352" s="8">
        <f>IF(Tabela_zamowienia35[[#This Row],[wyprodukowano]]=I351,J351+1,1)</f>
        <v>22</v>
      </c>
    </row>
    <row r="353" spans="1:10" x14ac:dyDescent="0.25">
      <c r="A353" s="1">
        <v>43593</v>
      </c>
      <c r="B353">
        <v>149</v>
      </c>
      <c r="C353">
        <f>C352+Tabela_zamowienia35[[#This Row],[zamowienie]]-D352*QUOTIENT(C352,400)*400</f>
        <v>533</v>
      </c>
      <c r="D353">
        <f>IF(Tabela_zamowienia35[[#This Row],[laczne zamowienie]]&gt;=400,1,0)</f>
        <v>1</v>
      </c>
      <c r="E353">
        <f t="shared" si="10"/>
        <v>1</v>
      </c>
      <c r="F353">
        <f t="shared" si="11"/>
        <v>860</v>
      </c>
      <c r="G353">
        <f>Tabela_zamowienia35[[#This Row],[magazyn rano]]+IF(Tabela_zamowienia35[[#This Row],[magazyn rano]]&gt;1500,200*0.8,IF(Tabela_zamowienia35[[#This Row],[magazyn rano]]/2&lt;Tabela_zamowienia35[[#This Row],[zamowienie]],200*1.3,200))</f>
        <v>1060</v>
      </c>
      <c r="H353">
        <f>Tabela_zamowienia35[[#This Row],[po produkcji]]-400*Tabela_zamowienia35[[#This Row],[ilosc dostaw]]</f>
        <v>660</v>
      </c>
      <c r="I353" s="8">
        <f>IF(Tabela_zamowienia35[[#This Row],[magazyn rano]]&gt;1500,200*0.8,IF(Tabela_zamowienia35[[#This Row],[magazyn rano]]/2&lt;Tabela_zamowienia35[[#This Row],[zamowienie]],200*1.3,200))</f>
        <v>200</v>
      </c>
      <c r="J353" s="8">
        <f>IF(Tabela_zamowienia35[[#This Row],[wyprodukowano]]=I352,J352+1,1)</f>
        <v>23</v>
      </c>
    </row>
    <row r="354" spans="1:10" x14ac:dyDescent="0.25">
      <c r="A354" s="1">
        <v>43594</v>
      </c>
      <c r="B354">
        <v>311</v>
      </c>
      <c r="C354">
        <f>C353+Tabela_zamowienia35[[#This Row],[zamowienie]]-D353*QUOTIENT(C353,400)*400</f>
        <v>444</v>
      </c>
      <c r="D354">
        <f>IF(Tabela_zamowienia35[[#This Row],[laczne zamowienie]]&gt;=400,1,0)</f>
        <v>1</v>
      </c>
      <c r="E354">
        <f t="shared" si="10"/>
        <v>1</v>
      </c>
      <c r="F354">
        <f t="shared" si="11"/>
        <v>660</v>
      </c>
      <c r="G354">
        <f>Tabela_zamowienia35[[#This Row],[magazyn rano]]+IF(Tabela_zamowienia35[[#This Row],[magazyn rano]]&gt;1500,200*0.8,IF(Tabela_zamowienia35[[#This Row],[magazyn rano]]/2&lt;Tabela_zamowienia35[[#This Row],[zamowienie]],200*1.3,200))</f>
        <v>860</v>
      </c>
      <c r="H354">
        <f>Tabela_zamowienia35[[#This Row],[po produkcji]]-400*Tabela_zamowienia35[[#This Row],[ilosc dostaw]]</f>
        <v>460</v>
      </c>
      <c r="I354" s="8">
        <f>IF(Tabela_zamowienia35[[#This Row],[magazyn rano]]&gt;1500,200*0.8,IF(Tabela_zamowienia35[[#This Row],[magazyn rano]]/2&lt;Tabela_zamowienia35[[#This Row],[zamowienie]],200*1.3,200))</f>
        <v>200</v>
      </c>
      <c r="J354" s="8">
        <f>IF(Tabela_zamowienia35[[#This Row],[wyprodukowano]]=I353,J353+1,1)</f>
        <v>24</v>
      </c>
    </row>
    <row r="355" spans="1:10" x14ac:dyDescent="0.25">
      <c r="A355" s="1">
        <v>43595</v>
      </c>
      <c r="B355">
        <v>247</v>
      </c>
      <c r="C355">
        <f>C354+Tabela_zamowienia35[[#This Row],[zamowienie]]-D354*QUOTIENT(C354,400)*400</f>
        <v>291</v>
      </c>
      <c r="D355">
        <f>IF(Tabela_zamowienia35[[#This Row],[laczne zamowienie]]&gt;=400,1,0)</f>
        <v>0</v>
      </c>
      <c r="E355">
        <f t="shared" si="10"/>
        <v>0</v>
      </c>
      <c r="F355">
        <f t="shared" si="11"/>
        <v>460</v>
      </c>
      <c r="G355">
        <f>Tabela_zamowienia35[[#This Row],[magazyn rano]]+IF(Tabela_zamowienia35[[#This Row],[magazyn rano]]&gt;1500,200*0.8,IF(Tabela_zamowienia35[[#This Row],[magazyn rano]]/2&lt;Tabela_zamowienia35[[#This Row],[zamowienie]],200*1.3,200))</f>
        <v>720</v>
      </c>
      <c r="H355">
        <f>Tabela_zamowienia35[[#This Row],[po produkcji]]-400*Tabela_zamowienia35[[#This Row],[ilosc dostaw]]</f>
        <v>720</v>
      </c>
      <c r="I355" s="8">
        <f>IF(Tabela_zamowienia35[[#This Row],[magazyn rano]]&gt;1500,200*0.8,IF(Tabela_zamowienia35[[#This Row],[magazyn rano]]/2&lt;Tabela_zamowienia35[[#This Row],[zamowienie]],200*1.3,200))</f>
        <v>260</v>
      </c>
      <c r="J355" s="8">
        <f>IF(Tabela_zamowienia35[[#This Row],[wyprodukowano]]=I354,J354+1,1)</f>
        <v>1</v>
      </c>
    </row>
    <row r="356" spans="1:10" x14ac:dyDescent="0.25">
      <c r="A356" s="1">
        <v>43598</v>
      </c>
      <c r="B356">
        <v>239</v>
      </c>
      <c r="C356">
        <f>C355+Tabela_zamowienia35[[#This Row],[zamowienie]]-D355*QUOTIENT(C355,400)*400</f>
        <v>530</v>
      </c>
      <c r="D356">
        <f>IF(Tabela_zamowienia35[[#This Row],[laczne zamowienie]]&gt;=400,1,0)</f>
        <v>1</v>
      </c>
      <c r="E356">
        <f t="shared" si="10"/>
        <v>1</v>
      </c>
      <c r="F356">
        <f t="shared" si="11"/>
        <v>720</v>
      </c>
      <c r="G356">
        <f>Tabela_zamowienia35[[#This Row],[magazyn rano]]+IF(Tabela_zamowienia35[[#This Row],[magazyn rano]]&gt;1500,200*0.8,IF(Tabela_zamowienia35[[#This Row],[magazyn rano]]/2&lt;Tabela_zamowienia35[[#This Row],[zamowienie]],200*1.3,200))</f>
        <v>920</v>
      </c>
      <c r="H356">
        <f>Tabela_zamowienia35[[#This Row],[po produkcji]]-400*Tabela_zamowienia35[[#This Row],[ilosc dostaw]]</f>
        <v>520</v>
      </c>
      <c r="I356" s="8">
        <f>IF(Tabela_zamowienia35[[#This Row],[magazyn rano]]&gt;1500,200*0.8,IF(Tabela_zamowienia35[[#This Row],[magazyn rano]]/2&lt;Tabela_zamowienia35[[#This Row],[zamowienie]],200*1.3,200))</f>
        <v>200</v>
      </c>
      <c r="J356" s="8">
        <f>IF(Tabela_zamowienia35[[#This Row],[wyprodukowano]]=I355,J355+1,1)</f>
        <v>1</v>
      </c>
    </row>
    <row r="357" spans="1:10" x14ac:dyDescent="0.25">
      <c r="A357" s="1">
        <v>43599</v>
      </c>
      <c r="B357">
        <v>433</v>
      </c>
      <c r="C357">
        <f>C356+Tabela_zamowienia35[[#This Row],[zamowienie]]-D356*QUOTIENT(C356,400)*400</f>
        <v>563</v>
      </c>
      <c r="D357">
        <f>IF(Tabela_zamowienia35[[#This Row],[laczne zamowienie]]&gt;=400,1,0)</f>
        <v>1</v>
      </c>
      <c r="E357">
        <f t="shared" si="10"/>
        <v>1</v>
      </c>
      <c r="F357">
        <f t="shared" si="11"/>
        <v>520</v>
      </c>
      <c r="G357">
        <f>Tabela_zamowienia35[[#This Row],[magazyn rano]]+IF(Tabela_zamowienia35[[#This Row],[magazyn rano]]&gt;1500,200*0.8,IF(Tabela_zamowienia35[[#This Row],[magazyn rano]]/2&lt;Tabela_zamowienia35[[#This Row],[zamowienie]],200*1.3,200))</f>
        <v>780</v>
      </c>
      <c r="H357">
        <f>Tabela_zamowienia35[[#This Row],[po produkcji]]-400*Tabela_zamowienia35[[#This Row],[ilosc dostaw]]</f>
        <v>380</v>
      </c>
      <c r="I357" s="8">
        <f>IF(Tabela_zamowienia35[[#This Row],[magazyn rano]]&gt;1500,200*0.8,IF(Tabela_zamowienia35[[#This Row],[magazyn rano]]/2&lt;Tabela_zamowienia35[[#This Row],[zamowienie]],200*1.3,200))</f>
        <v>260</v>
      </c>
      <c r="J357" s="8">
        <f>IF(Tabela_zamowienia35[[#This Row],[wyprodukowano]]=I356,J356+1,1)</f>
        <v>1</v>
      </c>
    </row>
    <row r="358" spans="1:10" x14ac:dyDescent="0.25">
      <c r="A358" s="1">
        <v>43600</v>
      </c>
      <c r="B358">
        <v>39</v>
      </c>
      <c r="C358">
        <f>C357+Tabela_zamowienia35[[#This Row],[zamowienie]]-D357*QUOTIENT(C357,400)*400</f>
        <v>202</v>
      </c>
      <c r="D358">
        <f>IF(Tabela_zamowienia35[[#This Row],[laczne zamowienie]]&gt;=400,1,0)</f>
        <v>0</v>
      </c>
      <c r="E358">
        <f t="shared" si="10"/>
        <v>0</v>
      </c>
      <c r="F358">
        <f t="shared" si="11"/>
        <v>380</v>
      </c>
      <c r="G358">
        <f>Tabela_zamowienia35[[#This Row],[magazyn rano]]+IF(Tabela_zamowienia35[[#This Row],[magazyn rano]]&gt;1500,200*0.8,IF(Tabela_zamowienia35[[#This Row],[magazyn rano]]/2&lt;Tabela_zamowienia35[[#This Row],[zamowienie]],200*1.3,200))</f>
        <v>580</v>
      </c>
      <c r="H358">
        <f>Tabela_zamowienia35[[#This Row],[po produkcji]]-400*Tabela_zamowienia35[[#This Row],[ilosc dostaw]]</f>
        <v>580</v>
      </c>
      <c r="I358" s="8">
        <f>IF(Tabela_zamowienia35[[#This Row],[magazyn rano]]&gt;1500,200*0.8,IF(Tabela_zamowienia35[[#This Row],[magazyn rano]]/2&lt;Tabela_zamowienia35[[#This Row],[zamowienie]],200*1.3,200))</f>
        <v>200</v>
      </c>
      <c r="J358" s="8">
        <f>IF(Tabela_zamowienia35[[#This Row],[wyprodukowano]]=I357,J357+1,1)</f>
        <v>1</v>
      </c>
    </row>
    <row r="359" spans="1:10" x14ac:dyDescent="0.25">
      <c r="A359" s="1">
        <v>43601</v>
      </c>
      <c r="B359">
        <v>35</v>
      </c>
      <c r="C359">
        <f>C358+Tabela_zamowienia35[[#This Row],[zamowienie]]-D358*QUOTIENT(C358,400)*400</f>
        <v>237</v>
      </c>
      <c r="D359">
        <f>IF(Tabela_zamowienia35[[#This Row],[laczne zamowienie]]&gt;=400,1,0)</f>
        <v>0</v>
      </c>
      <c r="E359">
        <f t="shared" si="10"/>
        <v>0</v>
      </c>
      <c r="F359">
        <f t="shared" si="11"/>
        <v>580</v>
      </c>
      <c r="G359">
        <f>Tabela_zamowienia35[[#This Row],[magazyn rano]]+IF(Tabela_zamowienia35[[#This Row],[magazyn rano]]&gt;1500,200*0.8,IF(Tabela_zamowienia35[[#This Row],[magazyn rano]]/2&lt;Tabela_zamowienia35[[#This Row],[zamowienie]],200*1.3,200))</f>
        <v>780</v>
      </c>
      <c r="H359">
        <f>Tabela_zamowienia35[[#This Row],[po produkcji]]-400*Tabela_zamowienia35[[#This Row],[ilosc dostaw]]</f>
        <v>780</v>
      </c>
      <c r="I359" s="8">
        <f>IF(Tabela_zamowienia35[[#This Row],[magazyn rano]]&gt;1500,200*0.8,IF(Tabela_zamowienia35[[#This Row],[magazyn rano]]/2&lt;Tabela_zamowienia35[[#This Row],[zamowienie]],200*1.3,200))</f>
        <v>200</v>
      </c>
      <c r="J359" s="8">
        <f>IF(Tabela_zamowienia35[[#This Row],[wyprodukowano]]=I358,J358+1,1)</f>
        <v>2</v>
      </c>
    </row>
    <row r="360" spans="1:10" x14ac:dyDescent="0.25">
      <c r="A360" s="1">
        <v>43602</v>
      </c>
      <c r="B360">
        <v>60</v>
      </c>
      <c r="C360">
        <f>C359+Tabela_zamowienia35[[#This Row],[zamowienie]]-D359*QUOTIENT(C359,400)*400</f>
        <v>297</v>
      </c>
      <c r="D360">
        <f>IF(Tabela_zamowienia35[[#This Row],[laczne zamowienie]]&gt;=400,1,0)</f>
        <v>0</v>
      </c>
      <c r="E360">
        <f t="shared" si="10"/>
        <v>0</v>
      </c>
      <c r="F360">
        <f t="shared" si="11"/>
        <v>780</v>
      </c>
      <c r="G360">
        <f>Tabela_zamowienia35[[#This Row],[magazyn rano]]+IF(Tabela_zamowienia35[[#This Row],[magazyn rano]]&gt;1500,200*0.8,IF(Tabela_zamowienia35[[#This Row],[magazyn rano]]/2&lt;Tabela_zamowienia35[[#This Row],[zamowienie]],200*1.3,200))</f>
        <v>980</v>
      </c>
      <c r="H360">
        <f>Tabela_zamowienia35[[#This Row],[po produkcji]]-400*Tabela_zamowienia35[[#This Row],[ilosc dostaw]]</f>
        <v>980</v>
      </c>
      <c r="I360" s="8">
        <f>IF(Tabela_zamowienia35[[#This Row],[magazyn rano]]&gt;1500,200*0.8,IF(Tabela_zamowienia35[[#This Row],[magazyn rano]]/2&lt;Tabela_zamowienia35[[#This Row],[zamowienie]],200*1.3,200))</f>
        <v>200</v>
      </c>
      <c r="J360" s="8">
        <f>IF(Tabela_zamowienia35[[#This Row],[wyprodukowano]]=I359,J359+1,1)</f>
        <v>3</v>
      </c>
    </row>
    <row r="361" spans="1:10" x14ac:dyDescent="0.25">
      <c r="A361" s="1">
        <v>43605</v>
      </c>
      <c r="B361">
        <v>368</v>
      </c>
      <c r="C361">
        <f>C360+Tabela_zamowienia35[[#This Row],[zamowienie]]-D360*QUOTIENT(C360,400)*400</f>
        <v>665</v>
      </c>
      <c r="D361">
        <f>IF(Tabela_zamowienia35[[#This Row],[laczne zamowienie]]&gt;=400,1,0)</f>
        <v>1</v>
      </c>
      <c r="E361">
        <f t="shared" si="10"/>
        <v>1</v>
      </c>
      <c r="F361">
        <f t="shared" si="11"/>
        <v>980</v>
      </c>
      <c r="G361">
        <f>Tabela_zamowienia35[[#This Row],[magazyn rano]]+IF(Tabela_zamowienia35[[#This Row],[magazyn rano]]&gt;1500,200*0.8,IF(Tabela_zamowienia35[[#This Row],[magazyn rano]]/2&lt;Tabela_zamowienia35[[#This Row],[zamowienie]],200*1.3,200))</f>
        <v>1180</v>
      </c>
      <c r="H361">
        <f>Tabela_zamowienia35[[#This Row],[po produkcji]]-400*Tabela_zamowienia35[[#This Row],[ilosc dostaw]]</f>
        <v>780</v>
      </c>
      <c r="I361" s="8">
        <f>IF(Tabela_zamowienia35[[#This Row],[magazyn rano]]&gt;1500,200*0.8,IF(Tabela_zamowienia35[[#This Row],[magazyn rano]]/2&lt;Tabela_zamowienia35[[#This Row],[zamowienie]],200*1.3,200))</f>
        <v>200</v>
      </c>
      <c r="J361" s="8">
        <f>IF(Tabela_zamowienia35[[#This Row],[wyprodukowano]]=I360,J360+1,1)</f>
        <v>4</v>
      </c>
    </row>
    <row r="362" spans="1:10" x14ac:dyDescent="0.25">
      <c r="A362" s="1">
        <v>43606</v>
      </c>
      <c r="B362">
        <v>372</v>
      </c>
      <c r="C362">
        <f>C361+Tabela_zamowienia35[[#This Row],[zamowienie]]-D361*QUOTIENT(C361,400)*400</f>
        <v>637</v>
      </c>
      <c r="D362">
        <f>IF(Tabela_zamowienia35[[#This Row],[laczne zamowienie]]&gt;=400,1,0)</f>
        <v>1</v>
      </c>
      <c r="E362">
        <f t="shared" si="10"/>
        <v>1</v>
      </c>
      <c r="F362">
        <f t="shared" si="11"/>
        <v>780</v>
      </c>
      <c r="G362">
        <f>Tabela_zamowienia35[[#This Row],[magazyn rano]]+IF(Tabela_zamowienia35[[#This Row],[magazyn rano]]&gt;1500,200*0.8,IF(Tabela_zamowienia35[[#This Row],[magazyn rano]]/2&lt;Tabela_zamowienia35[[#This Row],[zamowienie]],200*1.3,200))</f>
        <v>980</v>
      </c>
      <c r="H362">
        <f>Tabela_zamowienia35[[#This Row],[po produkcji]]-400*Tabela_zamowienia35[[#This Row],[ilosc dostaw]]</f>
        <v>580</v>
      </c>
      <c r="I362" s="8">
        <f>IF(Tabela_zamowienia35[[#This Row],[magazyn rano]]&gt;1500,200*0.8,IF(Tabela_zamowienia35[[#This Row],[magazyn rano]]/2&lt;Tabela_zamowienia35[[#This Row],[zamowienie]],200*1.3,200))</f>
        <v>200</v>
      </c>
      <c r="J362" s="8">
        <f>IF(Tabela_zamowienia35[[#This Row],[wyprodukowano]]=I361,J361+1,1)</f>
        <v>5</v>
      </c>
    </row>
    <row r="363" spans="1:10" x14ac:dyDescent="0.25">
      <c r="A363" s="1">
        <v>43607</v>
      </c>
      <c r="B363">
        <v>96</v>
      </c>
      <c r="C363">
        <f>C362+Tabela_zamowienia35[[#This Row],[zamowienie]]-D362*QUOTIENT(C362,400)*400</f>
        <v>333</v>
      </c>
      <c r="D363">
        <f>IF(Tabela_zamowienia35[[#This Row],[laczne zamowienie]]&gt;=400,1,0)</f>
        <v>0</v>
      </c>
      <c r="E363">
        <f t="shared" si="10"/>
        <v>0</v>
      </c>
      <c r="F363">
        <f t="shared" si="11"/>
        <v>580</v>
      </c>
      <c r="G363">
        <f>Tabela_zamowienia35[[#This Row],[magazyn rano]]+IF(Tabela_zamowienia35[[#This Row],[magazyn rano]]&gt;1500,200*0.8,IF(Tabela_zamowienia35[[#This Row],[magazyn rano]]/2&lt;Tabela_zamowienia35[[#This Row],[zamowienie]],200*1.3,200))</f>
        <v>780</v>
      </c>
      <c r="H363">
        <f>Tabela_zamowienia35[[#This Row],[po produkcji]]-400*Tabela_zamowienia35[[#This Row],[ilosc dostaw]]</f>
        <v>780</v>
      </c>
      <c r="I363" s="8">
        <f>IF(Tabela_zamowienia35[[#This Row],[magazyn rano]]&gt;1500,200*0.8,IF(Tabela_zamowienia35[[#This Row],[magazyn rano]]/2&lt;Tabela_zamowienia35[[#This Row],[zamowienie]],200*1.3,200))</f>
        <v>200</v>
      </c>
      <c r="J363" s="8">
        <f>IF(Tabela_zamowienia35[[#This Row],[wyprodukowano]]=I362,J362+1,1)</f>
        <v>6</v>
      </c>
    </row>
    <row r="364" spans="1:10" x14ac:dyDescent="0.25">
      <c r="A364" s="1">
        <v>43608</v>
      </c>
      <c r="B364">
        <v>416</v>
      </c>
      <c r="C364">
        <f>C363+Tabela_zamowienia35[[#This Row],[zamowienie]]-D363*QUOTIENT(C363,400)*400</f>
        <v>749</v>
      </c>
      <c r="D364">
        <f>IF(Tabela_zamowienia35[[#This Row],[laczne zamowienie]]&gt;=400,1,0)</f>
        <v>1</v>
      </c>
      <c r="E364">
        <f t="shared" si="10"/>
        <v>1</v>
      </c>
      <c r="F364">
        <f t="shared" si="11"/>
        <v>780</v>
      </c>
      <c r="G364">
        <f>Tabela_zamowienia35[[#This Row],[magazyn rano]]+IF(Tabela_zamowienia35[[#This Row],[magazyn rano]]&gt;1500,200*0.8,IF(Tabela_zamowienia35[[#This Row],[magazyn rano]]/2&lt;Tabela_zamowienia35[[#This Row],[zamowienie]],200*1.3,200))</f>
        <v>1040</v>
      </c>
      <c r="H364">
        <f>Tabela_zamowienia35[[#This Row],[po produkcji]]-400*Tabela_zamowienia35[[#This Row],[ilosc dostaw]]</f>
        <v>640</v>
      </c>
      <c r="I364" s="8">
        <f>IF(Tabela_zamowienia35[[#This Row],[magazyn rano]]&gt;1500,200*0.8,IF(Tabela_zamowienia35[[#This Row],[magazyn rano]]/2&lt;Tabela_zamowienia35[[#This Row],[zamowienie]],200*1.3,200))</f>
        <v>260</v>
      </c>
      <c r="J364" s="8">
        <f>IF(Tabela_zamowienia35[[#This Row],[wyprodukowano]]=I363,J363+1,1)</f>
        <v>1</v>
      </c>
    </row>
    <row r="365" spans="1:10" x14ac:dyDescent="0.25">
      <c r="A365" s="1">
        <v>43609</v>
      </c>
      <c r="B365">
        <v>164</v>
      </c>
      <c r="C365">
        <f>C364+Tabela_zamowienia35[[#This Row],[zamowienie]]-D364*QUOTIENT(C364,400)*400</f>
        <v>513</v>
      </c>
      <c r="D365">
        <f>IF(Tabela_zamowienia35[[#This Row],[laczne zamowienie]]&gt;=400,1,0)</f>
        <v>1</v>
      </c>
      <c r="E365">
        <f t="shared" si="10"/>
        <v>1</v>
      </c>
      <c r="F365">
        <f t="shared" si="11"/>
        <v>640</v>
      </c>
      <c r="G365">
        <f>Tabela_zamowienia35[[#This Row],[magazyn rano]]+IF(Tabela_zamowienia35[[#This Row],[magazyn rano]]&gt;1500,200*0.8,IF(Tabela_zamowienia35[[#This Row],[magazyn rano]]/2&lt;Tabela_zamowienia35[[#This Row],[zamowienie]],200*1.3,200))</f>
        <v>840</v>
      </c>
      <c r="H365">
        <f>Tabela_zamowienia35[[#This Row],[po produkcji]]-400*Tabela_zamowienia35[[#This Row],[ilosc dostaw]]</f>
        <v>440</v>
      </c>
      <c r="I365" s="8">
        <f>IF(Tabela_zamowienia35[[#This Row],[magazyn rano]]&gt;1500,200*0.8,IF(Tabela_zamowienia35[[#This Row],[magazyn rano]]/2&lt;Tabela_zamowienia35[[#This Row],[zamowienie]],200*1.3,200))</f>
        <v>200</v>
      </c>
      <c r="J365" s="8">
        <f>IF(Tabela_zamowienia35[[#This Row],[wyprodukowano]]=I364,J364+1,1)</f>
        <v>1</v>
      </c>
    </row>
    <row r="366" spans="1:10" x14ac:dyDescent="0.25">
      <c r="A366" s="1">
        <v>43612</v>
      </c>
      <c r="B366">
        <v>0</v>
      </c>
      <c r="C366">
        <f>C365+Tabela_zamowienia35[[#This Row],[zamowienie]]-D365*QUOTIENT(C365,400)*400</f>
        <v>113</v>
      </c>
      <c r="D366">
        <f>IF(Tabela_zamowienia35[[#This Row],[laczne zamowienie]]&gt;=400,1,0)</f>
        <v>0</v>
      </c>
      <c r="E366">
        <f t="shared" si="10"/>
        <v>0</v>
      </c>
      <c r="F366">
        <f t="shared" si="11"/>
        <v>440</v>
      </c>
      <c r="G366">
        <f>Tabela_zamowienia35[[#This Row],[magazyn rano]]+IF(Tabela_zamowienia35[[#This Row],[magazyn rano]]&gt;1500,200*0.8,IF(Tabela_zamowienia35[[#This Row],[magazyn rano]]/2&lt;Tabela_zamowienia35[[#This Row],[zamowienie]],200*1.3,200))</f>
        <v>640</v>
      </c>
      <c r="H366">
        <f>Tabela_zamowienia35[[#This Row],[po produkcji]]-400*Tabela_zamowienia35[[#This Row],[ilosc dostaw]]</f>
        <v>640</v>
      </c>
      <c r="I366" s="8">
        <f>IF(Tabela_zamowienia35[[#This Row],[magazyn rano]]&gt;1500,200*0.8,IF(Tabela_zamowienia35[[#This Row],[magazyn rano]]/2&lt;Tabela_zamowienia35[[#This Row],[zamowienie]],200*1.3,200))</f>
        <v>200</v>
      </c>
      <c r="J366" s="8">
        <f>IF(Tabela_zamowienia35[[#This Row],[wyprodukowano]]=I365,J365+1,1)</f>
        <v>2</v>
      </c>
    </row>
    <row r="367" spans="1:10" x14ac:dyDescent="0.25">
      <c r="A367" s="1">
        <v>43613</v>
      </c>
      <c r="B367">
        <v>79</v>
      </c>
      <c r="C367">
        <f>C366+Tabela_zamowienia35[[#This Row],[zamowienie]]-D366*QUOTIENT(C366,400)*400</f>
        <v>192</v>
      </c>
      <c r="D367">
        <f>IF(Tabela_zamowienia35[[#This Row],[laczne zamowienie]]&gt;=400,1,0)</f>
        <v>0</v>
      </c>
      <c r="E367">
        <f t="shared" si="10"/>
        <v>0</v>
      </c>
      <c r="F367">
        <f t="shared" si="11"/>
        <v>640</v>
      </c>
      <c r="G367">
        <f>Tabela_zamowienia35[[#This Row],[magazyn rano]]+IF(Tabela_zamowienia35[[#This Row],[magazyn rano]]&gt;1500,200*0.8,IF(Tabela_zamowienia35[[#This Row],[magazyn rano]]/2&lt;Tabela_zamowienia35[[#This Row],[zamowienie]],200*1.3,200))</f>
        <v>840</v>
      </c>
      <c r="H367">
        <f>Tabela_zamowienia35[[#This Row],[po produkcji]]-400*Tabela_zamowienia35[[#This Row],[ilosc dostaw]]</f>
        <v>840</v>
      </c>
      <c r="I367" s="8">
        <f>IF(Tabela_zamowienia35[[#This Row],[magazyn rano]]&gt;1500,200*0.8,IF(Tabela_zamowienia35[[#This Row],[magazyn rano]]/2&lt;Tabela_zamowienia35[[#This Row],[zamowienie]],200*1.3,200))</f>
        <v>200</v>
      </c>
      <c r="J367" s="8">
        <f>IF(Tabela_zamowienia35[[#This Row],[wyprodukowano]]=I366,J366+1,1)</f>
        <v>3</v>
      </c>
    </row>
    <row r="368" spans="1:10" x14ac:dyDescent="0.25">
      <c r="A368" s="1">
        <v>43614</v>
      </c>
      <c r="B368">
        <v>156</v>
      </c>
      <c r="C368">
        <f>C367+Tabela_zamowienia35[[#This Row],[zamowienie]]-D367*QUOTIENT(C367,400)*400</f>
        <v>348</v>
      </c>
      <c r="D368">
        <f>IF(Tabela_zamowienia35[[#This Row],[laczne zamowienie]]&gt;=400,1,0)</f>
        <v>0</v>
      </c>
      <c r="E368">
        <f t="shared" si="10"/>
        <v>0</v>
      </c>
      <c r="F368">
        <f t="shared" si="11"/>
        <v>840</v>
      </c>
      <c r="G368">
        <f>Tabela_zamowienia35[[#This Row],[magazyn rano]]+IF(Tabela_zamowienia35[[#This Row],[magazyn rano]]&gt;1500,200*0.8,IF(Tabela_zamowienia35[[#This Row],[magazyn rano]]/2&lt;Tabela_zamowienia35[[#This Row],[zamowienie]],200*1.3,200))</f>
        <v>1040</v>
      </c>
      <c r="H368">
        <f>Tabela_zamowienia35[[#This Row],[po produkcji]]-400*Tabela_zamowienia35[[#This Row],[ilosc dostaw]]</f>
        <v>1040</v>
      </c>
      <c r="I368" s="8">
        <f>IF(Tabela_zamowienia35[[#This Row],[magazyn rano]]&gt;1500,200*0.8,IF(Tabela_zamowienia35[[#This Row],[magazyn rano]]/2&lt;Tabela_zamowienia35[[#This Row],[zamowienie]],200*1.3,200))</f>
        <v>200</v>
      </c>
      <c r="J368" s="8">
        <f>IF(Tabela_zamowienia35[[#This Row],[wyprodukowano]]=I367,J367+1,1)</f>
        <v>4</v>
      </c>
    </row>
    <row r="369" spans="1:10" x14ac:dyDescent="0.25">
      <c r="A369" s="1">
        <v>43615</v>
      </c>
      <c r="B369">
        <v>137</v>
      </c>
      <c r="C369">
        <f>C368+Tabela_zamowienia35[[#This Row],[zamowienie]]-D368*QUOTIENT(C368,400)*400</f>
        <v>485</v>
      </c>
      <c r="D369">
        <f>IF(Tabela_zamowienia35[[#This Row],[laczne zamowienie]]&gt;=400,1,0)</f>
        <v>1</v>
      </c>
      <c r="E369">
        <f t="shared" si="10"/>
        <v>1</v>
      </c>
      <c r="F369">
        <f t="shared" si="11"/>
        <v>1040</v>
      </c>
      <c r="G369">
        <f>Tabela_zamowienia35[[#This Row],[magazyn rano]]+IF(Tabela_zamowienia35[[#This Row],[magazyn rano]]&gt;1500,200*0.8,IF(Tabela_zamowienia35[[#This Row],[magazyn rano]]/2&lt;Tabela_zamowienia35[[#This Row],[zamowienie]],200*1.3,200))</f>
        <v>1240</v>
      </c>
      <c r="H369">
        <f>Tabela_zamowienia35[[#This Row],[po produkcji]]-400*Tabela_zamowienia35[[#This Row],[ilosc dostaw]]</f>
        <v>840</v>
      </c>
      <c r="I369" s="8">
        <f>IF(Tabela_zamowienia35[[#This Row],[magazyn rano]]&gt;1500,200*0.8,IF(Tabela_zamowienia35[[#This Row],[magazyn rano]]/2&lt;Tabela_zamowienia35[[#This Row],[zamowienie]],200*1.3,200))</f>
        <v>200</v>
      </c>
      <c r="J369" s="8">
        <f>IF(Tabela_zamowienia35[[#This Row],[wyprodukowano]]=I368,J368+1,1)</f>
        <v>5</v>
      </c>
    </row>
    <row r="370" spans="1:10" x14ac:dyDescent="0.25">
      <c r="A370" s="1">
        <v>43616</v>
      </c>
      <c r="B370">
        <v>314</v>
      </c>
      <c r="C370">
        <f>C369+Tabela_zamowienia35[[#This Row],[zamowienie]]-D369*QUOTIENT(C369,400)*400</f>
        <v>399</v>
      </c>
      <c r="D370">
        <f>IF(Tabela_zamowienia35[[#This Row],[laczne zamowienie]]&gt;=400,1,0)</f>
        <v>0</v>
      </c>
      <c r="E370">
        <f t="shared" si="10"/>
        <v>0</v>
      </c>
      <c r="F370">
        <f t="shared" si="11"/>
        <v>840</v>
      </c>
      <c r="G370">
        <f>Tabela_zamowienia35[[#This Row],[magazyn rano]]+IF(Tabela_zamowienia35[[#This Row],[magazyn rano]]&gt;1500,200*0.8,IF(Tabela_zamowienia35[[#This Row],[magazyn rano]]/2&lt;Tabela_zamowienia35[[#This Row],[zamowienie]],200*1.3,200))</f>
        <v>1040</v>
      </c>
      <c r="H370">
        <f>Tabela_zamowienia35[[#This Row],[po produkcji]]-400*Tabela_zamowienia35[[#This Row],[ilosc dostaw]]</f>
        <v>1040</v>
      </c>
      <c r="I370" s="8">
        <f>IF(Tabela_zamowienia35[[#This Row],[magazyn rano]]&gt;1500,200*0.8,IF(Tabela_zamowienia35[[#This Row],[magazyn rano]]/2&lt;Tabela_zamowienia35[[#This Row],[zamowienie]],200*1.3,200))</f>
        <v>200</v>
      </c>
      <c r="J370" s="8">
        <f>IF(Tabela_zamowienia35[[#This Row],[wyprodukowano]]=I369,J369+1,1)</f>
        <v>6</v>
      </c>
    </row>
    <row r="371" spans="1:10" x14ac:dyDescent="0.25">
      <c r="A371" s="1">
        <v>43619</v>
      </c>
      <c r="B371">
        <v>98</v>
      </c>
      <c r="C371">
        <f>C370+Tabela_zamowienia35[[#This Row],[zamowienie]]-D370*QUOTIENT(C370,400)*400</f>
        <v>497</v>
      </c>
      <c r="D371">
        <f>IF(Tabela_zamowienia35[[#This Row],[laczne zamowienie]]&gt;=400,1,0)</f>
        <v>1</v>
      </c>
      <c r="E371">
        <f t="shared" si="10"/>
        <v>1</v>
      </c>
      <c r="F371">
        <f t="shared" si="11"/>
        <v>1040</v>
      </c>
      <c r="G371">
        <f>Tabela_zamowienia35[[#This Row],[magazyn rano]]+IF(Tabela_zamowienia35[[#This Row],[magazyn rano]]&gt;1500,200*0.8,IF(Tabela_zamowienia35[[#This Row],[magazyn rano]]/2&lt;Tabela_zamowienia35[[#This Row],[zamowienie]],200*1.3,200))</f>
        <v>1240</v>
      </c>
      <c r="H371">
        <f>Tabela_zamowienia35[[#This Row],[po produkcji]]-400*Tabela_zamowienia35[[#This Row],[ilosc dostaw]]</f>
        <v>840</v>
      </c>
      <c r="I371" s="8">
        <f>IF(Tabela_zamowienia35[[#This Row],[magazyn rano]]&gt;1500,200*0.8,IF(Tabela_zamowienia35[[#This Row],[magazyn rano]]/2&lt;Tabela_zamowienia35[[#This Row],[zamowienie]],200*1.3,200))</f>
        <v>200</v>
      </c>
      <c r="J371" s="8">
        <f>IF(Tabela_zamowienia35[[#This Row],[wyprodukowano]]=I370,J370+1,1)</f>
        <v>7</v>
      </c>
    </row>
    <row r="372" spans="1:10" x14ac:dyDescent="0.25">
      <c r="A372" s="1">
        <v>43620</v>
      </c>
      <c r="B372">
        <v>243</v>
      </c>
      <c r="C372">
        <f>C371+Tabela_zamowienia35[[#This Row],[zamowienie]]-D371*QUOTIENT(C371,400)*400</f>
        <v>340</v>
      </c>
      <c r="D372">
        <f>IF(Tabela_zamowienia35[[#This Row],[laczne zamowienie]]&gt;=400,1,0)</f>
        <v>0</v>
      </c>
      <c r="E372">
        <f t="shared" si="10"/>
        <v>0</v>
      </c>
      <c r="F372">
        <f t="shared" si="11"/>
        <v>840</v>
      </c>
      <c r="G372">
        <f>Tabela_zamowienia35[[#This Row],[magazyn rano]]+IF(Tabela_zamowienia35[[#This Row],[magazyn rano]]&gt;1500,200*0.8,IF(Tabela_zamowienia35[[#This Row],[magazyn rano]]/2&lt;Tabela_zamowienia35[[#This Row],[zamowienie]],200*1.3,200))</f>
        <v>1040</v>
      </c>
      <c r="H372">
        <f>Tabela_zamowienia35[[#This Row],[po produkcji]]-400*Tabela_zamowienia35[[#This Row],[ilosc dostaw]]</f>
        <v>1040</v>
      </c>
      <c r="I372" s="8">
        <f>IF(Tabela_zamowienia35[[#This Row],[magazyn rano]]&gt;1500,200*0.8,IF(Tabela_zamowienia35[[#This Row],[magazyn rano]]/2&lt;Tabela_zamowienia35[[#This Row],[zamowienie]],200*1.3,200))</f>
        <v>200</v>
      </c>
      <c r="J372" s="8">
        <f>IF(Tabela_zamowienia35[[#This Row],[wyprodukowano]]=I371,J371+1,1)</f>
        <v>8</v>
      </c>
    </row>
    <row r="373" spans="1:10" x14ac:dyDescent="0.25">
      <c r="A373" s="1">
        <v>43621</v>
      </c>
      <c r="B373">
        <v>74</v>
      </c>
      <c r="C373">
        <f>C372+Tabela_zamowienia35[[#This Row],[zamowienie]]-D372*QUOTIENT(C372,400)*400</f>
        <v>414</v>
      </c>
      <c r="D373">
        <f>IF(Tabela_zamowienia35[[#This Row],[laczne zamowienie]]&gt;=400,1,0)</f>
        <v>1</v>
      </c>
      <c r="E373">
        <f t="shared" si="10"/>
        <v>1</v>
      </c>
      <c r="F373">
        <f t="shared" si="11"/>
        <v>1040</v>
      </c>
      <c r="G373">
        <f>Tabela_zamowienia35[[#This Row],[magazyn rano]]+IF(Tabela_zamowienia35[[#This Row],[magazyn rano]]&gt;1500,200*0.8,IF(Tabela_zamowienia35[[#This Row],[magazyn rano]]/2&lt;Tabela_zamowienia35[[#This Row],[zamowienie]],200*1.3,200))</f>
        <v>1240</v>
      </c>
      <c r="H373">
        <f>Tabela_zamowienia35[[#This Row],[po produkcji]]-400*Tabela_zamowienia35[[#This Row],[ilosc dostaw]]</f>
        <v>840</v>
      </c>
      <c r="I373" s="8">
        <f>IF(Tabela_zamowienia35[[#This Row],[magazyn rano]]&gt;1500,200*0.8,IF(Tabela_zamowienia35[[#This Row],[magazyn rano]]/2&lt;Tabela_zamowienia35[[#This Row],[zamowienie]],200*1.3,200))</f>
        <v>200</v>
      </c>
      <c r="J373" s="8">
        <f>IF(Tabela_zamowienia35[[#This Row],[wyprodukowano]]=I372,J372+1,1)</f>
        <v>9</v>
      </c>
    </row>
    <row r="374" spans="1:10" x14ac:dyDescent="0.25">
      <c r="A374" s="1">
        <v>43622</v>
      </c>
      <c r="B374">
        <v>218</v>
      </c>
      <c r="C374">
        <f>C373+Tabela_zamowienia35[[#This Row],[zamowienie]]-D373*QUOTIENT(C373,400)*400</f>
        <v>232</v>
      </c>
      <c r="D374">
        <f>IF(Tabela_zamowienia35[[#This Row],[laczne zamowienie]]&gt;=400,1,0)</f>
        <v>0</v>
      </c>
      <c r="E374">
        <f t="shared" si="10"/>
        <v>0</v>
      </c>
      <c r="F374">
        <f t="shared" si="11"/>
        <v>840</v>
      </c>
      <c r="G374">
        <f>Tabela_zamowienia35[[#This Row],[magazyn rano]]+IF(Tabela_zamowienia35[[#This Row],[magazyn rano]]&gt;1500,200*0.8,IF(Tabela_zamowienia35[[#This Row],[magazyn rano]]/2&lt;Tabela_zamowienia35[[#This Row],[zamowienie]],200*1.3,200))</f>
        <v>1040</v>
      </c>
      <c r="H374">
        <f>Tabela_zamowienia35[[#This Row],[po produkcji]]-400*Tabela_zamowienia35[[#This Row],[ilosc dostaw]]</f>
        <v>1040</v>
      </c>
      <c r="I374" s="8">
        <f>IF(Tabela_zamowienia35[[#This Row],[magazyn rano]]&gt;1500,200*0.8,IF(Tabela_zamowienia35[[#This Row],[magazyn rano]]/2&lt;Tabela_zamowienia35[[#This Row],[zamowienie]],200*1.3,200))</f>
        <v>200</v>
      </c>
      <c r="J374" s="8">
        <f>IF(Tabela_zamowienia35[[#This Row],[wyprodukowano]]=I373,J373+1,1)</f>
        <v>10</v>
      </c>
    </row>
    <row r="375" spans="1:10" x14ac:dyDescent="0.25">
      <c r="A375" s="1">
        <v>43623</v>
      </c>
      <c r="B375">
        <v>100</v>
      </c>
      <c r="C375">
        <f>C374+Tabela_zamowienia35[[#This Row],[zamowienie]]-D374*QUOTIENT(C374,400)*400</f>
        <v>332</v>
      </c>
      <c r="D375">
        <f>IF(Tabela_zamowienia35[[#This Row],[laczne zamowienie]]&gt;=400,1,0)</f>
        <v>0</v>
      </c>
      <c r="E375">
        <f t="shared" si="10"/>
        <v>0</v>
      </c>
      <c r="F375">
        <f t="shared" si="11"/>
        <v>1040</v>
      </c>
      <c r="G375">
        <f>Tabela_zamowienia35[[#This Row],[magazyn rano]]+IF(Tabela_zamowienia35[[#This Row],[magazyn rano]]&gt;1500,200*0.8,IF(Tabela_zamowienia35[[#This Row],[magazyn rano]]/2&lt;Tabela_zamowienia35[[#This Row],[zamowienie]],200*1.3,200))</f>
        <v>1240</v>
      </c>
      <c r="H375">
        <f>Tabela_zamowienia35[[#This Row],[po produkcji]]-400*Tabela_zamowienia35[[#This Row],[ilosc dostaw]]</f>
        <v>1240</v>
      </c>
      <c r="I375" s="8">
        <f>IF(Tabela_zamowienia35[[#This Row],[magazyn rano]]&gt;1500,200*0.8,IF(Tabela_zamowienia35[[#This Row],[magazyn rano]]/2&lt;Tabela_zamowienia35[[#This Row],[zamowienie]],200*1.3,200))</f>
        <v>200</v>
      </c>
      <c r="J375" s="8">
        <f>IF(Tabela_zamowienia35[[#This Row],[wyprodukowano]]=I374,J374+1,1)</f>
        <v>11</v>
      </c>
    </row>
    <row r="376" spans="1:10" x14ac:dyDescent="0.25">
      <c r="A376" s="1">
        <v>43626</v>
      </c>
      <c r="B376">
        <v>331</v>
      </c>
      <c r="C376">
        <f>C375+Tabela_zamowienia35[[#This Row],[zamowienie]]-D375*QUOTIENT(C375,400)*400</f>
        <v>663</v>
      </c>
      <c r="D376">
        <f>IF(Tabela_zamowienia35[[#This Row],[laczne zamowienie]]&gt;=400,1,0)</f>
        <v>1</v>
      </c>
      <c r="E376">
        <f t="shared" si="10"/>
        <v>1</v>
      </c>
      <c r="F376">
        <f t="shared" si="11"/>
        <v>1240</v>
      </c>
      <c r="G376">
        <f>Tabela_zamowienia35[[#This Row],[magazyn rano]]+IF(Tabela_zamowienia35[[#This Row],[magazyn rano]]&gt;1500,200*0.8,IF(Tabela_zamowienia35[[#This Row],[magazyn rano]]/2&lt;Tabela_zamowienia35[[#This Row],[zamowienie]],200*1.3,200))</f>
        <v>1440</v>
      </c>
      <c r="H376">
        <f>Tabela_zamowienia35[[#This Row],[po produkcji]]-400*Tabela_zamowienia35[[#This Row],[ilosc dostaw]]</f>
        <v>1040</v>
      </c>
      <c r="I376" s="8">
        <f>IF(Tabela_zamowienia35[[#This Row],[magazyn rano]]&gt;1500,200*0.8,IF(Tabela_zamowienia35[[#This Row],[magazyn rano]]/2&lt;Tabela_zamowienia35[[#This Row],[zamowienie]],200*1.3,200))</f>
        <v>200</v>
      </c>
      <c r="J376" s="8">
        <f>IF(Tabela_zamowienia35[[#This Row],[wyprodukowano]]=I375,J375+1,1)</f>
        <v>12</v>
      </c>
    </row>
    <row r="377" spans="1:10" x14ac:dyDescent="0.25">
      <c r="A377" s="1">
        <v>43627</v>
      </c>
      <c r="B377">
        <v>438</v>
      </c>
      <c r="C377">
        <f>C376+Tabela_zamowienia35[[#This Row],[zamowienie]]-D376*QUOTIENT(C376,400)*400</f>
        <v>701</v>
      </c>
      <c r="D377">
        <f>IF(Tabela_zamowienia35[[#This Row],[laczne zamowienie]]&gt;=400,1,0)</f>
        <v>1</v>
      </c>
      <c r="E377">
        <f t="shared" si="10"/>
        <v>1</v>
      </c>
      <c r="F377">
        <f t="shared" si="11"/>
        <v>1040</v>
      </c>
      <c r="G377">
        <f>Tabela_zamowienia35[[#This Row],[magazyn rano]]+IF(Tabela_zamowienia35[[#This Row],[magazyn rano]]&gt;1500,200*0.8,IF(Tabela_zamowienia35[[#This Row],[magazyn rano]]/2&lt;Tabela_zamowienia35[[#This Row],[zamowienie]],200*1.3,200))</f>
        <v>1240</v>
      </c>
      <c r="H377">
        <f>Tabela_zamowienia35[[#This Row],[po produkcji]]-400*Tabela_zamowienia35[[#This Row],[ilosc dostaw]]</f>
        <v>840</v>
      </c>
      <c r="I377" s="8">
        <f>IF(Tabela_zamowienia35[[#This Row],[magazyn rano]]&gt;1500,200*0.8,IF(Tabela_zamowienia35[[#This Row],[magazyn rano]]/2&lt;Tabela_zamowienia35[[#This Row],[zamowienie]],200*1.3,200))</f>
        <v>200</v>
      </c>
      <c r="J377" s="8">
        <f>IF(Tabela_zamowienia35[[#This Row],[wyprodukowano]]=I376,J376+1,1)</f>
        <v>13</v>
      </c>
    </row>
    <row r="378" spans="1:10" x14ac:dyDescent="0.25">
      <c r="A378" s="1">
        <v>43628</v>
      </c>
      <c r="B378">
        <v>219</v>
      </c>
      <c r="C378">
        <f>C377+Tabela_zamowienia35[[#This Row],[zamowienie]]-D377*QUOTIENT(C377,400)*400</f>
        <v>520</v>
      </c>
      <c r="D378">
        <f>IF(Tabela_zamowienia35[[#This Row],[laczne zamowienie]]&gt;=400,1,0)</f>
        <v>1</v>
      </c>
      <c r="E378">
        <f t="shared" si="10"/>
        <v>1</v>
      </c>
      <c r="F378">
        <f t="shared" si="11"/>
        <v>840</v>
      </c>
      <c r="G378">
        <f>Tabela_zamowienia35[[#This Row],[magazyn rano]]+IF(Tabela_zamowienia35[[#This Row],[magazyn rano]]&gt;1500,200*0.8,IF(Tabela_zamowienia35[[#This Row],[magazyn rano]]/2&lt;Tabela_zamowienia35[[#This Row],[zamowienie]],200*1.3,200))</f>
        <v>1040</v>
      </c>
      <c r="H378">
        <f>Tabela_zamowienia35[[#This Row],[po produkcji]]-400*Tabela_zamowienia35[[#This Row],[ilosc dostaw]]</f>
        <v>640</v>
      </c>
      <c r="I378" s="8">
        <f>IF(Tabela_zamowienia35[[#This Row],[magazyn rano]]&gt;1500,200*0.8,IF(Tabela_zamowienia35[[#This Row],[magazyn rano]]/2&lt;Tabela_zamowienia35[[#This Row],[zamowienie]],200*1.3,200))</f>
        <v>200</v>
      </c>
      <c r="J378" s="8">
        <f>IF(Tabela_zamowienia35[[#This Row],[wyprodukowano]]=I377,J377+1,1)</f>
        <v>14</v>
      </c>
    </row>
    <row r="379" spans="1:10" x14ac:dyDescent="0.25">
      <c r="A379" s="1">
        <v>43629</v>
      </c>
      <c r="B379">
        <v>50</v>
      </c>
      <c r="C379">
        <f>C378+Tabela_zamowienia35[[#This Row],[zamowienie]]-D378*QUOTIENT(C378,400)*400</f>
        <v>170</v>
      </c>
      <c r="D379">
        <f>IF(Tabela_zamowienia35[[#This Row],[laczne zamowienie]]&gt;=400,1,0)</f>
        <v>0</v>
      </c>
      <c r="E379">
        <f t="shared" si="10"/>
        <v>0</v>
      </c>
      <c r="F379">
        <f t="shared" si="11"/>
        <v>640</v>
      </c>
      <c r="G379">
        <f>Tabela_zamowienia35[[#This Row],[magazyn rano]]+IF(Tabela_zamowienia35[[#This Row],[magazyn rano]]&gt;1500,200*0.8,IF(Tabela_zamowienia35[[#This Row],[magazyn rano]]/2&lt;Tabela_zamowienia35[[#This Row],[zamowienie]],200*1.3,200))</f>
        <v>840</v>
      </c>
      <c r="H379">
        <f>Tabela_zamowienia35[[#This Row],[po produkcji]]-400*Tabela_zamowienia35[[#This Row],[ilosc dostaw]]</f>
        <v>840</v>
      </c>
      <c r="I379" s="8">
        <f>IF(Tabela_zamowienia35[[#This Row],[magazyn rano]]&gt;1500,200*0.8,IF(Tabela_zamowienia35[[#This Row],[magazyn rano]]/2&lt;Tabela_zamowienia35[[#This Row],[zamowienie]],200*1.3,200))</f>
        <v>200</v>
      </c>
      <c r="J379" s="8">
        <f>IF(Tabela_zamowienia35[[#This Row],[wyprodukowano]]=I378,J378+1,1)</f>
        <v>15</v>
      </c>
    </row>
    <row r="380" spans="1:10" x14ac:dyDescent="0.25">
      <c r="A380" s="1">
        <v>43630</v>
      </c>
      <c r="B380">
        <v>259</v>
      </c>
      <c r="C380">
        <f>C379+Tabela_zamowienia35[[#This Row],[zamowienie]]-D379*QUOTIENT(C379,400)*400</f>
        <v>429</v>
      </c>
      <c r="D380">
        <f>IF(Tabela_zamowienia35[[#This Row],[laczne zamowienie]]&gt;=400,1,0)</f>
        <v>1</v>
      </c>
      <c r="E380">
        <f t="shared" si="10"/>
        <v>1</v>
      </c>
      <c r="F380">
        <f t="shared" si="11"/>
        <v>840</v>
      </c>
      <c r="G380">
        <f>Tabela_zamowienia35[[#This Row],[magazyn rano]]+IF(Tabela_zamowienia35[[#This Row],[magazyn rano]]&gt;1500,200*0.8,IF(Tabela_zamowienia35[[#This Row],[magazyn rano]]/2&lt;Tabela_zamowienia35[[#This Row],[zamowienie]],200*1.3,200))</f>
        <v>1040</v>
      </c>
      <c r="H380">
        <f>Tabela_zamowienia35[[#This Row],[po produkcji]]-400*Tabela_zamowienia35[[#This Row],[ilosc dostaw]]</f>
        <v>640</v>
      </c>
      <c r="I380" s="8">
        <f>IF(Tabela_zamowienia35[[#This Row],[magazyn rano]]&gt;1500,200*0.8,IF(Tabela_zamowienia35[[#This Row],[magazyn rano]]/2&lt;Tabela_zamowienia35[[#This Row],[zamowienie]],200*1.3,200))</f>
        <v>200</v>
      </c>
      <c r="J380" s="8">
        <f>IF(Tabela_zamowienia35[[#This Row],[wyprodukowano]]=I379,J379+1,1)</f>
        <v>16</v>
      </c>
    </row>
    <row r="381" spans="1:10" x14ac:dyDescent="0.25">
      <c r="A381" s="1">
        <v>43633</v>
      </c>
      <c r="B381">
        <v>27</v>
      </c>
      <c r="C381">
        <f>C380+Tabela_zamowienia35[[#This Row],[zamowienie]]-D380*QUOTIENT(C380,400)*400</f>
        <v>56</v>
      </c>
      <c r="D381">
        <f>IF(Tabela_zamowienia35[[#This Row],[laczne zamowienie]]&gt;=400,1,0)</f>
        <v>0</v>
      </c>
      <c r="E381">
        <f t="shared" si="10"/>
        <v>0</v>
      </c>
      <c r="F381">
        <f t="shared" si="11"/>
        <v>640</v>
      </c>
      <c r="G381">
        <f>Tabela_zamowienia35[[#This Row],[magazyn rano]]+IF(Tabela_zamowienia35[[#This Row],[magazyn rano]]&gt;1500,200*0.8,IF(Tabela_zamowienia35[[#This Row],[magazyn rano]]/2&lt;Tabela_zamowienia35[[#This Row],[zamowienie]],200*1.3,200))</f>
        <v>840</v>
      </c>
      <c r="H381">
        <f>Tabela_zamowienia35[[#This Row],[po produkcji]]-400*Tabela_zamowienia35[[#This Row],[ilosc dostaw]]</f>
        <v>840</v>
      </c>
      <c r="I381" s="8">
        <f>IF(Tabela_zamowienia35[[#This Row],[magazyn rano]]&gt;1500,200*0.8,IF(Tabela_zamowienia35[[#This Row],[magazyn rano]]/2&lt;Tabela_zamowienia35[[#This Row],[zamowienie]],200*1.3,200))</f>
        <v>200</v>
      </c>
      <c r="J381" s="8">
        <f>IF(Tabela_zamowienia35[[#This Row],[wyprodukowano]]=I380,J380+1,1)</f>
        <v>17</v>
      </c>
    </row>
    <row r="382" spans="1:10" x14ac:dyDescent="0.25">
      <c r="A382" s="1">
        <v>43634</v>
      </c>
      <c r="B382">
        <v>316</v>
      </c>
      <c r="C382">
        <f>C381+Tabela_zamowienia35[[#This Row],[zamowienie]]-D381*QUOTIENT(C381,400)*400</f>
        <v>372</v>
      </c>
      <c r="D382">
        <f>IF(Tabela_zamowienia35[[#This Row],[laczne zamowienie]]&gt;=400,1,0)</f>
        <v>0</v>
      </c>
      <c r="E382">
        <f t="shared" si="10"/>
        <v>0</v>
      </c>
      <c r="F382">
        <f t="shared" si="11"/>
        <v>840</v>
      </c>
      <c r="G382">
        <f>Tabela_zamowienia35[[#This Row],[magazyn rano]]+IF(Tabela_zamowienia35[[#This Row],[magazyn rano]]&gt;1500,200*0.8,IF(Tabela_zamowienia35[[#This Row],[magazyn rano]]/2&lt;Tabela_zamowienia35[[#This Row],[zamowienie]],200*1.3,200))</f>
        <v>1040</v>
      </c>
      <c r="H382">
        <f>Tabela_zamowienia35[[#This Row],[po produkcji]]-400*Tabela_zamowienia35[[#This Row],[ilosc dostaw]]</f>
        <v>1040</v>
      </c>
      <c r="I382" s="8">
        <f>IF(Tabela_zamowienia35[[#This Row],[magazyn rano]]&gt;1500,200*0.8,IF(Tabela_zamowienia35[[#This Row],[magazyn rano]]/2&lt;Tabela_zamowienia35[[#This Row],[zamowienie]],200*1.3,200))</f>
        <v>200</v>
      </c>
      <c r="J382" s="8">
        <f>IF(Tabela_zamowienia35[[#This Row],[wyprodukowano]]=I381,J381+1,1)</f>
        <v>18</v>
      </c>
    </row>
    <row r="383" spans="1:10" x14ac:dyDescent="0.25">
      <c r="A383" s="1">
        <v>43635</v>
      </c>
      <c r="B383">
        <v>388</v>
      </c>
      <c r="C383">
        <f>C382+Tabela_zamowienia35[[#This Row],[zamowienie]]-D382*QUOTIENT(C382,400)*400</f>
        <v>760</v>
      </c>
      <c r="D383">
        <f>IF(Tabela_zamowienia35[[#This Row],[laczne zamowienie]]&gt;=400,1,0)</f>
        <v>1</v>
      </c>
      <c r="E383">
        <f t="shared" si="10"/>
        <v>1</v>
      </c>
      <c r="F383">
        <f t="shared" si="11"/>
        <v>1040</v>
      </c>
      <c r="G383">
        <f>Tabela_zamowienia35[[#This Row],[magazyn rano]]+IF(Tabela_zamowienia35[[#This Row],[magazyn rano]]&gt;1500,200*0.8,IF(Tabela_zamowienia35[[#This Row],[magazyn rano]]/2&lt;Tabela_zamowienia35[[#This Row],[zamowienie]],200*1.3,200))</f>
        <v>1240</v>
      </c>
      <c r="H383">
        <f>Tabela_zamowienia35[[#This Row],[po produkcji]]-400*Tabela_zamowienia35[[#This Row],[ilosc dostaw]]</f>
        <v>840</v>
      </c>
      <c r="I383" s="8">
        <f>IF(Tabela_zamowienia35[[#This Row],[magazyn rano]]&gt;1500,200*0.8,IF(Tabela_zamowienia35[[#This Row],[magazyn rano]]/2&lt;Tabela_zamowienia35[[#This Row],[zamowienie]],200*1.3,200))</f>
        <v>200</v>
      </c>
      <c r="J383" s="8">
        <f>IF(Tabela_zamowienia35[[#This Row],[wyprodukowano]]=I382,J382+1,1)</f>
        <v>19</v>
      </c>
    </row>
    <row r="384" spans="1:10" x14ac:dyDescent="0.25">
      <c r="A384" s="1">
        <v>43636</v>
      </c>
      <c r="B384">
        <v>209</v>
      </c>
      <c r="C384">
        <f>C383+Tabela_zamowienia35[[#This Row],[zamowienie]]-D383*QUOTIENT(C383,400)*400</f>
        <v>569</v>
      </c>
      <c r="D384">
        <f>IF(Tabela_zamowienia35[[#This Row],[laczne zamowienie]]&gt;=400,1,0)</f>
        <v>1</v>
      </c>
      <c r="E384">
        <f t="shared" si="10"/>
        <v>1</v>
      </c>
      <c r="F384">
        <f t="shared" si="11"/>
        <v>840</v>
      </c>
      <c r="G384">
        <f>Tabela_zamowienia35[[#This Row],[magazyn rano]]+IF(Tabela_zamowienia35[[#This Row],[magazyn rano]]&gt;1500,200*0.8,IF(Tabela_zamowienia35[[#This Row],[magazyn rano]]/2&lt;Tabela_zamowienia35[[#This Row],[zamowienie]],200*1.3,200))</f>
        <v>1040</v>
      </c>
      <c r="H384">
        <f>Tabela_zamowienia35[[#This Row],[po produkcji]]-400*Tabela_zamowienia35[[#This Row],[ilosc dostaw]]</f>
        <v>640</v>
      </c>
      <c r="I384" s="8">
        <f>IF(Tabela_zamowienia35[[#This Row],[magazyn rano]]&gt;1500,200*0.8,IF(Tabela_zamowienia35[[#This Row],[magazyn rano]]/2&lt;Tabela_zamowienia35[[#This Row],[zamowienie]],200*1.3,200))</f>
        <v>200</v>
      </c>
      <c r="J384" s="8">
        <f>IF(Tabela_zamowienia35[[#This Row],[wyprodukowano]]=I383,J383+1,1)</f>
        <v>20</v>
      </c>
    </row>
    <row r="385" spans="1:10" x14ac:dyDescent="0.25">
      <c r="A385" s="1">
        <v>43637</v>
      </c>
      <c r="B385">
        <v>149</v>
      </c>
      <c r="C385">
        <f>C384+Tabela_zamowienia35[[#This Row],[zamowienie]]-D384*QUOTIENT(C384,400)*400</f>
        <v>318</v>
      </c>
      <c r="D385">
        <f>IF(Tabela_zamowienia35[[#This Row],[laczne zamowienie]]&gt;=400,1,0)</f>
        <v>0</v>
      </c>
      <c r="E385">
        <f t="shared" si="10"/>
        <v>0</v>
      </c>
      <c r="F385">
        <f t="shared" si="11"/>
        <v>640</v>
      </c>
      <c r="G385">
        <f>Tabela_zamowienia35[[#This Row],[magazyn rano]]+IF(Tabela_zamowienia35[[#This Row],[magazyn rano]]&gt;1500,200*0.8,IF(Tabela_zamowienia35[[#This Row],[magazyn rano]]/2&lt;Tabela_zamowienia35[[#This Row],[zamowienie]],200*1.3,200))</f>
        <v>840</v>
      </c>
      <c r="H385">
        <f>Tabela_zamowienia35[[#This Row],[po produkcji]]-400*Tabela_zamowienia35[[#This Row],[ilosc dostaw]]</f>
        <v>840</v>
      </c>
      <c r="I385" s="8">
        <f>IF(Tabela_zamowienia35[[#This Row],[magazyn rano]]&gt;1500,200*0.8,IF(Tabela_zamowienia35[[#This Row],[magazyn rano]]/2&lt;Tabela_zamowienia35[[#This Row],[zamowienie]],200*1.3,200))</f>
        <v>200</v>
      </c>
      <c r="J385" s="8">
        <f>IF(Tabela_zamowienia35[[#This Row],[wyprodukowano]]=I384,J384+1,1)</f>
        <v>21</v>
      </c>
    </row>
    <row r="386" spans="1:10" x14ac:dyDescent="0.25">
      <c r="A386" s="1">
        <v>43640</v>
      </c>
      <c r="B386">
        <v>356</v>
      </c>
      <c r="C386">
        <f>C385+Tabela_zamowienia35[[#This Row],[zamowienie]]-D385*QUOTIENT(C385,400)*400</f>
        <v>674</v>
      </c>
      <c r="D386">
        <f>IF(Tabela_zamowienia35[[#This Row],[laczne zamowienie]]&gt;=400,1,0)</f>
        <v>1</v>
      </c>
      <c r="E386">
        <f t="shared" ref="E386:E449" si="12">QUOTIENT(C386,400)</f>
        <v>1</v>
      </c>
      <c r="F386">
        <f t="shared" si="11"/>
        <v>840</v>
      </c>
      <c r="G386">
        <f>Tabela_zamowienia35[[#This Row],[magazyn rano]]+IF(Tabela_zamowienia35[[#This Row],[magazyn rano]]&gt;1500,200*0.8,IF(Tabela_zamowienia35[[#This Row],[magazyn rano]]/2&lt;Tabela_zamowienia35[[#This Row],[zamowienie]],200*1.3,200))</f>
        <v>1040</v>
      </c>
      <c r="H386">
        <f>Tabela_zamowienia35[[#This Row],[po produkcji]]-400*Tabela_zamowienia35[[#This Row],[ilosc dostaw]]</f>
        <v>640</v>
      </c>
      <c r="I386" s="8">
        <f>IF(Tabela_zamowienia35[[#This Row],[magazyn rano]]&gt;1500,200*0.8,IF(Tabela_zamowienia35[[#This Row],[magazyn rano]]/2&lt;Tabela_zamowienia35[[#This Row],[zamowienie]],200*1.3,200))</f>
        <v>200</v>
      </c>
      <c r="J386" s="8">
        <f>IF(Tabela_zamowienia35[[#This Row],[wyprodukowano]]=I385,J385+1,1)</f>
        <v>22</v>
      </c>
    </row>
    <row r="387" spans="1:10" x14ac:dyDescent="0.25">
      <c r="A387" s="1">
        <v>43641</v>
      </c>
      <c r="B387">
        <v>236</v>
      </c>
      <c r="C387">
        <f>C386+Tabela_zamowienia35[[#This Row],[zamowienie]]-D386*QUOTIENT(C386,400)*400</f>
        <v>510</v>
      </c>
      <c r="D387">
        <f>IF(Tabela_zamowienia35[[#This Row],[laczne zamowienie]]&gt;=400,1,0)</f>
        <v>1</v>
      </c>
      <c r="E387">
        <f t="shared" si="12"/>
        <v>1</v>
      </c>
      <c r="F387">
        <f t="shared" si="11"/>
        <v>640</v>
      </c>
      <c r="G387">
        <f>Tabela_zamowienia35[[#This Row],[magazyn rano]]+IF(Tabela_zamowienia35[[#This Row],[magazyn rano]]&gt;1500,200*0.8,IF(Tabela_zamowienia35[[#This Row],[magazyn rano]]/2&lt;Tabela_zamowienia35[[#This Row],[zamowienie]],200*1.3,200))</f>
        <v>840</v>
      </c>
      <c r="H387">
        <f>Tabela_zamowienia35[[#This Row],[po produkcji]]-400*Tabela_zamowienia35[[#This Row],[ilosc dostaw]]</f>
        <v>440</v>
      </c>
      <c r="I387" s="8">
        <f>IF(Tabela_zamowienia35[[#This Row],[magazyn rano]]&gt;1500,200*0.8,IF(Tabela_zamowienia35[[#This Row],[magazyn rano]]/2&lt;Tabela_zamowienia35[[#This Row],[zamowienie]],200*1.3,200))</f>
        <v>200</v>
      </c>
      <c r="J387" s="8">
        <f>IF(Tabela_zamowienia35[[#This Row],[wyprodukowano]]=I386,J386+1,1)</f>
        <v>23</v>
      </c>
    </row>
    <row r="388" spans="1:10" x14ac:dyDescent="0.25">
      <c r="A388" s="1">
        <v>43642</v>
      </c>
      <c r="B388">
        <v>10</v>
      </c>
      <c r="C388">
        <f>C387+Tabela_zamowienia35[[#This Row],[zamowienie]]-D387*QUOTIENT(C387,400)*400</f>
        <v>120</v>
      </c>
      <c r="D388">
        <f>IF(Tabela_zamowienia35[[#This Row],[laczne zamowienie]]&gt;=400,1,0)</f>
        <v>0</v>
      </c>
      <c r="E388">
        <f t="shared" si="12"/>
        <v>0</v>
      </c>
      <c r="F388">
        <f t="shared" ref="F388:F451" si="13">H387</f>
        <v>440</v>
      </c>
      <c r="G388">
        <f>Tabela_zamowienia35[[#This Row],[magazyn rano]]+IF(Tabela_zamowienia35[[#This Row],[magazyn rano]]&gt;1500,200*0.8,IF(Tabela_zamowienia35[[#This Row],[magazyn rano]]/2&lt;Tabela_zamowienia35[[#This Row],[zamowienie]],200*1.3,200))</f>
        <v>640</v>
      </c>
      <c r="H388">
        <f>Tabela_zamowienia35[[#This Row],[po produkcji]]-400*Tabela_zamowienia35[[#This Row],[ilosc dostaw]]</f>
        <v>640</v>
      </c>
      <c r="I388" s="8">
        <f>IF(Tabela_zamowienia35[[#This Row],[magazyn rano]]&gt;1500,200*0.8,IF(Tabela_zamowienia35[[#This Row],[magazyn rano]]/2&lt;Tabela_zamowienia35[[#This Row],[zamowienie]],200*1.3,200))</f>
        <v>200</v>
      </c>
      <c r="J388" s="8">
        <f>IF(Tabela_zamowienia35[[#This Row],[wyprodukowano]]=I387,J387+1,1)</f>
        <v>24</v>
      </c>
    </row>
    <row r="389" spans="1:10" x14ac:dyDescent="0.25">
      <c r="A389" s="1">
        <v>43643</v>
      </c>
      <c r="B389">
        <v>32</v>
      </c>
      <c r="C389">
        <f>C388+Tabela_zamowienia35[[#This Row],[zamowienie]]-D388*QUOTIENT(C388,400)*400</f>
        <v>152</v>
      </c>
      <c r="D389">
        <f>IF(Tabela_zamowienia35[[#This Row],[laczne zamowienie]]&gt;=400,1,0)</f>
        <v>0</v>
      </c>
      <c r="E389">
        <f t="shared" si="12"/>
        <v>0</v>
      </c>
      <c r="F389">
        <f t="shared" si="13"/>
        <v>640</v>
      </c>
      <c r="G389">
        <f>Tabela_zamowienia35[[#This Row],[magazyn rano]]+IF(Tabela_zamowienia35[[#This Row],[magazyn rano]]&gt;1500,200*0.8,IF(Tabela_zamowienia35[[#This Row],[magazyn rano]]/2&lt;Tabela_zamowienia35[[#This Row],[zamowienie]],200*1.3,200))</f>
        <v>840</v>
      </c>
      <c r="H389">
        <f>Tabela_zamowienia35[[#This Row],[po produkcji]]-400*Tabela_zamowienia35[[#This Row],[ilosc dostaw]]</f>
        <v>840</v>
      </c>
      <c r="I389" s="8">
        <f>IF(Tabela_zamowienia35[[#This Row],[magazyn rano]]&gt;1500,200*0.8,IF(Tabela_zamowienia35[[#This Row],[magazyn rano]]/2&lt;Tabela_zamowienia35[[#This Row],[zamowienie]],200*1.3,200))</f>
        <v>200</v>
      </c>
      <c r="J389" s="8">
        <f>IF(Tabela_zamowienia35[[#This Row],[wyprodukowano]]=I388,J388+1,1)</f>
        <v>25</v>
      </c>
    </row>
    <row r="390" spans="1:10" x14ac:dyDescent="0.25">
      <c r="A390" s="1">
        <v>43644</v>
      </c>
      <c r="B390">
        <v>301</v>
      </c>
      <c r="C390">
        <f>C389+Tabela_zamowienia35[[#This Row],[zamowienie]]-D389*QUOTIENT(C389,400)*400</f>
        <v>453</v>
      </c>
      <c r="D390">
        <f>IF(Tabela_zamowienia35[[#This Row],[laczne zamowienie]]&gt;=400,1,0)</f>
        <v>1</v>
      </c>
      <c r="E390">
        <f t="shared" si="12"/>
        <v>1</v>
      </c>
      <c r="F390">
        <f t="shared" si="13"/>
        <v>840</v>
      </c>
      <c r="G390">
        <f>Tabela_zamowienia35[[#This Row],[magazyn rano]]+IF(Tabela_zamowienia35[[#This Row],[magazyn rano]]&gt;1500,200*0.8,IF(Tabela_zamowienia35[[#This Row],[magazyn rano]]/2&lt;Tabela_zamowienia35[[#This Row],[zamowienie]],200*1.3,200))</f>
        <v>1040</v>
      </c>
      <c r="H390">
        <f>Tabela_zamowienia35[[#This Row],[po produkcji]]-400*Tabela_zamowienia35[[#This Row],[ilosc dostaw]]</f>
        <v>640</v>
      </c>
      <c r="I390" s="8">
        <f>IF(Tabela_zamowienia35[[#This Row],[magazyn rano]]&gt;1500,200*0.8,IF(Tabela_zamowienia35[[#This Row],[magazyn rano]]/2&lt;Tabela_zamowienia35[[#This Row],[zamowienie]],200*1.3,200))</f>
        <v>200</v>
      </c>
      <c r="J390" s="8">
        <f>IF(Tabela_zamowienia35[[#This Row],[wyprodukowano]]=I389,J389+1,1)</f>
        <v>26</v>
      </c>
    </row>
    <row r="391" spans="1:10" x14ac:dyDescent="0.25">
      <c r="A391" s="1">
        <v>43647</v>
      </c>
      <c r="B391">
        <v>300</v>
      </c>
      <c r="C391">
        <f>C390+Tabela_zamowienia35[[#This Row],[zamowienie]]-D390*QUOTIENT(C390,400)*400</f>
        <v>353</v>
      </c>
      <c r="D391">
        <f>IF(Tabela_zamowienia35[[#This Row],[laczne zamowienie]]&gt;=400,1,0)</f>
        <v>0</v>
      </c>
      <c r="E391">
        <f t="shared" si="12"/>
        <v>0</v>
      </c>
      <c r="F391">
        <f t="shared" si="13"/>
        <v>640</v>
      </c>
      <c r="G391">
        <f>Tabela_zamowienia35[[#This Row],[magazyn rano]]+IF(Tabela_zamowienia35[[#This Row],[magazyn rano]]&gt;1500,200*0.8,IF(Tabela_zamowienia35[[#This Row],[magazyn rano]]/2&lt;Tabela_zamowienia35[[#This Row],[zamowienie]],200*1.3,200))</f>
        <v>840</v>
      </c>
      <c r="H391">
        <f>Tabela_zamowienia35[[#This Row],[po produkcji]]-400*Tabela_zamowienia35[[#This Row],[ilosc dostaw]]</f>
        <v>840</v>
      </c>
      <c r="I391" s="8">
        <f>IF(Tabela_zamowienia35[[#This Row],[magazyn rano]]&gt;1500,200*0.8,IF(Tabela_zamowienia35[[#This Row],[magazyn rano]]/2&lt;Tabela_zamowienia35[[#This Row],[zamowienie]],200*1.3,200))</f>
        <v>200</v>
      </c>
      <c r="J391" s="8">
        <f>IF(Tabela_zamowienia35[[#This Row],[wyprodukowano]]=I390,J390+1,1)</f>
        <v>27</v>
      </c>
    </row>
    <row r="392" spans="1:10" x14ac:dyDescent="0.25">
      <c r="A392" s="1">
        <v>43648</v>
      </c>
      <c r="B392">
        <v>187</v>
      </c>
      <c r="C392">
        <f>C391+Tabela_zamowienia35[[#This Row],[zamowienie]]-D391*QUOTIENT(C391,400)*400</f>
        <v>540</v>
      </c>
      <c r="D392">
        <f>IF(Tabela_zamowienia35[[#This Row],[laczne zamowienie]]&gt;=400,1,0)</f>
        <v>1</v>
      </c>
      <c r="E392">
        <f t="shared" si="12"/>
        <v>1</v>
      </c>
      <c r="F392">
        <f t="shared" si="13"/>
        <v>840</v>
      </c>
      <c r="G392">
        <f>Tabela_zamowienia35[[#This Row],[magazyn rano]]+IF(Tabela_zamowienia35[[#This Row],[magazyn rano]]&gt;1500,200*0.8,IF(Tabela_zamowienia35[[#This Row],[magazyn rano]]/2&lt;Tabela_zamowienia35[[#This Row],[zamowienie]],200*1.3,200))</f>
        <v>1040</v>
      </c>
      <c r="H392">
        <f>Tabela_zamowienia35[[#This Row],[po produkcji]]-400*Tabela_zamowienia35[[#This Row],[ilosc dostaw]]</f>
        <v>640</v>
      </c>
      <c r="I392" s="8">
        <f>IF(Tabela_zamowienia35[[#This Row],[magazyn rano]]&gt;1500,200*0.8,IF(Tabela_zamowienia35[[#This Row],[magazyn rano]]/2&lt;Tabela_zamowienia35[[#This Row],[zamowienie]],200*1.3,200))</f>
        <v>200</v>
      </c>
      <c r="J392" s="8">
        <f>IF(Tabela_zamowienia35[[#This Row],[wyprodukowano]]=I391,J391+1,1)</f>
        <v>28</v>
      </c>
    </row>
    <row r="393" spans="1:10" x14ac:dyDescent="0.25">
      <c r="A393" s="1">
        <v>43649</v>
      </c>
      <c r="B393">
        <v>420</v>
      </c>
      <c r="C393">
        <f>C392+Tabela_zamowienia35[[#This Row],[zamowienie]]-D392*QUOTIENT(C392,400)*400</f>
        <v>560</v>
      </c>
      <c r="D393">
        <f>IF(Tabela_zamowienia35[[#This Row],[laczne zamowienie]]&gt;=400,1,0)</f>
        <v>1</v>
      </c>
      <c r="E393">
        <f t="shared" si="12"/>
        <v>1</v>
      </c>
      <c r="F393">
        <f t="shared" si="13"/>
        <v>640</v>
      </c>
      <c r="G393">
        <f>Tabela_zamowienia35[[#This Row],[magazyn rano]]+IF(Tabela_zamowienia35[[#This Row],[magazyn rano]]&gt;1500,200*0.8,IF(Tabela_zamowienia35[[#This Row],[magazyn rano]]/2&lt;Tabela_zamowienia35[[#This Row],[zamowienie]],200*1.3,200))</f>
        <v>900</v>
      </c>
      <c r="H393">
        <f>Tabela_zamowienia35[[#This Row],[po produkcji]]-400*Tabela_zamowienia35[[#This Row],[ilosc dostaw]]</f>
        <v>500</v>
      </c>
      <c r="I393" s="8">
        <f>IF(Tabela_zamowienia35[[#This Row],[magazyn rano]]&gt;1500,200*0.8,IF(Tabela_zamowienia35[[#This Row],[magazyn rano]]/2&lt;Tabela_zamowienia35[[#This Row],[zamowienie]],200*1.3,200))</f>
        <v>260</v>
      </c>
      <c r="J393" s="8">
        <f>IF(Tabela_zamowienia35[[#This Row],[wyprodukowano]]=I392,J392+1,1)</f>
        <v>1</v>
      </c>
    </row>
    <row r="394" spans="1:10" x14ac:dyDescent="0.25">
      <c r="A394" s="1">
        <v>43650</v>
      </c>
      <c r="B394">
        <v>244</v>
      </c>
      <c r="C394">
        <f>C393+Tabela_zamowienia35[[#This Row],[zamowienie]]-D393*QUOTIENT(C393,400)*400</f>
        <v>404</v>
      </c>
      <c r="D394">
        <f>IF(Tabela_zamowienia35[[#This Row],[laczne zamowienie]]&gt;=400,1,0)</f>
        <v>1</v>
      </c>
      <c r="E394">
        <f t="shared" si="12"/>
        <v>1</v>
      </c>
      <c r="F394">
        <f t="shared" si="13"/>
        <v>500</v>
      </c>
      <c r="G394">
        <f>Tabela_zamowienia35[[#This Row],[magazyn rano]]+IF(Tabela_zamowienia35[[#This Row],[magazyn rano]]&gt;1500,200*0.8,IF(Tabela_zamowienia35[[#This Row],[magazyn rano]]/2&lt;Tabela_zamowienia35[[#This Row],[zamowienie]],200*1.3,200))</f>
        <v>700</v>
      </c>
      <c r="H394">
        <f>Tabela_zamowienia35[[#This Row],[po produkcji]]-400*Tabela_zamowienia35[[#This Row],[ilosc dostaw]]</f>
        <v>300</v>
      </c>
      <c r="I394" s="8">
        <f>IF(Tabela_zamowienia35[[#This Row],[magazyn rano]]&gt;1500,200*0.8,IF(Tabela_zamowienia35[[#This Row],[magazyn rano]]/2&lt;Tabela_zamowienia35[[#This Row],[zamowienie]],200*1.3,200))</f>
        <v>200</v>
      </c>
      <c r="J394" s="8">
        <f>IF(Tabela_zamowienia35[[#This Row],[wyprodukowano]]=I393,J393+1,1)</f>
        <v>1</v>
      </c>
    </row>
    <row r="395" spans="1:10" x14ac:dyDescent="0.25">
      <c r="A395" s="1">
        <v>43651</v>
      </c>
      <c r="B395">
        <v>411</v>
      </c>
      <c r="C395">
        <f>C394+Tabela_zamowienia35[[#This Row],[zamowienie]]-D394*QUOTIENT(C394,400)*400</f>
        <v>415</v>
      </c>
      <c r="D395">
        <f>IF(Tabela_zamowienia35[[#This Row],[laczne zamowienie]]&gt;=400,1,0)</f>
        <v>1</v>
      </c>
      <c r="E395">
        <f t="shared" si="12"/>
        <v>1</v>
      </c>
      <c r="F395">
        <f t="shared" si="13"/>
        <v>300</v>
      </c>
      <c r="G395">
        <f>Tabela_zamowienia35[[#This Row],[magazyn rano]]+IF(Tabela_zamowienia35[[#This Row],[magazyn rano]]&gt;1500,200*0.8,IF(Tabela_zamowienia35[[#This Row],[magazyn rano]]/2&lt;Tabela_zamowienia35[[#This Row],[zamowienie]],200*1.3,200))</f>
        <v>560</v>
      </c>
      <c r="H395">
        <f>Tabela_zamowienia35[[#This Row],[po produkcji]]-400*Tabela_zamowienia35[[#This Row],[ilosc dostaw]]</f>
        <v>160</v>
      </c>
      <c r="I395" s="8">
        <f>IF(Tabela_zamowienia35[[#This Row],[magazyn rano]]&gt;1500,200*0.8,IF(Tabela_zamowienia35[[#This Row],[magazyn rano]]/2&lt;Tabela_zamowienia35[[#This Row],[zamowienie]],200*1.3,200))</f>
        <v>260</v>
      </c>
      <c r="J395" s="8">
        <f>IF(Tabela_zamowienia35[[#This Row],[wyprodukowano]]=I394,J394+1,1)</f>
        <v>1</v>
      </c>
    </row>
    <row r="396" spans="1:10" x14ac:dyDescent="0.25">
      <c r="A396" s="1">
        <v>43654</v>
      </c>
      <c r="B396">
        <v>96</v>
      </c>
      <c r="C396">
        <f>C395+Tabela_zamowienia35[[#This Row],[zamowienie]]-D395*QUOTIENT(C395,400)*400</f>
        <v>111</v>
      </c>
      <c r="D396">
        <f>IF(Tabela_zamowienia35[[#This Row],[laczne zamowienie]]&gt;=400,1,0)</f>
        <v>0</v>
      </c>
      <c r="E396">
        <f t="shared" si="12"/>
        <v>0</v>
      </c>
      <c r="F396">
        <f t="shared" si="13"/>
        <v>160</v>
      </c>
      <c r="G396">
        <f>Tabela_zamowienia35[[#This Row],[magazyn rano]]+IF(Tabela_zamowienia35[[#This Row],[magazyn rano]]&gt;1500,200*0.8,IF(Tabela_zamowienia35[[#This Row],[magazyn rano]]/2&lt;Tabela_zamowienia35[[#This Row],[zamowienie]],200*1.3,200))</f>
        <v>420</v>
      </c>
      <c r="H396">
        <f>Tabela_zamowienia35[[#This Row],[po produkcji]]-400*Tabela_zamowienia35[[#This Row],[ilosc dostaw]]</f>
        <v>420</v>
      </c>
      <c r="I396" s="8">
        <f>IF(Tabela_zamowienia35[[#This Row],[magazyn rano]]&gt;1500,200*0.8,IF(Tabela_zamowienia35[[#This Row],[magazyn rano]]/2&lt;Tabela_zamowienia35[[#This Row],[zamowienie]],200*1.3,200))</f>
        <v>260</v>
      </c>
      <c r="J396" s="8">
        <f>IF(Tabela_zamowienia35[[#This Row],[wyprodukowano]]=I395,J395+1,1)</f>
        <v>2</v>
      </c>
    </row>
    <row r="397" spans="1:10" x14ac:dyDescent="0.25">
      <c r="A397" s="1">
        <v>43655</v>
      </c>
      <c r="B397">
        <v>194</v>
      </c>
      <c r="C397">
        <f>C396+Tabela_zamowienia35[[#This Row],[zamowienie]]-D396*QUOTIENT(C396,400)*400</f>
        <v>305</v>
      </c>
      <c r="D397">
        <f>IF(Tabela_zamowienia35[[#This Row],[laczne zamowienie]]&gt;=400,1,0)</f>
        <v>0</v>
      </c>
      <c r="E397">
        <f t="shared" si="12"/>
        <v>0</v>
      </c>
      <c r="F397">
        <f t="shared" si="13"/>
        <v>420</v>
      </c>
      <c r="G397">
        <f>Tabela_zamowienia35[[#This Row],[magazyn rano]]+IF(Tabela_zamowienia35[[#This Row],[magazyn rano]]&gt;1500,200*0.8,IF(Tabela_zamowienia35[[#This Row],[magazyn rano]]/2&lt;Tabela_zamowienia35[[#This Row],[zamowienie]],200*1.3,200))</f>
        <v>620</v>
      </c>
      <c r="H397">
        <f>Tabela_zamowienia35[[#This Row],[po produkcji]]-400*Tabela_zamowienia35[[#This Row],[ilosc dostaw]]</f>
        <v>620</v>
      </c>
      <c r="I397" s="8">
        <f>IF(Tabela_zamowienia35[[#This Row],[magazyn rano]]&gt;1500,200*0.8,IF(Tabela_zamowienia35[[#This Row],[magazyn rano]]/2&lt;Tabela_zamowienia35[[#This Row],[zamowienie]],200*1.3,200))</f>
        <v>200</v>
      </c>
      <c r="J397" s="8">
        <f>IF(Tabela_zamowienia35[[#This Row],[wyprodukowano]]=I396,J396+1,1)</f>
        <v>1</v>
      </c>
    </row>
    <row r="398" spans="1:10" x14ac:dyDescent="0.25">
      <c r="A398" s="1">
        <v>43656</v>
      </c>
      <c r="B398">
        <v>188</v>
      </c>
      <c r="C398">
        <f>C397+Tabela_zamowienia35[[#This Row],[zamowienie]]-D397*QUOTIENT(C397,400)*400</f>
        <v>493</v>
      </c>
      <c r="D398">
        <f>IF(Tabela_zamowienia35[[#This Row],[laczne zamowienie]]&gt;=400,1,0)</f>
        <v>1</v>
      </c>
      <c r="E398">
        <f t="shared" si="12"/>
        <v>1</v>
      </c>
      <c r="F398">
        <f t="shared" si="13"/>
        <v>620</v>
      </c>
      <c r="G398">
        <f>Tabela_zamowienia35[[#This Row],[magazyn rano]]+IF(Tabela_zamowienia35[[#This Row],[magazyn rano]]&gt;1500,200*0.8,IF(Tabela_zamowienia35[[#This Row],[magazyn rano]]/2&lt;Tabela_zamowienia35[[#This Row],[zamowienie]],200*1.3,200))</f>
        <v>820</v>
      </c>
      <c r="H398">
        <f>Tabela_zamowienia35[[#This Row],[po produkcji]]-400*Tabela_zamowienia35[[#This Row],[ilosc dostaw]]</f>
        <v>420</v>
      </c>
      <c r="I398" s="8">
        <f>IF(Tabela_zamowienia35[[#This Row],[magazyn rano]]&gt;1500,200*0.8,IF(Tabela_zamowienia35[[#This Row],[magazyn rano]]/2&lt;Tabela_zamowienia35[[#This Row],[zamowienie]],200*1.3,200))</f>
        <v>200</v>
      </c>
      <c r="J398" s="8">
        <f>IF(Tabela_zamowienia35[[#This Row],[wyprodukowano]]=I397,J397+1,1)</f>
        <v>2</v>
      </c>
    </row>
    <row r="399" spans="1:10" x14ac:dyDescent="0.25">
      <c r="A399" s="1">
        <v>43657</v>
      </c>
      <c r="B399">
        <v>241</v>
      </c>
      <c r="C399">
        <f>C398+Tabela_zamowienia35[[#This Row],[zamowienie]]-D398*QUOTIENT(C398,400)*400</f>
        <v>334</v>
      </c>
      <c r="D399">
        <f>IF(Tabela_zamowienia35[[#This Row],[laczne zamowienie]]&gt;=400,1,0)</f>
        <v>0</v>
      </c>
      <c r="E399">
        <f t="shared" si="12"/>
        <v>0</v>
      </c>
      <c r="F399">
        <f t="shared" si="13"/>
        <v>420</v>
      </c>
      <c r="G399">
        <f>Tabela_zamowienia35[[#This Row],[magazyn rano]]+IF(Tabela_zamowienia35[[#This Row],[magazyn rano]]&gt;1500,200*0.8,IF(Tabela_zamowienia35[[#This Row],[magazyn rano]]/2&lt;Tabela_zamowienia35[[#This Row],[zamowienie]],200*1.3,200))</f>
        <v>680</v>
      </c>
      <c r="H399">
        <f>Tabela_zamowienia35[[#This Row],[po produkcji]]-400*Tabela_zamowienia35[[#This Row],[ilosc dostaw]]</f>
        <v>680</v>
      </c>
      <c r="I399" s="8">
        <f>IF(Tabela_zamowienia35[[#This Row],[magazyn rano]]&gt;1500,200*0.8,IF(Tabela_zamowienia35[[#This Row],[magazyn rano]]/2&lt;Tabela_zamowienia35[[#This Row],[zamowienie]],200*1.3,200))</f>
        <v>260</v>
      </c>
      <c r="J399" s="8">
        <f>IF(Tabela_zamowienia35[[#This Row],[wyprodukowano]]=I398,J398+1,1)</f>
        <v>1</v>
      </c>
    </row>
    <row r="400" spans="1:10" x14ac:dyDescent="0.25">
      <c r="A400" s="1">
        <v>43658</v>
      </c>
      <c r="B400">
        <v>373</v>
      </c>
      <c r="C400">
        <f>C399+Tabela_zamowienia35[[#This Row],[zamowienie]]-D399*QUOTIENT(C399,400)*400</f>
        <v>707</v>
      </c>
      <c r="D400">
        <f>IF(Tabela_zamowienia35[[#This Row],[laczne zamowienie]]&gt;=400,1,0)</f>
        <v>1</v>
      </c>
      <c r="E400">
        <f t="shared" si="12"/>
        <v>1</v>
      </c>
      <c r="F400">
        <f t="shared" si="13"/>
        <v>680</v>
      </c>
      <c r="G400">
        <f>Tabela_zamowienia35[[#This Row],[magazyn rano]]+IF(Tabela_zamowienia35[[#This Row],[magazyn rano]]&gt;1500,200*0.8,IF(Tabela_zamowienia35[[#This Row],[magazyn rano]]/2&lt;Tabela_zamowienia35[[#This Row],[zamowienie]],200*1.3,200))</f>
        <v>940</v>
      </c>
      <c r="H400">
        <f>Tabela_zamowienia35[[#This Row],[po produkcji]]-400*Tabela_zamowienia35[[#This Row],[ilosc dostaw]]</f>
        <v>540</v>
      </c>
      <c r="I400" s="8">
        <f>IF(Tabela_zamowienia35[[#This Row],[magazyn rano]]&gt;1500,200*0.8,IF(Tabela_zamowienia35[[#This Row],[magazyn rano]]/2&lt;Tabela_zamowienia35[[#This Row],[zamowienie]],200*1.3,200))</f>
        <v>260</v>
      </c>
      <c r="J400" s="8">
        <f>IF(Tabela_zamowienia35[[#This Row],[wyprodukowano]]=I399,J399+1,1)</f>
        <v>2</v>
      </c>
    </row>
    <row r="401" spans="1:10" x14ac:dyDescent="0.25">
      <c r="A401" s="1">
        <v>43661</v>
      </c>
      <c r="B401">
        <v>27</v>
      </c>
      <c r="C401">
        <f>C400+Tabela_zamowienia35[[#This Row],[zamowienie]]-D400*QUOTIENT(C400,400)*400</f>
        <v>334</v>
      </c>
      <c r="D401">
        <f>IF(Tabela_zamowienia35[[#This Row],[laczne zamowienie]]&gt;=400,1,0)</f>
        <v>0</v>
      </c>
      <c r="E401">
        <f t="shared" si="12"/>
        <v>0</v>
      </c>
      <c r="F401">
        <f t="shared" si="13"/>
        <v>540</v>
      </c>
      <c r="G401">
        <f>Tabela_zamowienia35[[#This Row],[magazyn rano]]+IF(Tabela_zamowienia35[[#This Row],[magazyn rano]]&gt;1500,200*0.8,IF(Tabela_zamowienia35[[#This Row],[magazyn rano]]/2&lt;Tabela_zamowienia35[[#This Row],[zamowienie]],200*1.3,200))</f>
        <v>740</v>
      </c>
      <c r="H401">
        <f>Tabela_zamowienia35[[#This Row],[po produkcji]]-400*Tabela_zamowienia35[[#This Row],[ilosc dostaw]]</f>
        <v>740</v>
      </c>
      <c r="I401" s="8">
        <f>IF(Tabela_zamowienia35[[#This Row],[magazyn rano]]&gt;1500,200*0.8,IF(Tabela_zamowienia35[[#This Row],[magazyn rano]]/2&lt;Tabela_zamowienia35[[#This Row],[zamowienie]],200*1.3,200))</f>
        <v>200</v>
      </c>
      <c r="J401" s="8">
        <f>IF(Tabela_zamowienia35[[#This Row],[wyprodukowano]]=I400,J400+1,1)</f>
        <v>1</v>
      </c>
    </row>
    <row r="402" spans="1:10" x14ac:dyDescent="0.25">
      <c r="A402" s="1">
        <v>43662</v>
      </c>
      <c r="B402">
        <v>390</v>
      </c>
      <c r="C402">
        <f>C401+Tabela_zamowienia35[[#This Row],[zamowienie]]-D401*QUOTIENT(C401,400)*400</f>
        <v>724</v>
      </c>
      <c r="D402">
        <f>IF(Tabela_zamowienia35[[#This Row],[laczne zamowienie]]&gt;=400,1,0)</f>
        <v>1</v>
      </c>
      <c r="E402">
        <f t="shared" si="12"/>
        <v>1</v>
      </c>
      <c r="F402">
        <f t="shared" si="13"/>
        <v>740</v>
      </c>
      <c r="G402">
        <f>Tabela_zamowienia35[[#This Row],[magazyn rano]]+IF(Tabela_zamowienia35[[#This Row],[magazyn rano]]&gt;1500,200*0.8,IF(Tabela_zamowienia35[[#This Row],[magazyn rano]]/2&lt;Tabela_zamowienia35[[#This Row],[zamowienie]],200*1.3,200))</f>
        <v>1000</v>
      </c>
      <c r="H402">
        <f>Tabela_zamowienia35[[#This Row],[po produkcji]]-400*Tabela_zamowienia35[[#This Row],[ilosc dostaw]]</f>
        <v>600</v>
      </c>
      <c r="I402" s="8">
        <f>IF(Tabela_zamowienia35[[#This Row],[magazyn rano]]&gt;1500,200*0.8,IF(Tabela_zamowienia35[[#This Row],[magazyn rano]]/2&lt;Tabela_zamowienia35[[#This Row],[zamowienie]],200*1.3,200))</f>
        <v>260</v>
      </c>
      <c r="J402" s="8">
        <f>IF(Tabela_zamowienia35[[#This Row],[wyprodukowano]]=I401,J401+1,1)</f>
        <v>1</v>
      </c>
    </row>
    <row r="403" spans="1:10" x14ac:dyDescent="0.25">
      <c r="A403" s="1">
        <v>43663</v>
      </c>
      <c r="B403">
        <v>115</v>
      </c>
      <c r="C403">
        <f>C402+Tabela_zamowienia35[[#This Row],[zamowienie]]-D402*QUOTIENT(C402,400)*400</f>
        <v>439</v>
      </c>
      <c r="D403">
        <f>IF(Tabela_zamowienia35[[#This Row],[laczne zamowienie]]&gt;=400,1,0)</f>
        <v>1</v>
      </c>
      <c r="E403">
        <f t="shared" si="12"/>
        <v>1</v>
      </c>
      <c r="F403">
        <f t="shared" si="13"/>
        <v>600</v>
      </c>
      <c r="G403">
        <f>Tabela_zamowienia35[[#This Row],[magazyn rano]]+IF(Tabela_zamowienia35[[#This Row],[magazyn rano]]&gt;1500,200*0.8,IF(Tabela_zamowienia35[[#This Row],[magazyn rano]]/2&lt;Tabela_zamowienia35[[#This Row],[zamowienie]],200*1.3,200))</f>
        <v>800</v>
      </c>
      <c r="H403">
        <f>Tabela_zamowienia35[[#This Row],[po produkcji]]-400*Tabela_zamowienia35[[#This Row],[ilosc dostaw]]</f>
        <v>400</v>
      </c>
      <c r="I403" s="8">
        <f>IF(Tabela_zamowienia35[[#This Row],[magazyn rano]]&gt;1500,200*0.8,IF(Tabela_zamowienia35[[#This Row],[magazyn rano]]/2&lt;Tabela_zamowienia35[[#This Row],[zamowienie]],200*1.3,200))</f>
        <v>200</v>
      </c>
      <c r="J403" s="8">
        <f>IF(Tabela_zamowienia35[[#This Row],[wyprodukowano]]=I402,J402+1,1)</f>
        <v>1</v>
      </c>
    </row>
    <row r="404" spans="1:10" x14ac:dyDescent="0.25">
      <c r="A404" s="1">
        <v>43664</v>
      </c>
      <c r="B404">
        <v>444</v>
      </c>
      <c r="C404">
        <f>C403+Tabela_zamowienia35[[#This Row],[zamowienie]]-D403*QUOTIENT(C403,400)*400</f>
        <v>483</v>
      </c>
      <c r="D404">
        <f>IF(Tabela_zamowienia35[[#This Row],[laczne zamowienie]]&gt;=400,1,0)</f>
        <v>1</v>
      </c>
      <c r="E404">
        <f t="shared" si="12"/>
        <v>1</v>
      </c>
      <c r="F404">
        <f t="shared" si="13"/>
        <v>400</v>
      </c>
      <c r="G404">
        <f>Tabela_zamowienia35[[#This Row],[magazyn rano]]+IF(Tabela_zamowienia35[[#This Row],[magazyn rano]]&gt;1500,200*0.8,IF(Tabela_zamowienia35[[#This Row],[magazyn rano]]/2&lt;Tabela_zamowienia35[[#This Row],[zamowienie]],200*1.3,200))</f>
        <v>660</v>
      </c>
      <c r="H404">
        <f>Tabela_zamowienia35[[#This Row],[po produkcji]]-400*Tabela_zamowienia35[[#This Row],[ilosc dostaw]]</f>
        <v>260</v>
      </c>
      <c r="I404" s="8">
        <f>IF(Tabela_zamowienia35[[#This Row],[magazyn rano]]&gt;1500,200*0.8,IF(Tabela_zamowienia35[[#This Row],[magazyn rano]]/2&lt;Tabela_zamowienia35[[#This Row],[zamowienie]],200*1.3,200))</f>
        <v>260</v>
      </c>
      <c r="J404" s="8">
        <f>IF(Tabela_zamowienia35[[#This Row],[wyprodukowano]]=I403,J403+1,1)</f>
        <v>1</v>
      </c>
    </row>
    <row r="405" spans="1:10" x14ac:dyDescent="0.25">
      <c r="A405" s="1">
        <v>43665</v>
      </c>
      <c r="B405">
        <v>6</v>
      </c>
      <c r="C405">
        <f>C404+Tabela_zamowienia35[[#This Row],[zamowienie]]-D404*QUOTIENT(C404,400)*400</f>
        <v>89</v>
      </c>
      <c r="D405">
        <f>IF(Tabela_zamowienia35[[#This Row],[laczne zamowienie]]&gt;=400,1,0)</f>
        <v>0</v>
      </c>
      <c r="E405">
        <f t="shared" si="12"/>
        <v>0</v>
      </c>
      <c r="F405">
        <f t="shared" si="13"/>
        <v>260</v>
      </c>
      <c r="G405">
        <f>Tabela_zamowienia35[[#This Row],[magazyn rano]]+IF(Tabela_zamowienia35[[#This Row],[magazyn rano]]&gt;1500,200*0.8,IF(Tabela_zamowienia35[[#This Row],[magazyn rano]]/2&lt;Tabela_zamowienia35[[#This Row],[zamowienie]],200*1.3,200))</f>
        <v>460</v>
      </c>
      <c r="H405">
        <f>Tabela_zamowienia35[[#This Row],[po produkcji]]-400*Tabela_zamowienia35[[#This Row],[ilosc dostaw]]</f>
        <v>460</v>
      </c>
      <c r="I405" s="8">
        <f>IF(Tabela_zamowienia35[[#This Row],[magazyn rano]]&gt;1500,200*0.8,IF(Tabela_zamowienia35[[#This Row],[magazyn rano]]/2&lt;Tabela_zamowienia35[[#This Row],[zamowienie]],200*1.3,200))</f>
        <v>200</v>
      </c>
      <c r="J405" s="8">
        <f>IF(Tabela_zamowienia35[[#This Row],[wyprodukowano]]=I404,J404+1,1)</f>
        <v>1</v>
      </c>
    </row>
    <row r="406" spans="1:10" x14ac:dyDescent="0.25">
      <c r="A406" s="1">
        <v>43668</v>
      </c>
      <c r="B406">
        <v>43</v>
      </c>
      <c r="C406">
        <f>C405+Tabela_zamowienia35[[#This Row],[zamowienie]]-D405*QUOTIENT(C405,400)*400</f>
        <v>132</v>
      </c>
      <c r="D406">
        <f>IF(Tabela_zamowienia35[[#This Row],[laczne zamowienie]]&gt;=400,1,0)</f>
        <v>0</v>
      </c>
      <c r="E406">
        <f t="shared" si="12"/>
        <v>0</v>
      </c>
      <c r="F406">
        <f t="shared" si="13"/>
        <v>460</v>
      </c>
      <c r="G406">
        <f>Tabela_zamowienia35[[#This Row],[magazyn rano]]+IF(Tabela_zamowienia35[[#This Row],[magazyn rano]]&gt;1500,200*0.8,IF(Tabela_zamowienia35[[#This Row],[magazyn rano]]/2&lt;Tabela_zamowienia35[[#This Row],[zamowienie]],200*1.3,200))</f>
        <v>660</v>
      </c>
      <c r="H406">
        <f>Tabela_zamowienia35[[#This Row],[po produkcji]]-400*Tabela_zamowienia35[[#This Row],[ilosc dostaw]]</f>
        <v>660</v>
      </c>
      <c r="I406" s="8">
        <f>IF(Tabela_zamowienia35[[#This Row],[magazyn rano]]&gt;1500,200*0.8,IF(Tabela_zamowienia35[[#This Row],[magazyn rano]]/2&lt;Tabela_zamowienia35[[#This Row],[zamowienie]],200*1.3,200))</f>
        <v>200</v>
      </c>
      <c r="J406" s="8">
        <f>IF(Tabela_zamowienia35[[#This Row],[wyprodukowano]]=I405,J405+1,1)</f>
        <v>2</v>
      </c>
    </row>
    <row r="407" spans="1:10" x14ac:dyDescent="0.25">
      <c r="A407" s="1">
        <v>43669</v>
      </c>
      <c r="B407">
        <v>181</v>
      </c>
      <c r="C407">
        <f>C406+Tabela_zamowienia35[[#This Row],[zamowienie]]-D406*QUOTIENT(C406,400)*400</f>
        <v>313</v>
      </c>
      <c r="D407">
        <f>IF(Tabela_zamowienia35[[#This Row],[laczne zamowienie]]&gt;=400,1,0)</f>
        <v>0</v>
      </c>
      <c r="E407">
        <f t="shared" si="12"/>
        <v>0</v>
      </c>
      <c r="F407">
        <f t="shared" si="13"/>
        <v>660</v>
      </c>
      <c r="G407">
        <f>Tabela_zamowienia35[[#This Row],[magazyn rano]]+IF(Tabela_zamowienia35[[#This Row],[magazyn rano]]&gt;1500,200*0.8,IF(Tabela_zamowienia35[[#This Row],[magazyn rano]]/2&lt;Tabela_zamowienia35[[#This Row],[zamowienie]],200*1.3,200))</f>
        <v>860</v>
      </c>
      <c r="H407">
        <f>Tabela_zamowienia35[[#This Row],[po produkcji]]-400*Tabela_zamowienia35[[#This Row],[ilosc dostaw]]</f>
        <v>860</v>
      </c>
      <c r="I407" s="8">
        <f>IF(Tabela_zamowienia35[[#This Row],[magazyn rano]]&gt;1500,200*0.8,IF(Tabela_zamowienia35[[#This Row],[magazyn rano]]/2&lt;Tabela_zamowienia35[[#This Row],[zamowienie]],200*1.3,200))</f>
        <v>200</v>
      </c>
      <c r="J407" s="8">
        <f>IF(Tabela_zamowienia35[[#This Row],[wyprodukowano]]=I406,J406+1,1)</f>
        <v>3</v>
      </c>
    </row>
    <row r="408" spans="1:10" x14ac:dyDescent="0.25">
      <c r="A408" s="1">
        <v>43670</v>
      </c>
      <c r="B408">
        <v>272</v>
      </c>
      <c r="C408">
        <f>C407+Tabela_zamowienia35[[#This Row],[zamowienie]]-D407*QUOTIENT(C407,400)*400</f>
        <v>585</v>
      </c>
      <c r="D408">
        <f>IF(Tabela_zamowienia35[[#This Row],[laczne zamowienie]]&gt;=400,1,0)</f>
        <v>1</v>
      </c>
      <c r="E408">
        <f t="shared" si="12"/>
        <v>1</v>
      </c>
      <c r="F408">
        <f t="shared" si="13"/>
        <v>860</v>
      </c>
      <c r="G408">
        <f>Tabela_zamowienia35[[#This Row],[magazyn rano]]+IF(Tabela_zamowienia35[[#This Row],[magazyn rano]]&gt;1500,200*0.8,IF(Tabela_zamowienia35[[#This Row],[magazyn rano]]/2&lt;Tabela_zamowienia35[[#This Row],[zamowienie]],200*1.3,200))</f>
        <v>1060</v>
      </c>
      <c r="H408">
        <f>Tabela_zamowienia35[[#This Row],[po produkcji]]-400*Tabela_zamowienia35[[#This Row],[ilosc dostaw]]</f>
        <v>660</v>
      </c>
      <c r="I408" s="8">
        <f>IF(Tabela_zamowienia35[[#This Row],[magazyn rano]]&gt;1500,200*0.8,IF(Tabela_zamowienia35[[#This Row],[magazyn rano]]/2&lt;Tabela_zamowienia35[[#This Row],[zamowienie]],200*1.3,200))</f>
        <v>200</v>
      </c>
      <c r="J408" s="8">
        <f>IF(Tabela_zamowienia35[[#This Row],[wyprodukowano]]=I407,J407+1,1)</f>
        <v>4</v>
      </c>
    </row>
    <row r="409" spans="1:10" x14ac:dyDescent="0.25">
      <c r="A409" s="1">
        <v>43671</v>
      </c>
      <c r="B409">
        <v>148</v>
      </c>
      <c r="C409">
        <f>C408+Tabela_zamowienia35[[#This Row],[zamowienie]]-D408*QUOTIENT(C408,400)*400</f>
        <v>333</v>
      </c>
      <c r="D409">
        <f>IF(Tabela_zamowienia35[[#This Row],[laczne zamowienie]]&gt;=400,1,0)</f>
        <v>0</v>
      </c>
      <c r="E409">
        <f t="shared" si="12"/>
        <v>0</v>
      </c>
      <c r="F409">
        <f t="shared" si="13"/>
        <v>660</v>
      </c>
      <c r="G409">
        <f>Tabela_zamowienia35[[#This Row],[magazyn rano]]+IF(Tabela_zamowienia35[[#This Row],[magazyn rano]]&gt;1500,200*0.8,IF(Tabela_zamowienia35[[#This Row],[magazyn rano]]/2&lt;Tabela_zamowienia35[[#This Row],[zamowienie]],200*1.3,200))</f>
        <v>860</v>
      </c>
      <c r="H409">
        <f>Tabela_zamowienia35[[#This Row],[po produkcji]]-400*Tabela_zamowienia35[[#This Row],[ilosc dostaw]]</f>
        <v>860</v>
      </c>
      <c r="I409" s="8">
        <f>IF(Tabela_zamowienia35[[#This Row],[magazyn rano]]&gt;1500,200*0.8,IF(Tabela_zamowienia35[[#This Row],[magazyn rano]]/2&lt;Tabela_zamowienia35[[#This Row],[zamowienie]],200*1.3,200))</f>
        <v>200</v>
      </c>
      <c r="J409" s="8">
        <f>IF(Tabela_zamowienia35[[#This Row],[wyprodukowano]]=I408,J408+1,1)</f>
        <v>5</v>
      </c>
    </row>
    <row r="410" spans="1:10" x14ac:dyDescent="0.25">
      <c r="A410" s="1">
        <v>43672</v>
      </c>
      <c r="B410">
        <v>49</v>
      </c>
      <c r="C410">
        <f>C409+Tabela_zamowienia35[[#This Row],[zamowienie]]-D409*QUOTIENT(C409,400)*400</f>
        <v>382</v>
      </c>
      <c r="D410">
        <f>IF(Tabela_zamowienia35[[#This Row],[laczne zamowienie]]&gt;=400,1,0)</f>
        <v>0</v>
      </c>
      <c r="E410">
        <f t="shared" si="12"/>
        <v>0</v>
      </c>
      <c r="F410">
        <f t="shared" si="13"/>
        <v>860</v>
      </c>
      <c r="G410">
        <f>Tabela_zamowienia35[[#This Row],[magazyn rano]]+IF(Tabela_zamowienia35[[#This Row],[magazyn rano]]&gt;1500,200*0.8,IF(Tabela_zamowienia35[[#This Row],[magazyn rano]]/2&lt;Tabela_zamowienia35[[#This Row],[zamowienie]],200*1.3,200))</f>
        <v>1060</v>
      </c>
      <c r="H410">
        <f>Tabela_zamowienia35[[#This Row],[po produkcji]]-400*Tabela_zamowienia35[[#This Row],[ilosc dostaw]]</f>
        <v>1060</v>
      </c>
      <c r="I410" s="8">
        <f>IF(Tabela_zamowienia35[[#This Row],[magazyn rano]]&gt;1500,200*0.8,IF(Tabela_zamowienia35[[#This Row],[magazyn rano]]/2&lt;Tabela_zamowienia35[[#This Row],[zamowienie]],200*1.3,200))</f>
        <v>200</v>
      </c>
      <c r="J410" s="8">
        <f>IF(Tabela_zamowienia35[[#This Row],[wyprodukowano]]=I409,J409+1,1)</f>
        <v>6</v>
      </c>
    </row>
    <row r="411" spans="1:10" x14ac:dyDescent="0.25">
      <c r="A411" s="1">
        <v>43675</v>
      </c>
      <c r="B411">
        <v>316</v>
      </c>
      <c r="C411">
        <f>C410+Tabela_zamowienia35[[#This Row],[zamowienie]]-D410*QUOTIENT(C410,400)*400</f>
        <v>698</v>
      </c>
      <c r="D411">
        <f>IF(Tabela_zamowienia35[[#This Row],[laczne zamowienie]]&gt;=400,1,0)</f>
        <v>1</v>
      </c>
      <c r="E411">
        <f t="shared" si="12"/>
        <v>1</v>
      </c>
      <c r="F411">
        <f t="shared" si="13"/>
        <v>1060</v>
      </c>
      <c r="G411">
        <f>Tabela_zamowienia35[[#This Row],[magazyn rano]]+IF(Tabela_zamowienia35[[#This Row],[magazyn rano]]&gt;1500,200*0.8,IF(Tabela_zamowienia35[[#This Row],[magazyn rano]]/2&lt;Tabela_zamowienia35[[#This Row],[zamowienie]],200*1.3,200))</f>
        <v>1260</v>
      </c>
      <c r="H411">
        <f>Tabela_zamowienia35[[#This Row],[po produkcji]]-400*Tabela_zamowienia35[[#This Row],[ilosc dostaw]]</f>
        <v>860</v>
      </c>
      <c r="I411" s="8">
        <f>IF(Tabela_zamowienia35[[#This Row],[magazyn rano]]&gt;1500,200*0.8,IF(Tabela_zamowienia35[[#This Row],[magazyn rano]]/2&lt;Tabela_zamowienia35[[#This Row],[zamowienie]],200*1.3,200))</f>
        <v>200</v>
      </c>
      <c r="J411" s="8">
        <f>IF(Tabela_zamowienia35[[#This Row],[wyprodukowano]]=I410,J410+1,1)</f>
        <v>7</v>
      </c>
    </row>
    <row r="412" spans="1:10" x14ac:dyDescent="0.25">
      <c r="A412" s="1">
        <v>43676</v>
      </c>
      <c r="B412">
        <v>317</v>
      </c>
      <c r="C412">
        <f>C411+Tabela_zamowienia35[[#This Row],[zamowienie]]-D411*QUOTIENT(C411,400)*400</f>
        <v>615</v>
      </c>
      <c r="D412">
        <f>IF(Tabela_zamowienia35[[#This Row],[laczne zamowienie]]&gt;=400,1,0)</f>
        <v>1</v>
      </c>
      <c r="E412">
        <f t="shared" si="12"/>
        <v>1</v>
      </c>
      <c r="F412">
        <f t="shared" si="13"/>
        <v>860</v>
      </c>
      <c r="G412">
        <f>Tabela_zamowienia35[[#This Row],[magazyn rano]]+IF(Tabela_zamowienia35[[#This Row],[magazyn rano]]&gt;1500,200*0.8,IF(Tabela_zamowienia35[[#This Row],[magazyn rano]]/2&lt;Tabela_zamowienia35[[#This Row],[zamowienie]],200*1.3,200))</f>
        <v>1060</v>
      </c>
      <c r="H412">
        <f>Tabela_zamowienia35[[#This Row],[po produkcji]]-400*Tabela_zamowienia35[[#This Row],[ilosc dostaw]]</f>
        <v>660</v>
      </c>
      <c r="I412" s="8">
        <f>IF(Tabela_zamowienia35[[#This Row],[magazyn rano]]&gt;1500,200*0.8,IF(Tabela_zamowienia35[[#This Row],[magazyn rano]]/2&lt;Tabela_zamowienia35[[#This Row],[zamowienie]],200*1.3,200))</f>
        <v>200</v>
      </c>
      <c r="J412" s="8">
        <f>IF(Tabela_zamowienia35[[#This Row],[wyprodukowano]]=I411,J411+1,1)</f>
        <v>8</v>
      </c>
    </row>
    <row r="413" spans="1:10" x14ac:dyDescent="0.25">
      <c r="A413" s="1">
        <v>43677</v>
      </c>
      <c r="B413">
        <v>130</v>
      </c>
      <c r="C413">
        <f>C412+Tabela_zamowienia35[[#This Row],[zamowienie]]-D412*QUOTIENT(C412,400)*400</f>
        <v>345</v>
      </c>
      <c r="D413">
        <f>IF(Tabela_zamowienia35[[#This Row],[laczne zamowienie]]&gt;=400,1,0)</f>
        <v>0</v>
      </c>
      <c r="E413">
        <f t="shared" si="12"/>
        <v>0</v>
      </c>
      <c r="F413">
        <f t="shared" si="13"/>
        <v>660</v>
      </c>
      <c r="G413">
        <f>Tabela_zamowienia35[[#This Row],[magazyn rano]]+IF(Tabela_zamowienia35[[#This Row],[magazyn rano]]&gt;1500,200*0.8,IF(Tabela_zamowienia35[[#This Row],[magazyn rano]]/2&lt;Tabela_zamowienia35[[#This Row],[zamowienie]],200*1.3,200))</f>
        <v>860</v>
      </c>
      <c r="H413">
        <f>Tabela_zamowienia35[[#This Row],[po produkcji]]-400*Tabela_zamowienia35[[#This Row],[ilosc dostaw]]</f>
        <v>860</v>
      </c>
      <c r="I413" s="8">
        <f>IF(Tabela_zamowienia35[[#This Row],[magazyn rano]]&gt;1500,200*0.8,IF(Tabela_zamowienia35[[#This Row],[magazyn rano]]/2&lt;Tabela_zamowienia35[[#This Row],[zamowienie]],200*1.3,200))</f>
        <v>200</v>
      </c>
      <c r="J413" s="8">
        <f>IF(Tabela_zamowienia35[[#This Row],[wyprodukowano]]=I412,J412+1,1)</f>
        <v>9</v>
      </c>
    </row>
    <row r="414" spans="1:10" x14ac:dyDescent="0.25">
      <c r="A414" s="1">
        <v>43678</v>
      </c>
      <c r="B414">
        <v>432</v>
      </c>
      <c r="C414">
        <f>C413+Tabela_zamowienia35[[#This Row],[zamowienie]]-D413*QUOTIENT(C413,400)*400</f>
        <v>777</v>
      </c>
      <c r="D414">
        <f>IF(Tabela_zamowienia35[[#This Row],[laczne zamowienie]]&gt;=400,1,0)</f>
        <v>1</v>
      </c>
      <c r="E414">
        <f t="shared" si="12"/>
        <v>1</v>
      </c>
      <c r="F414">
        <f t="shared" si="13"/>
        <v>860</v>
      </c>
      <c r="G414">
        <f>Tabela_zamowienia35[[#This Row],[magazyn rano]]+IF(Tabela_zamowienia35[[#This Row],[magazyn rano]]&gt;1500,200*0.8,IF(Tabela_zamowienia35[[#This Row],[magazyn rano]]/2&lt;Tabela_zamowienia35[[#This Row],[zamowienie]],200*1.3,200))</f>
        <v>1120</v>
      </c>
      <c r="H414">
        <f>Tabela_zamowienia35[[#This Row],[po produkcji]]-400*Tabela_zamowienia35[[#This Row],[ilosc dostaw]]</f>
        <v>720</v>
      </c>
      <c r="I414" s="8">
        <f>IF(Tabela_zamowienia35[[#This Row],[magazyn rano]]&gt;1500,200*0.8,IF(Tabela_zamowienia35[[#This Row],[magazyn rano]]/2&lt;Tabela_zamowienia35[[#This Row],[zamowienie]],200*1.3,200))</f>
        <v>260</v>
      </c>
      <c r="J414" s="8">
        <f>IF(Tabela_zamowienia35[[#This Row],[wyprodukowano]]=I413,J413+1,1)</f>
        <v>1</v>
      </c>
    </row>
    <row r="415" spans="1:10" x14ac:dyDescent="0.25">
      <c r="A415" s="1">
        <v>43679</v>
      </c>
      <c r="B415">
        <v>394</v>
      </c>
      <c r="C415">
        <f>C414+Tabela_zamowienia35[[#This Row],[zamowienie]]-D414*QUOTIENT(C414,400)*400</f>
        <v>771</v>
      </c>
      <c r="D415">
        <f>IF(Tabela_zamowienia35[[#This Row],[laczne zamowienie]]&gt;=400,1,0)</f>
        <v>1</v>
      </c>
      <c r="E415">
        <f t="shared" si="12"/>
        <v>1</v>
      </c>
      <c r="F415">
        <f t="shared" si="13"/>
        <v>720</v>
      </c>
      <c r="G415">
        <f>Tabela_zamowienia35[[#This Row],[magazyn rano]]+IF(Tabela_zamowienia35[[#This Row],[magazyn rano]]&gt;1500,200*0.8,IF(Tabela_zamowienia35[[#This Row],[magazyn rano]]/2&lt;Tabela_zamowienia35[[#This Row],[zamowienie]],200*1.3,200))</f>
        <v>980</v>
      </c>
      <c r="H415">
        <f>Tabela_zamowienia35[[#This Row],[po produkcji]]-400*Tabela_zamowienia35[[#This Row],[ilosc dostaw]]</f>
        <v>580</v>
      </c>
      <c r="I415" s="8">
        <f>IF(Tabela_zamowienia35[[#This Row],[magazyn rano]]&gt;1500,200*0.8,IF(Tabela_zamowienia35[[#This Row],[magazyn rano]]/2&lt;Tabela_zamowienia35[[#This Row],[zamowienie]],200*1.3,200))</f>
        <v>260</v>
      </c>
      <c r="J415" s="8">
        <f>IF(Tabela_zamowienia35[[#This Row],[wyprodukowano]]=I414,J414+1,1)</f>
        <v>2</v>
      </c>
    </row>
    <row r="416" spans="1:10" x14ac:dyDescent="0.25">
      <c r="A416" s="1">
        <v>43682</v>
      </c>
      <c r="B416">
        <v>1</v>
      </c>
      <c r="C416">
        <f>C415+Tabela_zamowienia35[[#This Row],[zamowienie]]-D415*QUOTIENT(C415,400)*400</f>
        <v>372</v>
      </c>
      <c r="D416">
        <f>IF(Tabela_zamowienia35[[#This Row],[laczne zamowienie]]&gt;=400,1,0)</f>
        <v>0</v>
      </c>
      <c r="E416">
        <f t="shared" si="12"/>
        <v>0</v>
      </c>
      <c r="F416">
        <f t="shared" si="13"/>
        <v>580</v>
      </c>
      <c r="G416">
        <f>Tabela_zamowienia35[[#This Row],[magazyn rano]]+IF(Tabela_zamowienia35[[#This Row],[magazyn rano]]&gt;1500,200*0.8,IF(Tabela_zamowienia35[[#This Row],[magazyn rano]]/2&lt;Tabela_zamowienia35[[#This Row],[zamowienie]],200*1.3,200))</f>
        <v>780</v>
      </c>
      <c r="H416">
        <f>Tabela_zamowienia35[[#This Row],[po produkcji]]-400*Tabela_zamowienia35[[#This Row],[ilosc dostaw]]</f>
        <v>780</v>
      </c>
      <c r="I416" s="8">
        <f>IF(Tabela_zamowienia35[[#This Row],[magazyn rano]]&gt;1500,200*0.8,IF(Tabela_zamowienia35[[#This Row],[magazyn rano]]/2&lt;Tabela_zamowienia35[[#This Row],[zamowienie]],200*1.3,200))</f>
        <v>200</v>
      </c>
      <c r="J416" s="8">
        <f>IF(Tabela_zamowienia35[[#This Row],[wyprodukowano]]=I415,J415+1,1)</f>
        <v>1</v>
      </c>
    </row>
    <row r="417" spans="1:10" x14ac:dyDescent="0.25">
      <c r="A417" s="1">
        <v>43683</v>
      </c>
      <c r="B417">
        <v>97</v>
      </c>
      <c r="C417">
        <f>C416+Tabela_zamowienia35[[#This Row],[zamowienie]]-D416*QUOTIENT(C416,400)*400</f>
        <v>469</v>
      </c>
      <c r="D417">
        <f>IF(Tabela_zamowienia35[[#This Row],[laczne zamowienie]]&gt;=400,1,0)</f>
        <v>1</v>
      </c>
      <c r="E417">
        <f t="shared" si="12"/>
        <v>1</v>
      </c>
      <c r="F417">
        <f t="shared" si="13"/>
        <v>780</v>
      </c>
      <c r="G417">
        <f>Tabela_zamowienia35[[#This Row],[magazyn rano]]+IF(Tabela_zamowienia35[[#This Row],[magazyn rano]]&gt;1500,200*0.8,IF(Tabela_zamowienia35[[#This Row],[magazyn rano]]/2&lt;Tabela_zamowienia35[[#This Row],[zamowienie]],200*1.3,200))</f>
        <v>980</v>
      </c>
      <c r="H417">
        <f>Tabela_zamowienia35[[#This Row],[po produkcji]]-400*Tabela_zamowienia35[[#This Row],[ilosc dostaw]]</f>
        <v>580</v>
      </c>
      <c r="I417" s="8">
        <f>IF(Tabela_zamowienia35[[#This Row],[magazyn rano]]&gt;1500,200*0.8,IF(Tabela_zamowienia35[[#This Row],[magazyn rano]]/2&lt;Tabela_zamowienia35[[#This Row],[zamowienie]],200*1.3,200))</f>
        <v>200</v>
      </c>
      <c r="J417" s="8">
        <f>IF(Tabela_zamowienia35[[#This Row],[wyprodukowano]]=I416,J416+1,1)</f>
        <v>2</v>
      </c>
    </row>
    <row r="418" spans="1:10" x14ac:dyDescent="0.25">
      <c r="A418" s="1">
        <v>43684</v>
      </c>
      <c r="B418">
        <v>67</v>
      </c>
      <c r="C418">
        <f>C417+Tabela_zamowienia35[[#This Row],[zamowienie]]-D417*QUOTIENT(C417,400)*400</f>
        <v>136</v>
      </c>
      <c r="D418">
        <f>IF(Tabela_zamowienia35[[#This Row],[laczne zamowienie]]&gt;=400,1,0)</f>
        <v>0</v>
      </c>
      <c r="E418">
        <f t="shared" si="12"/>
        <v>0</v>
      </c>
      <c r="F418">
        <f t="shared" si="13"/>
        <v>580</v>
      </c>
      <c r="G418">
        <f>Tabela_zamowienia35[[#This Row],[magazyn rano]]+IF(Tabela_zamowienia35[[#This Row],[magazyn rano]]&gt;1500,200*0.8,IF(Tabela_zamowienia35[[#This Row],[magazyn rano]]/2&lt;Tabela_zamowienia35[[#This Row],[zamowienie]],200*1.3,200))</f>
        <v>780</v>
      </c>
      <c r="H418">
        <f>Tabela_zamowienia35[[#This Row],[po produkcji]]-400*Tabela_zamowienia35[[#This Row],[ilosc dostaw]]</f>
        <v>780</v>
      </c>
      <c r="I418" s="8">
        <f>IF(Tabela_zamowienia35[[#This Row],[magazyn rano]]&gt;1500,200*0.8,IF(Tabela_zamowienia35[[#This Row],[magazyn rano]]/2&lt;Tabela_zamowienia35[[#This Row],[zamowienie]],200*1.3,200))</f>
        <v>200</v>
      </c>
      <c r="J418" s="8">
        <f>IF(Tabela_zamowienia35[[#This Row],[wyprodukowano]]=I417,J417+1,1)</f>
        <v>3</v>
      </c>
    </row>
    <row r="419" spans="1:10" x14ac:dyDescent="0.25">
      <c r="A419" s="1">
        <v>43685</v>
      </c>
      <c r="B419">
        <v>364</v>
      </c>
      <c r="C419">
        <f>C418+Tabela_zamowienia35[[#This Row],[zamowienie]]-D418*QUOTIENT(C418,400)*400</f>
        <v>500</v>
      </c>
      <c r="D419">
        <f>IF(Tabela_zamowienia35[[#This Row],[laczne zamowienie]]&gt;=400,1,0)</f>
        <v>1</v>
      </c>
      <c r="E419">
        <f t="shared" si="12"/>
        <v>1</v>
      </c>
      <c r="F419">
        <f t="shared" si="13"/>
        <v>780</v>
      </c>
      <c r="G419">
        <f>Tabela_zamowienia35[[#This Row],[magazyn rano]]+IF(Tabela_zamowienia35[[#This Row],[magazyn rano]]&gt;1500,200*0.8,IF(Tabela_zamowienia35[[#This Row],[magazyn rano]]/2&lt;Tabela_zamowienia35[[#This Row],[zamowienie]],200*1.3,200))</f>
        <v>980</v>
      </c>
      <c r="H419">
        <f>Tabela_zamowienia35[[#This Row],[po produkcji]]-400*Tabela_zamowienia35[[#This Row],[ilosc dostaw]]</f>
        <v>580</v>
      </c>
      <c r="I419" s="8">
        <f>IF(Tabela_zamowienia35[[#This Row],[magazyn rano]]&gt;1500,200*0.8,IF(Tabela_zamowienia35[[#This Row],[magazyn rano]]/2&lt;Tabela_zamowienia35[[#This Row],[zamowienie]],200*1.3,200))</f>
        <v>200</v>
      </c>
      <c r="J419" s="8">
        <f>IF(Tabela_zamowienia35[[#This Row],[wyprodukowano]]=I418,J418+1,1)</f>
        <v>4</v>
      </c>
    </row>
    <row r="420" spans="1:10" x14ac:dyDescent="0.25">
      <c r="A420" s="1">
        <v>43686</v>
      </c>
      <c r="B420">
        <v>97</v>
      </c>
      <c r="C420">
        <f>C419+Tabela_zamowienia35[[#This Row],[zamowienie]]-D419*QUOTIENT(C419,400)*400</f>
        <v>197</v>
      </c>
      <c r="D420">
        <f>IF(Tabela_zamowienia35[[#This Row],[laczne zamowienie]]&gt;=400,1,0)</f>
        <v>0</v>
      </c>
      <c r="E420">
        <f t="shared" si="12"/>
        <v>0</v>
      </c>
      <c r="F420">
        <f t="shared" si="13"/>
        <v>580</v>
      </c>
      <c r="G420">
        <f>Tabela_zamowienia35[[#This Row],[magazyn rano]]+IF(Tabela_zamowienia35[[#This Row],[magazyn rano]]&gt;1500,200*0.8,IF(Tabela_zamowienia35[[#This Row],[magazyn rano]]/2&lt;Tabela_zamowienia35[[#This Row],[zamowienie]],200*1.3,200))</f>
        <v>780</v>
      </c>
      <c r="H420">
        <f>Tabela_zamowienia35[[#This Row],[po produkcji]]-400*Tabela_zamowienia35[[#This Row],[ilosc dostaw]]</f>
        <v>780</v>
      </c>
      <c r="I420" s="8">
        <f>IF(Tabela_zamowienia35[[#This Row],[magazyn rano]]&gt;1500,200*0.8,IF(Tabela_zamowienia35[[#This Row],[magazyn rano]]/2&lt;Tabela_zamowienia35[[#This Row],[zamowienie]],200*1.3,200))</f>
        <v>200</v>
      </c>
      <c r="J420" s="8">
        <f>IF(Tabela_zamowienia35[[#This Row],[wyprodukowano]]=I419,J419+1,1)</f>
        <v>5</v>
      </c>
    </row>
    <row r="421" spans="1:10" x14ac:dyDescent="0.25">
      <c r="A421" s="1">
        <v>43689</v>
      </c>
      <c r="B421">
        <v>207</v>
      </c>
      <c r="C421">
        <f>C420+Tabela_zamowienia35[[#This Row],[zamowienie]]-D420*QUOTIENT(C420,400)*400</f>
        <v>404</v>
      </c>
      <c r="D421">
        <f>IF(Tabela_zamowienia35[[#This Row],[laczne zamowienie]]&gt;=400,1,0)</f>
        <v>1</v>
      </c>
      <c r="E421">
        <f t="shared" si="12"/>
        <v>1</v>
      </c>
      <c r="F421">
        <f t="shared" si="13"/>
        <v>780</v>
      </c>
      <c r="G421">
        <f>Tabela_zamowienia35[[#This Row],[magazyn rano]]+IF(Tabela_zamowienia35[[#This Row],[magazyn rano]]&gt;1500,200*0.8,IF(Tabela_zamowienia35[[#This Row],[magazyn rano]]/2&lt;Tabela_zamowienia35[[#This Row],[zamowienie]],200*1.3,200))</f>
        <v>980</v>
      </c>
      <c r="H421">
        <f>Tabela_zamowienia35[[#This Row],[po produkcji]]-400*Tabela_zamowienia35[[#This Row],[ilosc dostaw]]</f>
        <v>580</v>
      </c>
      <c r="I421" s="8">
        <f>IF(Tabela_zamowienia35[[#This Row],[magazyn rano]]&gt;1500,200*0.8,IF(Tabela_zamowienia35[[#This Row],[magazyn rano]]/2&lt;Tabela_zamowienia35[[#This Row],[zamowienie]],200*1.3,200))</f>
        <v>200</v>
      </c>
      <c r="J421" s="8">
        <f>IF(Tabela_zamowienia35[[#This Row],[wyprodukowano]]=I420,J420+1,1)</f>
        <v>6</v>
      </c>
    </row>
    <row r="422" spans="1:10" x14ac:dyDescent="0.25">
      <c r="A422" s="1">
        <v>43690</v>
      </c>
      <c r="B422">
        <v>83</v>
      </c>
      <c r="C422">
        <f>C421+Tabela_zamowienia35[[#This Row],[zamowienie]]-D421*QUOTIENT(C421,400)*400</f>
        <v>87</v>
      </c>
      <c r="D422">
        <f>IF(Tabela_zamowienia35[[#This Row],[laczne zamowienie]]&gt;=400,1,0)</f>
        <v>0</v>
      </c>
      <c r="E422">
        <f t="shared" si="12"/>
        <v>0</v>
      </c>
      <c r="F422">
        <f t="shared" si="13"/>
        <v>580</v>
      </c>
      <c r="G422">
        <f>Tabela_zamowienia35[[#This Row],[magazyn rano]]+IF(Tabela_zamowienia35[[#This Row],[magazyn rano]]&gt;1500,200*0.8,IF(Tabela_zamowienia35[[#This Row],[magazyn rano]]/2&lt;Tabela_zamowienia35[[#This Row],[zamowienie]],200*1.3,200))</f>
        <v>780</v>
      </c>
      <c r="H422">
        <f>Tabela_zamowienia35[[#This Row],[po produkcji]]-400*Tabela_zamowienia35[[#This Row],[ilosc dostaw]]</f>
        <v>780</v>
      </c>
      <c r="I422" s="8">
        <f>IF(Tabela_zamowienia35[[#This Row],[magazyn rano]]&gt;1500,200*0.8,IF(Tabela_zamowienia35[[#This Row],[magazyn rano]]/2&lt;Tabela_zamowienia35[[#This Row],[zamowienie]],200*1.3,200))</f>
        <v>200</v>
      </c>
      <c r="J422" s="8">
        <f>IF(Tabela_zamowienia35[[#This Row],[wyprodukowano]]=I421,J421+1,1)</f>
        <v>7</v>
      </c>
    </row>
    <row r="423" spans="1:10" x14ac:dyDescent="0.25">
      <c r="A423" s="1">
        <v>43691</v>
      </c>
      <c r="B423">
        <v>252</v>
      </c>
      <c r="C423">
        <f>C422+Tabela_zamowienia35[[#This Row],[zamowienie]]-D422*QUOTIENT(C422,400)*400</f>
        <v>339</v>
      </c>
      <c r="D423">
        <f>IF(Tabela_zamowienia35[[#This Row],[laczne zamowienie]]&gt;=400,1,0)</f>
        <v>0</v>
      </c>
      <c r="E423">
        <f t="shared" si="12"/>
        <v>0</v>
      </c>
      <c r="F423">
        <f t="shared" si="13"/>
        <v>780</v>
      </c>
      <c r="G423">
        <f>Tabela_zamowienia35[[#This Row],[magazyn rano]]+IF(Tabela_zamowienia35[[#This Row],[magazyn rano]]&gt;1500,200*0.8,IF(Tabela_zamowienia35[[#This Row],[magazyn rano]]/2&lt;Tabela_zamowienia35[[#This Row],[zamowienie]],200*1.3,200))</f>
        <v>980</v>
      </c>
      <c r="H423">
        <f>Tabela_zamowienia35[[#This Row],[po produkcji]]-400*Tabela_zamowienia35[[#This Row],[ilosc dostaw]]</f>
        <v>980</v>
      </c>
      <c r="I423" s="8">
        <f>IF(Tabela_zamowienia35[[#This Row],[magazyn rano]]&gt;1500,200*0.8,IF(Tabela_zamowienia35[[#This Row],[magazyn rano]]/2&lt;Tabela_zamowienia35[[#This Row],[zamowienie]],200*1.3,200))</f>
        <v>200</v>
      </c>
      <c r="J423" s="8">
        <f>IF(Tabela_zamowienia35[[#This Row],[wyprodukowano]]=I422,J422+1,1)</f>
        <v>8</v>
      </c>
    </row>
    <row r="424" spans="1:10" x14ac:dyDescent="0.25">
      <c r="A424" s="1">
        <v>43692</v>
      </c>
      <c r="B424">
        <v>133</v>
      </c>
      <c r="C424">
        <f>C423+Tabela_zamowienia35[[#This Row],[zamowienie]]-D423*QUOTIENT(C423,400)*400</f>
        <v>472</v>
      </c>
      <c r="D424">
        <f>IF(Tabela_zamowienia35[[#This Row],[laczne zamowienie]]&gt;=400,1,0)</f>
        <v>1</v>
      </c>
      <c r="E424">
        <f t="shared" si="12"/>
        <v>1</v>
      </c>
      <c r="F424">
        <f t="shared" si="13"/>
        <v>980</v>
      </c>
      <c r="G424">
        <f>Tabela_zamowienia35[[#This Row],[magazyn rano]]+IF(Tabela_zamowienia35[[#This Row],[magazyn rano]]&gt;1500,200*0.8,IF(Tabela_zamowienia35[[#This Row],[magazyn rano]]/2&lt;Tabela_zamowienia35[[#This Row],[zamowienie]],200*1.3,200))</f>
        <v>1180</v>
      </c>
      <c r="H424">
        <f>Tabela_zamowienia35[[#This Row],[po produkcji]]-400*Tabela_zamowienia35[[#This Row],[ilosc dostaw]]</f>
        <v>780</v>
      </c>
      <c r="I424" s="8">
        <f>IF(Tabela_zamowienia35[[#This Row],[magazyn rano]]&gt;1500,200*0.8,IF(Tabela_zamowienia35[[#This Row],[magazyn rano]]/2&lt;Tabela_zamowienia35[[#This Row],[zamowienie]],200*1.3,200))</f>
        <v>200</v>
      </c>
      <c r="J424" s="8">
        <f>IF(Tabela_zamowienia35[[#This Row],[wyprodukowano]]=I423,J423+1,1)</f>
        <v>9</v>
      </c>
    </row>
    <row r="425" spans="1:10" x14ac:dyDescent="0.25">
      <c r="A425" s="1">
        <v>43693</v>
      </c>
      <c r="B425">
        <v>217</v>
      </c>
      <c r="C425">
        <f>C424+Tabela_zamowienia35[[#This Row],[zamowienie]]-D424*QUOTIENT(C424,400)*400</f>
        <v>289</v>
      </c>
      <c r="D425">
        <f>IF(Tabela_zamowienia35[[#This Row],[laczne zamowienie]]&gt;=400,1,0)</f>
        <v>0</v>
      </c>
      <c r="E425">
        <f t="shared" si="12"/>
        <v>0</v>
      </c>
      <c r="F425">
        <f t="shared" si="13"/>
        <v>780</v>
      </c>
      <c r="G425">
        <f>Tabela_zamowienia35[[#This Row],[magazyn rano]]+IF(Tabela_zamowienia35[[#This Row],[magazyn rano]]&gt;1500,200*0.8,IF(Tabela_zamowienia35[[#This Row],[magazyn rano]]/2&lt;Tabela_zamowienia35[[#This Row],[zamowienie]],200*1.3,200))</f>
        <v>980</v>
      </c>
      <c r="H425">
        <f>Tabela_zamowienia35[[#This Row],[po produkcji]]-400*Tabela_zamowienia35[[#This Row],[ilosc dostaw]]</f>
        <v>980</v>
      </c>
      <c r="I425" s="8">
        <f>IF(Tabela_zamowienia35[[#This Row],[magazyn rano]]&gt;1500,200*0.8,IF(Tabela_zamowienia35[[#This Row],[magazyn rano]]/2&lt;Tabela_zamowienia35[[#This Row],[zamowienie]],200*1.3,200))</f>
        <v>200</v>
      </c>
      <c r="J425" s="8">
        <f>IF(Tabela_zamowienia35[[#This Row],[wyprodukowano]]=I424,J424+1,1)</f>
        <v>10</v>
      </c>
    </row>
    <row r="426" spans="1:10" x14ac:dyDescent="0.25">
      <c r="A426" s="1">
        <v>43696</v>
      </c>
      <c r="B426">
        <v>249</v>
      </c>
      <c r="C426">
        <f>C425+Tabela_zamowienia35[[#This Row],[zamowienie]]-D425*QUOTIENT(C425,400)*400</f>
        <v>538</v>
      </c>
      <c r="D426">
        <f>IF(Tabela_zamowienia35[[#This Row],[laczne zamowienie]]&gt;=400,1,0)</f>
        <v>1</v>
      </c>
      <c r="E426">
        <f t="shared" si="12"/>
        <v>1</v>
      </c>
      <c r="F426">
        <f t="shared" si="13"/>
        <v>980</v>
      </c>
      <c r="G426">
        <f>Tabela_zamowienia35[[#This Row],[magazyn rano]]+IF(Tabela_zamowienia35[[#This Row],[magazyn rano]]&gt;1500,200*0.8,IF(Tabela_zamowienia35[[#This Row],[magazyn rano]]/2&lt;Tabela_zamowienia35[[#This Row],[zamowienie]],200*1.3,200))</f>
        <v>1180</v>
      </c>
      <c r="H426">
        <f>Tabela_zamowienia35[[#This Row],[po produkcji]]-400*Tabela_zamowienia35[[#This Row],[ilosc dostaw]]</f>
        <v>780</v>
      </c>
      <c r="I426" s="8">
        <f>IF(Tabela_zamowienia35[[#This Row],[magazyn rano]]&gt;1500,200*0.8,IF(Tabela_zamowienia35[[#This Row],[magazyn rano]]/2&lt;Tabela_zamowienia35[[#This Row],[zamowienie]],200*1.3,200))</f>
        <v>200</v>
      </c>
      <c r="J426" s="8">
        <f>IF(Tabela_zamowienia35[[#This Row],[wyprodukowano]]=I425,J425+1,1)</f>
        <v>11</v>
      </c>
    </row>
    <row r="427" spans="1:10" x14ac:dyDescent="0.25">
      <c r="A427" s="1">
        <v>43697</v>
      </c>
      <c r="B427">
        <v>376</v>
      </c>
      <c r="C427">
        <f>C426+Tabela_zamowienia35[[#This Row],[zamowienie]]-D426*QUOTIENT(C426,400)*400</f>
        <v>514</v>
      </c>
      <c r="D427">
        <f>IF(Tabela_zamowienia35[[#This Row],[laczne zamowienie]]&gt;=400,1,0)</f>
        <v>1</v>
      </c>
      <c r="E427">
        <f t="shared" si="12"/>
        <v>1</v>
      </c>
      <c r="F427">
        <f t="shared" si="13"/>
        <v>780</v>
      </c>
      <c r="G427">
        <f>Tabela_zamowienia35[[#This Row],[magazyn rano]]+IF(Tabela_zamowienia35[[#This Row],[magazyn rano]]&gt;1500,200*0.8,IF(Tabela_zamowienia35[[#This Row],[magazyn rano]]/2&lt;Tabela_zamowienia35[[#This Row],[zamowienie]],200*1.3,200))</f>
        <v>980</v>
      </c>
      <c r="H427">
        <f>Tabela_zamowienia35[[#This Row],[po produkcji]]-400*Tabela_zamowienia35[[#This Row],[ilosc dostaw]]</f>
        <v>580</v>
      </c>
      <c r="I427" s="8">
        <f>IF(Tabela_zamowienia35[[#This Row],[magazyn rano]]&gt;1500,200*0.8,IF(Tabela_zamowienia35[[#This Row],[magazyn rano]]/2&lt;Tabela_zamowienia35[[#This Row],[zamowienie]],200*1.3,200))</f>
        <v>200</v>
      </c>
      <c r="J427" s="8">
        <f>IF(Tabela_zamowienia35[[#This Row],[wyprodukowano]]=I426,J426+1,1)</f>
        <v>12</v>
      </c>
    </row>
    <row r="428" spans="1:10" x14ac:dyDescent="0.25">
      <c r="A428" s="1">
        <v>43698</v>
      </c>
      <c r="B428">
        <v>116</v>
      </c>
      <c r="C428">
        <f>C427+Tabela_zamowienia35[[#This Row],[zamowienie]]-D427*QUOTIENT(C427,400)*400</f>
        <v>230</v>
      </c>
      <c r="D428">
        <f>IF(Tabela_zamowienia35[[#This Row],[laczne zamowienie]]&gt;=400,1,0)</f>
        <v>0</v>
      </c>
      <c r="E428">
        <f t="shared" si="12"/>
        <v>0</v>
      </c>
      <c r="F428">
        <f t="shared" si="13"/>
        <v>580</v>
      </c>
      <c r="G428">
        <f>Tabela_zamowienia35[[#This Row],[magazyn rano]]+IF(Tabela_zamowienia35[[#This Row],[magazyn rano]]&gt;1500,200*0.8,IF(Tabela_zamowienia35[[#This Row],[magazyn rano]]/2&lt;Tabela_zamowienia35[[#This Row],[zamowienie]],200*1.3,200))</f>
        <v>780</v>
      </c>
      <c r="H428">
        <f>Tabela_zamowienia35[[#This Row],[po produkcji]]-400*Tabela_zamowienia35[[#This Row],[ilosc dostaw]]</f>
        <v>780</v>
      </c>
      <c r="I428" s="8">
        <f>IF(Tabela_zamowienia35[[#This Row],[magazyn rano]]&gt;1500,200*0.8,IF(Tabela_zamowienia35[[#This Row],[magazyn rano]]/2&lt;Tabela_zamowienia35[[#This Row],[zamowienie]],200*1.3,200))</f>
        <v>200</v>
      </c>
      <c r="J428" s="8">
        <f>IF(Tabela_zamowienia35[[#This Row],[wyprodukowano]]=I427,J427+1,1)</f>
        <v>13</v>
      </c>
    </row>
    <row r="429" spans="1:10" x14ac:dyDescent="0.25">
      <c r="A429" s="1">
        <v>43699</v>
      </c>
      <c r="B429">
        <v>64</v>
      </c>
      <c r="C429">
        <f>C428+Tabela_zamowienia35[[#This Row],[zamowienie]]-D428*QUOTIENT(C428,400)*400</f>
        <v>294</v>
      </c>
      <c r="D429">
        <f>IF(Tabela_zamowienia35[[#This Row],[laczne zamowienie]]&gt;=400,1,0)</f>
        <v>0</v>
      </c>
      <c r="E429">
        <f t="shared" si="12"/>
        <v>0</v>
      </c>
      <c r="F429">
        <f t="shared" si="13"/>
        <v>780</v>
      </c>
      <c r="G429">
        <f>Tabela_zamowienia35[[#This Row],[magazyn rano]]+IF(Tabela_zamowienia35[[#This Row],[magazyn rano]]&gt;1500,200*0.8,IF(Tabela_zamowienia35[[#This Row],[magazyn rano]]/2&lt;Tabela_zamowienia35[[#This Row],[zamowienie]],200*1.3,200))</f>
        <v>980</v>
      </c>
      <c r="H429">
        <f>Tabela_zamowienia35[[#This Row],[po produkcji]]-400*Tabela_zamowienia35[[#This Row],[ilosc dostaw]]</f>
        <v>980</v>
      </c>
      <c r="I429" s="8">
        <f>IF(Tabela_zamowienia35[[#This Row],[magazyn rano]]&gt;1500,200*0.8,IF(Tabela_zamowienia35[[#This Row],[magazyn rano]]/2&lt;Tabela_zamowienia35[[#This Row],[zamowienie]],200*1.3,200))</f>
        <v>200</v>
      </c>
      <c r="J429" s="8">
        <f>IF(Tabela_zamowienia35[[#This Row],[wyprodukowano]]=I428,J428+1,1)</f>
        <v>14</v>
      </c>
    </row>
    <row r="430" spans="1:10" x14ac:dyDescent="0.25">
      <c r="A430" s="1">
        <v>43700</v>
      </c>
      <c r="B430">
        <v>85</v>
      </c>
      <c r="C430">
        <f>C429+Tabela_zamowienia35[[#This Row],[zamowienie]]-D429*QUOTIENT(C429,400)*400</f>
        <v>379</v>
      </c>
      <c r="D430">
        <f>IF(Tabela_zamowienia35[[#This Row],[laczne zamowienie]]&gt;=400,1,0)</f>
        <v>0</v>
      </c>
      <c r="E430">
        <f t="shared" si="12"/>
        <v>0</v>
      </c>
      <c r="F430">
        <f t="shared" si="13"/>
        <v>980</v>
      </c>
      <c r="G430">
        <f>Tabela_zamowienia35[[#This Row],[magazyn rano]]+IF(Tabela_zamowienia35[[#This Row],[magazyn rano]]&gt;1500,200*0.8,IF(Tabela_zamowienia35[[#This Row],[magazyn rano]]/2&lt;Tabela_zamowienia35[[#This Row],[zamowienie]],200*1.3,200))</f>
        <v>1180</v>
      </c>
      <c r="H430">
        <f>Tabela_zamowienia35[[#This Row],[po produkcji]]-400*Tabela_zamowienia35[[#This Row],[ilosc dostaw]]</f>
        <v>1180</v>
      </c>
      <c r="I430" s="8">
        <f>IF(Tabela_zamowienia35[[#This Row],[magazyn rano]]&gt;1500,200*0.8,IF(Tabela_zamowienia35[[#This Row],[magazyn rano]]/2&lt;Tabela_zamowienia35[[#This Row],[zamowienie]],200*1.3,200))</f>
        <v>200</v>
      </c>
      <c r="J430" s="8">
        <f>IF(Tabela_zamowienia35[[#This Row],[wyprodukowano]]=I429,J429+1,1)</f>
        <v>15</v>
      </c>
    </row>
    <row r="431" spans="1:10" x14ac:dyDescent="0.25">
      <c r="A431" s="1">
        <v>43703</v>
      </c>
      <c r="B431">
        <v>295</v>
      </c>
      <c r="C431">
        <f>C430+Tabela_zamowienia35[[#This Row],[zamowienie]]-D430*QUOTIENT(C430,400)*400</f>
        <v>674</v>
      </c>
      <c r="D431">
        <f>IF(Tabela_zamowienia35[[#This Row],[laczne zamowienie]]&gt;=400,1,0)</f>
        <v>1</v>
      </c>
      <c r="E431">
        <f t="shared" si="12"/>
        <v>1</v>
      </c>
      <c r="F431">
        <f t="shared" si="13"/>
        <v>1180</v>
      </c>
      <c r="G431">
        <f>Tabela_zamowienia35[[#This Row],[magazyn rano]]+IF(Tabela_zamowienia35[[#This Row],[magazyn rano]]&gt;1500,200*0.8,IF(Tabela_zamowienia35[[#This Row],[magazyn rano]]/2&lt;Tabela_zamowienia35[[#This Row],[zamowienie]],200*1.3,200))</f>
        <v>1380</v>
      </c>
      <c r="H431">
        <f>Tabela_zamowienia35[[#This Row],[po produkcji]]-400*Tabela_zamowienia35[[#This Row],[ilosc dostaw]]</f>
        <v>980</v>
      </c>
      <c r="I431" s="8">
        <f>IF(Tabela_zamowienia35[[#This Row],[magazyn rano]]&gt;1500,200*0.8,IF(Tabela_zamowienia35[[#This Row],[magazyn rano]]/2&lt;Tabela_zamowienia35[[#This Row],[zamowienie]],200*1.3,200))</f>
        <v>200</v>
      </c>
      <c r="J431" s="8">
        <f>IF(Tabela_zamowienia35[[#This Row],[wyprodukowano]]=I430,J430+1,1)</f>
        <v>16</v>
      </c>
    </row>
    <row r="432" spans="1:10" x14ac:dyDescent="0.25">
      <c r="A432" s="1">
        <v>43704</v>
      </c>
      <c r="B432">
        <v>82</v>
      </c>
      <c r="C432">
        <f>C431+Tabela_zamowienia35[[#This Row],[zamowienie]]-D431*QUOTIENT(C431,400)*400</f>
        <v>356</v>
      </c>
      <c r="D432">
        <f>IF(Tabela_zamowienia35[[#This Row],[laczne zamowienie]]&gt;=400,1,0)</f>
        <v>0</v>
      </c>
      <c r="E432">
        <f t="shared" si="12"/>
        <v>0</v>
      </c>
      <c r="F432">
        <f t="shared" si="13"/>
        <v>980</v>
      </c>
      <c r="G432">
        <f>Tabela_zamowienia35[[#This Row],[magazyn rano]]+IF(Tabela_zamowienia35[[#This Row],[magazyn rano]]&gt;1500,200*0.8,IF(Tabela_zamowienia35[[#This Row],[magazyn rano]]/2&lt;Tabela_zamowienia35[[#This Row],[zamowienie]],200*1.3,200))</f>
        <v>1180</v>
      </c>
      <c r="H432">
        <f>Tabela_zamowienia35[[#This Row],[po produkcji]]-400*Tabela_zamowienia35[[#This Row],[ilosc dostaw]]</f>
        <v>1180</v>
      </c>
      <c r="I432" s="8">
        <f>IF(Tabela_zamowienia35[[#This Row],[magazyn rano]]&gt;1500,200*0.8,IF(Tabela_zamowienia35[[#This Row],[magazyn rano]]/2&lt;Tabela_zamowienia35[[#This Row],[zamowienie]],200*1.3,200))</f>
        <v>200</v>
      </c>
      <c r="J432" s="8">
        <f>IF(Tabela_zamowienia35[[#This Row],[wyprodukowano]]=I431,J431+1,1)</f>
        <v>17</v>
      </c>
    </row>
    <row r="433" spans="1:10" x14ac:dyDescent="0.25">
      <c r="A433" s="1">
        <v>43705</v>
      </c>
      <c r="B433">
        <v>149</v>
      </c>
      <c r="C433">
        <f>C432+Tabela_zamowienia35[[#This Row],[zamowienie]]-D432*QUOTIENT(C432,400)*400</f>
        <v>505</v>
      </c>
      <c r="D433">
        <f>IF(Tabela_zamowienia35[[#This Row],[laczne zamowienie]]&gt;=400,1,0)</f>
        <v>1</v>
      </c>
      <c r="E433">
        <f t="shared" si="12"/>
        <v>1</v>
      </c>
      <c r="F433">
        <f t="shared" si="13"/>
        <v>1180</v>
      </c>
      <c r="G433">
        <f>Tabela_zamowienia35[[#This Row],[magazyn rano]]+IF(Tabela_zamowienia35[[#This Row],[magazyn rano]]&gt;1500,200*0.8,IF(Tabela_zamowienia35[[#This Row],[magazyn rano]]/2&lt;Tabela_zamowienia35[[#This Row],[zamowienie]],200*1.3,200))</f>
        <v>1380</v>
      </c>
      <c r="H433">
        <f>Tabela_zamowienia35[[#This Row],[po produkcji]]-400*Tabela_zamowienia35[[#This Row],[ilosc dostaw]]</f>
        <v>980</v>
      </c>
      <c r="I433" s="8">
        <f>IF(Tabela_zamowienia35[[#This Row],[magazyn rano]]&gt;1500,200*0.8,IF(Tabela_zamowienia35[[#This Row],[magazyn rano]]/2&lt;Tabela_zamowienia35[[#This Row],[zamowienie]],200*1.3,200))</f>
        <v>200</v>
      </c>
      <c r="J433" s="8">
        <f>IF(Tabela_zamowienia35[[#This Row],[wyprodukowano]]=I432,J432+1,1)</f>
        <v>18</v>
      </c>
    </row>
    <row r="434" spans="1:10" x14ac:dyDescent="0.25">
      <c r="A434" s="1">
        <v>43706</v>
      </c>
      <c r="B434">
        <v>369</v>
      </c>
      <c r="C434">
        <f>C433+Tabela_zamowienia35[[#This Row],[zamowienie]]-D433*QUOTIENT(C433,400)*400</f>
        <v>474</v>
      </c>
      <c r="D434">
        <f>IF(Tabela_zamowienia35[[#This Row],[laczne zamowienie]]&gt;=400,1,0)</f>
        <v>1</v>
      </c>
      <c r="E434">
        <f t="shared" si="12"/>
        <v>1</v>
      </c>
      <c r="F434">
        <f t="shared" si="13"/>
        <v>980</v>
      </c>
      <c r="G434">
        <f>Tabela_zamowienia35[[#This Row],[magazyn rano]]+IF(Tabela_zamowienia35[[#This Row],[magazyn rano]]&gt;1500,200*0.8,IF(Tabela_zamowienia35[[#This Row],[magazyn rano]]/2&lt;Tabela_zamowienia35[[#This Row],[zamowienie]],200*1.3,200))</f>
        <v>1180</v>
      </c>
      <c r="H434">
        <f>Tabela_zamowienia35[[#This Row],[po produkcji]]-400*Tabela_zamowienia35[[#This Row],[ilosc dostaw]]</f>
        <v>780</v>
      </c>
      <c r="I434" s="8">
        <f>IF(Tabela_zamowienia35[[#This Row],[magazyn rano]]&gt;1500,200*0.8,IF(Tabela_zamowienia35[[#This Row],[magazyn rano]]/2&lt;Tabela_zamowienia35[[#This Row],[zamowienie]],200*1.3,200))</f>
        <v>200</v>
      </c>
      <c r="J434" s="8">
        <f>IF(Tabela_zamowienia35[[#This Row],[wyprodukowano]]=I433,J433+1,1)</f>
        <v>19</v>
      </c>
    </row>
    <row r="435" spans="1:10" x14ac:dyDescent="0.25">
      <c r="A435" s="1">
        <v>43707</v>
      </c>
      <c r="B435">
        <v>327</v>
      </c>
      <c r="C435">
        <f>C434+Tabela_zamowienia35[[#This Row],[zamowienie]]-D434*QUOTIENT(C434,400)*400</f>
        <v>401</v>
      </c>
      <c r="D435">
        <f>IF(Tabela_zamowienia35[[#This Row],[laczne zamowienie]]&gt;=400,1,0)</f>
        <v>1</v>
      </c>
      <c r="E435">
        <f t="shared" si="12"/>
        <v>1</v>
      </c>
      <c r="F435">
        <f t="shared" si="13"/>
        <v>780</v>
      </c>
      <c r="G435">
        <f>Tabela_zamowienia35[[#This Row],[magazyn rano]]+IF(Tabela_zamowienia35[[#This Row],[magazyn rano]]&gt;1500,200*0.8,IF(Tabela_zamowienia35[[#This Row],[magazyn rano]]/2&lt;Tabela_zamowienia35[[#This Row],[zamowienie]],200*1.3,200))</f>
        <v>980</v>
      </c>
      <c r="H435">
        <f>Tabela_zamowienia35[[#This Row],[po produkcji]]-400*Tabela_zamowienia35[[#This Row],[ilosc dostaw]]</f>
        <v>580</v>
      </c>
      <c r="I435" s="8">
        <f>IF(Tabela_zamowienia35[[#This Row],[magazyn rano]]&gt;1500,200*0.8,IF(Tabela_zamowienia35[[#This Row],[magazyn rano]]/2&lt;Tabela_zamowienia35[[#This Row],[zamowienie]],200*1.3,200))</f>
        <v>200</v>
      </c>
      <c r="J435" s="8">
        <f>IF(Tabela_zamowienia35[[#This Row],[wyprodukowano]]=I434,J434+1,1)</f>
        <v>20</v>
      </c>
    </row>
    <row r="436" spans="1:10" x14ac:dyDescent="0.25">
      <c r="A436" s="1">
        <v>43710</v>
      </c>
      <c r="B436">
        <v>154</v>
      </c>
      <c r="C436">
        <f>C435+Tabela_zamowienia35[[#This Row],[zamowienie]]-D435*QUOTIENT(C435,400)*400</f>
        <v>155</v>
      </c>
      <c r="D436">
        <f>IF(Tabela_zamowienia35[[#This Row],[laczne zamowienie]]&gt;=400,1,0)</f>
        <v>0</v>
      </c>
      <c r="E436">
        <f t="shared" si="12"/>
        <v>0</v>
      </c>
      <c r="F436">
        <f t="shared" si="13"/>
        <v>580</v>
      </c>
      <c r="G436">
        <f>Tabela_zamowienia35[[#This Row],[magazyn rano]]+IF(Tabela_zamowienia35[[#This Row],[magazyn rano]]&gt;1500,200*0.8,IF(Tabela_zamowienia35[[#This Row],[magazyn rano]]/2&lt;Tabela_zamowienia35[[#This Row],[zamowienie]],200*1.3,200))</f>
        <v>780</v>
      </c>
      <c r="H436">
        <f>Tabela_zamowienia35[[#This Row],[po produkcji]]-400*Tabela_zamowienia35[[#This Row],[ilosc dostaw]]</f>
        <v>780</v>
      </c>
      <c r="I436" s="8">
        <f>IF(Tabela_zamowienia35[[#This Row],[magazyn rano]]&gt;1500,200*0.8,IF(Tabela_zamowienia35[[#This Row],[magazyn rano]]/2&lt;Tabela_zamowienia35[[#This Row],[zamowienie]],200*1.3,200))</f>
        <v>200</v>
      </c>
      <c r="J436" s="8">
        <f>IF(Tabela_zamowienia35[[#This Row],[wyprodukowano]]=I435,J435+1,1)</f>
        <v>21</v>
      </c>
    </row>
    <row r="437" spans="1:10" x14ac:dyDescent="0.25">
      <c r="A437" s="1">
        <v>43711</v>
      </c>
      <c r="B437">
        <v>316</v>
      </c>
      <c r="C437">
        <f>C436+Tabela_zamowienia35[[#This Row],[zamowienie]]-D436*QUOTIENT(C436,400)*400</f>
        <v>471</v>
      </c>
      <c r="D437">
        <f>IF(Tabela_zamowienia35[[#This Row],[laczne zamowienie]]&gt;=400,1,0)</f>
        <v>1</v>
      </c>
      <c r="E437">
        <f t="shared" si="12"/>
        <v>1</v>
      </c>
      <c r="F437">
        <f t="shared" si="13"/>
        <v>780</v>
      </c>
      <c r="G437">
        <f>Tabela_zamowienia35[[#This Row],[magazyn rano]]+IF(Tabela_zamowienia35[[#This Row],[magazyn rano]]&gt;1500,200*0.8,IF(Tabela_zamowienia35[[#This Row],[magazyn rano]]/2&lt;Tabela_zamowienia35[[#This Row],[zamowienie]],200*1.3,200))</f>
        <v>980</v>
      </c>
      <c r="H437">
        <f>Tabela_zamowienia35[[#This Row],[po produkcji]]-400*Tabela_zamowienia35[[#This Row],[ilosc dostaw]]</f>
        <v>580</v>
      </c>
      <c r="I437" s="8">
        <f>IF(Tabela_zamowienia35[[#This Row],[magazyn rano]]&gt;1500,200*0.8,IF(Tabela_zamowienia35[[#This Row],[magazyn rano]]/2&lt;Tabela_zamowienia35[[#This Row],[zamowienie]],200*1.3,200))</f>
        <v>200</v>
      </c>
      <c r="J437" s="8">
        <f>IF(Tabela_zamowienia35[[#This Row],[wyprodukowano]]=I436,J436+1,1)</f>
        <v>22</v>
      </c>
    </row>
    <row r="438" spans="1:10" x14ac:dyDescent="0.25">
      <c r="A438" s="1">
        <v>43712</v>
      </c>
      <c r="B438">
        <v>327</v>
      </c>
      <c r="C438">
        <f>C437+Tabela_zamowienia35[[#This Row],[zamowienie]]-D437*QUOTIENT(C437,400)*400</f>
        <v>398</v>
      </c>
      <c r="D438">
        <f>IF(Tabela_zamowienia35[[#This Row],[laczne zamowienie]]&gt;=400,1,0)</f>
        <v>0</v>
      </c>
      <c r="E438">
        <f t="shared" si="12"/>
        <v>0</v>
      </c>
      <c r="F438">
        <f t="shared" si="13"/>
        <v>580</v>
      </c>
      <c r="G438">
        <f>Tabela_zamowienia35[[#This Row],[magazyn rano]]+IF(Tabela_zamowienia35[[#This Row],[magazyn rano]]&gt;1500,200*0.8,IF(Tabela_zamowienia35[[#This Row],[magazyn rano]]/2&lt;Tabela_zamowienia35[[#This Row],[zamowienie]],200*1.3,200))</f>
        <v>840</v>
      </c>
      <c r="H438">
        <f>Tabela_zamowienia35[[#This Row],[po produkcji]]-400*Tabela_zamowienia35[[#This Row],[ilosc dostaw]]</f>
        <v>840</v>
      </c>
      <c r="I438" s="8">
        <f>IF(Tabela_zamowienia35[[#This Row],[magazyn rano]]&gt;1500,200*0.8,IF(Tabela_zamowienia35[[#This Row],[magazyn rano]]/2&lt;Tabela_zamowienia35[[#This Row],[zamowienie]],200*1.3,200))</f>
        <v>260</v>
      </c>
      <c r="J438" s="8">
        <f>IF(Tabela_zamowienia35[[#This Row],[wyprodukowano]]=I437,J437+1,1)</f>
        <v>1</v>
      </c>
    </row>
    <row r="439" spans="1:10" x14ac:dyDescent="0.25">
      <c r="A439" s="1">
        <v>43713</v>
      </c>
      <c r="B439">
        <v>270</v>
      </c>
      <c r="C439">
        <f>C438+Tabela_zamowienia35[[#This Row],[zamowienie]]-D438*QUOTIENT(C438,400)*400</f>
        <v>668</v>
      </c>
      <c r="D439">
        <f>IF(Tabela_zamowienia35[[#This Row],[laczne zamowienie]]&gt;=400,1,0)</f>
        <v>1</v>
      </c>
      <c r="E439">
        <f t="shared" si="12"/>
        <v>1</v>
      </c>
      <c r="F439">
        <f t="shared" si="13"/>
        <v>840</v>
      </c>
      <c r="G439">
        <f>Tabela_zamowienia35[[#This Row],[magazyn rano]]+IF(Tabela_zamowienia35[[#This Row],[magazyn rano]]&gt;1500,200*0.8,IF(Tabela_zamowienia35[[#This Row],[magazyn rano]]/2&lt;Tabela_zamowienia35[[#This Row],[zamowienie]],200*1.3,200))</f>
        <v>1040</v>
      </c>
      <c r="H439">
        <f>Tabela_zamowienia35[[#This Row],[po produkcji]]-400*Tabela_zamowienia35[[#This Row],[ilosc dostaw]]</f>
        <v>640</v>
      </c>
      <c r="I439" s="8">
        <f>IF(Tabela_zamowienia35[[#This Row],[magazyn rano]]&gt;1500,200*0.8,IF(Tabela_zamowienia35[[#This Row],[magazyn rano]]/2&lt;Tabela_zamowienia35[[#This Row],[zamowienie]],200*1.3,200))</f>
        <v>200</v>
      </c>
      <c r="J439" s="8">
        <f>IF(Tabela_zamowienia35[[#This Row],[wyprodukowano]]=I438,J438+1,1)</f>
        <v>1</v>
      </c>
    </row>
    <row r="440" spans="1:10" x14ac:dyDescent="0.25">
      <c r="A440" s="1">
        <v>43714</v>
      </c>
      <c r="B440">
        <v>130</v>
      </c>
      <c r="C440">
        <f>C439+Tabela_zamowienia35[[#This Row],[zamowienie]]-D439*QUOTIENT(C439,400)*400</f>
        <v>398</v>
      </c>
      <c r="D440">
        <f>IF(Tabela_zamowienia35[[#This Row],[laczne zamowienie]]&gt;=400,1,0)</f>
        <v>0</v>
      </c>
      <c r="E440">
        <f t="shared" si="12"/>
        <v>0</v>
      </c>
      <c r="F440">
        <f t="shared" si="13"/>
        <v>640</v>
      </c>
      <c r="G440">
        <f>Tabela_zamowienia35[[#This Row],[magazyn rano]]+IF(Tabela_zamowienia35[[#This Row],[magazyn rano]]&gt;1500,200*0.8,IF(Tabela_zamowienia35[[#This Row],[magazyn rano]]/2&lt;Tabela_zamowienia35[[#This Row],[zamowienie]],200*1.3,200))</f>
        <v>840</v>
      </c>
      <c r="H440">
        <f>Tabela_zamowienia35[[#This Row],[po produkcji]]-400*Tabela_zamowienia35[[#This Row],[ilosc dostaw]]</f>
        <v>840</v>
      </c>
      <c r="I440" s="8">
        <f>IF(Tabela_zamowienia35[[#This Row],[magazyn rano]]&gt;1500,200*0.8,IF(Tabela_zamowienia35[[#This Row],[magazyn rano]]/2&lt;Tabela_zamowienia35[[#This Row],[zamowienie]],200*1.3,200))</f>
        <v>200</v>
      </c>
      <c r="J440" s="8">
        <f>IF(Tabela_zamowienia35[[#This Row],[wyprodukowano]]=I439,J439+1,1)</f>
        <v>2</v>
      </c>
    </row>
    <row r="441" spans="1:10" x14ac:dyDescent="0.25">
      <c r="A441" s="1">
        <v>43717</v>
      </c>
      <c r="B441">
        <v>371</v>
      </c>
      <c r="C441">
        <f>C440+Tabela_zamowienia35[[#This Row],[zamowienie]]-D440*QUOTIENT(C440,400)*400</f>
        <v>769</v>
      </c>
      <c r="D441">
        <f>IF(Tabela_zamowienia35[[#This Row],[laczne zamowienie]]&gt;=400,1,0)</f>
        <v>1</v>
      </c>
      <c r="E441">
        <f t="shared" si="12"/>
        <v>1</v>
      </c>
      <c r="F441">
        <f t="shared" si="13"/>
        <v>840</v>
      </c>
      <c r="G441">
        <f>Tabela_zamowienia35[[#This Row],[magazyn rano]]+IF(Tabela_zamowienia35[[#This Row],[magazyn rano]]&gt;1500,200*0.8,IF(Tabela_zamowienia35[[#This Row],[magazyn rano]]/2&lt;Tabela_zamowienia35[[#This Row],[zamowienie]],200*1.3,200))</f>
        <v>1040</v>
      </c>
      <c r="H441">
        <f>Tabela_zamowienia35[[#This Row],[po produkcji]]-400*Tabela_zamowienia35[[#This Row],[ilosc dostaw]]</f>
        <v>640</v>
      </c>
      <c r="I441" s="8">
        <f>IF(Tabela_zamowienia35[[#This Row],[magazyn rano]]&gt;1500,200*0.8,IF(Tabela_zamowienia35[[#This Row],[magazyn rano]]/2&lt;Tabela_zamowienia35[[#This Row],[zamowienie]],200*1.3,200))</f>
        <v>200</v>
      </c>
      <c r="J441" s="8">
        <f>IF(Tabela_zamowienia35[[#This Row],[wyprodukowano]]=I440,J440+1,1)</f>
        <v>3</v>
      </c>
    </row>
    <row r="442" spans="1:10" x14ac:dyDescent="0.25">
      <c r="A442" s="1">
        <v>43718</v>
      </c>
      <c r="B442">
        <v>295</v>
      </c>
      <c r="C442">
        <f>C441+Tabela_zamowienia35[[#This Row],[zamowienie]]-D441*QUOTIENT(C441,400)*400</f>
        <v>664</v>
      </c>
      <c r="D442">
        <f>IF(Tabela_zamowienia35[[#This Row],[laczne zamowienie]]&gt;=400,1,0)</f>
        <v>1</v>
      </c>
      <c r="E442">
        <f t="shared" si="12"/>
        <v>1</v>
      </c>
      <c r="F442">
        <f t="shared" si="13"/>
        <v>640</v>
      </c>
      <c r="G442">
        <f>Tabela_zamowienia35[[#This Row],[magazyn rano]]+IF(Tabela_zamowienia35[[#This Row],[magazyn rano]]&gt;1500,200*0.8,IF(Tabela_zamowienia35[[#This Row],[magazyn rano]]/2&lt;Tabela_zamowienia35[[#This Row],[zamowienie]],200*1.3,200))</f>
        <v>840</v>
      </c>
      <c r="H442">
        <f>Tabela_zamowienia35[[#This Row],[po produkcji]]-400*Tabela_zamowienia35[[#This Row],[ilosc dostaw]]</f>
        <v>440</v>
      </c>
      <c r="I442" s="8">
        <f>IF(Tabela_zamowienia35[[#This Row],[magazyn rano]]&gt;1500,200*0.8,IF(Tabela_zamowienia35[[#This Row],[magazyn rano]]/2&lt;Tabela_zamowienia35[[#This Row],[zamowienie]],200*1.3,200))</f>
        <v>200</v>
      </c>
      <c r="J442" s="8">
        <f>IF(Tabela_zamowienia35[[#This Row],[wyprodukowano]]=I441,J441+1,1)</f>
        <v>4</v>
      </c>
    </row>
    <row r="443" spans="1:10" x14ac:dyDescent="0.25">
      <c r="A443" s="1">
        <v>43719</v>
      </c>
      <c r="B443">
        <v>36</v>
      </c>
      <c r="C443">
        <f>C442+Tabela_zamowienia35[[#This Row],[zamowienie]]-D442*QUOTIENT(C442,400)*400</f>
        <v>300</v>
      </c>
      <c r="D443">
        <f>IF(Tabela_zamowienia35[[#This Row],[laczne zamowienie]]&gt;=400,1,0)</f>
        <v>0</v>
      </c>
      <c r="E443">
        <f t="shared" si="12"/>
        <v>0</v>
      </c>
      <c r="F443">
        <f t="shared" si="13"/>
        <v>440</v>
      </c>
      <c r="G443">
        <f>Tabela_zamowienia35[[#This Row],[magazyn rano]]+IF(Tabela_zamowienia35[[#This Row],[magazyn rano]]&gt;1500,200*0.8,IF(Tabela_zamowienia35[[#This Row],[magazyn rano]]/2&lt;Tabela_zamowienia35[[#This Row],[zamowienie]],200*1.3,200))</f>
        <v>640</v>
      </c>
      <c r="H443">
        <f>Tabela_zamowienia35[[#This Row],[po produkcji]]-400*Tabela_zamowienia35[[#This Row],[ilosc dostaw]]</f>
        <v>640</v>
      </c>
      <c r="I443" s="8">
        <f>IF(Tabela_zamowienia35[[#This Row],[magazyn rano]]&gt;1500,200*0.8,IF(Tabela_zamowienia35[[#This Row],[magazyn rano]]/2&lt;Tabela_zamowienia35[[#This Row],[zamowienie]],200*1.3,200))</f>
        <v>200</v>
      </c>
      <c r="J443" s="8">
        <f>IF(Tabela_zamowienia35[[#This Row],[wyprodukowano]]=I442,J442+1,1)</f>
        <v>5</v>
      </c>
    </row>
    <row r="444" spans="1:10" x14ac:dyDescent="0.25">
      <c r="A444" s="1">
        <v>43720</v>
      </c>
      <c r="B444">
        <v>287</v>
      </c>
      <c r="C444">
        <f>C443+Tabela_zamowienia35[[#This Row],[zamowienie]]-D443*QUOTIENT(C443,400)*400</f>
        <v>587</v>
      </c>
      <c r="D444">
        <f>IF(Tabela_zamowienia35[[#This Row],[laczne zamowienie]]&gt;=400,1,0)</f>
        <v>1</v>
      </c>
      <c r="E444">
        <f t="shared" si="12"/>
        <v>1</v>
      </c>
      <c r="F444">
        <f t="shared" si="13"/>
        <v>640</v>
      </c>
      <c r="G444">
        <f>Tabela_zamowienia35[[#This Row],[magazyn rano]]+IF(Tabela_zamowienia35[[#This Row],[magazyn rano]]&gt;1500,200*0.8,IF(Tabela_zamowienia35[[#This Row],[magazyn rano]]/2&lt;Tabela_zamowienia35[[#This Row],[zamowienie]],200*1.3,200))</f>
        <v>840</v>
      </c>
      <c r="H444">
        <f>Tabela_zamowienia35[[#This Row],[po produkcji]]-400*Tabela_zamowienia35[[#This Row],[ilosc dostaw]]</f>
        <v>440</v>
      </c>
      <c r="I444" s="8">
        <f>IF(Tabela_zamowienia35[[#This Row],[magazyn rano]]&gt;1500,200*0.8,IF(Tabela_zamowienia35[[#This Row],[magazyn rano]]/2&lt;Tabela_zamowienia35[[#This Row],[zamowienie]],200*1.3,200))</f>
        <v>200</v>
      </c>
      <c r="J444" s="8">
        <f>IF(Tabela_zamowienia35[[#This Row],[wyprodukowano]]=I443,J443+1,1)</f>
        <v>6</v>
      </c>
    </row>
    <row r="445" spans="1:10" x14ac:dyDescent="0.25">
      <c r="A445" s="1">
        <v>43721</v>
      </c>
      <c r="B445">
        <v>286</v>
      </c>
      <c r="C445">
        <f>C444+Tabela_zamowienia35[[#This Row],[zamowienie]]-D444*QUOTIENT(C444,400)*400</f>
        <v>473</v>
      </c>
      <c r="D445">
        <f>IF(Tabela_zamowienia35[[#This Row],[laczne zamowienie]]&gt;=400,1,0)</f>
        <v>1</v>
      </c>
      <c r="E445">
        <f t="shared" si="12"/>
        <v>1</v>
      </c>
      <c r="F445">
        <f t="shared" si="13"/>
        <v>440</v>
      </c>
      <c r="G445">
        <f>Tabela_zamowienia35[[#This Row],[magazyn rano]]+IF(Tabela_zamowienia35[[#This Row],[magazyn rano]]&gt;1500,200*0.8,IF(Tabela_zamowienia35[[#This Row],[magazyn rano]]/2&lt;Tabela_zamowienia35[[#This Row],[zamowienie]],200*1.3,200))</f>
        <v>700</v>
      </c>
      <c r="H445">
        <f>Tabela_zamowienia35[[#This Row],[po produkcji]]-400*Tabela_zamowienia35[[#This Row],[ilosc dostaw]]</f>
        <v>300</v>
      </c>
      <c r="I445" s="8">
        <f>IF(Tabela_zamowienia35[[#This Row],[magazyn rano]]&gt;1500,200*0.8,IF(Tabela_zamowienia35[[#This Row],[magazyn rano]]/2&lt;Tabela_zamowienia35[[#This Row],[zamowienie]],200*1.3,200))</f>
        <v>260</v>
      </c>
      <c r="J445" s="8">
        <f>IF(Tabela_zamowienia35[[#This Row],[wyprodukowano]]=I444,J444+1,1)</f>
        <v>1</v>
      </c>
    </row>
    <row r="446" spans="1:10" x14ac:dyDescent="0.25">
      <c r="A446" s="1">
        <v>43724</v>
      </c>
      <c r="B446">
        <v>265</v>
      </c>
      <c r="C446">
        <f>C445+Tabela_zamowienia35[[#This Row],[zamowienie]]-D445*QUOTIENT(C445,400)*400</f>
        <v>338</v>
      </c>
      <c r="D446">
        <f>IF(Tabela_zamowienia35[[#This Row],[laczne zamowienie]]&gt;=400,1,0)</f>
        <v>0</v>
      </c>
      <c r="E446">
        <f t="shared" si="12"/>
        <v>0</v>
      </c>
      <c r="F446">
        <f t="shared" si="13"/>
        <v>300</v>
      </c>
      <c r="G446">
        <f>Tabela_zamowienia35[[#This Row],[magazyn rano]]+IF(Tabela_zamowienia35[[#This Row],[magazyn rano]]&gt;1500,200*0.8,IF(Tabela_zamowienia35[[#This Row],[magazyn rano]]/2&lt;Tabela_zamowienia35[[#This Row],[zamowienie]],200*1.3,200))</f>
        <v>560</v>
      </c>
      <c r="H446">
        <f>Tabela_zamowienia35[[#This Row],[po produkcji]]-400*Tabela_zamowienia35[[#This Row],[ilosc dostaw]]</f>
        <v>560</v>
      </c>
      <c r="I446" s="8">
        <f>IF(Tabela_zamowienia35[[#This Row],[magazyn rano]]&gt;1500,200*0.8,IF(Tabela_zamowienia35[[#This Row],[magazyn rano]]/2&lt;Tabela_zamowienia35[[#This Row],[zamowienie]],200*1.3,200))</f>
        <v>260</v>
      </c>
      <c r="J446" s="8">
        <f>IF(Tabela_zamowienia35[[#This Row],[wyprodukowano]]=I445,J445+1,1)</f>
        <v>2</v>
      </c>
    </row>
    <row r="447" spans="1:10" x14ac:dyDescent="0.25">
      <c r="A447" s="1">
        <v>43725</v>
      </c>
      <c r="B447">
        <v>2</v>
      </c>
      <c r="C447">
        <f>C446+Tabela_zamowienia35[[#This Row],[zamowienie]]-D446*QUOTIENT(C446,400)*400</f>
        <v>340</v>
      </c>
      <c r="D447">
        <f>IF(Tabela_zamowienia35[[#This Row],[laczne zamowienie]]&gt;=400,1,0)</f>
        <v>0</v>
      </c>
      <c r="E447">
        <f t="shared" si="12"/>
        <v>0</v>
      </c>
      <c r="F447">
        <f t="shared" si="13"/>
        <v>560</v>
      </c>
      <c r="G447">
        <f>Tabela_zamowienia35[[#This Row],[magazyn rano]]+IF(Tabela_zamowienia35[[#This Row],[magazyn rano]]&gt;1500,200*0.8,IF(Tabela_zamowienia35[[#This Row],[magazyn rano]]/2&lt;Tabela_zamowienia35[[#This Row],[zamowienie]],200*1.3,200))</f>
        <v>760</v>
      </c>
      <c r="H447">
        <f>Tabela_zamowienia35[[#This Row],[po produkcji]]-400*Tabela_zamowienia35[[#This Row],[ilosc dostaw]]</f>
        <v>760</v>
      </c>
      <c r="I447" s="8">
        <f>IF(Tabela_zamowienia35[[#This Row],[magazyn rano]]&gt;1500,200*0.8,IF(Tabela_zamowienia35[[#This Row],[magazyn rano]]/2&lt;Tabela_zamowienia35[[#This Row],[zamowienie]],200*1.3,200))</f>
        <v>200</v>
      </c>
      <c r="J447" s="8">
        <f>IF(Tabela_zamowienia35[[#This Row],[wyprodukowano]]=I446,J446+1,1)</f>
        <v>1</v>
      </c>
    </row>
    <row r="448" spans="1:10" x14ac:dyDescent="0.25">
      <c r="A448" s="1">
        <v>43726</v>
      </c>
      <c r="B448">
        <v>78</v>
      </c>
      <c r="C448">
        <f>C447+Tabela_zamowienia35[[#This Row],[zamowienie]]-D447*QUOTIENT(C447,400)*400</f>
        <v>418</v>
      </c>
      <c r="D448">
        <f>IF(Tabela_zamowienia35[[#This Row],[laczne zamowienie]]&gt;=400,1,0)</f>
        <v>1</v>
      </c>
      <c r="E448">
        <f t="shared" si="12"/>
        <v>1</v>
      </c>
      <c r="F448">
        <f t="shared" si="13"/>
        <v>760</v>
      </c>
      <c r="G448">
        <f>Tabela_zamowienia35[[#This Row],[magazyn rano]]+IF(Tabela_zamowienia35[[#This Row],[magazyn rano]]&gt;1500,200*0.8,IF(Tabela_zamowienia35[[#This Row],[magazyn rano]]/2&lt;Tabela_zamowienia35[[#This Row],[zamowienie]],200*1.3,200))</f>
        <v>960</v>
      </c>
      <c r="H448">
        <f>Tabela_zamowienia35[[#This Row],[po produkcji]]-400*Tabela_zamowienia35[[#This Row],[ilosc dostaw]]</f>
        <v>560</v>
      </c>
      <c r="I448" s="8">
        <f>IF(Tabela_zamowienia35[[#This Row],[magazyn rano]]&gt;1500,200*0.8,IF(Tabela_zamowienia35[[#This Row],[magazyn rano]]/2&lt;Tabela_zamowienia35[[#This Row],[zamowienie]],200*1.3,200))</f>
        <v>200</v>
      </c>
      <c r="J448" s="8">
        <f>IF(Tabela_zamowienia35[[#This Row],[wyprodukowano]]=I447,J447+1,1)</f>
        <v>2</v>
      </c>
    </row>
    <row r="449" spans="1:10" x14ac:dyDescent="0.25">
      <c r="A449" s="1">
        <v>43727</v>
      </c>
      <c r="B449">
        <v>41</v>
      </c>
      <c r="C449">
        <f>C448+Tabela_zamowienia35[[#This Row],[zamowienie]]-D448*QUOTIENT(C448,400)*400</f>
        <v>59</v>
      </c>
      <c r="D449">
        <f>IF(Tabela_zamowienia35[[#This Row],[laczne zamowienie]]&gt;=400,1,0)</f>
        <v>0</v>
      </c>
      <c r="E449">
        <f t="shared" si="12"/>
        <v>0</v>
      </c>
      <c r="F449">
        <f t="shared" si="13"/>
        <v>560</v>
      </c>
      <c r="G449">
        <f>Tabela_zamowienia35[[#This Row],[magazyn rano]]+IF(Tabela_zamowienia35[[#This Row],[magazyn rano]]&gt;1500,200*0.8,IF(Tabela_zamowienia35[[#This Row],[magazyn rano]]/2&lt;Tabela_zamowienia35[[#This Row],[zamowienie]],200*1.3,200))</f>
        <v>760</v>
      </c>
      <c r="H449">
        <f>Tabela_zamowienia35[[#This Row],[po produkcji]]-400*Tabela_zamowienia35[[#This Row],[ilosc dostaw]]</f>
        <v>760</v>
      </c>
      <c r="I449" s="8">
        <f>IF(Tabela_zamowienia35[[#This Row],[magazyn rano]]&gt;1500,200*0.8,IF(Tabela_zamowienia35[[#This Row],[magazyn rano]]/2&lt;Tabela_zamowienia35[[#This Row],[zamowienie]],200*1.3,200))</f>
        <v>200</v>
      </c>
      <c r="J449" s="8">
        <f>IF(Tabela_zamowienia35[[#This Row],[wyprodukowano]]=I448,J448+1,1)</f>
        <v>3</v>
      </c>
    </row>
    <row r="450" spans="1:10" x14ac:dyDescent="0.25">
      <c r="A450" s="1">
        <v>43728</v>
      </c>
      <c r="B450">
        <v>117</v>
      </c>
      <c r="C450">
        <f>C449+Tabela_zamowienia35[[#This Row],[zamowienie]]-D449*QUOTIENT(C449,400)*400</f>
        <v>176</v>
      </c>
      <c r="D450">
        <f>IF(Tabela_zamowienia35[[#This Row],[laczne zamowienie]]&gt;=400,1,0)</f>
        <v>0</v>
      </c>
      <c r="E450">
        <f t="shared" ref="E450:E513" si="14">QUOTIENT(C450,400)</f>
        <v>0</v>
      </c>
      <c r="F450">
        <f t="shared" si="13"/>
        <v>760</v>
      </c>
      <c r="G450">
        <f>Tabela_zamowienia35[[#This Row],[magazyn rano]]+IF(Tabela_zamowienia35[[#This Row],[magazyn rano]]&gt;1500,200*0.8,IF(Tabela_zamowienia35[[#This Row],[magazyn rano]]/2&lt;Tabela_zamowienia35[[#This Row],[zamowienie]],200*1.3,200))</f>
        <v>960</v>
      </c>
      <c r="H450">
        <f>Tabela_zamowienia35[[#This Row],[po produkcji]]-400*Tabela_zamowienia35[[#This Row],[ilosc dostaw]]</f>
        <v>960</v>
      </c>
      <c r="I450" s="8">
        <f>IF(Tabela_zamowienia35[[#This Row],[magazyn rano]]&gt;1500,200*0.8,IF(Tabela_zamowienia35[[#This Row],[magazyn rano]]/2&lt;Tabela_zamowienia35[[#This Row],[zamowienie]],200*1.3,200))</f>
        <v>200</v>
      </c>
      <c r="J450" s="8">
        <f>IF(Tabela_zamowienia35[[#This Row],[wyprodukowano]]=I449,J449+1,1)</f>
        <v>4</v>
      </c>
    </row>
    <row r="451" spans="1:10" x14ac:dyDescent="0.25">
      <c r="A451" s="1">
        <v>43731</v>
      </c>
      <c r="B451">
        <v>152</v>
      </c>
      <c r="C451">
        <f>C450+Tabela_zamowienia35[[#This Row],[zamowienie]]-D450*QUOTIENT(C450,400)*400</f>
        <v>328</v>
      </c>
      <c r="D451">
        <f>IF(Tabela_zamowienia35[[#This Row],[laczne zamowienie]]&gt;=400,1,0)</f>
        <v>0</v>
      </c>
      <c r="E451">
        <f t="shared" si="14"/>
        <v>0</v>
      </c>
      <c r="F451">
        <f t="shared" si="13"/>
        <v>960</v>
      </c>
      <c r="G451">
        <f>Tabela_zamowienia35[[#This Row],[magazyn rano]]+IF(Tabela_zamowienia35[[#This Row],[magazyn rano]]&gt;1500,200*0.8,IF(Tabela_zamowienia35[[#This Row],[magazyn rano]]/2&lt;Tabela_zamowienia35[[#This Row],[zamowienie]],200*1.3,200))</f>
        <v>1160</v>
      </c>
      <c r="H451">
        <f>Tabela_zamowienia35[[#This Row],[po produkcji]]-400*Tabela_zamowienia35[[#This Row],[ilosc dostaw]]</f>
        <v>1160</v>
      </c>
      <c r="I451" s="8">
        <f>IF(Tabela_zamowienia35[[#This Row],[magazyn rano]]&gt;1500,200*0.8,IF(Tabela_zamowienia35[[#This Row],[magazyn rano]]/2&lt;Tabela_zamowienia35[[#This Row],[zamowienie]],200*1.3,200))</f>
        <v>200</v>
      </c>
      <c r="J451" s="8">
        <f>IF(Tabela_zamowienia35[[#This Row],[wyprodukowano]]=I450,J450+1,1)</f>
        <v>5</v>
      </c>
    </row>
    <row r="452" spans="1:10" x14ac:dyDescent="0.25">
      <c r="A452" s="1">
        <v>43732</v>
      </c>
      <c r="B452">
        <v>95</v>
      </c>
      <c r="C452">
        <f>C451+Tabela_zamowienia35[[#This Row],[zamowienie]]-D451*QUOTIENT(C451,400)*400</f>
        <v>423</v>
      </c>
      <c r="D452">
        <f>IF(Tabela_zamowienia35[[#This Row],[laczne zamowienie]]&gt;=400,1,0)</f>
        <v>1</v>
      </c>
      <c r="E452">
        <f t="shared" si="14"/>
        <v>1</v>
      </c>
      <c r="F452">
        <f t="shared" ref="F452:F515" si="15">H451</f>
        <v>1160</v>
      </c>
      <c r="G452">
        <f>Tabela_zamowienia35[[#This Row],[magazyn rano]]+IF(Tabela_zamowienia35[[#This Row],[magazyn rano]]&gt;1500,200*0.8,IF(Tabela_zamowienia35[[#This Row],[magazyn rano]]/2&lt;Tabela_zamowienia35[[#This Row],[zamowienie]],200*1.3,200))</f>
        <v>1360</v>
      </c>
      <c r="H452">
        <f>Tabela_zamowienia35[[#This Row],[po produkcji]]-400*Tabela_zamowienia35[[#This Row],[ilosc dostaw]]</f>
        <v>960</v>
      </c>
      <c r="I452" s="8">
        <f>IF(Tabela_zamowienia35[[#This Row],[magazyn rano]]&gt;1500,200*0.8,IF(Tabela_zamowienia35[[#This Row],[magazyn rano]]/2&lt;Tabela_zamowienia35[[#This Row],[zamowienie]],200*1.3,200))</f>
        <v>200</v>
      </c>
      <c r="J452" s="8">
        <f>IF(Tabela_zamowienia35[[#This Row],[wyprodukowano]]=I451,J451+1,1)</f>
        <v>6</v>
      </c>
    </row>
    <row r="453" spans="1:10" x14ac:dyDescent="0.25">
      <c r="A453" s="1">
        <v>43733</v>
      </c>
      <c r="B453">
        <v>330</v>
      </c>
      <c r="C453">
        <f>C452+Tabela_zamowienia35[[#This Row],[zamowienie]]-D452*QUOTIENT(C452,400)*400</f>
        <v>353</v>
      </c>
      <c r="D453">
        <f>IF(Tabela_zamowienia35[[#This Row],[laczne zamowienie]]&gt;=400,1,0)</f>
        <v>0</v>
      </c>
      <c r="E453">
        <f t="shared" si="14"/>
        <v>0</v>
      </c>
      <c r="F453">
        <f t="shared" si="15"/>
        <v>960</v>
      </c>
      <c r="G453">
        <f>Tabela_zamowienia35[[#This Row],[magazyn rano]]+IF(Tabela_zamowienia35[[#This Row],[magazyn rano]]&gt;1500,200*0.8,IF(Tabela_zamowienia35[[#This Row],[magazyn rano]]/2&lt;Tabela_zamowienia35[[#This Row],[zamowienie]],200*1.3,200))</f>
        <v>1160</v>
      </c>
      <c r="H453">
        <f>Tabela_zamowienia35[[#This Row],[po produkcji]]-400*Tabela_zamowienia35[[#This Row],[ilosc dostaw]]</f>
        <v>1160</v>
      </c>
      <c r="I453" s="8">
        <f>IF(Tabela_zamowienia35[[#This Row],[magazyn rano]]&gt;1500,200*0.8,IF(Tabela_zamowienia35[[#This Row],[magazyn rano]]/2&lt;Tabela_zamowienia35[[#This Row],[zamowienie]],200*1.3,200))</f>
        <v>200</v>
      </c>
      <c r="J453" s="8">
        <f>IF(Tabela_zamowienia35[[#This Row],[wyprodukowano]]=I452,J452+1,1)</f>
        <v>7</v>
      </c>
    </row>
    <row r="454" spans="1:10" x14ac:dyDescent="0.25">
      <c r="A454" s="1">
        <v>43734</v>
      </c>
      <c r="B454">
        <v>399</v>
      </c>
      <c r="C454">
        <f>C453+Tabela_zamowienia35[[#This Row],[zamowienie]]-D453*QUOTIENT(C453,400)*400</f>
        <v>752</v>
      </c>
      <c r="D454">
        <f>IF(Tabela_zamowienia35[[#This Row],[laczne zamowienie]]&gt;=400,1,0)</f>
        <v>1</v>
      </c>
      <c r="E454">
        <f t="shared" si="14"/>
        <v>1</v>
      </c>
      <c r="F454">
        <f t="shared" si="15"/>
        <v>1160</v>
      </c>
      <c r="G454">
        <f>Tabela_zamowienia35[[#This Row],[magazyn rano]]+IF(Tabela_zamowienia35[[#This Row],[magazyn rano]]&gt;1500,200*0.8,IF(Tabela_zamowienia35[[#This Row],[magazyn rano]]/2&lt;Tabela_zamowienia35[[#This Row],[zamowienie]],200*1.3,200))</f>
        <v>1360</v>
      </c>
      <c r="H454">
        <f>Tabela_zamowienia35[[#This Row],[po produkcji]]-400*Tabela_zamowienia35[[#This Row],[ilosc dostaw]]</f>
        <v>960</v>
      </c>
      <c r="I454" s="8">
        <f>IF(Tabela_zamowienia35[[#This Row],[magazyn rano]]&gt;1500,200*0.8,IF(Tabela_zamowienia35[[#This Row],[magazyn rano]]/2&lt;Tabela_zamowienia35[[#This Row],[zamowienie]],200*1.3,200))</f>
        <v>200</v>
      </c>
      <c r="J454" s="8">
        <f>IF(Tabela_zamowienia35[[#This Row],[wyprodukowano]]=I453,J453+1,1)</f>
        <v>8</v>
      </c>
    </row>
    <row r="455" spans="1:10" x14ac:dyDescent="0.25">
      <c r="A455" s="1">
        <v>43735</v>
      </c>
      <c r="B455">
        <v>276</v>
      </c>
      <c r="C455">
        <f>C454+Tabela_zamowienia35[[#This Row],[zamowienie]]-D454*QUOTIENT(C454,400)*400</f>
        <v>628</v>
      </c>
      <c r="D455">
        <f>IF(Tabela_zamowienia35[[#This Row],[laczne zamowienie]]&gt;=400,1,0)</f>
        <v>1</v>
      </c>
      <c r="E455">
        <f t="shared" si="14"/>
        <v>1</v>
      </c>
      <c r="F455">
        <f t="shared" si="15"/>
        <v>960</v>
      </c>
      <c r="G455">
        <f>Tabela_zamowienia35[[#This Row],[magazyn rano]]+IF(Tabela_zamowienia35[[#This Row],[magazyn rano]]&gt;1500,200*0.8,IF(Tabela_zamowienia35[[#This Row],[magazyn rano]]/2&lt;Tabela_zamowienia35[[#This Row],[zamowienie]],200*1.3,200))</f>
        <v>1160</v>
      </c>
      <c r="H455">
        <f>Tabela_zamowienia35[[#This Row],[po produkcji]]-400*Tabela_zamowienia35[[#This Row],[ilosc dostaw]]</f>
        <v>760</v>
      </c>
      <c r="I455" s="8">
        <f>IF(Tabela_zamowienia35[[#This Row],[magazyn rano]]&gt;1500,200*0.8,IF(Tabela_zamowienia35[[#This Row],[magazyn rano]]/2&lt;Tabela_zamowienia35[[#This Row],[zamowienie]],200*1.3,200))</f>
        <v>200</v>
      </c>
      <c r="J455" s="8">
        <f>IF(Tabela_zamowienia35[[#This Row],[wyprodukowano]]=I454,J454+1,1)</f>
        <v>9</v>
      </c>
    </row>
    <row r="456" spans="1:10" x14ac:dyDescent="0.25">
      <c r="A456" s="1">
        <v>43738</v>
      </c>
      <c r="B456">
        <v>155</v>
      </c>
      <c r="C456">
        <f>C455+Tabela_zamowienia35[[#This Row],[zamowienie]]-D455*QUOTIENT(C455,400)*400</f>
        <v>383</v>
      </c>
      <c r="D456">
        <f>IF(Tabela_zamowienia35[[#This Row],[laczne zamowienie]]&gt;=400,1,0)</f>
        <v>0</v>
      </c>
      <c r="E456">
        <f t="shared" si="14"/>
        <v>0</v>
      </c>
      <c r="F456">
        <f t="shared" si="15"/>
        <v>760</v>
      </c>
      <c r="G456">
        <f>Tabela_zamowienia35[[#This Row],[magazyn rano]]+IF(Tabela_zamowienia35[[#This Row],[magazyn rano]]&gt;1500,200*0.8,IF(Tabela_zamowienia35[[#This Row],[magazyn rano]]/2&lt;Tabela_zamowienia35[[#This Row],[zamowienie]],200*1.3,200))</f>
        <v>960</v>
      </c>
      <c r="H456">
        <f>Tabela_zamowienia35[[#This Row],[po produkcji]]-400*Tabela_zamowienia35[[#This Row],[ilosc dostaw]]</f>
        <v>960</v>
      </c>
      <c r="I456" s="8">
        <f>IF(Tabela_zamowienia35[[#This Row],[magazyn rano]]&gt;1500,200*0.8,IF(Tabela_zamowienia35[[#This Row],[magazyn rano]]/2&lt;Tabela_zamowienia35[[#This Row],[zamowienie]],200*1.3,200))</f>
        <v>200</v>
      </c>
      <c r="J456" s="8">
        <f>IF(Tabela_zamowienia35[[#This Row],[wyprodukowano]]=I455,J455+1,1)</f>
        <v>10</v>
      </c>
    </row>
    <row r="457" spans="1:10" x14ac:dyDescent="0.25">
      <c r="A457" s="1">
        <v>43739</v>
      </c>
      <c r="B457">
        <v>290</v>
      </c>
      <c r="C457">
        <f>C456+Tabela_zamowienia35[[#This Row],[zamowienie]]-D456*QUOTIENT(C456,400)*400</f>
        <v>673</v>
      </c>
      <c r="D457">
        <f>IF(Tabela_zamowienia35[[#This Row],[laczne zamowienie]]&gt;=400,1,0)</f>
        <v>1</v>
      </c>
      <c r="E457">
        <f t="shared" si="14"/>
        <v>1</v>
      </c>
      <c r="F457">
        <f t="shared" si="15"/>
        <v>960</v>
      </c>
      <c r="G457">
        <f>Tabela_zamowienia35[[#This Row],[magazyn rano]]+IF(Tabela_zamowienia35[[#This Row],[magazyn rano]]&gt;1500,200*0.8,IF(Tabela_zamowienia35[[#This Row],[magazyn rano]]/2&lt;Tabela_zamowienia35[[#This Row],[zamowienie]],200*1.3,200))</f>
        <v>1160</v>
      </c>
      <c r="H457">
        <f>Tabela_zamowienia35[[#This Row],[po produkcji]]-400*Tabela_zamowienia35[[#This Row],[ilosc dostaw]]</f>
        <v>760</v>
      </c>
      <c r="I457" s="8">
        <f>IF(Tabela_zamowienia35[[#This Row],[magazyn rano]]&gt;1500,200*0.8,IF(Tabela_zamowienia35[[#This Row],[magazyn rano]]/2&lt;Tabela_zamowienia35[[#This Row],[zamowienie]],200*1.3,200))</f>
        <v>200</v>
      </c>
      <c r="J457" s="8">
        <f>IF(Tabela_zamowienia35[[#This Row],[wyprodukowano]]=I456,J456+1,1)</f>
        <v>11</v>
      </c>
    </row>
    <row r="458" spans="1:10" x14ac:dyDescent="0.25">
      <c r="A458" s="1">
        <v>43740</v>
      </c>
      <c r="B458">
        <v>181</v>
      </c>
      <c r="C458">
        <f>C457+Tabela_zamowienia35[[#This Row],[zamowienie]]-D457*QUOTIENT(C457,400)*400</f>
        <v>454</v>
      </c>
      <c r="D458">
        <f>IF(Tabela_zamowienia35[[#This Row],[laczne zamowienie]]&gt;=400,1,0)</f>
        <v>1</v>
      </c>
      <c r="E458">
        <f t="shared" si="14"/>
        <v>1</v>
      </c>
      <c r="F458">
        <f t="shared" si="15"/>
        <v>760</v>
      </c>
      <c r="G458">
        <f>Tabela_zamowienia35[[#This Row],[magazyn rano]]+IF(Tabela_zamowienia35[[#This Row],[magazyn rano]]&gt;1500,200*0.8,IF(Tabela_zamowienia35[[#This Row],[magazyn rano]]/2&lt;Tabela_zamowienia35[[#This Row],[zamowienie]],200*1.3,200))</f>
        <v>960</v>
      </c>
      <c r="H458">
        <f>Tabela_zamowienia35[[#This Row],[po produkcji]]-400*Tabela_zamowienia35[[#This Row],[ilosc dostaw]]</f>
        <v>560</v>
      </c>
      <c r="I458" s="8">
        <f>IF(Tabela_zamowienia35[[#This Row],[magazyn rano]]&gt;1500,200*0.8,IF(Tabela_zamowienia35[[#This Row],[magazyn rano]]/2&lt;Tabela_zamowienia35[[#This Row],[zamowienie]],200*1.3,200))</f>
        <v>200</v>
      </c>
      <c r="J458" s="8">
        <f>IF(Tabela_zamowienia35[[#This Row],[wyprodukowano]]=I457,J457+1,1)</f>
        <v>12</v>
      </c>
    </row>
    <row r="459" spans="1:10" x14ac:dyDescent="0.25">
      <c r="A459" s="1">
        <v>43741</v>
      </c>
      <c r="B459">
        <v>335</v>
      </c>
      <c r="C459">
        <f>C458+Tabela_zamowienia35[[#This Row],[zamowienie]]-D458*QUOTIENT(C458,400)*400</f>
        <v>389</v>
      </c>
      <c r="D459">
        <f>IF(Tabela_zamowienia35[[#This Row],[laczne zamowienie]]&gt;=400,1,0)</f>
        <v>0</v>
      </c>
      <c r="E459">
        <f t="shared" si="14"/>
        <v>0</v>
      </c>
      <c r="F459">
        <f t="shared" si="15"/>
        <v>560</v>
      </c>
      <c r="G459">
        <f>Tabela_zamowienia35[[#This Row],[magazyn rano]]+IF(Tabela_zamowienia35[[#This Row],[magazyn rano]]&gt;1500,200*0.8,IF(Tabela_zamowienia35[[#This Row],[magazyn rano]]/2&lt;Tabela_zamowienia35[[#This Row],[zamowienie]],200*1.3,200))</f>
        <v>820</v>
      </c>
      <c r="H459">
        <f>Tabela_zamowienia35[[#This Row],[po produkcji]]-400*Tabela_zamowienia35[[#This Row],[ilosc dostaw]]</f>
        <v>820</v>
      </c>
      <c r="I459" s="8">
        <f>IF(Tabela_zamowienia35[[#This Row],[magazyn rano]]&gt;1500,200*0.8,IF(Tabela_zamowienia35[[#This Row],[magazyn rano]]/2&lt;Tabela_zamowienia35[[#This Row],[zamowienie]],200*1.3,200))</f>
        <v>260</v>
      </c>
      <c r="J459" s="8">
        <f>IF(Tabela_zamowienia35[[#This Row],[wyprodukowano]]=I458,J458+1,1)</f>
        <v>1</v>
      </c>
    </row>
    <row r="460" spans="1:10" x14ac:dyDescent="0.25">
      <c r="A460" s="1">
        <v>43742</v>
      </c>
      <c r="B460">
        <v>337</v>
      </c>
      <c r="C460">
        <f>C459+Tabela_zamowienia35[[#This Row],[zamowienie]]-D459*QUOTIENT(C459,400)*400</f>
        <v>726</v>
      </c>
      <c r="D460">
        <f>IF(Tabela_zamowienia35[[#This Row],[laczne zamowienie]]&gt;=400,1,0)</f>
        <v>1</v>
      </c>
      <c r="E460">
        <f t="shared" si="14"/>
        <v>1</v>
      </c>
      <c r="F460">
        <f t="shared" si="15"/>
        <v>820</v>
      </c>
      <c r="G460">
        <f>Tabela_zamowienia35[[#This Row],[magazyn rano]]+IF(Tabela_zamowienia35[[#This Row],[magazyn rano]]&gt;1500,200*0.8,IF(Tabela_zamowienia35[[#This Row],[magazyn rano]]/2&lt;Tabela_zamowienia35[[#This Row],[zamowienie]],200*1.3,200))</f>
        <v>1020</v>
      </c>
      <c r="H460">
        <f>Tabela_zamowienia35[[#This Row],[po produkcji]]-400*Tabela_zamowienia35[[#This Row],[ilosc dostaw]]</f>
        <v>620</v>
      </c>
      <c r="I460" s="8">
        <f>IF(Tabela_zamowienia35[[#This Row],[magazyn rano]]&gt;1500,200*0.8,IF(Tabela_zamowienia35[[#This Row],[magazyn rano]]/2&lt;Tabela_zamowienia35[[#This Row],[zamowienie]],200*1.3,200))</f>
        <v>200</v>
      </c>
      <c r="J460" s="8">
        <f>IF(Tabela_zamowienia35[[#This Row],[wyprodukowano]]=I459,J459+1,1)</f>
        <v>1</v>
      </c>
    </row>
    <row r="461" spans="1:10" x14ac:dyDescent="0.25">
      <c r="A461" s="1">
        <v>43745</v>
      </c>
      <c r="B461">
        <v>102</v>
      </c>
      <c r="C461">
        <f>C460+Tabela_zamowienia35[[#This Row],[zamowienie]]-D460*QUOTIENT(C460,400)*400</f>
        <v>428</v>
      </c>
      <c r="D461">
        <f>IF(Tabela_zamowienia35[[#This Row],[laczne zamowienie]]&gt;=400,1,0)</f>
        <v>1</v>
      </c>
      <c r="E461">
        <f t="shared" si="14"/>
        <v>1</v>
      </c>
      <c r="F461">
        <f t="shared" si="15"/>
        <v>620</v>
      </c>
      <c r="G461">
        <f>Tabela_zamowienia35[[#This Row],[magazyn rano]]+IF(Tabela_zamowienia35[[#This Row],[magazyn rano]]&gt;1500,200*0.8,IF(Tabela_zamowienia35[[#This Row],[magazyn rano]]/2&lt;Tabela_zamowienia35[[#This Row],[zamowienie]],200*1.3,200))</f>
        <v>820</v>
      </c>
      <c r="H461">
        <f>Tabela_zamowienia35[[#This Row],[po produkcji]]-400*Tabela_zamowienia35[[#This Row],[ilosc dostaw]]</f>
        <v>420</v>
      </c>
      <c r="I461" s="8">
        <f>IF(Tabela_zamowienia35[[#This Row],[magazyn rano]]&gt;1500,200*0.8,IF(Tabela_zamowienia35[[#This Row],[magazyn rano]]/2&lt;Tabela_zamowienia35[[#This Row],[zamowienie]],200*1.3,200))</f>
        <v>200</v>
      </c>
      <c r="J461" s="8">
        <f>IF(Tabela_zamowienia35[[#This Row],[wyprodukowano]]=I460,J460+1,1)</f>
        <v>2</v>
      </c>
    </row>
    <row r="462" spans="1:10" x14ac:dyDescent="0.25">
      <c r="A462" s="1">
        <v>43746</v>
      </c>
      <c r="B462">
        <v>283</v>
      </c>
      <c r="C462">
        <f>C461+Tabela_zamowienia35[[#This Row],[zamowienie]]-D461*QUOTIENT(C461,400)*400</f>
        <v>311</v>
      </c>
      <c r="D462">
        <f>IF(Tabela_zamowienia35[[#This Row],[laczne zamowienie]]&gt;=400,1,0)</f>
        <v>0</v>
      </c>
      <c r="E462">
        <f t="shared" si="14"/>
        <v>0</v>
      </c>
      <c r="F462">
        <f t="shared" si="15"/>
        <v>420</v>
      </c>
      <c r="G462">
        <f>Tabela_zamowienia35[[#This Row],[magazyn rano]]+IF(Tabela_zamowienia35[[#This Row],[magazyn rano]]&gt;1500,200*0.8,IF(Tabela_zamowienia35[[#This Row],[magazyn rano]]/2&lt;Tabela_zamowienia35[[#This Row],[zamowienie]],200*1.3,200))</f>
        <v>680</v>
      </c>
      <c r="H462">
        <f>Tabela_zamowienia35[[#This Row],[po produkcji]]-400*Tabela_zamowienia35[[#This Row],[ilosc dostaw]]</f>
        <v>680</v>
      </c>
      <c r="I462" s="8">
        <f>IF(Tabela_zamowienia35[[#This Row],[magazyn rano]]&gt;1500,200*0.8,IF(Tabela_zamowienia35[[#This Row],[magazyn rano]]/2&lt;Tabela_zamowienia35[[#This Row],[zamowienie]],200*1.3,200))</f>
        <v>260</v>
      </c>
      <c r="J462" s="8">
        <f>IF(Tabela_zamowienia35[[#This Row],[wyprodukowano]]=I461,J461+1,1)</f>
        <v>1</v>
      </c>
    </row>
    <row r="463" spans="1:10" x14ac:dyDescent="0.25">
      <c r="A463" s="1">
        <v>43747</v>
      </c>
      <c r="B463">
        <v>143</v>
      </c>
      <c r="C463">
        <f>C462+Tabela_zamowienia35[[#This Row],[zamowienie]]-D462*QUOTIENT(C462,400)*400</f>
        <v>454</v>
      </c>
      <c r="D463">
        <f>IF(Tabela_zamowienia35[[#This Row],[laczne zamowienie]]&gt;=400,1,0)</f>
        <v>1</v>
      </c>
      <c r="E463">
        <f t="shared" si="14"/>
        <v>1</v>
      </c>
      <c r="F463">
        <f t="shared" si="15"/>
        <v>680</v>
      </c>
      <c r="G463">
        <f>Tabela_zamowienia35[[#This Row],[magazyn rano]]+IF(Tabela_zamowienia35[[#This Row],[magazyn rano]]&gt;1500,200*0.8,IF(Tabela_zamowienia35[[#This Row],[magazyn rano]]/2&lt;Tabela_zamowienia35[[#This Row],[zamowienie]],200*1.3,200))</f>
        <v>880</v>
      </c>
      <c r="H463">
        <f>Tabela_zamowienia35[[#This Row],[po produkcji]]-400*Tabela_zamowienia35[[#This Row],[ilosc dostaw]]</f>
        <v>480</v>
      </c>
      <c r="I463" s="8">
        <f>IF(Tabela_zamowienia35[[#This Row],[magazyn rano]]&gt;1500,200*0.8,IF(Tabela_zamowienia35[[#This Row],[magazyn rano]]/2&lt;Tabela_zamowienia35[[#This Row],[zamowienie]],200*1.3,200))</f>
        <v>200</v>
      </c>
      <c r="J463" s="8">
        <f>IF(Tabela_zamowienia35[[#This Row],[wyprodukowano]]=I462,J462+1,1)</f>
        <v>1</v>
      </c>
    </row>
    <row r="464" spans="1:10" x14ac:dyDescent="0.25">
      <c r="A464" s="1">
        <v>43748</v>
      </c>
      <c r="B464">
        <v>234</v>
      </c>
      <c r="C464">
        <f>C463+Tabela_zamowienia35[[#This Row],[zamowienie]]-D463*QUOTIENT(C463,400)*400</f>
        <v>288</v>
      </c>
      <c r="D464">
        <f>IF(Tabela_zamowienia35[[#This Row],[laczne zamowienie]]&gt;=400,1,0)</f>
        <v>0</v>
      </c>
      <c r="E464">
        <f t="shared" si="14"/>
        <v>0</v>
      </c>
      <c r="F464">
        <f t="shared" si="15"/>
        <v>480</v>
      </c>
      <c r="G464">
        <f>Tabela_zamowienia35[[#This Row],[magazyn rano]]+IF(Tabela_zamowienia35[[#This Row],[magazyn rano]]&gt;1500,200*0.8,IF(Tabela_zamowienia35[[#This Row],[magazyn rano]]/2&lt;Tabela_zamowienia35[[#This Row],[zamowienie]],200*1.3,200))</f>
        <v>680</v>
      </c>
      <c r="H464">
        <f>Tabela_zamowienia35[[#This Row],[po produkcji]]-400*Tabela_zamowienia35[[#This Row],[ilosc dostaw]]</f>
        <v>680</v>
      </c>
      <c r="I464" s="8">
        <f>IF(Tabela_zamowienia35[[#This Row],[magazyn rano]]&gt;1500,200*0.8,IF(Tabela_zamowienia35[[#This Row],[magazyn rano]]/2&lt;Tabela_zamowienia35[[#This Row],[zamowienie]],200*1.3,200))</f>
        <v>200</v>
      </c>
      <c r="J464" s="8">
        <f>IF(Tabela_zamowienia35[[#This Row],[wyprodukowano]]=I463,J463+1,1)</f>
        <v>2</v>
      </c>
    </row>
    <row r="465" spans="1:10" x14ac:dyDescent="0.25">
      <c r="A465" s="1">
        <v>43749</v>
      </c>
      <c r="B465">
        <v>112</v>
      </c>
      <c r="C465">
        <f>C464+Tabela_zamowienia35[[#This Row],[zamowienie]]-D464*QUOTIENT(C464,400)*400</f>
        <v>400</v>
      </c>
      <c r="D465">
        <f>IF(Tabela_zamowienia35[[#This Row],[laczne zamowienie]]&gt;=400,1,0)</f>
        <v>1</v>
      </c>
      <c r="E465">
        <f t="shared" si="14"/>
        <v>1</v>
      </c>
      <c r="F465">
        <f t="shared" si="15"/>
        <v>680</v>
      </c>
      <c r="G465">
        <f>Tabela_zamowienia35[[#This Row],[magazyn rano]]+IF(Tabela_zamowienia35[[#This Row],[magazyn rano]]&gt;1500,200*0.8,IF(Tabela_zamowienia35[[#This Row],[magazyn rano]]/2&lt;Tabela_zamowienia35[[#This Row],[zamowienie]],200*1.3,200))</f>
        <v>880</v>
      </c>
      <c r="H465">
        <f>Tabela_zamowienia35[[#This Row],[po produkcji]]-400*Tabela_zamowienia35[[#This Row],[ilosc dostaw]]</f>
        <v>480</v>
      </c>
      <c r="I465" s="8">
        <f>IF(Tabela_zamowienia35[[#This Row],[magazyn rano]]&gt;1500,200*0.8,IF(Tabela_zamowienia35[[#This Row],[magazyn rano]]/2&lt;Tabela_zamowienia35[[#This Row],[zamowienie]],200*1.3,200))</f>
        <v>200</v>
      </c>
      <c r="J465" s="8">
        <f>IF(Tabela_zamowienia35[[#This Row],[wyprodukowano]]=I464,J464+1,1)</f>
        <v>3</v>
      </c>
    </row>
    <row r="466" spans="1:10" x14ac:dyDescent="0.25">
      <c r="A466" s="1">
        <v>43752</v>
      </c>
      <c r="B466">
        <v>220</v>
      </c>
      <c r="C466">
        <f>C465+Tabela_zamowienia35[[#This Row],[zamowienie]]-D465*QUOTIENT(C465,400)*400</f>
        <v>220</v>
      </c>
      <c r="D466">
        <f>IF(Tabela_zamowienia35[[#This Row],[laczne zamowienie]]&gt;=400,1,0)</f>
        <v>0</v>
      </c>
      <c r="E466">
        <f t="shared" si="14"/>
        <v>0</v>
      </c>
      <c r="F466">
        <f t="shared" si="15"/>
        <v>480</v>
      </c>
      <c r="G466">
        <f>Tabela_zamowienia35[[#This Row],[magazyn rano]]+IF(Tabela_zamowienia35[[#This Row],[magazyn rano]]&gt;1500,200*0.8,IF(Tabela_zamowienia35[[#This Row],[magazyn rano]]/2&lt;Tabela_zamowienia35[[#This Row],[zamowienie]],200*1.3,200))</f>
        <v>680</v>
      </c>
      <c r="H466">
        <f>Tabela_zamowienia35[[#This Row],[po produkcji]]-400*Tabela_zamowienia35[[#This Row],[ilosc dostaw]]</f>
        <v>680</v>
      </c>
      <c r="I466" s="8">
        <f>IF(Tabela_zamowienia35[[#This Row],[magazyn rano]]&gt;1500,200*0.8,IF(Tabela_zamowienia35[[#This Row],[magazyn rano]]/2&lt;Tabela_zamowienia35[[#This Row],[zamowienie]],200*1.3,200))</f>
        <v>200</v>
      </c>
      <c r="J466" s="8">
        <f>IF(Tabela_zamowienia35[[#This Row],[wyprodukowano]]=I465,J465+1,1)</f>
        <v>4</v>
      </c>
    </row>
    <row r="467" spans="1:10" x14ac:dyDescent="0.25">
      <c r="A467" s="1">
        <v>43753</v>
      </c>
      <c r="B467">
        <v>91</v>
      </c>
      <c r="C467">
        <f>C466+Tabela_zamowienia35[[#This Row],[zamowienie]]-D466*QUOTIENT(C466,400)*400</f>
        <v>311</v>
      </c>
      <c r="D467">
        <f>IF(Tabela_zamowienia35[[#This Row],[laczne zamowienie]]&gt;=400,1,0)</f>
        <v>0</v>
      </c>
      <c r="E467">
        <f t="shared" si="14"/>
        <v>0</v>
      </c>
      <c r="F467">
        <f t="shared" si="15"/>
        <v>680</v>
      </c>
      <c r="G467">
        <f>Tabela_zamowienia35[[#This Row],[magazyn rano]]+IF(Tabela_zamowienia35[[#This Row],[magazyn rano]]&gt;1500,200*0.8,IF(Tabela_zamowienia35[[#This Row],[magazyn rano]]/2&lt;Tabela_zamowienia35[[#This Row],[zamowienie]],200*1.3,200))</f>
        <v>880</v>
      </c>
      <c r="H467">
        <f>Tabela_zamowienia35[[#This Row],[po produkcji]]-400*Tabela_zamowienia35[[#This Row],[ilosc dostaw]]</f>
        <v>880</v>
      </c>
      <c r="I467" s="8">
        <f>IF(Tabela_zamowienia35[[#This Row],[magazyn rano]]&gt;1500,200*0.8,IF(Tabela_zamowienia35[[#This Row],[magazyn rano]]/2&lt;Tabela_zamowienia35[[#This Row],[zamowienie]],200*1.3,200))</f>
        <v>200</v>
      </c>
      <c r="J467" s="8">
        <f>IF(Tabela_zamowienia35[[#This Row],[wyprodukowano]]=I466,J466+1,1)</f>
        <v>5</v>
      </c>
    </row>
    <row r="468" spans="1:10" x14ac:dyDescent="0.25">
      <c r="A468" s="1">
        <v>43754</v>
      </c>
      <c r="B468">
        <v>226</v>
      </c>
      <c r="C468">
        <f>C467+Tabela_zamowienia35[[#This Row],[zamowienie]]-D467*QUOTIENT(C467,400)*400</f>
        <v>537</v>
      </c>
      <c r="D468">
        <f>IF(Tabela_zamowienia35[[#This Row],[laczne zamowienie]]&gt;=400,1,0)</f>
        <v>1</v>
      </c>
      <c r="E468">
        <f t="shared" si="14"/>
        <v>1</v>
      </c>
      <c r="F468">
        <f t="shared" si="15"/>
        <v>880</v>
      </c>
      <c r="G468">
        <f>Tabela_zamowienia35[[#This Row],[magazyn rano]]+IF(Tabela_zamowienia35[[#This Row],[magazyn rano]]&gt;1500,200*0.8,IF(Tabela_zamowienia35[[#This Row],[magazyn rano]]/2&lt;Tabela_zamowienia35[[#This Row],[zamowienie]],200*1.3,200))</f>
        <v>1080</v>
      </c>
      <c r="H468">
        <f>Tabela_zamowienia35[[#This Row],[po produkcji]]-400*Tabela_zamowienia35[[#This Row],[ilosc dostaw]]</f>
        <v>680</v>
      </c>
      <c r="I468" s="8">
        <f>IF(Tabela_zamowienia35[[#This Row],[magazyn rano]]&gt;1500,200*0.8,IF(Tabela_zamowienia35[[#This Row],[magazyn rano]]/2&lt;Tabela_zamowienia35[[#This Row],[zamowienie]],200*1.3,200))</f>
        <v>200</v>
      </c>
      <c r="J468" s="8">
        <f>IF(Tabela_zamowienia35[[#This Row],[wyprodukowano]]=I467,J467+1,1)</f>
        <v>6</v>
      </c>
    </row>
    <row r="469" spans="1:10" x14ac:dyDescent="0.25">
      <c r="A469" s="1">
        <v>43755</v>
      </c>
      <c r="B469">
        <v>227</v>
      </c>
      <c r="C469">
        <f>C468+Tabela_zamowienia35[[#This Row],[zamowienie]]-D468*QUOTIENT(C468,400)*400</f>
        <v>364</v>
      </c>
      <c r="D469">
        <f>IF(Tabela_zamowienia35[[#This Row],[laczne zamowienie]]&gt;=400,1,0)</f>
        <v>0</v>
      </c>
      <c r="E469">
        <f t="shared" si="14"/>
        <v>0</v>
      </c>
      <c r="F469">
        <f t="shared" si="15"/>
        <v>680</v>
      </c>
      <c r="G469">
        <f>Tabela_zamowienia35[[#This Row],[magazyn rano]]+IF(Tabela_zamowienia35[[#This Row],[magazyn rano]]&gt;1500,200*0.8,IF(Tabela_zamowienia35[[#This Row],[magazyn rano]]/2&lt;Tabela_zamowienia35[[#This Row],[zamowienie]],200*1.3,200))</f>
        <v>880</v>
      </c>
      <c r="H469">
        <f>Tabela_zamowienia35[[#This Row],[po produkcji]]-400*Tabela_zamowienia35[[#This Row],[ilosc dostaw]]</f>
        <v>880</v>
      </c>
      <c r="I469" s="8">
        <f>IF(Tabela_zamowienia35[[#This Row],[magazyn rano]]&gt;1500,200*0.8,IF(Tabela_zamowienia35[[#This Row],[magazyn rano]]/2&lt;Tabela_zamowienia35[[#This Row],[zamowienie]],200*1.3,200))</f>
        <v>200</v>
      </c>
      <c r="J469" s="8">
        <f>IF(Tabela_zamowienia35[[#This Row],[wyprodukowano]]=I468,J468+1,1)</f>
        <v>7</v>
      </c>
    </row>
    <row r="470" spans="1:10" x14ac:dyDescent="0.25">
      <c r="A470" s="1">
        <v>43756</v>
      </c>
      <c r="B470">
        <v>209</v>
      </c>
      <c r="C470">
        <f>C469+Tabela_zamowienia35[[#This Row],[zamowienie]]-D469*QUOTIENT(C469,400)*400</f>
        <v>573</v>
      </c>
      <c r="D470">
        <f>IF(Tabela_zamowienia35[[#This Row],[laczne zamowienie]]&gt;=400,1,0)</f>
        <v>1</v>
      </c>
      <c r="E470">
        <f t="shared" si="14"/>
        <v>1</v>
      </c>
      <c r="F470">
        <f t="shared" si="15"/>
        <v>880</v>
      </c>
      <c r="G470">
        <f>Tabela_zamowienia35[[#This Row],[magazyn rano]]+IF(Tabela_zamowienia35[[#This Row],[magazyn rano]]&gt;1500,200*0.8,IF(Tabela_zamowienia35[[#This Row],[magazyn rano]]/2&lt;Tabela_zamowienia35[[#This Row],[zamowienie]],200*1.3,200))</f>
        <v>1080</v>
      </c>
      <c r="H470">
        <f>Tabela_zamowienia35[[#This Row],[po produkcji]]-400*Tabela_zamowienia35[[#This Row],[ilosc dostaw]]</f>
        <v>680</v>
      </c>
      <c r="I470" s="8">
        <f>IF(Tabela_zamowienia35[[#This Row],[magazyn rano]]&gt;1500,200*0.8,IF(Tabela_zamowienia35[[#This Row],[magazyn rano]]/2&lt;Tabela_zamowienia35[[#This Row],[zamowienie]],200*1.3,200))</f>
        <v>200</v>
      </c>
      <c r="J470" s="8">
        <f>IF(Tabela_zamowienia35[[#This Row],[wyprodukowano]]=I469,J469+1,1)</f>
        <v>8</v>
      </c>
    </row>
    <row r="471" spans="1:10" x14ac:dyDescent="0.25">
      <c r="A471" s="1">
        <v>43759</v>
      </c>
      <c r="B471">
        <v>166</v>
      </c>
      <c r="C471">
        <f>C470+Tabela_zamowienia35[[#This Row],[zamowienie]]-D470*QUOTIENT(C470,400)*400</f>
        <v>339</v>
      </c>
      <c r="D471">
        <f>IF(Tabela_zamowienia35[[#This Row],[laczne zamowienie]]&gt;=400,1,0)</f>
        <v>0</v>
      </c>
      <c r="E471">
        <f t="shared" si="14"/>
        <v>0</v>
      </c>
      <c r="F471">
        <f t="shared" si="15"/>
        <v>680</v>
      </c>
      <c r="G471">
        <f>Tabela_zamowienia35[[#This Row],[magazyn rano]]+IF(Tabela_zamowienia35[[#This Row],[magazyn rano]]&gt;1500,200*0.8,IF(Tabela_zamowienia35[[#This Row],[magazyn rano]]/2&lt;Tabela_zamowienia35[[#This Row],[zamowienie]],200*1.3,200))</f>
        <v>880</v>
      </c>
      <c r="H471">
        <f>Tabela_zamowienia35[[#This Row],[po produkcji]]-400*Tabela_zamowienia35[[#This Row],[ilosc dostaw]]</f>
        <v>880</v>
      </c>
      <c r="I471" s="8">
        <f>IF(Tabela_zamowienia35[[#This Row],[magazyn rano]]&gt;1500,200*0.8,IF(Tabela_zamowienia35[[#This Row],[magazyn rano]]/2&lt;Tabela_zamowienia35[[#This Row],[zamowienie]],200*1.3,200))</f>
        <v>200</v>
      </c>
      <c r="J471" s="8">
        <f>IF(Tabela_zamowienia35[[#This Row],[wyprodukowano]]=I470,J470+1,1)</f>
        <v>9</v>
      </c>
    </row>
    <row r="472" spans="1:10" x14ac:dyDescent="0.25">
      <c r="A472" s="1">
        <v>43760</v>
      </c>
      <c r="B472">
        <v>18</v>
      </c>
      <c r="C472">
        <f>C471+Tabela_zamowienia35[[#This Row],[zamowienie]]-D471*QUOTIENT(C471,400)*400</f>
        <v>357</v>
      </c>
      <c r="D472">
        <f>IF(Tabela_zamowienia35[[#This Row],[laczne zamowienie]]&gt;=400,1,0)</f>
        <v>0</v>
      </c>
      <c r="E472">
        <f t="shared" si="14"/>
        <v>0</v>
      </c>
      <c r="F472">
        <f t="shared" si="15"/>
        <v>880</v>
      </c>
      <c r="G472">
        <f>Tabela_zamowienia35[[#This Row],[magazyn rano]]+IF(Tabela_zamowienia35[[#This Row],[magazyn rano]]&gt;1500,200*0.8,IF(Tabela_zamowienia35[[#This Row],[magazyn rano]]/2&lt;Tabela_zamowienia35[[#This Row],[zamowienie]],200*1.3,200))</f>
        <v>1080</v>
      </c>
      <c r="H472">
        <f>Tabela_zamowienia35[[#This Row],[po produkcji]]-400*Tabela_zamowienia35[[#This Row],[ilosc dostaw]]</f>
        <v>1080</v>
      </c>
      <c r="I472" s="8">
        <f>IF(Tabela_zamowienia35[[#This Row],[magazyn rano]]&gt;1500,200*0.8,IF(Tabela_zamowienia35[[#This Row],[magazyn rano]]/2&lt;Tabela_zamowienia35[[#This Row],[zamowienie]],200*1.3,200))</f>
        <v>200</v>
      </c>
      <c r="J472" s="8">
        <f>IF(Tabela_zamowienia35[[#This Row],[wyprodukowano]]=I471,J471+1,1)</f>
        <v>10</v>
      </c>
    </row>
    <row r="473" spans="1:10" x14ac:dyDescent="0.25">
      <c r="A473" s="1">
        <v>43761</v>
      </c>
      <c r="B473">
        <v>399</v>
      </c>
      <c r="C473">
        <f>C472+Tabela_zamowienia35[[#This Row],[zamowienie]]-D472*QUOTIENT(C472,400)*400</f>
        <v>756</v>
      </c>
      <c r="D473">
        <f>IF(Tabela_zamowienia35[[#This Row],[laczne zamowienie]]&gt;=400,1,0)</f>
        <v>1</v>
      </c>
      <c r="E473">
        <f t="shared" si="14"/>
        <v>1</v>
      </c>
      <c r="F473">
        <f t="shared" si="15"/>
        <v>1080</v>
      </c>
      <c r="G473">
        <f>Tabela_zamowienia35[[#This Row],[magazyn rano]]+IF(Tabela_zamowienia35[[#This Row],[magazyn rano]]&gt;1500,200*0.8,IF(Tabela_zamowienia35[[#This Row],[magazyn rano]]/2&lt;Tabela_zamowienia35[[#This Row],[zamowienie]],200*1.3,200))</f>
        <v>1280</v>
      </c>
      <c r="H473">
        <f>Tabela_zamowienia35[[#This Row],[po produkcji]]-400*Tabela_zamowienia35[[#This Row],[ilosc dostaw]]</f>
        <v>880</v>
      </c>
      <c r="I473" s="8">
        <f>IF(Tabela_zamowienia35[[#This Row],[magazyn rano]]&gt;1500,200*0.8,IF(Tabela_zamowienia35[[#This Row],[magazyn rano]]/2&lt;Tabela_zamowienia35[[#This Row],[zamowienie]],200*1.3,200))</f>
        <v>200</v>
      </c>
      <c r="J473" s="8">
        <f>IF(Tabela_zamowienia35[[#This Row],[wyprodukowano]]=I472,J472+1,1)</f>
        <v>11</v>
      </c>
    </row>
    <row r="474" spans="1:10" x14ac:dyDescent="0.25">
      <c r="A474" s="1">
        <v>43762</v>
      </c>
      <c r="B474">
        <v>206</v>
      </c>
      <c r="C474">
        <f>C473+Tabela_zamowienia35[[#This Row],[zamowienie]]-D473*QUOTIENT(C473,400)*400</f>
        <v>562</v>
      </c>
      <c r="D474">
        <f>IF(Tabela_zamowienia35[[#This Row],[laczne zamowienie]]&gt;=400,1,0)</f>
        <v>1</v>
      </c>
      <c r="E474">
        <f t="shared" si="14"/>
        <v>1</v>
      </c>
      <c r="F474">
        <f t="shared" si="15"/>
        <v>880</v>
      </c>
      <c r="G474">
        <f>Tabela_zamowienia35[[#This Row],[magazyn rano]]+IF(Tabela_zamowienia35[[#This Row],[magazyn rano]]&gt;1500,200*0.8,IF(Tabela_zamowienia35[[#This Row],[magazyn rano]]/2&lt;Tabela_zamowienia35[[#This Row],[zamowienie]],200*1.3,200))</f>
        <v>1080</v>
      </c>
      <c r="H474">
        <f>Tabela_zamowienia35[[#This Row],[po produkcji]]-400*Tabela_zamowienia35[[#This Row],[ilosc dostaw]]</f>
        <v>680</v>
      </c>
      <c r="I474" s="8">
        <f>IF(Tabela_zamowienia35[[#This Row],[magazyn rano]]&gt;1500,200*0.8,IF(Tabela_zamowienia35[[#This Row],[magazyn rano]]/2&lt;Tabela_zamowienia35[[#This Row],[zamowienie]],200*1.3,200))</f>
        <v>200</v>
      </c>
      <c r="J474" s="8">
        <f>IF(Tabela_zamowienia35[[#This Row],[wyprodukowano]]=I473,J473+1,1)</f>
        <v>12</v>
      </c>
    </row>
    <row r="475" spans="1:10" x14ac:dyDescent="0.25">
      <c r="A475" s="1">
        <v>43763</v>
      </c>
      <c r="B475">
        <v>416</v>
      </c>
      <c r="C475">
        <f>C474+Tabela_zamowienia35[[#This Row],[zamowienie]]-D474*QUOTIENT(C474,400)*400</f>
        <v>578</v>
      </c>
      <c r="D475">
        <f>IF(Tabela_zamowienia35[[#This Row],[laczne zamowienie]]&gt;=400,1,0)</f>
        <v>1</v>
      </c>
      <c r="E475">
        <f t="shared" si="14"/>
        <v>1</v>
      </c>
      <c r="F475">
        <f t="shared" si="15"/>
        <v>680</v>
      </c>
      <c r="G475">
        <f>Tabela_zamowienia35[[#This Row],[magazyn rano]]+IF(Tabela_zamowienia35[[#This Row],[magazyn rano]]&gt;1500,200*0.8,IF(Tabela_zamowienia35[[#This Row],[magazyn rano]]/2&lt;Tabela_zamowienia35[[#This Row],[zamowienie]],200*1.3,200))</f>
        <v>940</v>
      </c>
      <c r="H475">
        <f>Tabela_zamowienia35[[#This Row],[po produkcji]]-400*Tabela_zamowienia35[[#This Row],[ilosc dostaw]]</f>
        <v>540</v>
      </c>
      <c r="I475" s="8">
        <f>IF(Tabela_zamowienia35[[#This Row],[magazyn rano]]&gt;1500,200*0.8,IF(Tabela_zamowienia35[[#This Row],[magazyn rano]]/2&lt;Tabela_zamowienia35[[#This Row],[zamowienie]],200*1.3,200))</f>
        <v>260</v>
      </c>
      <c r="J475" s="8">
        <f>IF(Tabela_zamowienia35[[#This Row],[wyprodukowano]]=I474,J474+1,1)</f>
        <v>1</v>
      </c>
    </row>
    <row r="476" spans="1:10" x14ac:dyDescent="0.25">
      <c r="A476" s="1">
        <v>43766</v>
      </c>
      <c r="B476">
        <v>247</v>
      </c>
      <c r="C476">
        <f>C475+Tabela_zamowienia35[[#This Row],[zamowienie]]-D475*QUOTIENT(C475,400)*400</f>
        <v>425</v>
      </c>
      <c r="D476">
        <f>IF(Tabela_zamowienia35[[#This Row],[laczne zamowienie]]&gt;=400,1,0)</f>
        <v>1</v>
      </c>
      <c r="E476">
        <f t="shared" si="14"/>
        <v>1</v>
      </c>
      <c r="F476">
        <f t="shared" si="15"/>
        <v>540</v>
      </c>
      <c r="G476">
        <f>Tabela_zamowienia35[[#This Row],[magazyn rano]]+IF(Tabela_zamowienia35[[#This Row],[magazyn rano]]&gt;1500,200*0.8,IF(Tabela_zamowienia35[[#This Row],[magazyn rano]]/2&lt;Tabela_zamowienia35[[#This Row],[zamowienie]],200*1.3,200))</f>
        <v>740</v>
      </c>
      <c r="H476">
        <f>Tabela_zamowienia35[[#This Row],[po produkcji]]-400*Tabela_zamowienia35[[#This Row],[ilosc dostaw]]</f>
        <v>340</v>
      </c>
      <c r="I476" s="8">
        <f>IF(Tabela_zamowienia35[[#This Row],[magazyn rano]]&gt;1500,200*0.8,IF(Tabela_zamowienia35[[#This Row],[magazyn rano]]/2&lt;Tabela_zamowienia35[[#This Row],[zamowienie]],200*1.3,200))</f>
        <v>200</v>
      </c>
      <c r="J476" s="8">
        <f>IF(Tabela_zamowienia35[[#This Row],[wyprodukowano]]=I475,J475+1,1)</f>
        <v>1</v>
      </c>
    </row>
    <row r="477" spans="1:10" x14ac:dyDescent="0.25">
      <c r="A477" s="1">
        <v>43767</v>
      </c>
      <c r="B477">
        <v>141</v>
      </c>
      <c r="C477">
        <f>C476+Tabela_zamowienia35[[#This Row],[zamowienie]]-D476*QUOTIENT(C476,400)*400</f>
        <v>166</v>
      </c>
      <c r="D477">
        <f>IF(Tabela_zamowienia35[[#This Row],[laczne zamowienie]]&gt;=400,1,0)</f>
        <v>0</v>
      </c>
      <c r="E477">
        <f t="shared" si="14"/>
        <v>0</v>
      </c>
      <c r="F477">
        <f t="shared" si="15"/>
        <v>340</v>
      </c>
      <c r="G477">
        <f>Tabela_zamowienia35[[#This Row],[magazyn rano]]+IF(Tabela_zamowienia35[[#This Row],[magazyn rano]]&gt;1500,200*0.8,IF(Tabela_zamowienia35[[#This Row],[magazyn rano]]/2&lt;Tabela_zamowienia35[[#This Row],[zamowienie]],200*1.3,200))</f>
        <v>540</v>
      </c>
      <c r="H477">
        <f>Tabela_zamowienia35[[#This Row],[po produkcji]]-400*Tabela_zamowienia35[[#This Row],[ilosc dostaw]]</f>
        <v>540</v>
      </c>
      <c r="I477" s="8">
        <f>IF(Tabela_zamowienia35[[#This Row],[magazyn rano]]&gt;1500,200*0.8,IF(Tabela_zamowienia35[[#This Row],[magazyn rano]]/2&lt;Tabela_zamowienia35[[#This Row],[zamowienie]],200*1.3,200))</f>
        <v>200</v>
      </c>
      <c r="J477" s="8">
        <f>IF(Tabela_zamowienia35[[#This Row],[wyprodukowano]]=I476,J476+1,1)</f>
        <v>2</v>
      </c>
    </row>
    <row r="478" spans="1:10" x14ac:dyDescent="0.25">
      <c r="A478" s="1">
        <v>43768</v>
      </c>
      <c r="B478">
        <v>301</v>
      </c>
      <c r="C478">
        <f>C477+Tabela_zamowienia35[[#This Row],[zamowienie]]-D477*QUOTIENT(C477,400)*400</f>
        <v>467</v>
      </c>
      <c r="D478">
        <f>IF(Tabela_zamowienia35[[#This Row],[laczne zamowienie]]&gt;=400,1,0)</f>
        <v>1</v>
      </c>
      <c r="E478">
        <f t="shared" si="14"/>
        <v>1</v>
      </c>
      <c r="F478">
        <f t="shared" si="15"/>
        <v>540</v>
      </c>
      <c r="G478">
        <f>Tabela_zamowienia35[[#This Row],[magazyn rano]]+IF(Tabela_zamowienia35[[#This Row],[magazyn rano]]&gt;1500,200*0.8,IF(Tabela_zamowienia35[[#This Row],[magazyn rano]]/2&lt;Tabela_zamowienia35[[#This Row],[zamowienie]],200*1.3,200))</f>
        <v>800</v>
      </c>
      <c r="H478">
        <f>Tabela_zamowienia35[[#This Row],[po produkcji]]-400*Tabela_zamowienia35[[#This Row],[ilosc dostaw]]</f>
        <v>400</v>
      </c>
      <c r="I478" s="8">
        <f>IF(Tabela_zamowienia35[[#This Row],[magazyn rano]]&gt;1500,200*0.8,IF(Tabela_zamowienia35[[#This Row],[magazyn rano]]/2&lt;Tabela_zamowienia35[[#This Row],[zamowienie]],200*1.3,200))</f>
        <v>260</v>
      </c>
      <c r="J478" s="8">
        <f>IF(Tabela_zamowienia35[[#This Row],[wyprodukowano]]=I477,J477+1,1)</f>
        <v>1</v>
      </c>
    </row>
    <row r="479" spans="1:10" x14ac:dyDescent="0.25">
      <c r="A479" s="1">
        <v>43769</v>
      </c>
      <c r="B479">
        <v>248</v>
      </c>
      <c r="C479">
        <f>C478+Tabela_zamowienia35[[#This Row],[zamowienie]]-D478*QUOTIENT(C478,400)*400</f>
        <v>315</v>
      </c>
      <c r="D479">
        <f>IF(Tabela_zamowienia35[[#This Row],[laczne zamowienie]]&gt;=400,1,0)</f>
        <v>0</v>
      </c>
      <c r="E479">
        <f t="shared" si="14"/>
        <v>0</v>
      </c>
      <c r="F479">
        <f t="shared" si="15"/>
        <v>400</v>
      </c>
      <c r="G479">
        <f>Tabela_zamowienia35[[#This Row],[magazyn rano]]+IF(Tabela_zamowienia35[[#This Row],[magazyn rano]]&gt;1500,200*0.8,IF(Tabela_zamowienia35[[#This Row],[magazyn rano]]/2&lt;Tabela_zamowienia35[[#This Row],[zamowienie]],200*1.3,200))</f>
        <v>660</v>
      </c>
      <c r="H479">
        <f>Tabela_zamowienia35[[#This Row],[po produkcji]]-400*Tabela_zamowienia35[[#This Row],[ilosc dostaw]]</f>
        <v>660</v>
      </c>
      <c r="I479" s="8">
        <f>IF(Tabela_zamowienia35[[#This Row],[magazyn rano]]&gt;1500,200*0.8,IF(Tabela_zamowienia35[[#This Row],[magazyn rano]]/2&lt;Tabela_zamowienia35[[#This Row],[zamowienie]],200*1.3,200))</f>
        <v>260</v>
      </c>
      <c r="J479" s="8">
        <f>IF(Tabela_zamowienia35[[#This Row],[wyprodukowano]]=I478,J478+1,1)</f>
        <v>2</v>
      </c>
    </row>
    <row r="480" spans="1:10" x14ac:dyDescent="0.25">
      <c r="A480" s="1">
        <v>43770</v>
      </c>
      <c r="B480">
        <v>116</v>
      </c>
      <c r="C480">
        <f>C479+Tabela_zamowienia35[[#This Row],[zamowienie]]-D479*QUOTIENT(C479,400)*400</f>
        <v>431</v>
      </c>
      <c r="D480">
        <f>IF(Tabela_zamowienia35[[#This Row],[laczne zamowienie]]&gt;=400,1,0)</f>
        <v>1</v>
      </c>
      <c r="E480">
        <f t="shared" si="14"/>
        <v>1</v>
      </c>
      <c r="F480">
        <f t="shared" si="15"/>
        <v>660</v>
      </c>
      <c r="G480">
        <f>Tabela_zamowienia35[[#This Row],[magazyn rano]]+IF(Tabela_zamowienia35[[#This Row],[magazyn rano]]&gt;1500,200*0.8,IF(Tabela_zamowienia35[[#This Row],[magazyn rano]]/2&lt;Tabela_zamowienia35[[#This Row],[zamowienie]],200*1.3,200))</f>
        <v>860</v>
      </c>
      <c r="H480">
        <f>Tabela_zamowienia35[[#This Row],[po produkcji]]-400*Tabela_zamowienia35[[#This Row],[ilosc dostaw]]</f>
        <v>460</v>
      </c>
      <c r="I480" s="8">
        <f>IF(Tabela_zamowienia35[[#This Row],[magazyn rano]]&gt;1500,200*0.8,IF(Tabela_zamowienia35[[#This Row],[magazyn rano]]/2&lt;Tabela_zamowienia35[[#This Row],[zamowienie]],200*1.3,200))</f>
        <v>200</v>
      </c>
      <c r="J480" s="8">
        <f>IF(Tabela_zamowienia35[[#This Row],[wyprodukowano]]=I479,J479+1,1)</f>
        <v>1</v>
      </c>
    </row>
    <row r="481" spans="1:10" x14ac:dyDescent="0.25">
      <c r="A481" s="1">
        <v>43773</v>
      </c>
      <c r="B481">
        <v>314</v>
      </c>
      <c r="C481">
        <f>C480+Tabela_zamowienia35[[#This Row],[zamowienie]]-D480*QUOTIENT(C480,400)*400</f>
        <v>345</v>
      </c>
      <c r="D481">
        <f>IF(Tabela_zamowienia35[[#This Row],[laczne zamowienie]]&gt;=400,1,0)</f>
        <v>0</v>
      </c>
      <c r="E481">
        <f t="shared" si="14"/>
        <v>0</v>
      </c>
      <c r="F481">
        <f t="shared" si="15"/>
        <v>460</v>
      </c>
      <c r="G481">
        <f>Tabela_zamowienia35[[#This Row],[magazyn rano]]+IF(Tabela_zamowienia35[[#This Row],[magazyn rano]]&gt;1500,200*0.8,IF(Tabela_zamowienia35[[#This Row],[magazyn rano]]/2&lt;Tabela_zamowienia35[[#This Row],[zamowienie]],200*1.3,200))</f>
        <v>720</v>
      </c>
      <c r="H481">
        <f>Tabela_zamowienia35[[#This Row],[po produkcji]]-400*Tabela_zamowienia35[[#This Row],[ilosc dostaw]]</f>
        <v>720</v>
      </c>
      <c r="I481" s="8">
        <f>IF(Tabela_zamowienia35[[#This Row],[magazyn rano]]&gt;1500,200*0.8,IF(Tabela_zamowienia35[[#This Row],[magazyn rano]]/2&lt;Tabela_zamowienia35[[#This Row],[zamowienie]],200*1.3,200))</f>
        <v>260</v>
      </c>
      <c r="J481" s="8">
        <f>IF(Tabela_zamowienia35[[#This Row],[wyprodukowano]]=I480,J480+1,1)</f>
        <v>1</v>
      </c>
    </row>
    <row r="482" spans="1:10" x14ac:dyDescent="0.25">
      <c r="A482" s="1">
        <v>43774</v>
      </c>
      <c r="B482">
        <v>246</v>
      </c>
      <c r="C482">
        <f>C481+Tabela_zamowienia35[[#This Row],[zamowienie]]-D481*QUOTIENT(C481,400)*400</f>
        <v>591</v>
      </c>
      <c r="D482">
        <f>IF(Tabela_zamowienia35[[#This Row],[laczne zamowienie]]&gt;=400,1,0)</f>
        <v>1</v>
      </c>
      <c r="E482">
        <f t="shared" si="14"/>
        <v>1</v>
      </c>
      <c r="F482">
        <f t="shared" si="15"/>
        <v>720</v>
      </c>
      <c r="G482">
        <f>Tabela_zamowienia35[[#This Row],[magazyn rano]]+IF(Tabela_zamowienia35[[#This Row],[magazyn rano]]&gt;1500,200*0.8,IF(Tabela_zamowienia35[[#This Row],[magazyn rano]]/2&lt;Tabela_zamowienia35[[#This Row],[zamowienie]],200*1.3,200))</f>
        <v>920</v>
      </c>
      <c r="H482">
        <f>Tabela_zamowienia35[[#This Row],[po produkcji]]-400*Tabela_zamowienia35[[#This Row],[ilosc dostaw]]</f>
        <v>520</v>
      </c>
      <c r="I482" s="8">
        <f>IF(Tabela_zamowienia35[[#This Row],[magazyn rano]]&gt;1500,200*0.8,IF(Tabela_zamowienia35[[#This Row],[magazyn rano]]/2&lt;Tabela_zamowienia35[[#This Row],[zamowienie]],200*1.3,200))</f>
        <v>200</v>
      </c>
      <c r="J482" s="8">
        <f>IF(Tabela_zamowienia35[[#This Row],[wyprodukowano]]=I481,J481+1,1)</f>
        <v>1</v>
      </c>
    </row>
    <row r="483" spans="1:10" x14ac:dyDescent="0.25">
      <c r="A483" s="1">
        <v>43775</v>
      </c>
      <c r="B483">
        <v>244</v>
      </c>
      <c r="C483">
        <f>C482+Tabela_zamowienia35[[#This Row],[zamowienie]]-D482*QUOTIENT(C482,400)*400</f>
        <v>435</v>
      </c>
      <c r="D483">
        <f>IF(Tabela_zamowienia35[[#This Row],[laczne zamowienie]]&gt;=400,1,0)</f>
        <v>1</v>
      </c>
      <c r="E483">
        <f t="shared" si="14"/>
        <v>1</v>
      </c>
      <c r="F483">
        <f t="shared" si="15"/>
        <v>520</v>
      </c>
      <c r="G483">
        <f>Tabela_zamowienia35[[#This Row],[magazyn rano]]+IF(Tabela_zamowienia35[[#This Row],[magazyn rano]]&gt;1500,200*0.8,IF(Tabela_zamowienia35[[#This Row],[magazyn rano]]/2&lt;Tabela_zamowienia35[[#This Row],[zamowienie]],200*1.3,200))</f>
        <v>720</v>
      </c>
      <c r="H483">
        <f>Tabela_zamowienia35[[#This Row],[po produkcji]]-400*Tabela_zamowienia35[[#This Row],[ilosc dostaw]]</f>
        <v>320</v>
      </c>
      <c r="I483" s="8">
        <f>IF(Tabela_zamowienia35[[#This Row],[magazyn rano]]&gt;1500,200*0.8,IF(Tabela_zamowienia35[[#This Row],[magazyn rano]]/2&lt;Tabela_zamowienia35[[#This Row],[zamowienie]],200*1.3,200))</f>
        <v>200</v>
      </c>
      <c r="J483" s="8">
        <f>IF(Tabela_zamowienia35[[#This Row],[wyprodukowano]]=I482,J482+1,1)</f>
        <v>2</v>
      </c>
    </row>
    <row r="484" spans="1:10" x14ac:dyDescent="0.25">
      <c r="A484" s="1">
        <v>43776</v>
      </c>
      <c r="B484">
        <v>77</v>
      </c>
      <c r="C484">
        <f>C483+Tabela_zamowienia35[[#This Row],[zamowienie]]-D483*QUOTIENT(C483,400)*400</f>
        <v>112</v>
      </c>
      <c r="D484">
        <f>IF(Tabela_zamowienia35[[#This Row],[laczne zamowienie]]&gt;=400,1,0)</f>
        <v>0</v>
      </c>
      <c r="E484">
        <f t="shared" si="14"/>
        <v>0</v>
      </c>
      <c r="F484">
        <f t="shared" si="15"/>
        <v>320</v>
      </c>
      <c r="G484">
        <f>Tabela_zamowienia35[[#This Row],[magazyn rano]]+IF(Tabela_zamowienia35[[#This Row],[magazyn rano]]&gt;1500,200*0.8,IF(Tabela_zamowienia35[[#This Row],[magazyn rano]]/2&lt;Tabela_zamowienia35[[#This Row],[zamowienie]],200*1.3,200))</f>
        <v>520</v>
      </c>
      <c r="H484">
        <f>Tabela_zamowienia35[[#This Row],[po produkcji]]-400*Tabela_zamowienia35[[#This Row],[ilosc dostaw]]</f>
        <v>520</v>
      </c>
      <c r="I484" s="8">
        <f>IF(Tabela_zamowienia35[[#This Row],[magazyn rano]]&gt;1500,200*0.8,IF(Tabela_zamowienia35[[#This Row],[magazyn rano]]/2&lt;Tabela_zamowienia35[[#This Row],[zamowienie]],200*1.3,200))</f>
        <v>200</v>
      </c>
      <c r="J484" s="8">
        <f>IF(Tabela_zamowienia35[[#This Row],[wyprodukowano]]=I483,J483+1,1)</f>
        <v>3</v>
      </c>
    </row>
    <row r="485" spans="1:10" x14ac:dyDescent="0.25">
      <c r="A485" s="1">
        <v>43777</v>
      </c>
      <c r="B485">
        <v>78</v>
      </c>
      <c r="C485">
        <f>C484+Tabela_zamowienia35[[#This Row],[zamowienie]]-D484*QUOTIENT(C484,400)*400</f>
        <v>190</v>
      </c>
      <c r="D485">
        <f>IF(Tabela_zamowienia35[[#This Row],[laczne zamowienie]]&gt;=400,1,0)</f>
        <v>0</v>
      </c>
      <c r="E485">
        <f t="shared" si="14"/>
        <v>0</v>
      </c>
      <c r="F485">
        <f t="shared" si="15"/>
        <v>520</v>
      </c>
      <c r="G485">
        <f>Tabela_zamowienia35[[#This Row],[magazyn rano]]+IF(Tabela_zamowienia35[[#This Row],[magazyn rano]]&gt;1500,200*0.8,IF(Tabela_zamowienia35[[#This Row],[magazyn rano]]/2&lt;Tabela_zamowienia35[[#This Row],[zamowienie]],200*1.3,200))</f>
        <v>720</v>
      </c>
      <c r="H485">
        <f>Tabela_zamowienia35[[#This Row],[po produkcji]]-400*Tabela_zamowienia35[[#This Row],[ilosc dostaw]]</f>
        <v>720</v>
      </c>
      <c r="I485" s="8">
        <f>IF(Tabela_zamowienia35[[#This Row],[magazyn rano]]&gt;1500,200*0.8,IF(Tabela_zamowienia35[[#This Row],[magazyn rano]]/2&lt;Tabela_zamowienia35[[#This Row],[zamowienie]],200*1.3,200))</f>
        <v>200</v>
      </c>
      <c r="J485" s="8">
        <f>IF(Tabela_zamowienia35[[#This Row],[wyprodukowano]]=I484,J484+1,1)</f>
        <v>4</v>
      </c>
    </row>
    <row r="486" spans="1:10" x14ac:dyDescent="0.25">
      <c r="A486" s="1">
        <v>43780</v>
      </c>
      <c r="B486">
        <v>234</v>
      </c>
      <c r="C486">
        <f>C485+Tabela_zamowienia35[[#This Row],[zamowienie]]-D485*QUOTIENT(C485,400)*400</f>
        <v>424</v>
      </c>
      <c r="D486">
        <f>IF(Tabela_zamowienia35[[#This Row],[laczne zamowienie]]&gt;=400,1,0)</f>
        <v>1</v>
      </c>
      <c r="E486">
        <f t="shared" si="14"/>
        <v>1</v>
      </c>
      <c r="F486">
        <f t="shared" si="15"/>
        <v>720</v>
      </c>
      <c r="G486">
        <f>Tabela_zamowienia35[[#This Row],[magazyn rano]]+IF(Tabela_zamowienia35[[#This Row],[magazyn rano]]&gt;1500,200*0.8,IF(Tabela_zamowienia35[[#This Row],[magazyn rano]]/2&lt;Tabela_zamowienia35[[#This Row],[zamowienie]],200*1.3,200))</f>
        <v>920</v>
      </c>
      <c r="H486">
        <f>Tabela_zamowienia35[[#This Row],[po produkcji]]-400*Tabela_zamowienia35[[#This Row],[ilosc dostaw]]</f>
        <v>520</v>
      </c>
      <c r="I486" s="8">
        <f>IF(Tabela_zamowienia35[[#This Row],[magazyn rano]]&gt;1500,200*0.8,IF(Tabela_zamowienia35[[#This Row],[magazyn rano]]/2&lt;Tabela_zamowienia35[[#This Row],[zamowienie]],200*1.3,200))</f>
        <v>200</v>
      </c>
      <c r="J486" s="8">
        <f>IF(Tabela_zamowienia35[[#This Row],[wyprodukowano]]=I485,J485+1,1)</f>
        <v>5</v>
      </c>
    </row>
    <row r="487" spans="1:10" x14ac:dyDescent="0.25">
      <c r="A487" s="1">
        <v>43781</v>
      </c>
      <c r="B487">
        <v>197</v>
      </c>
      <c r="C487">
        <f>C486+Tabela_zamowienia35[[#This Row],[zamowienie]]-D486*QUOTIENT(C486,400)*400</f>
        <v>221</v>
      </c>
      <c r="D487">
        <f>IF(Tabela_zamowienia35[[#This Row],[laczne zamowienie]]&gt;=400,1,0)</f>
        <v>0</v>
      </c>
      <c r="E487">
        <f t="shared" si="14"/>
        <v>0</v>
      </c>
      <c r="F487">
        <f t="shared" si="15"/>
        <v>520</v>
      </c>
      <c r="G487">
        <f>Tabela_zamowienia35[[#This Row],[magazyn rano]]+IF(Tabela_zamowienia35[[#This Row],[magazyn rano]]&gt;1500,200*0.8,IF(Tabela_zamowienia35[[#This Row],[magazyn rano]]/2&lt;Tabela_zamowienia35[[#This Row],[zamowienie]],200*1.3,200))</f>
        <v>720</v>
      </c>
      <c r="H487">
        <f>Tabela_zamowienia35[[#This Row],[po produkcji]]-400*Tabela_zamowienia35[[#This Row],[ilosc dostaw]]</f>
        <v>720</v>
      </c>
      <c r="I487" s="8">
        <f>IF(Tabela_zamowienia35[[#This Row],[magazyn rano]]&gt;1500,200*0.8,IF(Tabela_zamowienia35[[#This Row],[magazyn rano]]/2&lt;Tabela_zamowienia35[[#This Row],[zamowienie]],200*1.3,200))</f>
        <v>200</v>
      </c>
      <c r="J487" s="8">
        <f>IF(Tabela_zamowienia35[[#This Row],[wyprodukowano]]=I486,J486+1,1)</f>
        <v>6</v>
      </c>
    </row>
    <row r="488" spans="1:10" x14ac:dyDescent="0.25">
      <c r="A488" s="1">
        <v>43782</v>
      </c>
      <c r="B488">
        <v>172</v>
      </c>
      <c r="C488">
        <f>C487+Tabela_zamowienia35[[#This Row],[zamowienie]]-D487*QUOTIENT(C487,400)*400</f>
        <v>393</v>
      </c>
      <c r="D488">
        <f>IF(Tabela_zamowienia35[[#This Row],[laczne zamowienie]]&gt;=400,1,0)</f>
        <v>0</v>
      </c>
      <c r="E488">
        <f t="shared" si="14"/>
        <v>0</v>
      </c>
      <c r="F488">
        <f t="shared" si="15"/>
        <v>720</v>
      </c>
      <c r="G488">
        <f>Tabela_zamowienia35[[#This Row],[magazyn rano]]+IF(Tabela_zamowienia35[[#This Row],[magazyn rano]]&gt;1500,200*0.8,IF(Tabela_zamowienia35[[#This Row],[magazyn rano]]/2&lt;Tabela_zamowienia35[[#This Row],[zamowienie]],200*1.3,200))</f>
        <v>920</v>
      </c>
      <c r="H488">
        <f>Tabela_zamowienia35[[#This Row],[po produkcji]]-400*Tabela_zamowienia35[[#This Row],[ilosc dostaw]]</f>
        <v>920</v>
      </c>
      <c r="I488" s="8">
        <f>IF(Tabela_zamowienia35[[#This Row],[magazyn rano]]&gt;1500,200*0.8,IF(Tabela_zamowienia35[[#This Row],[magazyn rano]]/2&lt;Tabela_zamowienia35[[#This Row],[zamowienie]],200*1.3,200))</f>
        <v>200</v>
      </c>
      <c r="J488" s="8">
        <f>IF(Tabela_zamowienia35[[#This Row],[wyprodukowano]]=I487,J487+1,1)</f>
        <v>7</v>
      </c>
    </row>
    <row r="489" spans="1:10" x14ac:dyDescent="0.25">
      <c r="A489" s="1">
        <v>43783</v>
      </c>
      <c r="B489">
        <v>238</v>
      </c>
      <c r="C489">
        <f>C488+Tabela_zamowienia35[[#This Row],[zamowienie]]-D488*QUOTIENT(C488,400)*400</f>
        <v>631</v>
      </c>
      <c r="D489">
        <f>IF(Tabela_zamowienia35[[#This Row],[laczne zamowienie]]&gt;=400,1,0)</f>
        <v>1</v>
      </c>
      <c r="E489">
        <f t="shared" si="14"/>
        <v>1</v>
      </c>
      <c r="F489">
        <f t="shared" si="15"/>
        <v>920</v>
      </c>
      <c r="G489">
        <f>Tabela_zamowienia35[[#This Row],[magazyn rano]]+IF(Tabela_zamowienia35[[#This Row],[magazyn rano]]&gt;1500,200*0.8,IF(Tabela_zamowienia35[[#This Row],[magazyn rano]]/2&lt;Tabela_zamowienia35[[#This Row],[zamowienie]],200*1.3,200))</f>
        <v>1120</v>
      </c>
      <c r="H489">
        <f>Tabela_zamowienia35[[#This Row],[po produkcji]]-400*Tabela_zamowienia35[[#This Row],[ilosc dostaw]]</f>
        <v>720</v>
      </c>
      <c r="I489" s="8">
        <f>IF(Tabela_zamowienia35[[#This Row],[magazyn rano]]&gt;1500,200*0.8,IF(Tabela_zamowienia35[[#This Row],[magazyn rano]]/2&lt;Tabela_zamowienia35[[#This Row],[zamowienie]],200*1.3,200))</f>
        <v>200</v>
      </c>
      <c r="J489" s="8">
        <f>IF(Tabela_zamowienia35[[#This Row],[wyprodukowano]]=I488,J488+1,1)</f>
        <v>8</v>
      </c>
    </row>
    <row r="490" spans="1:10" x14ac:dyDescent="0.25">
      <c r="A490" s="1">
        <v>43784</v>
      </c>
      <c r="B490">
        <v>105</v>
      </c>
      <c r="C490">
        <f>C489+Tabela_zamowienia35[[#This Row],[zamowienie]]-D489*QUOTIENT(C489,400)*400</f>
        <v>336</v>
      </c>
      <c r="D490">
        <f>IF(Tabela_zamowienia35[[#This Row],[laczne zamowienie]]&gt;=400,1,0)</f>
        <v>0</v>
      </c>
      <c r="E490">
        <f t="shared" si="14"/>
        <v>0</v>
      </c>
      <c r="F490">
        <f t="shared" si="15"/>
        <v>720</v>
      </c>
      <c r="G490">
        <f>Tabela_zamowienia35[[#This Row],[magazyn rano]]+IF(Tabela_zamowienia35[[#This Row],[magazyn rano]]&gt;1500,200*0.8,IF(Tabela_zamowienia35[[#This Row],[magazyn rano]]/2&lt;Tabela_zamowienia35[[#This Row],[zamowienie]],200*1.3,200))</f>
        <v>920</v>
      </c>
      <c r="H490">
        <f>Tabela_zamowienia35[[#This Row],[po produkcji]]-400*Tabela_zamowienia35[[#This Row],[ilosc dostaw]]</f>
        <v>920</v>
      </c>
      <c r="I490" s="8">
        <f>IF(Tabela_zamowienia35[[#This Row],[magazyn rano]]&gt;1500,200*0.8,IF(Tabela_zamowienia35[[#This Row],[magazyn rano]]/2&lt;Tabela_zamowienia35[[#This Row],[zamowienie]],200*1.3,200))</f>
        <v>200</v>
      </c>
      <c r="J490" s="8">
        <f>IF(Tabela_zamowienia35[[#This Row],[wyprodukowano]]=I489,J489+1,1)</f>
        <v>9</v>
      </c>
    </row>
    <row r="491" spans="1:10" x14ac:dyDescent="0.25">
      <c r="A491" s="1">
        <v>43787</v>
      </c>
      <c r="B491">
        <v>392</v>
      </c>
      <c r="C491">
        <f>C490+Tabela_zamowienia35[[#This Row],[zamowienie]]-D490*QUOTIENT(C490,400)*400</f>
        <v>728</v>
      </c>
      <c r="D491">
        <f>IF(Tabela_zamowienia35[[#This Row],[laczne zamowienie]]&gt;=400,1,0)</f>
        <v>1</v>
      </c>
      <c r="E491">
        <f t="shared" si="14"/>
        <v>1</v>
      </c>
      <c r="F491">
        <f t="shared" si="15"/>
        <v>920</v>
      </c>
      <c r="G491">
        <f>Tabela_zamowienia35[[#This Row],[magazyn rano]]+IF(Tabela_zamowienia35[[#This Row],[magazyn rano]]&gt;1500,200*0.8,IF(Tabela_zamowienia35[[#This Row],[magazyn rano]]/2&lt;Tabela_zamowienia35[[#This Row],[zamowienie]],200*1.3,200))</f>
        <v>1120</v>
      </c>
      <c r="H491">
        <f>Tabela_zamowienia35[[#This Row],[po produkcji]]-400*Tabela_zamowienia35[[#This Row],[ilosc dostaw]]</f>
        <v>720</v>
      </c>
      <c r="I491" s="8">
        <f>IF(Tabela_zamowienia35[[#This Row],[magazyn rano]]&gt;1500,200*0.8,IF(Tabela_zamowienia35[[#This Row],[magazyn rano]]/2&lt;Tabela_zamowienia35[[#This Row],[zamowienie]],200*1.3,200))</f>
        <v>200</v>
      </c>
      <c r="J491" s="8">
        <f>IF(Tabela_zamowienia35[[#This Row],[wyprodukowano]]=I490,J490+1,1)</f>
        <v>10</v>
      </c>
    </row>
    <row r="492" spans="1:10" x14ac:dyDescent="0.25">
      <c r="A492" s="1">
        <v>43788</v>
      </c>
      <c r="B492">
        <v>84</v>
      </c>
      <c r="C492">
        <f>C491+Tabela_zamowienia35[[#This Row],[zamowienie]]-D491*QUOTIENT(C491,400)*400</f>
        <v>412</v>
      </c>
      <c r="D492">
        <f>IF(Tabela_zamowienia35[[#This Row],[laczne zamowienie]]&gt;=400,1,0)</f>
        <v>1</v>
      </c>
      <c r="E492">
        <f t="shared" si="14"/>
        <v>1</v>
      </c>
      <c r="F492">
        <f t="shared" si="15"/>
        <v>720</v>
      </c>
      <c r="G492">
        <f>Tabela_zamowienia35[[#This Row],[magazyn rano]]+IF(Tabela_zamowienia35[[#This Row],[magazyn rano]]&gt;1500,200*0.8,IF(Tabela_zamowienia35[[#This Row],[magazyn rano]]/2&lt;Tabela_zamowienia35[[#This Row],[zamowienie]],200*1.3,200))</f>
        <v>920</v>
      </c>
      <c r="H492">
        <f>Tabela_zamowienia35[[#This Row],[po produkcji]]-400*Tabela_zamowienia35[[#This Row],[ilosc dostaw]]</f>
        <v>520</v>
      </c>
      <c r="I492" s="8">
        <f>IF(Tabela_zamowienia35[[#This Row],[magazyn rano]]&gt;1500,200*0.8,IF(Tabela_zamowienia35[[#This Row],[magazyn rano]]/2&lt;Tabela_zamowienia35[[#This Row],[zamowienie]],200*1.3,200))</f>
        <v>200</v>
      </c>
      <c r="J492" s="8">
        <f>IF(Tabela_zamowienia35[[#This Row],[wyprodukowano]]=I491,J491+1,1)</f>
        <v>11</v>
      </c>
    </row>
    <row r="493" spans="1:10" x14ac:dyDescent="0.25">
      <c r="A493" s="1">
        <v>43789</v>
      </c>
      <c r="B493">
        <v>362</v>
      </c>
      <c r="C493">
        <f>C492+Tabela_zamowienia35[[#This Row],[zamowienie]]-D492*QUOTIENT(C492,400)*400</f>
        <v>374</v>
      </c>
      <c r="D493">
        <f>IF(Tabela_zamowienia35[[#This Row],[laczne zamowienie]]&gt;=400,1,0)</f>
        <v>0</v>
      </c>
      <c r="E493">
        <f t="shared" si="14"/>
        <v>0</v>
      </c>
      <c r="F493">
        <f t="shared" si="15"/>
        <v>520</v>
      </c>
      <c r="G493">
        <f>Tabela_zamowienia35[[#This Row],[magazyn rano]]+IF(Tabela_zamowienia35[[#This Row],[magazyn rano]]&gt;1500,200*0.8,IF(Tabela_zamowienia35[[#This Row],[magazyn rano]]/2&lt;Tabela_zamowienia35[[#This Row],[zamowienie]],200*1.3,200))</f>
        <v>780</v>
      </c>
      <c r="H493">
        <f>Tabela_zamowienia35[[#This Row],[po produkcji]]-400*Tabela_zamowienia35[[#This Row],[ilosc dostaw]]</f>
        <v>780</v>
      </c>
      <c r="I493" s="8">
        <f>IF(Tabela_zamowienia35[[#This Row],[magazyn rano]]&gt;1500,200*0.8,IF(Tabela_zamowienia35[[#This Row],[magazyn rano]]/2&lt;Tabela_zamowienia35[[#This Row],[zamowienie]],200*1.3,200))</f>
        <v>260</v>
      </c>
      <c r="J493" s="8">
        <f>IF(Tabela_zamowienia35[[#This Row],[wyprodukowano]]=I492,J492+1,1)</f>
        <v>1</v>
      </c>
    </row>
    <row r="494" spans="1:10" x14ac:dyDescent="0.25">
      <c r="A494" s="1">
        <v>43790</v>
      </c>
      <c r="B494">
        <v>112</v>
      </c>
      <c r="C494">
        <f>C493+Tabela_zamowienia35[[#This Row],[zamowienie]]-D493*QUOTIENT(C493,400)*400</f>
        <v>486</v>
      </c>
      <c r="D494">
        <f>IF(Tabela_zamowienia35[[#This Row],[laczne zamowienie]]&gt;=400,1,0)</f>
        <v>1</v>
      </c>
      <c r="E494">
        <f t="shared" si="14"/>
        <v>1</v>
      </c>
      <c r="F494">
        <f t="shared" si="15"/>
        <v>780</v>
      </c>
      <c r="G494">
        <f>Tabela_zamowienia35[[#This Row],[magazyn rano]]+IF(Tabela_zamowienia35[[#This Row],[magazyn rano]]&gt;1500,200*0.8,IF(Tabela_zamowienia35[[#This Row],[magazyn rano]]/2&lt;Tabela_zamowienia35[[#This Row],[zamowienie]],200*1.3,200))</f>
        <v>980</v>
      </c>
      <c r="H494">
        <f>Tabela_zamowienia35[[#This Row],[po produkcji]]-400*Tabela_zamowienia35[[#This Row],[ilosc dostaw]]</f>
        <v>580</v>
      </c>
      <c r="I494" s="8">
        <f>IF(Tabela_zamowienia35[[#This Row],[magazyn rano]]&gt;1500,200*0.8,IF(Tabela_zamowienia35[[#This Row],[magazyn rano]]/2&lt;Tabela_zamowienia35[[#This Row],[zamowienie]],200*1.3,200))</f>
        <v>200</v>
      </c>
      <c r="J494" s="8">
        <f>IF(Tabela_zamowienia35[[#This Row],[wyprodukowano]]=I493,J493+1,1)</f>
        <v>1</v>
      </c>
    </row>
    <row r="495" spans="1:10" x14ac:dyDescent="0.25">
      <c r="A495" s="1">
        <v>43791</v>
      </c>
      <c r="B495">
        <v>250</v>
      </c>
      <c r="C495">
        <f>C494+Tabela_zamowienia35[[#This Row],[zamowienie]]-D494*QUOTIENT(C494,400)*400</f>
        <v>336</v>
      </c>
      <c r="D495">
        <f>IF(Tabela_zamowienia35[[#This Row],[laczne zamowienie]]&gt;=400,1,0)</f>
        <v>0</v>
      </c>
      <c r="E495">
        <f t="shared" si="14"/>
        <v>0</v>
      </c>
      <c r="F495">
        <f t="shared" si="15"/>
        <v>580</v>
      </c>
      <c r="G495">
        <f>Tabela_zamowienia35[[#This Row],[magazyn rano]]+IF(Tabela_zamowienia35[[#This Row],[magazyn rano]]&gt;1500,200*0.8,IF(Tabela_zamowienia35[[#This Row],[magazyn rano]]/2&lt;Tabela_zamowienia35[[#This Row],[zamowienie]],200*1.3,200))</f>
        <v>780</v>
      </c>
      <c r="H495">
        <f>Tabela_zamowienia35[[#This Row],[po produkcji]]-400*Tabela_zamowienia35[[#This Row],[ilosc dostaw]]</f>
        <v>780</v>
      </c>
      <c r="I495" s="8">
        <f>IF(Tabela_zamowienia35[[#This Row],[magazyn rano]]&gt;1500,200*0.8,IF(Tabela_zamowienia35[[#This Row],[magazyn rano]]/2&lt;Tabela_zamowienia35[[#This Row],[zamowienie]],200*1.3,200))</f>
        <v>200</v>
      </c>
      <c r="J495" s="8">
        <f>IF(Tabela_zamowienia35[[#This Row],[wyprodukowano]]=I494,J494+1,1)</f>
        <v>2</v>
      </c>
    </row>
    <row r="496" spans="1:10" x14ac:dyDescent="0.25">
      <c r="A496" s="1">
        <v>43794</v>
      </c>
      <c r="B496">
        <v>229</v>
      </c>
      <c r="C496">
        <f>C495+Tabela_zamowienia35[[#This Row],[zamowienie]]-D495*QUOTIENT(C495,400)*400</f>
        <v>565</v>
      </c>
      <c r="D496">
        <f>IF(Tabela_zamowienia35[[#This Row],[laczne zamowienie]]&gt;=400,1,0)</f>
        <v>1</v>
      </c>
      <c r="E496">
        <f t="shared" si="14"/>
        <v>1</v>
      </c>
      <c r="F496">
        <f t="shared" si="15"/>
        <v>780</v>
      </c>
      <c r="G496">
        <f>Tabela_zamowienia35[[#This Row],[magazyn rano]]+IF(Tabela_zamowienia35[[#This Row],[magazyn rano]]&gt;1500,200*0.8,IF(Tabela_zamowienia35[[#This Row],[magazyn rano]]/2&lt;Tabela_zamowienia35[[#This Row],[zamowienie]],200*1.3,200))</f>
        <v>980</v>
      </c>
      <c r="H496">
        <f>Tabela_zamowienia35[[#This Row],[po produkcji]]-400*Tabela_zamowienia35[[#This Row],[ilosc dostaw]]</f>
        <v>580</v>
      </c>
      <c r="I496" s="8">
        <f>IF(Tabela_zamowienia35[[#This Row],[magazyn rano]]&gt;1500,200*0.8,IF(Tabela_zamowienia35[[#This Row],[magazyn rano]]/2&lt;Tabela_zamowienia35[[#This Row],[zamowienie]],200*1.3,200))</f>
        <v>200</v>
      </c>
      <c r="J496" s="8">
        <f>IF(Tabela_zamowienia35[[#This Row],[wyprodukowano]]=I495,J495+1,1)</f>
        <v>3</v>
      </c>
    </row>
    <row r="497" spans="1:10" x14ac:dyDescent="0.25">
      <c r="A497" s="1">
        <v>43795</v>
      </c>
      <c r="B497">
        <v>234</v>
      </c>
      <c r="C497">
        <f>C496+Tabela_zamowienia35[[#This Row],[zamowienie]]-D496*QUOTIENT(C496,400)*400</f>
        <v>399</v>
      </c>
      <c r="D497">
        <f>IF(Tabela_zamowienia35[[#This Row],[laczne zamowienie]]&gt;=400,1,0)</f>
        <v>0</v>
      </c>
      <c r="E497">
        <f t="shared" si="14"/>
        <v>0</v>
      </c>
      <c r="F497">
        <f t="shared" si="15"/>
        <v>580</v>
      </c>
      <c r="G497">
        <f>Tabela_zamowienia35[[#This Row],[magazyn rano]]+IF(Tabela_zamowienia35[[#This Row],[magazyn rano]]&gt;1500,200*0.8,IF(Tabela_zamowienia35[[#This Row],[magazyn rano]]/2&lt;Tabela_zamowienia35[[#This Row],[zamowienie]],200*1.3,200))</f>
        <v>780</v>
      </c>
      <c r="H497">
        <f>Tabela_zamowienia35[[#This Row],[po produkcji]]-400*Tabela_zamowienia35[[#This Row],[ilosc dostaw]]</f>
        <v>780</v>
      </c>
      <c r="I497" s="8">
        <f>IF(Tabela_zamowienia35[[#This Row],[magazyn rano]]&gt;1500,200*0.8,IF(Tabela_zamowienia35[[#This Row],[magazyn rano]]/2&lt;Tabela_zamowienia35[[#This Row],[zamowienie]],200*1.3,200))</f>
        <v>200</v>
      </c>
      <c r="J497" s="8">
        <f>IF(Tabela_zamowienia35[[#This Row],[wyprodukowano]]=I496,J496+1,1)</f>
        <v>4</v>
      </c>
    </row>
    <row r="498" spans="1:10" x14ac:dyDescent="0.25">
      <c r="A498" s="1">
        <v>43796</v>
      </c>
      <c r="B498">
        <v>447</v>
      </c>
      <c r="C498">
        <f>C497+Tabela_zamowienia35[[#This Row],[zamowienie]]-D497*QUOTIENT(C497,400)*400</f>
        <v>846</v>
      </c>
      <c r="D498">
        <f>IF(Tabela_zamowienia35[[#This Row],[laczne zamowienie]]&gt;=400,1,0)</f>
        <v>1</v>
      </c>
      <c r="E498">
        <f t="shared" si="14"/>
        <v>2</v>
      </c>
      <c r="F498">
        <f t="shared" si="15"/>
        <v>780</v>
      </c>
      <c r="G498">
        <f>Tabela_zamowienia35[[#This Row],[magazyn rano]]+IF(Tabela_zamowienia35[[#This Row],[magazyn rano]]&gt;1500,200*0.8,IF(Tabela_zamowienia35[[#This Row],[magazyn rano]]/2&lt;Tabela_zamowienia35[[#This Row],[zamowienie]],200*1.3,200))</f>
        <v>1040</v>
      </c>
      <c r="H498">
        <f>Tabela_zamowienia35[[#This Row],[po produkcji]]-400*Tabela_zamowienia35[[#This Row],[ilosc dostaw]]</f>
        <v>240</v>
      </c>
      <c r="I498" s="8">
        <f>IF(Tabela_zamowienia35[[#This Row],[magazyn rano]]&gt;1500,200*0.8,IF(Tabela_zamowienia35[[#This Row],[magazyn rano]]/2&lt;Tabela_zamowienia35[[#This Row],[zamowienie]],200*1.3,200))</f>
        <v>260</v>
      </c>
      <c r="J498" s="8">
        <f>IF(Tabela_zamowienia35[[#This Row],[wyprodukowano]]=I497,J497+1,1)</f>
        <v>1</v>
      </c>
    </row>
    <row r="499" spans="1:10" x14ac:dyDescent="0.25">
      <c r="A499" s="1">
        <v>43797</v>
      </c>
      <c r="B499">
        <v>440</v>
      </c>
      <c r="C499">
        <f>C498+Tabela_zamowienia35[[#This Row],[zamowienie]]-D498*QUOTIENT(C498,400)*400</f>
        <v>486</v>
      </c>
      <c r="D499">
        <f>IF(Tabela_zamowienia35[[#This Row],[laczne zamowienie]]&gt;=400,1,0)</f>
        <v>1</v>
      </c>
      <c r="E499">
        <f t="shared" si="14"/>
        <v>1</v>
      </c>
      <c r="F499">
        <f t="shared" si="15"/>
        <v>240</v>
      </c>
      <c r="G499">
        <f>Tabela_zamowienia35[[#This Row],[magazyn rano]]+IF(Tabela_zamowienia35[[#This Row],[magazyn rano]]&gt;1500,200*0.8,IF(Tabela_zamowienia35[[#This Row],[magazyn rano]]/2&lt;Tabela_zamowienia35[[#This Row],[zamowienie]],200*1.3,200))</f>
        <v>500</v>
      </c>
      <c r="H499">
        <f>Tabela_zamowienia35[[#This Row],[po produkcji]]-400*Tabela_zamowienia35[[#This Row],[ilosc dostaw]]</f>
        <v>100</v>
      </c>
      <c r="I499" s="8">
        <f>IF(Tabela_zamowienia35[[#This Row],[magazyn rano]]&gt;1500,200*0.8,IF(Tabela_zamowienia35[[#This Row],[magazyn rano]]/2&lt;Tabela_zamowienia35[[#This Row],[zamowienie]],200*1.3,200))</f>
        <v>260</v>
      </c>
      <c r="J499" s="8">
        <f>IF(Tabela_zamowienia35[[#This Row],[wyprodukowano]]=I498,J498+1,1)</f>
        <v>2</v>
      </c>
    </row>
    <row r="500" spans="1:10" x14ac:dyDescent="0.25">
      <c r="A500" s="1">
        <v>43798</v>
      </c>
      <c r="B500">
        <v>311</v>
      </c>
      <c r="C500">
        <f>C499+Tabela_zamowienia35[[#This Row],[zamowienie]]-D499*QUOTIENT(C499,400)*400</f>
        <v>397</v>
      </c>
      <c r="D500">
        <f>IF(Tabela_zamowienia35[[#This Row],[laczne zamowienie]]&gt;=400,1,0)</f>
        <v>0</v>
      </c>
      <c r="E500">
        <f t="shared" si="14"/>
        <v>0</v>
      </c>
      <c r="F500">
        <f t="shared" si="15"/>
        <v>100</v>
      </c>
      <c r="G500">
        <f>Tabela_zamowienia35[[#This Row],[magazyn rano]]+IF(Tabela_zamowienia35[[#This Row],[magazyn rano]]&gt;1500,200*0.8,IF(Tabela_zamowienia35[[#This Row],[magazyn rano]]/2&lt;Tabela_zamowienia35[[#This Row],[zamowienie]],200*1.3,200))</f>
        <v>360</v>
      </c>
      <c r="H500">
        <f>Tabela_zamowienia35[[#This Row],[po produkcji]]-400*Tabela_zamowienia35[[#This Row],[ilosc dostaw]]</f>
        <v>360</v>
      </c>
      <c r="I500" s="8">
        <f>IF(Tabela_zamowienia35[[#This Row],[magazyn rano]]&gt;1500,200*0.8,IF(Tabela_zamowienia35[[#This Row],[magazyn rano]]/2&lt;Tabela_zamowienia35[[#This Row],[zamowienie]],200*1.3,200))</f>
        <v>260</v>
      </c>
      <c r="J500" s="8">
        <f>IF(Tabela_zamowienia35[[#This Row],[wyprodukowano]]=I499,J499+1,1)</f>
        <v>3</v>
      </c>
    </row>
    <row r="501" spans="1:10" x14ac:dyDescent="0.25">
      <c r="A501" s="1">
        <v>43801</v>
      </c>
      <c r="B501">
        <v>48</v>
      </c>
      <c r="C501">
        <f>C500+Tabela_zamowienia35[[#This Row],[zamowienie]]-D500*QUOTIENT(C500,400)*400</f>
        <v>445</v>
      </c>
      <c r="D501">
        <f>IF(Tabela_zamowienia35[[#This Row],[laczne zamowienie]]&gt;=400,1,0)</f>
        <v>1</v>
      </c>
      <c r="E501">
        <f t="shared" si="14"/>
        <v>1</v>
      </c>
      <c r="F501">
        <f t="shared" si="15"/>
        <v>360</v>
      </c>
      <c r="G501">
        <f>Tabela_zamowienia35[[#This Row],[magazyn rano]]+IF(Tabela_zamowienia35[[#This Row],[magazyn rano]]&gt;1500,200*0.8,IF(Tabela_zamowienia35[[#This Row],[magazyn rano]]/2&lt;Tabela_zamowienia35[[#This Row],[zamowienie]],200*1.3,200))</f>
        <v>560</v>
      </c>
      <c r="H501">
        <f>Tabela_zamowienia35[[#This Row],[po produkcji]]-400*Tabela_zamowienia35[[#This Row],[ilosc dostaw]]</f>
        <v>160</v>
      </c>
      <c r="I501" s="8">
        <f>IF(Tabela_zamowienia35[[#This Row],[magazyn rano]]&gt;1500,200*0.8,IF(Tabela_zamowienia35[[#This Row],[magazyn rano]]/2&lt;Tabela_zamowienia35[[#This Row],[zamowienie]],200*1.3,200))</f>
        <v>200</v>
      </c>
      <c r="J501" s="8">
        <f>IF(Tabela_zamowienia35[[#This Row],[wyprodukowano]]=I500,J500+1,1)</f>
        <v>1</v>
      </c>
    </row>
    <row r="502" spans="1:10" x14ac:dyDescent="0.25">
      <c r="A502" s="1">
        <v>43802</v>
      </c>
      <c r="B502">
        <v>120</v>
      </c>
      <c r="C502">
        <f>C501+Tabela_zamowienia35[[#This Row],[zamowienie]]-D501*QUOTIENT(C501,400)*400</f>
        <v>165</v>
      </c>
      <c r="D502">
        <f>IF(Tabela_zamowienia35[[#This Row],[laczne zamowienie]]&gt;=400,1,0)</f>
        <v>0</v>
      </c>
      <c r="E502">
        <f t="shared" si="14"/>
        <v>0</v>
      </c>
      <c r="F502">
        <f t="shared" si="15"/>
        <v>160</v>
      </c>
      <c r="G502">
        <f>Tabela_zamowienia35[[#This Row],[magazyn rano]]+IF(Tabela_zamowienia35[[#This Row],[magazyn rano]]&gt;1500,200*0.8,IF(Tabela_zamowienia35[[#This Row],[magazyn rano]]/2&lt;Tabela_zamowienia35[[#This Row],[zamowienie]],200*1.3,200))</f>
        <v>420</v>
      </c>
      <c r="H502">
        <f>Tabela_zamowienia35[[#This Row],[po produkcji]]-400*Tabela_zamowienia35[[#This Row],[ilosc dostaw]]</f>
        <v>420</v>
      </c>
      <c r="I502" s="8">
        <f>IF(Tabela_zamowienia35[[#This Row],[magazyn rano]]&gt;1500,200*0.8,IF(Tabela_zamowienia35[[#This Row],[magazyn rano]]/2&lt;Tabela_zamowienia35[[#This Row],[zamowienie]],200*1.3,200))</f>
        <v>260</v>
      </c>
      <c r="J502" s="8">
        <f>IF(Tabela_zamowienia35[[#This Row],[wyprodukowano]]=I501,J501+1,1)</f>
        <v>1</v>
      </c>
    </row>
    <row r="503" spans="1:10" x14ac:dyDescent="0.25">
      <c r="A503" s="1">
        <v>43803</v>
      </c>
      <c r="B503">
        <v>439</v>
      </c>
      <c r="C503">
        <f>C502+Tabela_zamowienia35[[#This Row],[zamowienie]]-D502*QUOTIENT(C502,400)*400</f>
        <v>604</v>
      </c>
      <c r="D503">
        <f>IF(Tabela_zamowienia35[[#This Row],[laczne zamowienie]]&gt;=400,1,0)</f>
        <v>1</v>
      </c>
      <c r="E503">
        <f t="shared" si="14"/>
        <v>1</v>
      </c>
      <c r="F503">
        <f t="shared" si="15"/>
        <v>420</v>
      </c>
      <c r="G503">
        <f>Tabela_zamowienia35[[#This Row],[magazyn rano]]+IF(Tabela_zamowienia35[[#This Row],[magazyn rano]]&gt;1500,200*0.8,IF(Tabela_zamowienia35[[#This Row],[magazyn rano]]/2&lt;Tabela_zamowienia35[[#This Row],[zamowienie]],200*1.3,200))</f>
        <v>680</v>
      </c>
      <c r="H503">
        <f>Tabela_zamowienia35[[#This Row],[po produkcji]]-400*Tabela_zamowienia35[[#This Row],[ilosc dostaw]]</f>
        <v>280</v>
      </c>
      <c r="I503" s="8">
        <f>IF(Tabela_zamowienia35[[#This Row],[magazyn rano]]&gt;1500,200*0.8,IF(Tabela_zamowienia35[[#This Row],[magazyn rano]]/2&lt;Tabela_zamowienia35[[#This Row],[zamowienie]],200*1.3,200))</f>
        <v>260</v>
      </c>
      <c r="J503" s="8">
        <f>IF(Tabela_zamowienia35[[#This Row],[wyprodukowano]]=I502,J502+1,1)</f>
        <v>2</v>
      </c>
    </row>
    <row r="504" spans="1:10" x14ac:dyDescent="0.25">
      <c r="A504" s="1">
        <v>43804</v>
      </c>
      <c r="B504">
        <v>130</v>
      </c>
      <c r="C504">
        <f>C503+Tabela_zamowienia35[[#This Row],[zamowienie]]-D503*QUOTIENT(C503,400)*400</f>
        <v>334</v>
      </c>
      <c r="D504">
        <f>IF(Tabela_zamowienia35[[#This Row],[laczne zamowienie]]&gt;=400,1,0)</f>
        <v>0</v>
      </c>
      <c r="E504">
        <f t="shared" si="14"/>
        <v>0</v>
      </c>
      <c r="F504">
        <f t="shared" si="15"/>
        <v>280</v>
      </c>
      <c r="G504">
        <f>Tabela_zamowienia35[[#This Row],[magazyn rano]]+IF(Tabela_zamowienia35[[#This Row],[magazyn rano]]&gt;1500,200*0.8,IF(Tabela_zamowienia35[[#This Row],[magazyn rano]]/2&lt;Tabela_zamowienia35[[#This Row],[zamowienie]],200*1.3,200))</f>
        <v>480</v>
      </c>
      <c r="H504">
        <f>Tabela_zamowienia35[[#This Row],[po produkcji]]-400*Tabela_zamowienia35[[#This Row],[ilosc dostaw]]</f>
        <v>480</v>
      </c>
      <c r="I504" s="8">
        <f>IF(Tabela_zamowienia35[[#This Row],[magazyn rano]]&gt;1500,200*0.8,IF(Tabela_zamowienia35[[#This Row],[magazyn rano]]/2&lt;Tabela_zamowienia35[[#This Row],[zamowienie]],200*1.3,200))</f>
        <v>200</v>
      </c>
      <c r="J504" s="8">
        <f>IF(Tabela_zamowienia35[[#This Row],[wyprodukowano]]=I503,J503+1,1)</f>
        <v>1</v>
      </c>
    </row>
    <row r="505" spans="1:10" x14ac:dyDescent="0.25">
      <c r="A505" s="1">
        <v>43805</v>
      </c>
      <c r="B505">
        <v>331</v>
      </c>
      <c r="C505">
        <f>C504+Tabela_zamowienia35[[#This Row],[zamowienie]]-D504*QUOTIENT(C504,400)*400</f>
        <v>665</v>
      </c>
      <c r="D505">
        <f>IF(Tabela_zamowienia35[[#This Row],[laczne zamowienie]]&gt;=400,1,0)</f>
        <v>1</v>
      </c>
      <c r="E505">
        <f t="shared" si="14"/>
        <v>1</v>
      </c>
      <c r="F505">
        <f t="shared" si="15"/>
        <v>480</v>
      </c>
      <c r="G505">
        <f>Tabela_zamowienia35[[#This Row],[magazyn rano]]+IF(Tabela_zamowienia35[[#This Row],[magazyn rano]]&gt;1500,200*0.8,IF(Tabela_zamowienia35[[#This Row],[magazyn rano]]/2&lt;Tabela_zamowienia35[[#This Row],[zamowienie]],200*1.3,200))</f>
        <v>740</v>
      </c>
      <c r="H505">
        <f>Tabela_zamowienia35[[#This Row],[po produkcji]]-400*Tabela_zamowienia35[[#This Row],[ilosc dostaw]]</f>
        <v>340</v>
      </c>
      <c r="I505" s="8">
        <f>IF(Tabela_zamowienia35[[#This Row],[magazyn rano]]&gt;1500,200*0.8,IF(Tabela_zamowienia35[[#This Row],[magazyn rano]]/2&lt;Tabela_zamowienia35[[#This Row],[zamowienie]],200*1.3,200))</f>
        <v>260</v>
      </c>
      <c r="J505" s="8">
        <f>IF(Tabela_zamowienia35[[#This Row],[wyprodukowano]]=I504,J504+1,1)</f>
        <v>1</v>
      </c>
    </row>
    <row r="506" spans="1:10" x14ac:dyDescent="0.25">
      <c r="A506" s="1">
        <v>43808</v>
      </c>
      <c r="B506">
        <v>267</v>
      </c>
      <c r="C506">
        <f>C505+Tabela_zamowienia35[[#This Row],[zamowienie]]-D505*QUOTIENT(C505,400)*400</f>
        <v>532</v>
      </c>
      <c r="D506">
        <f>IF(Tabela_zamowienia35[[#This Row],[laczne zamowienie]]&gt;=400,1,0)</f>
        <v>1</v>
      </c>
      <c r="E506">
        <f t="shared" si="14"/>
        <v>1</v>
      </c>
      <c r="F506">
        <f t="shared" si="15"/>
        <v>340</v>
      </c>
      <c r="G506">
        <f>Tabela_zamowienia35[[#This Row],[magazyn rano]]+IF(Tabela_zamowienia35[[#This Row],[magazyn rano]]&gt;1500,200*0.8,IF(Tabela_zamowienia35[[#This Row],[magazyn rano]]/2&lt;Tabela_zamowienia35[[#This Row],[zamowienie]],200*1.3,200))</f>
        <v>600</v>
      </c>
      <c r="H506">
        <f>Tabela_zamowienia35[[#This Row],[po produkcji]]-400*Tabela_zamowienia35[[#This Row],[ilosc dostaw]]</f>
        <v>200</v>
      </c>
      <c r="I506" s="8">
        <f>IF(Tabela_zamowienia35[[#This Row],[magazyn rano]]&gt;1500,200*0.8,IF(Tabela_zamowienia35[[#This Row],[magazyn rano]]/2&lt;Tabela_zamowienia35[[#This Row],[zamowienie]],200*1.3,200))</f>
        <v>260</v>
      </c>
      <c r="J506" s="8">
        <f>IF(Tabela_zamowienia35[[#This Row],[wyprodukowano]]=I505,J505+1,1)</f>
        <v>2</v>
      </c>
    </row>
    <row r="507" spans="1:10" x14ac:dyDescent="0.25">
      <c r="A507" s="1">
        <v>43809</v>
      </c>
      <c r="B507">
        <v>336</v>
      </c>
      <c r="C507">
        <f>C506+Tabela_zamowienia35[[#This Row],[zamowienie]]-D506*QUOTIENT(C506,400)*400</f>
        <v>468</v>
      </c>
      <c r="D507">
        <f>IF(Tabela_zamowienia35[[#This Row],[laczne zamowienie]]&gt;=400,1,0)</f>
        <v>1</v>
      </c>
      <c r="E507">
        <f t="shared" si="14"/>
        <v>1</v>
      </c>
      <c r="F507">
        <f t="shared" si="15"/>
        <v>200</v>
      </c>
      <c r="G507">
        <f>Tabela_zamowienia35[[#This Row],[magazyn rano]]+IF(Tabela_zamowienia35[[#This Row],[magazyn rano]]&gt;1500,200*0.8,IF(Tabela_zamowienia35[[#This Row],[magazyn rano]]/2&lt;Tabela_zamowienia35[[#This Row],[zamowienie]],200*1.3,200))</f>
        <v>460</v>
      </c>
      <c r="H507">
        <f>Tabela_zamowienia35[[#This Row],[po produkcji]]-400*Tabela_zamowienia35[[#This Row],[ilosc dostaw]]</f>
        <v>60</v>
      </c>
      <c r="I507" s="8">
        <f>IF(Tabela_zamowienia35[[#This Row],[magazyn rano]]&gt;1500,200*0.8,IF(Tabela_zamowienia35[[#This Row],[magazyn rano]]/2&lt;Tabela_zamowienia35[[#This Row],[zamowienie]],200*1.3,200))</f>
        <v>260</v>
      </c>
      <c r="J507" s="8">
        <f>IF(Tabela_zamowienia35[[#This Row],[wyprodukowano]]=I506,J506+1,1)</f>
        <v>3</v>
      </c>
    </row>
    <row r="508" spans="1:10" x14ac:dyDescent="0.25">
      <c r="A508" s="1">
        <v>43810</v>
      </c>
      <c r="B508">
        <v>269</v>
      </c>
      <c r="C508">
        <f>C507+Tabela_zamowienia35[[#This Row],[zamowienie]]-D507*QUOTIENT(C507,400)*400</f>
        <v>337</v>
      </c>
      <c r="D508">
        <f>IF(Tabela_zamowienia35[[#This Row],[laczne zamowienie]]&gt;=400,1,0)</f>
        <v>0</v>
      </c>
      <c r="E508">
        <f t="shared" si="14"/>
        <v>0</v>
      </c>
      <c r="F508">
        <f t="shared" si="15"/>
        <v>60</v>
      </c>
      <c r="G508">
        <f>Tabela_zamowienia35[[#This Row],[magazyn rano]]+IF(Tabela_zamowienia35[[#This Row],[magazyn rano]]&gt;1500,200*0.8,IF(Tabela_zamowienia35[[#This Row],[magazyn rano]]/2&lt;Tabela_zamowienia35[[#This Row],[zamowienie]],200*1.3,200))</f>
        <v>320</v>
      </c>
      <c r="H508">
        <f>Tabela_zamowienia35[[#This Row],[po produkcji]]-400*Tabela_zamowienia35[[#This Row],[ilosc dostaw]]</f>
        <v>320</v>
      </c>
      <c r="I508" s="8">
        <f>IF(Tabela_zamowienia35[[#This Row],[magazyn rano]]&gt;1500,200*0.8,IF(Tabela_zamowienia35[[#This Row],[magazyn rano]]/2&lt;Tabela_zamowienia35[[#This Row],[zamowienie]],200*1.3,200))</f>
        <v>260</v>
      </c>
      <c r="J508" s="8">
        <f>IF(Tabela_zamowienia35[[#This Row],[wyprodukowano]]=I507,J507+1,1)</f>
        <v>4</v>
      </c>
    </row>
    <row r="509" spans="1:10" x14ac:dyDescent="0.25">
      <c r="A509" s="1">
        <v>43811</v>
      </c>
      <c r="B509">
        <v>164</v>
      </c>
      <c r="C509">
        <f>C508+Tabela_zamowienia35[[#This Row],[zamowienie]]-D508*QUOTIENT(C508,400)*400</f>
        <v>501</v>
      </c>
      <c r="D509">
        <f>IF(Tabela_zamowienia35[[#This Row],[laczne zamowienie]]&gt;=400,1,0)</f>
        <v>1</v>
      </c>
      <c r="E509">
        <f t="shared" si="14"/>
        <v>1</v>
      </c>
      <c r="F509">
        <f t="shared" si="15"/>
        <v>320</v>
      </c>
      <c r="G509">
        <f>Tabela_zamowienia35[[#This Row],[magazyn rano]]+IF(Tabela_zamowienia35[[#This Row],[magazyn rano]]&gt;1500,200*0.8,IF(Tabela_zamowienia35[[#This Row],[magazyn rano]]/2&lt;Tabela_zamowienia35[[#This Row],[zamowienie]],200*1.3,200))</f>
        <v>580</v>
      </c>
      <c r="H509">
        <f>Tabela_zamowienia35[[#This Row],[po produkcji]]-400*Tabela_zamowienia35[[#This Row],[ilosc dostaw]]</f>
        <v>180</v>
      </c>
      <c r="I509" s="8">
        <f>IF(Tabela_zamowienia35[[#This Row],[magazyn rano]]&gt;1500,200*0.8,IF(Tabela_zamowienia35[[#This Row],[magazyn rano]]/2&lt;Tabela_zamowienia35[[#This Row],[zamowienie]],200*1.3,200))</f>
        <v>260</v>
      </c>
      <c r="J509" s="8">
        <f>IF(Tabela_zamowienia35[[#This Row],[wyprodukowano]]=I508,J508+1,1)</f>
        <v>5</v>
      </c>
    </row>
    <row r="510" spans="1:10" x14ac:dyDescent="0.25">
      <c r="A510" s="1">
        <v>43812</v>
      </c>
      <c r="B510">
        <v>260</v>
      </c>
      <c r="C510">
        <f>C509+Tabela_zamowienia35[[#This Row],[zamowienie]]-D509*QUOTIENT(C509,400)*400</f>
        <v>361</v>
      </c>
      <c r="D510">
        <f>IF(Tabela_zamowienia35[[#This Row],[laczne zamowienie]]&gt;=400,1,0)</f>
        <v>0</v>
      </c>
      <c r="E510">
        <f t="shared" si="14"/>
        <v>0</v>
      </c>
      <c r="F510">
        <f t="shared" si="15"/>
        <v>180</v>
      </c>
      <c r="G510">
        <f>Tabela_zamowienia35[[#This Row],[magazyn rano]]+IF(Tabela_zamowienia35[[#This Row],[magazyn rano]]&gt;1500,200*0.8,IF(Tabela_zamowienia35[[#This Row],[magazyn rano]]/2&lt;Tabela_zamowienia35[[#This Row],[zamowienie]],200*1.3,200))</f>
        <v>440</v>
      </c>
      <c r="H510">
        <f>Tabela_zamowienia35[[#This Row],[po produkcji]]-400*Tabela_zamowienia35[[#This Row],[ilosc dostaw]]</f>
        <v>440</v>
      </c>
      <c r="I510" s="8">
        <f>IF(Tabela_zamowienia35[[#This Row],[magazyn rano]]&gt;1500,200*0.8,IF(Tabela_zamowienia35[[#This Row],[magazyn rano]]/2&lt;Tabela_zamowienia35[[#This Row],[zamowienie]],200*1.3,200))</f>
        <v>260</v>
      </c>
      <c r="J510" s="8">
        <f>IF(Tabela_zamowienia35[[#This Row],[wyprodukowano]]=I509,J509+1,1)</f>
        <v>6</v>
      </c>
    </row>
    <row r="511" spans="1:10" x14ac:dyDescent="0.25">
      <c r="A511" s="1">
        <v>43815</v>
      </c>
      <c r="B511">
        <v>300</v>
      </c>
      <c r="C511">
        <f>C510+Tabela_zamowienia35[[#This Row],[zamowienie]]-D510*QUOTIENT(C510,400)*400</f>
        <v>661</v>
      </c>
      <c r="D511">
        <f>IF(Tabela_zamowienia35[[#This Row],[laczne zamowienie]]&gt;=400,1,0)</f>
        <v>1</v>
      </c>
      <c r="E511">
        <f t="shared" si="14"/>
        <v>1</v>
      </c>
      <c r="F511">
        <f t="shared" si="15"/>
        <v>440</v>
      </c>
      <c r="G511">
        <f>Tabela_zamowienia35[[#This Row],[magazyn rano]]+IF(Tabela_zamowienia35[[#This Row],[magazyn rano]]&gt;1500,200*0.8,IF(Tabela_zamowienia35[[#This Row],[magazyn rano]]/2&lt;Tabela_zamowienia35[[#This Row],[zamowienie]],200*1.3,200))</f>
        <v>700</v>
      </c>
      <c r="H511">
        <f>Tabela_zamowienia35[[#This Row],[po produkcji]]-400*Tabela_zamowienia35[[#This Row],[ilosc dostaw]]</f>
        <v>300</v>
      </c>
      <c r="I511" s="8">
        <f>IF(Tabela_zamowienia35[[#This Row],[magazyn rano]]&gt;1500,200*0.8,IF(Tabela_zamowienia35[[#This Row],[magazyn rano]]/2&lt;Tabela_zamowienia35[[#This Row],[zamowienie]],200*1.3,200))</f>
        <v>260</v>
      </c>
      <c r="J511" s="8">
        <f>IF(Tabela_zamowienia35[[#This Row],[wyprodukowano]]=I510,J510+1,1)</f>
        <v>7</v>
      </c>
    </row>
    <row r="512" spans="1:10" x14ac:dyDescent="0.25">
      <c r="A512" s="1">
        <v>43816</v>
      </c>
      <c r="B512">
        <v>322</v>
      </c>
      <c r="C512">
        <f>C511+Tabela_zamowienia35[[#This Row],[zamowienie]]-D511*QUOTIENT(C511,400)*400</f>
        <v>583</v>
      </c>
      <c r="D512">
        <f>IF(Tabela_zamowienia35[[#This Row],[laczne zamowienie]]&gt;=400,1,0)</f>
        <v>1</v>
      </c>
      <c r="E512">
        <f t="shared" si="14"/>
        <v>1</v>
      </c>
      <c r="F512">
        <f t="shared" si="15"/>
        <v>300</v>
      </c>
      <c r="G512">
        <f>Tabela_zamowienia35[[#This Row],[magazyn rano]]+IF(Tabela_zamowienia35[[#This Row],[magazyn rano]]&gt;1500,200*0.8,IF(Tabela_zamowienia35[[#This Row],[magazyn rano]]/2&lt;Tabela_zamowienia35[[#This Row],[zamowienie]],200*1.3,200))</f>
        <v>560</v>
      </c>
      <c r="H512">
        <f>Tabela_zamowienia35[[#This Row],[po produkcji]]-400*Tabela_zamowienia35[[#This Row],[ilosc dostaw]]</f>
        <v>160</v>
      </c>
      <c r="I512" s="8">
        <f>IF(Tabela_zamowienia35[[#This Row],[magazyn rano]]&gt;1500,200*0.8,IF(Tabela_zamowienia35[[#This Row],[magazyn rano]]/2&lt;Tabela_zamowienia35[[#This Row],[zamowienie]],200*1.3,200))</f>
        <v>260</v>
      </c>
      <c r="J512" s="8">
        <f>IF(Tabela_zamowienia35[[#This Row],[wyprodukowano]]=I511,J511+1,1)</f>
        <v>8</v>
      </c>
    </row>
    <row r="513" spans="1:10" x14ac:dyDescent="0.25">
      <c r="A513" s="1">
        <v>43817</v>
      </c>
      <c r="B513">
        <v>137</v>
      </c>
      <c r="C513">
        <f>C512+Tabela_zamowienia35[[#This Row],[zamowienie]]-D512*QUOTIENT(C512,400)*400</f>
        <v>320</v>
      </c>
      <c r="D513">
        <f>IF(Tabela_zamowienia35[[#This Row],[laczne zamowienie]]&gt;=400,1,0)</f>
        <v>0</v>
      </c>
      <c r="E513">
        <f t="shared" si="14"/>
        <v>0</v>
      </c>
      <c r="F513">
        <f t="shared" si="15"/>
        <v>160</v>
      </c>
      <c r="G513">
        <f>Tabela_zamowienia35[[#This Row],[magazyn rano]]+IF(Tabela_zamowienia35[[#This Row],[magazyn rano]]&gt;1500,200*0.8,IF(Tabela_zamowienia35[[#This Row],[magazyn rano]]/2&lt;Tabela_zamowienia35[[#This Row],[zamowienie]],200*1.3,200))</f>
        <v>420</v>
      </c>
      <c r="H513">
        <f>Tabela_zamowienia35[[#This Row],[po produkcji]]-400*Tabela_zamowienia35[[#This Row],[ilosc dostaw]]</f>
        <v>420</v>
      </c>
      <c r="I513" s="8">
        <f>IF(Tabela_zamowienia35[[#This Row],[magazyn rano]]&gt;1500,200*0.8,IF(Tabela_zamowienia35[[#This Row],[magazyn rano]]/2&lt;Tabela_zamowienia35[[#This Row],[zamowienie]],200*1.3,200))</f>
        <v>260</v>
      </c>
      <c r="J513" s="8">
        <f>IF(Tabela_zamowienia35[[#This Row],[wyprodukowano]]=I512,J512+1,1)</f>
        <v>9</v>
      </c>
    </row>
    <row r="514" spans="1:10" x14ac:dyDescent="0.25">
      <c r="A514" s="1">
        <v>43818</v>
      </c>
      <c r="B514">
        <v>55</v>
      </c>
      <c r="C514">
        <f>C513+Tabela_zamowienia35[[#This Row],[zamowienie]]-D513*QUOTIENT(C513,400)*400</f>
        <v>375</v>
      </c>
      <c r="D514">
        <f>IF(Tabela_zamowienia35[[#This Row],[laczne zamowienie]]&gt;=400,1,0)</f>
        <v>0</v>
      </c>
      <c r="E514">
        <f t="shared" ref="E514:E522" si="16">QUOTIENT(C514,400)</f>
        <v>0</v>
      </c>
      <c r="F514">
        <f t="shared" si="15"/>
        <v>420</v>
      </c>
      <c r="G514">
        <f>Tabela_zamowienia35[[#This Row],[magazyn rano]]+IF(Tabela_zamowienia35[[#This Row],[magazyn rano]]&gt;1500,200*0.8,IF(Tabela_zamowienia35[[#This Row],[magazyn rano]]/2&lt;Tabela_zamowienia35[[#This Row],[zamowienie]],200*1.3,200))</f>
        <v>620</v>
      </c>
      <c r="H514">
        <f>Tabela_zamowienia35[[#This Row],[po produkcji]]-400*Tabela_zamowienia35[[#This Row],[ilosc dostaw]]</f>
        <v>620</v>
      </c>
      <c r="I514" s="8">
        <f>IF(Tabela_zamowienia35[[#This Row],[magazyn rano]]&gt;1500,200*0.8,IF(Tabela_zamowienia35[[#This Row],[magazyn rano]]/2&lt;Tabela_zamowienia35[[#This Row],[zamowienie]],200*1.3,200))</f>
        <v>200</v>
      </c>
      <c r="J514" s="8">
        <f>IF(Tabela_zamowienia35[[#This Row],[wyprodukowano]]=I513,J513+1,1)</f>
        <v>1</v>
      </c>
    </row>
    <row r="515" spans="1:10" x14ac:dyDescent="0.25">
      <c r="A515" s="1">
        <v>43819</v>
      </c>
      <c r="B515">
        <v>103</v>
      </c>
      <c r="C515">
        <f>C514+Tabela_zamowienia35[[#This Row],[zamowienie]]-D514*QUOTIENT(C514,400)*400</f>
        <v>478</v>
      </c>
      <c r="D515">
        <f>IF(Tabela_zamowienia35[[#This Row],[laczne zamowienie]]&gt;=400,1,0)</f>
        <v>1</v>
      </c>
      <c r="E515">
        <f t="shared" si="16"/>
        <v>1</v>
      </c>
      <c r="F515">
        <f t="shared" si="15"/>
        <v>620</v>
      </c>
      <c r="G515">
        <f>Tabela_zamowienia35[[#This Row],[magazyn rano]]+IF(Tabela_zamowienia35[[#This Row],[magazyn rano]]&gt;1500,200*0.8,IF(Tabela_zamowienia35[[#This Row],[magazyn rano]]/2&lt;Tabela_zamowienia35[[#This Row],[zamowienie]],200*1.3,200))</f>
        <v>820</v>
      </c>
      <c r="H515">
        <f>Tabela_zamowienia35[[#This Row],[po produkcji]]-400*Tabela_zamowienia35[[#This Row],[ilosc dostaw]]</f>
        <v>420</v>
      </c>
      <c r="I515" s="8">
        <f>IF(Tabela_zamowienia35[[#This Row],[magazyn rano]]&gt;1500,200*0.8,IF(Tabela_zamowienia35[[#This Row],[magazyn rano]]/2&lt;Tabela_zamowienia35[[#This Row],[zamowienie]],200*1.3,200))</f>
        <v>200</v>
      </c>
      <c r="J515" s="8">
        <f>IF(Tabela_zamowienia35[[#This Row],[wyprodukowano]]=I514,J514+1,1)</f>
        <v>2</v>
      </c>
    </row>
    <row r="516" spans="1:10" x14ac:dyDescent="0.25">
      <c r="A516" s="1">
        <v>43822</v>
      </c>
      <c r="B516">
        <v>59</v>
      </c>
      <c r="C516">
        <f>C515+Tabela_zamowienia35[[#This Row],[zamowienie]]-D515*QUOTIENT(C515,400)*400</f>
        <v>137</v>
      </c>
      <c r="D516">
        <f>IF(Tabela_zamowienia35[[#This Row],[laczne zamowienie]]&gt;=400,1,0)</f>
        <v>0</v>
      </c>
      <c r="E516">
        <f t="shared" si="16"/>
        <v>0</v>
      </c>
      <c r="F516">
        <f t="shared" ref="F516:F522" si="17">H515</f>
        <v>420</v>
      </c>
      <c r="G516">
        <f>Tabela_zamowienia35[[#This Row],[magazyn rano]]+IF(Tabela_zamowienia35[[#This Row],[magazyn rano]]&gt;1500,200*0.8,IF(Tabela_zamowienia35[[#This Row],[magazyn rano]]/2&lt;Tabela_zamowienia35[[#This Row],[zamowienie]],200*1.3,200))</f>
        <v>620</v>
      </c>
      <c r="H516">
        <f>Tabela_zamowienia35[[#This Row],[po produkcji]]-400*Tabela_zamowienia35[[#This Row],[ilosc dostaw]]</f>
        <v>620</v>
      </c>
      <c r="I516" s="8">
        <f>IF(Tabela_zamowienia35[[#This Row],[magazyn rano]]&gt;1500,200*0.8,IF(Tabela_zamowienia35[[#This Row],[magazyn rano]]/2&lt;Tabela_zamowienia35[[#This Row],[zamowienie]],200*1.3,200))</f>
        <v>200</v>
      </c>
      <c r="J516" s="8">
        <f>IF(Tabela_zamowienia35[[#This Row],[wyprodukowano]]=I515,J515+1,1)</f>
        <v>3</v>
      </c>
    </row>
    <row r="517" spans="1:10" x14ac:dyDescent="0.25">
      <c r="A517" s="1">
        <v>43823</v>
      </c>
      <c r="B517">
        <v>117</v>
      </c>
      <c r="C517">
        <f>C516+Tabela_zamowienia35[[#This Row],[zamowienie]]-D516*QUOTIENT(C516,400)*400</f>
        <v>254</v>
      </c>
      <c r="D517">
        <f>IF(Tabela_zamowienia35[[#This Row],[laczne zamowienie]]&gt;=400,1,0)</f>
        <v>0</v>
      </c>
      <c r="E517">
        <f t="shared" si="16"/>
        <v>0</v>
      </c>
      <c r="F517">
        <f t="shared" si="17"/>
        <v>620</v>
      </c>
      <c r="G517">
        <f>Tabela_zamowienia35[[#This Row],[magazyn rano]]+IF(Tabela_zamowienia35[[#This Row],[magazyn rano]]&gt;1500,200*0.8,IF(Tabela_zamowienia35[[#This Row],[magazyn rano]]/2&lt;Tabela_zamowienia35[[#This Row],[zamowienie]],200*1.3,200))</f>
        <v>820</v>
      </c>
      <c r="H517">
        <f>Tabela_zamowienia35[[#This Row],[po produkcji]]-400*Tabela_zamowienia35[[#This Row],[ilosc dostaw]]</f>
        <v>820</v>
      </c>
      <c r="I517" s="8">
        <f>IF(Tabela_zamowienia35[[#This Row],[magazyn rano]]&gt;1500,200*0.8,IF(Tabela_zamowienia35[[#This Row],[magazyn rano]]/2&lt;Tabela_zamowienia35[[#This Row],[zamowienie]],200*1.3,200))</f>
        <v>200</v>
      </c>
      <c r="J517" s="8">
        <f>IF(Tabela_zamowienia35[[#This Row],[wyprodukowano]]=I516,J516+1,1)</f>
        <v>4</v>
      </c>
    </row>
    <row r="518" spans="1:10" x14ac:dyDescent="0.25">
      <c r="A518" s="1">
        <v>43824</v>
      </c>
      <c r="B518">
        <v>159</v>
      </c>
      <c r="C518">
        <f>C517+Tabela_zamowienia35[[#This Row],[zamowienie]]-D517*QUOTIENT(C517,400)*400</f>
        <v>413</v>
      </c>
      <c r="D518">
        <f>IF(Tabela_zamowienia35[[#This Row],[laczne zamowienie]]&gt;=400,1,0)</f>
        <v>1</v>
      </c>
      <c r="E518">
        <f t="shared" si="16"/>
        <v>1</v>
      </c>
      <c r="F518">
        <f t="shared" si="17"/>
        <v>820</v>
      </c>
      <c r="G518">
        <f>Tabela_zamowienia35[[#This Row],[magazyn rano]]+IF(Tabela_zamowienia35[[#This Row],[magazyn rano]]&gt;1500,200*0.8,IF(Tabela_zamowienia35[[#This Row],[magazyn rano]]/2&lt;Tabela_zamowienia35[[#This Row],[zamowienie]],200*1.3,200))</f>
        <v>1020</v>
      </c>
      <c r="H518">
        <f>Tabela_zamowienia35[[#This Row],[po produkcji]]-400*Tabela_zamowienia35[[#This Row],[ilosc dostaw]]</f>
        <v>620</v>
      </c>
      <c r="I518" s="8">
        <f>IF(Tabela_zamowienia35[[#This Row],[magazyn rano]]&gt;1500,200*0.8,IF(Tabela_zamowienia35[[#This Row],[magazyn rano]]/2&lt;Tabela_zamowienia35[[#This Row],[zamowienie]],200*1.3,200))</f>
        <v>200</v>
      </c>
      <c r="J518" s="8">
        <f>IF(Tabela_zamowienia35[[#This Row],[wyprodukowano]]=I517,J517+1,1)</f>
        <v>5</v>
      </c>
    </row>
    <row r="519" spans="1:10" x14ac:dyDescent="0.25">
      <c r="A519" s="1">
        <v>43825</v>
      </c>
      <c r="B519">
        <v>158</v>
      </c>
      <c r="C519">
        <f>C518+Tabela_zamowienia35[[#This Row],[zamowienie]]-D518*QUOTIENT(C518,400)*400</f>
        <v>171</v>
      </c>
      <c r="D519">
        <f>IF(Tabela_zamowienia35[[#This Row],[laczne zamowienie]]&gt;=400,1,0)</f>
        <v>0</v>
      </c>
      <c r="E519">
        <f t="shared" si="16"/>
        <v>0</v>
      </c>
      <c r="F519">
        <f t="shared" si="17"/>
        <v>620</v>
      </c>
      <c r="G519">
        <f>Tabela_zamowienia35[[#This Row],[magazyn rano]]+IF(Tabela_zamowienia35[[#This Row],[magazyn rano]]&gt;1500,200*0.8,IF(Tabela_zamowienia35[[#This Row],[magazyn rano]]/2&lt;Tabela_zamowienia35[[#This Row],[zamowienie]],200*1.3,200))</f>
        <v>820</v>
      </c>
      <c r="H519">
        <f>Tabela_zamowienia35[[#This Row],[po produkcji]]-400*Tabela_zamowienia35[[#This Row],[ilosc dostaw]]</f>
        <v>820</v>
      </c>
      <c r="I519" s="8">
        <f>IF(Tabela_zamowienia35[[#This Row],[magazyn rano]]&gt;1500,200*0.8,IF(Tabela_zamowienia35[[#This Row],[magazyn rano]]/2&lt;Tabela_zamowienia35[[#This Row],[zamowienie]],200*1.3,200))</f>
        <v>200</v>
      </c>
      <c r="J519" s="8">
        <f>IF(Tabela_zamowienia35[[#This Row],[wyprodukowano]]=I518,J518+1,1)</f>
        <v>6</v>
      </c>
    </row>
    <row r="520" spans="1:10" x14ac:dyDescent="0.25">
      <c r="A520" s="1">
        <v>43826</v>
      </c>
      <c r="B520">
        <v>168</v>
      </c>
      <c r="C520">
        <f>C519+Tabela_zamowienia35[[#This Row],[zamowienie]]-D519*QUOTIENT(C519,400)*400</f>
        <v>339</v>
      </c>
      <c r="D520">
        <f>IF(Tabela_zamowienia35[[#This Row],[laczne zamowienie]]&gt;=400,1,0)</f>
        <v>0</v>
      </c>
      <c r="E520">
        <f t="shared" si="16"/>
        <v>0</v>
      </c>
      <c r="F520">
        <f t="shared" si="17"/>
        <v>820</v>
      </c>
      <c r="G520">
        <f>Tabela_zamowienia35[[#This Row],[magazyn rano]]+IF(Tabela_zamowienia35[[#This Row],[magazyn rano]]&gt;1500,200*0.8,IF(Tabela_zamowienia35[[#This Row],[magazyn rano]]/2&lt;Tabela_zamowienia35[[#This Row],[zamowienie]],200*1.3,200))</f>
        <v>1020</v>
      </c>
      <c r="H520">
        <f>Tabela_zamowienia35[[#This Row],[po produkcji]]-400*Tabela_zamowienia35[[#This Row],[ilosc dostaw]]</f>
        <v>1020</v>
      </c>
      <c r="I520" s="8">
        <f>IF(Tabela_zamowienia35[[#This Row],[magazyn rano]]&gt;1500,200*0.8,IF(Tabela_zamowienia35[[#This Row],[magazyn rano]]/2&lt;Tabela_zamowienia35[[#This Row],[zamowienie]],200*1.3,200))</f>
        <v>200</v>
      </c>
      <c r="J520" s="8">
        <f>IF(Tabela_zamowienia35[[#This Row],[wyprodukowano]]=I519,J519+1,1)</f>
        <v>7</v>
      </c>
    </row>
    <row r="521" spans="1:10" x14ac:dyDescent="0.25">
      <c r="A521" s="1">
        <v>43829</v>
      </c>
      <c r="B521">
        <v>295</v>
      </c>
      <c r="C521">
        <f>C520+Tabela_zamowienia35[[#This Row],[zamowienie]]-D520*QUOTIENT(C520,400)*400</f>
        <v>634</v>
      </c>
      <c r="D521">
        <f>IF(Tabela_zamowienia35[[#This Row],[laczne zamowienie]]&gt;=400,1,0)</f>
        <v>1</v>
      </c>
      <c r="E521">
        <f t="shared" si="16"/>
        <v>1</v>
      </c>
      <c r="F521">
        <f t="shared" si="17"/>
        <v>1020</v>
      </c>
      <c r="G521">
        <f>Tabela_zamowienia35[[#This Row],[magazyn rano]]+IF(Tabela_zamowienia35[[#This Row],[magazyn rano]]&gt;1500,200*0.8,IF(Tabela_zamowienia35[[#This Row],[magazyn rano]]/2&lt;Tabela_zamowienia35[[#This Row],[zamowienie]],200*1.3,200))</f>
        <v>1220</v>
      </c>
      <c r="H521">
        <f>Tabela_zamowienia35[[#This Row],[po produkcji]]-400*Tabela_zamowienia35[[#This Row],[ilosc dostaw]]</f>
        <v>820</v>
      </c>
      <c r="I521" s="8">
        <f>IF(Tabela_zamowienia35[[#This Row],[magazyn rano]]&gt;1500,200*0.8,IF(Tabela_zamowienia35[[#This Row],[magazyn rano]]/2&lt;Tabela_zamowienia35[[#This Row],[zamowienie]],200*1.3,200))</f>
        <v>200</v>
      </c>
      <c r="J521" s="8">
        <f>IF(Tabela_zamowienia35[[#This Row],[wyprodukowano]]=I520,J520+1,1)</f>
        <v>8</v>
      </c>
    </row>
    <row r="522" spans="1:10" x14ac:dyDescent="0.25">
      <c r="A522" s="1">
        <v>43830</v>
      </c>
      <c r="B522">
        <v>211</v>
      </c>
      <c r="C522">
        <f>C521+Tabela_zamowienia35[[#This Row],[zamowienie]]-D521*QUOTIENT(C521,400)*400</f>
        <v>445</v>
      </c>
      <c r="D522">
        <f>IF(Tabela_zamowienia35[[#This Row],[laczne zamowienie]]&gt;=400,1,0)</f>
        <v>1</v>
      </c>
      <c r="E522">
        <f t="shared" si="16"/>
        <v>1</v>
      </c>
      <c r="F522">
        <f t="shared" si="17"/>
        <v>820</v>
      </c>
      <c r="G522">
        <f>Tabela_zamowienia35[[#This Row],[magazyn rano]]+IF(Tabela_zamowienia35[[#This Row],[magazyn rano]]&gt;1500,200*0.8,IF(Tabela_zamowienia35[[#This Row],[magazyn rano]]/2&lt;Tabela_zamowienia35[[#This Row],[zamowienie]],200*1.3,200))</f>
        <v>1020</v>
      </c>
      <c r="H522">
        <f>Tabela_zamowienia35[[#This Row],[po produkcji]]-400*Tabela_zamowienia35[[#This Row],[ilosc dostaw]]</f>
        <v>620</v>
      </c>
      <c r="I522" s="8">
        <f>IF(Tabela_zamowienia35[[#This Row],[magazyn rano]]&gt;1500,200*0.8,IF(Tabela_zamowienia35[[#This Row],[magazyn rano]]/2&lt;Tabela_zamowienia35[[#This Row],[zamowienie]],200*1.3,200))</f>
        <v>200</v>
      </c>
      <c r="J522" s="8">
        <f>IF(Tabela_zamowienia35[[#This Row],[wyprodukowano]]=I521,J521+1,1)</f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0FBF-E7E8-4147-9E63-345F54E632A1}">
  <dimension ref="A1:N522"/>
  <sheetViews>
    <sheetView tabSelected="1" zoomScale="130" zoomScaleNormal="130" workbookViewId="0">
      <selection activeCell="N13" sqref="N13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20.42578125" bestFit="1" customWidth="1"/>
    <col min="4" max="4" width="14" bestFit="1" customWidth="1"/>
    <col min="5" max="5" width="14.140625" bestFit="1" customWidth="1"/>
    <col min="6" max="6" width="15.5703125" bestFit="1" customWidth="1"/>
    <col min="7" max="7" width="14.28515625" bestFit="1" customWidth="1"/>
    <col min="8" max="8" width="27.28515625" bestFit="1" customWidth="1"/>
    <col min="9" max="9" width="18.28515625" bestFit="1" customWidth="1"/>
    <col min="10" max="10" width="18.85546875" bestFit="1" customWidth="1"/>
  </cols>
  <sheetData>
    <row r="1" spans="1:14" x14ac:dyDescent="0.25">
      <c r="A1" t="s">
        <v>1</v>
      </c>
      <c r="B1" t="s">
        <v>0</v>
      </c>
      <c r="C1" t="s">
        <v>19</v>
      </c>
      <c r="D1" t="s">
        <v>20</v>
      </c>
      <c r="E1" t="s">
        <v>22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4" x14ac:dyDescent="0.25">
      <c r="A2" s="1">
        <v>43102</v>
      </c>
      <c r="B2">
        <v>299</v>
      </c>
      <c r="C2">
        <f>299</f>
        <v>299</v>
      </c>
      <c r="D2">
        <v>0</v>
      </c>
      <c r="E2">
        <f t="shared" ref="E2:E65" si="0">QUOTIENT(C2,400)</f>
        <v>0</v>
      </c>
      <c r="F2">
        <v>1000</v>
      </c>
      <c r="G2">
        <f>Tabela_zamowienia356[[#This Row],[magazyn rano]]+IF(Tabela_zamowienia356[[#This Row],[magazyn rano]]&gt;1500,200*0.8,IF(Tabela_zamowienia356[[#This Row],[magazyn rano]]/2&lt;Tabela_zamowienia356[[#This Row],[zamowienie]],200*1.3,200))</f>
        <v>1200</v>
      </c>
      <c r="H2">
        <f>Tabela_zamowienia356[[#This Row],[po produkcji]]-400*Tabela_zamowienia356[[#This Row],[ilosc dostaw]]</f>
        <v>1200</v>
      </c>
      <c r="I2" s="8">
        <f>IF(Tabela_zamowienia356[[#This Row],[magazyn rano]]&gt;1500,200*0.8,IF(Tabela_zamowienia356[[#This Row],[magazyn rano]]/2&lt;Tabela_zamowienia356[[#This Row],[zamowienie]],200*1.3,200))</f>
        <v>200</v>
      </c>
      <c r="J2" s="8">
        <v>1</v>
      </c>
      <c r="M2" t="s">
        <v>29</v>
      </c>
      <c r="N2">
        <f>MIN(F:F)</f>
        <v>20</v>
      </c>
    </row>
    <row r="3" spans="1:14" x14ac:dyDescent="0.25">
      <c r="A3" s="1">
        <v>43103</v>
      </c>
      <c r="B3">
        <v>43</v>
      </c>
      <c r="C3">
        <f>C2+Tabela_zamowienia356[[#This Row],[zamowienie]]-D2*QUOTIENT(C2,400)*400</f>
        <v>342</v>
      </c>
      <c r="D3">
        <f>IF(Tabela_zamowienia356[[#This Row],[laczne zamowienie]]&gt;=400,1,0)</f>
        <v>0</v>
      </c>
      <c r="E3">
        <f t="shared" si="0"/>
        <v>0</v>
      </c>
      <c r="F3">
        <f>H2</f>
        <v>1200</v>
      </c>
      <c r="G3">
        <f>Tabela_zamowienia356[[#This Row],[magazyn rano]]+IF(Tabela_zamowienia356[[#This Row],[magazyn rano]]&gt;1500,200*0.8,IF(Tabela_zamowienia356[[#This Row],[magazyn rano]]/2&lt;Tabela_zamowienia356[[#This Row],[zamowienie]],200*1.3,200))</f>
        <v>1400</v>
      </c>
      <c r="H3">
        <f>Tabela_zamowienia356[[#This Row],[po produkcji]]-400*Tabela_zamowienia356[[#This Row],[ilosc dostaw]]</f>
        <v>1400</v>
      </c>
      <c r="I3" s="8">
        <f>IF(Tabela_zamowienia356[[#This Row],[magazyn rano]]&gt;1500,200*0.8,IF(Tabela_zamowienia356[[#This Row],[magazyn rano]]/2&lt;Tabela_zamowienia356[[#This Row],[zamowienie]],200*1.3,200))</f>
        <v>200</v>
      </c>
      <c r="J3" s="8">
        <f>IF(Tabela_zamowienia356[[#This Row],[wyprodukowano]]=I2,J2+1,1)</f>
        <v>2</v>
      </c>
      <c r="M3" t="s">
        <v>30</v>
      </c>
      <c r="N3">
        <f>MAX(F:F)</f>
        <v>1700</v>
      </c>
    </row>
    <row r="4" spans="1:14" x14ac:dyDescent="0.25">
      <c r="A4" s="1">
        <v>43104</v>
      </c>
      <c r="B4">
        <v>296</v>
      </c>
      <c r="C4">
        <f>C3+Tabela_zamowienia356[[#This Row],[zamowienie]]-D3*QUOTIENT(C3,400)*400</f>
        <v>638</v>
      </c>
      <c r="D4">
        <f>IF(Tabela_zamowienia356[[#This Row],[laczne zamowienie]]&gt;=400,1,0)</f>
        <v>1</v>
      </c>
      <c r="E4">
        <f t="shared" si="0"/>
        <v>1</v>
      </c>
      <c r="F4">
        <f t="shared" ref="F4:F67" si="1">H3</f>
        <v>1400</v>
      </c>
      <c r="G4">
        <f>Tabela_zamowienia356[[#This Row],[magazyn rano]]+IF(Tabela_zamowienia356[[#This Row],[magazyn rano]]&gt;1500,200*0.8,IF(Tabela_zamowienia356[[#This Row],[magazyn rano]]/2&lt;Tabela_zamowienia356[[#This Row],[zamowienie]],200*1.3,200))</f>
        <v>1600</v>
      </c>
      <c r="H4">
        <f>Tabela_zamowienia356[[#This Row],[po produkcji]]-400*Tabela_zamowienia356[[#This Row],[ilosc dostaw]]</f>
        <v>1200</v>
      </c>
      <c r="I4" s="8">
        <f>IF(Tabela_zamowienia356[[#This Row],[magazyn rano]]&gt;1500,200*0.8,IF(Tabela_zamowienia356[[#This Row],[magazyn rano]]/2&lt;Tabela_zamowienia356[[#This Row],[zamowienie]],200*1.3,200))</f>
        <v>200</v>
      </c>
      <c r="J4" s="8">
        <f>IF(Tabela_zamowienia356[[#This Row],[wyprodukowano]]=I3,J3+1,1)</f>
        <v>3</v>
      </c>
    </row>
    <row r="5" spans="1:14" x14ac:dyDescent="0.25">
      <c r="A5" s="1">
        <v>43105</v>
      </c>
      <c r="B5">
        <v>287</v>
      </c>
      <c r="C5">
        <f>C4+Tabela_zamowienia356[[#This Row],[zamowienie]]-D4*QUOTIENT(C4,400)*400</f>
        <v>525</v>
      </c>
      <c r="D5">
        <f>IF(Tabela_zamowienia356[[#This Row],[laczne zamowienie]]&gt;=400,1,0)</f>
        <v>1</v>
      </c>
      <c r="E5">
        <f t="shared" si="0"/>
        <v>1</v>
      </c>
      <c r="F5">
        <f t="shared" si="1"/>
        <v>1200</v>
      </c>
      <c r="G5">
        <f>Tabela_zamowienia356[[#This Row],[magazyn rano]]+IF(Tabela_zamowienia356[[#This Row],[magazyn rano]]&gt;1500,200*0.8,IF(Tabela_zamowienia356[[#This Row],[magazyn rano]]/2&lt;Tabela_zamowienia356[[#This Row],[zamowienie]],200*1.3,200))</f>
        <v>1400</v>
      </c>
      <c r="H5">
        <f>Tabela_zamowienia356[[#This Row],[po produkcji]]-400*Tabela_zamowienia356[[#This Row],[ilosc dostaw]]</f>
        <v>1000</v>
      </c>
      <c r="I5" s="8">
        <f>IF(Tabela_zamowienia356[[#This Row],[magazyn rano]]&gt;1500,200*0.8,IF(Tabela_zamowienia356[[#This Row],[magazyn rano]]/2&lt;Tabela_zamowienia356[[#This Row],[zamowienie]],200*1.3,200))</f>
        <v>200</v>
      </c>
      <c r="J5" s="8">
        <f>IF(Tabela_zamowienia356[[#This Row],[wyprodukowano]]=I4,J4+1,1)</f>
        <v>4</v>
      </c>
    </row>
    <row r="6" spans="1:14" x14ac:dyDescent="0.25">
      <c r="A6" s="1">
        <v>43108</v>
      </c>
      <c r="B6">
        <v>378</v>
      </c>
      <c r="C6">
        <f>C5+Tabela_zamowienia356[[#This Row],[zamowienie]]-D5*QUOTIENT(C5,400)*400</f>
        <v>503</v>
      </c>
      <c r="D6">
        <f>IF(Tabela_zamowienia356[[#This Row],[laczne zamowienie]]&gt;=400,1,0)</f>
        <v>1</v>
      </c>
      <c r="E6">
        <f t="shared" si="0"/>
        <v>1</v>
      </c>
      <c r="F6">
        <f t="shared" si="1"/>
        <v>1000</v>
      </c>
      <c r="G6">
        <f>Tabela_zamowienia356[[#This Row],[magazyn rano]]+IF(Tabela_zamowienia356[[#This Row],[magazyn rano]]&gt;1500,200*0.8,IF(Tabela_zamowienia356[[#This Row],[magazyn rano]]/2&lt;Tabela_zamowienia356[[#This Row],[zamowienie]],200*1.3,200))</f>
        <v>1200</v>
      </c>
      <c r="H6">
        <f>Tabela_zamowienia356[[#This Row],[po produkcji]]-400*Tabela_zamowienia356[[#This Row],[ilosc dostaw]]</f>
        <v>800</v>
      </c>
      <c r="I6" s="8">
        <f>IF(Tabela_zamowienia356[[#This Row],[magazyn rano]]&gt;1500,200*0.8,IF(Tabela_zamowienia356[[#This Row],[magazyn rano]]/2&lt;Tabela_zamowienia356[[#This Row],[zamowienie]],200*1.3,200))</f>
        <v>200</v>
      </c>
      <c r="J6" s="8">
        <f>IF(Tabela_zamowienia356[[#This Row],[wyprodukowano]]=I5,J5+1,1)</f>
        <v>5</v>
      </c>
    </row>
    <row r="7" spans="1:14" x14ac:dyDescent="0.25">
      <c r="A7" s="1">
        <v>43109</v>
      </c>
      <c r="B7">
        <v>0</v>
      </c>
      <c r="C7">
        <f>C6+Tabela_zamowienia356[[#This Row],[zamowienie]]-D6*QUOTIENT(C6,400)*400</f>
        <v>103</v>
      </c>
      <c r="D7">
        <f>IF(Tabela_zamowienia356[[#This Row],[laczne zamowienie]]&gt;=400,1,0)</f>
        <v>0</v>
      </c>
      <c r="E7">
        <f t="shared" si="0"/>
        <v>0</v>
      </c>
      <c r="F7">
        <f t="shared" si="1"/>
        <v>800</v>
      </c>
      <c r="G7">
        <f>Tabela_zamowienia356[[#This Row],[magazyn rano]]+IF(Tabela_zamowienia356[[#This Row],[magazyn rano]]&gt;1500,200*0.8,IF(Tabela_zamowienia356[[#This Row],[magazyn rano]]/2&lt;Tabela_zamowienia356[[#This Row],[zamowienie]],200*1.3,200))</f>
        <v>1000</v>
      </c>
      <c r="H7">
        <f>Tabela_zamowienia356[[#This Row],[po produkcji]]-400*Tabela_zamowienia356[[#This Row],[ilosc dostaw]]</f>
        <v>1000</v>
      </c>
      <c r="I7" s="8">
        <f>IF(Tabela_zamowienia356[[#This Row],[magazyn rano]]&gt;1500,200*0.8,IF(Tabela_zamowienia356[[#This Row],[magazyn rano]]/2&lt;Tabela_zamowienia356[[#This Row],[zamowienie]],200*1.3,200))</f>
        <v>200</v>
      </c>
      <c r="J7" s="8">
        <f>IF(Tabela_zamowienia356[[#This Row],[wyprodukowano]]=I6,J6+1,1)</f>
        <v>6</v>
      </c>
    </row>
    <row r="8" spans="1:14" x14ac:dyDescent="0.25">
      <c r="A8" s="1">
        <v>43110</v>
      </c>
      <c r="B8">
        <v>361</v>
      </c>
      <c r="C8">
        <f>C7+Tabela_zamowienia356[[#This Row],[zamowienie]]-D7*QUOTIENT(C7,400)*400</f>
        <v>464</v>
      </c>
      <c r="D8">
        <f>IF(Tabela_zamowienia356[[#This Row],[laczne zamowienie]]&gt;=400,1,0)</f>
        <v>1</v>
      </c>
      <c r="E8">
        <f t="shared" si="0"/>
        <v>1</v>
      </c>
      <c r="F8">
        <f t="shared" si="1"/>
        <v>1000</v>
      </c>
      <c r="G8">
        <f>Tabela_zamowienia356[[#This Row],[magazyn rano]]+IF(Tabela_zamowienia356[[#This Row],[magazyn rano]]&gt;1500,200*0.8,IF(Tabela_zamowienia356[[#This Row],[magazyn rano]]/2&lt;Tabela_zamowienia356[[#This Row],[zamowienie]],200*1.3,200))</f>
        <v>1200</v>
      </c>
      <c r="H8">
        <f>Tabela_zamowienia356[[#This Row],[po produkcji]]-400*Tabela_zamowienia356[[#This Row],[ilosc dostaw]]</f>
        <v>800</v>
      </c>
      <c r="I8" s="8">
        <f>IF(Tabela_zamowienia356[[#This Row],[magazyn rano]]&gt;1500,200*0.8,IF(Tabela_zamowienia356[[#This Row],[magazyn rano]]/2&lt;Tabela_zamowienia356[[#This Row],[zamowienie]],200*1.3,200))</f>
        <v>200</v>
      </c>
      <c r="J8" s="8">
        <f>IF(Tabela_zamowienia356[[#This Row],[wyprodukowano]]=I7,J7+1,1)</f>
        <v>7</v>
      </c>
    </row>
    <row r="9" spans="1:14" x14ac:dyDescent="0.25">
      <c r="A9" s="1">
        <v>43111</v>
      </c>
      <c r="B9">
        <v>379</v>
      </c>
      <c r="C9">
        <f>C8+Tabela_zamowienia356[[#This Row],[zamowienie]]-D8*QUOTIENT(C8,400)*400</f>
        <v>443</v>
      </c>
      <c r="D9">
        <f>IF(Tabela_zamowienia356[[#This Row],[laczne zamowienie]]&gt;=400,1,0)</f>
        <v>1</v>
      </c>
      <c r="E9">
        <f t="shared" si="0"/>
        <v>1</v>
      </c>
      <c r="F9">
        <f t="shared" si="1"/>
        <v>800</v>
      </c>
      <c r="G9">
        <f>Tabela_zamowienia356[[#This Row],[magazyn rano]]+IF(Tabela_zamowienia356[[#This Row],[magazyn rano]]&gt;1500,200*0.8,IF(Tabela_zamowienia356[[#This Row],[magazyn rano]]/2&lt;Tabela_zamowienia356[[#This Row],[zamowienie]],200*1.3,200))</f>
        <v>1000</v>
      </c>
      <c r="H9">
        <f>Tabela_zamowienia356[[#This Row],[po produkcji]]-400*Tabela_zamowienia356[[#This Row],[ilosc dostaw]]</f>
        <v>600</v>
      </c>
      <c r="I9" s="8">
        <f>IF(Tabela_zamowienia356[[#This Row],[magazyn rano]]&gt;1500,200*0.8,IF(Tabela_zamowienia356[[#This Row],[magazyn rano]]/2&lt;Tabela_zamowienia356[[#This Row],[zamowienie]],200*1.3,200))</f>
        <v>200</v>
      </c>
      <c r="J9" s="8">
        <f>IF(Tabela_zamowienia356[[#This Row],[wyprodukowano]]=I8,J8+1,1)</f>
        <v>8</v>
      </c>
    </row>
    <row r="10" spans="1:14" x14ac:dyDescent="0.25">
      <c r="A10" s="1">
        <v>43112</v>
      </c>
      <c r="B10">
        <v>139</v>
      </c>
      <c r="C10">
        <f>C9+Tabela_zamowienia356[[#This Row],[zamowienie]]-D9*QUOTIENT(C9,400)*400</f>
        <v>182</v>
      </c>
      <c r="D10">
        <f>IF(Tabela_zamowienia356[[#This Row],[laczne zamowienie]]&gt;=400,1,0)</f>
        <v>0</v>
      </c>
      <c r="E10">
        <f t="shared" si="0"/>
        <v>0</v>
      </c>
      <c r="F10">
        <f t="shared" si="1"/>
        <v>600</v>
      </c>
      <c r="G10">
        <f>Tabela_zamowienia356[[#This Row],[magazyn rano]]+IF(Tabela_zamowienia356[[#This Row],[magazyn rano]]&gt;1500,200*0.8,IF(Tabela_zamowienia356[[#This Row],[magazyn rano]]/2&lt;Tabela_zamowienia356[[#This Row],[zamowienie]],200*1.3,200))</f>
        <v>800</v>
      </c>
      <c r="H10">
        <f>Tabela_zamowienia356[[#This Row],[po produkcji]]-400*Tabela_zamowienia356[[#This Row],[ilosc dostaw]]</f>
        <v>800</v>
      </c>
      <c r="I10" s="8">
        <f>IF(Tabela_zamowienia356[[#This Row],[magazyn rano]]&gt;1500,200*0.8,IF(Tabela_zamowienia356[[#This Row],[magazyn rano]]/2&lt;Tabela_zamowienia356[[#This Row],[zamowienie]],200*1.3,200))</f>
        <v>200</v>
      </c>
      <c r="J10" s="8">
        <f>IF(Tabela_zamowienia356[[#This Row],[wyprodukowano]]=I9,J9+1,1)</f>
        <v>9</v>
      </c>
    </row>
    <row r="11" spans="1:14" x14ac:dyDescent="0.25">
      <c r="A11" s="1">
        <v>43115</v>
      </c>
      <c r="B11">
        <v>162</v>
      </c>
      <c r="C11">
        <f>C10+Tabela_zamowienia356[[#This Row],[zamowienie]]-D10*QUOTIENT(C10,400)*400</f>
        <v>344</v>
      </c>
      <c r="D11">
        <f>IF(Tabela_zamowienia356[[#This Row],[laczne zamowienie]]&gt;=400,1,0)</f>
        <v>0</v>
      </c>
      <c r="E11">
        <f t="shared" si="0"/>
        <v>0</v>
      </c>
      <c r="F11">
        <f t="shared" si="1"/>
        <v>800</v>
      </c>
      <c r="G11">
        <f>Tabela_zamowienia356[[#This Row],[magazyn rano]]+IF(Tabela_zamowienia356[[#This Row],[magazyn rano]]&gt;1500,200*0.8,IF(Tabela_zamowienia356[[#This Row],[magazyn rano]]/2&lt;Tabela_zamowienia356[[#This Row],[zamowienie]],200*1.3,200))</f>
        <v>1000</v>
      </c>
      <c r="H11">
        <f>Tabela_zamowienia356[[#This Row],[po produkcji]]-400*Tabela_zamowienia356[[#This Row],[ilosc dostaw]]</f>
        <v>1000</v>
      </c>
      <c r="I11" s="8">
        <f>IF(Tabela_zamowienia356[[#This Row],[magazyn rano]]&gt;1500,200*0.8,IF(Tabela_zamowienia356[[#This Row],[magazyn rano]]/2&lt;Tabela_zamowienia356[[#This Row],[zamowienie]],200*1.3,200))</f>
        <v>200</v>
      </c>
      <c r="J11" s="8">
        <f>IF(Tabela_zamowienia356[[#This Row],[wyprodukowano]]=I10,J10+1,1)</f>
        <v>10</v>
      </c>
    </row>
    <row r="12" spans="1:14" x14ac:dyDescent="0.25">
      <c r="A12" s="1">
        <v>43116</v>
      </c>
      <c r="B12">
        <v>420</v>
      </c>
      <c r="C12">
        <f>C11+Tabela_zamowienia356[[#This Row],[zamowienie]]-D11*QUOTIENT(C11,400)*400</f>
        <v>764</v>
      </c>
      <c r="D12">
        <f>IF(Tabela_zamowienia356[[#This Row],[laczne zamowienie]]&gt;=400,1,0)</f>
        <v>1</v>
      </c>
      <c r="E12">
        <f t="shared" si="0"/>
        <v>1</v>
      </c>
      <c r="F12">
        <f t="shared" si="1"/>
        <v>1000</v>
      </c>
      <c r="G12">
        <f>Tabela_zamowienia356[[#This Row],[magazyn rano]]+IF(Tabela_zamowienia356[[#This Row],[magazyn rano]]&gt;1500,200*0.8,IF(Tabela_zamowienia356[[#This Row],[magazyn rano]]/2&lt;Tabela_zamowienia356[[#This Row],[zamowienie]],200*1.3,200))</f>
        <v>1200</v>
      </c>
      <c r="H12">
        <f>Tabela_zamowienia356[[#This Row],[po produkcji]]-400*Tabela_zamowienia356[[#This Row],[ilosc dostaw]]</f>
        <v>800</v>
      </c>
      <c r="I12" s="8">
        <f>IF(Tabela_zamowienia356[[#This Row],[magazyn rano]]&gt;1500,200*0.8,IF(Tabela_zamowienia356[[#This Row],[magazyn rano]]/2&lt;Tabela_zamowienia356[[#This Row],[zamowienie]],200*1.3,200))</f>
        <v>200</v>
      </c>
      <c r="J12" s="8">
        <f>IF(Tabela_zamowienia356[[#This Row],[wyprodukowano]]=I11,J11+1,1)</f>
        <v>11</v>
      </c>
    </row>
    <row r="13" spans="1:14" x14ac:dyDescent="0.25">
      <c r="A13" s="1">
        <v>43117</v>
      </c>
      <c r="B13">
        <v>410</v>
      </c>
      <c r="C13">
        <f>C12+Tabela_zamowienia356[[#This Row],[zamowienie]]-D12*QUOTIENT(C12,400)*400</f>
        <v>774</v>
      </c>
      <c r="D13">
        <f>IF(Tabela_zamowienia356[[#This Row],[laczne zamowienie]]&gt;=400,1,0)</f>
        <v>1</v>
      </c>
      <c r="E13">
        <f t="shared" si="0"/>
        <v>1</v>
      </c>
      <c r="F13">
        <f t="shared" si="1"/>
        <v>800</v>
      </c>
      <c r="G13">
        <f>Tabela_zamowienia356[[#This Row],[magazyn rano]]+IF(Tabela_zamowienia356[[#This Row],[magazyn rano]]&gt;1500,200*0.8,IF(Tabela_zamowienia356[[#This Row],[magazyn rano]]/2&lt;Tabela_zamowienia356[[#This Row],[zamowienie]],200*1.3,200))</f>
        <v>1060</v>
      </c>
      <c r="H13">
        <f>Tabela_zamowienia356[[#This Row],[po produkcji]]-400*Tabela_zamowienia356[[#This Row],[ilosc dostaw]]</f>
        <v>660</v>
      </c>
      <c r="I13" s="8">
        <f>IF(Tabela_zamowienia356[[#This Row],[magazyn rano]]&gt;1500,200*0.8,IF(Tabela_zamowienia356[[#This Row],[magazyn rano]]/2&lt;Tabela_zamowienia356[[#This Row],[zamowienie]],200*1.3,200))</f>
        <v>260</v>
      </c>
      <c r="J13" s="8">
        <f>IF(Tabela_zamowienia356[[#This Row],[wyprodukowano]]=I12,J12+1,1)</f>
        <v>1</v>
      </c>
    </row>
    <row r="14" spans="1:14" x14ac:dyDescent="0.25">
      <c r="A14" s="1">
        <v>43118</v>
      </c>
      <c r="B14">
        <v>165</v>
      </c>
      <c r="C14">
        <f>C13+Tabela_zamowienia356[[#This Row],[zamowienie]]-D13*QUOTIENT(C13,400)*400</f>
        <v>539</v>
      </c>
      <c r="D14">
        <f>IF(Tabela_zamowienia356[[#This Row],[laczne zamowienie]]&gt;=400,1,0)</f>
        <v>1</v>
      </c>
      <c r="E14">
        <f t="shared" si="0"/>
        <v>1</v>
      </c>
      <c r="F14">
        <f t="shared" si="1"/>
        <v>660</v>
      </c>
      <c r="G14">
        <f>Tabela_zamowienia356[[#This Row],[magazyn rano]]+IF(Tabela_zamowienia356[[#This Row],[magazyn rano]]&gt;1500,200*0.8,IF(Tabela_zamowienia356[[#This Row],[magazyn rano]]/2&lt;Tabela_zamowienia356[[#This Row],[zamowienie]],200*1.3,200))</f>
        <v>860</v>
      </c>
      <c r="H14">
        <f>Tabela_zamowienia356[[#This Row],[po produkcji]]-400*Tabela_zamowienia356[[#This Row],[ilosc dostaw]]</f>
        <v>460</v>
      </c>
      <c r="I14" s="8">
        <f>IF(Tabela_zamowienia356[[#This Row],[magazyn rano]]&gt;1500,200*0.8,IF(Tabela_zamowienia356[[#This Row],[magazyn rano]]/2&lt;Tabela_zamowienia356[[#This Row],[zamowienie]],200*1.3,200))</f>
        <v>200</v>
      </c>
      <c r="J14" s="8">
        <f>IF(Tabela_zamowienia356[[#This Row],[wyprodukowano]]=I13,J13+1,1)</f>
        <v>1</v>
      </c>
    </row>
    <row r="15" spans="1:14" x14ac:dyDescent="0.25">
      <c r="A15" s="1">
        <v>43119</v>
      </c>
      <c r="B15">
        <v>394</v>
      </c>
      <c r="C15">
        <f>C14+Tabela_zamowienia356[[#This Row],[zamowienie]]-D14*QUOTIENT(C14,400)*400</f>
        <v>533</v>
      </c>
      <c r="D15">
        <f>IF(Tabela_zamowienia356[[#This Row],[laczne zamowienie]]&gt;=400,1,0)</f>
        <v>1</v>
      </c>
      <c r="E15">
        <f t="shared" si="0"/>
        <v>1</v>
      </c>
      <c r="F15">
        <f t="shared" si="1"/>
        <v>460</v>
      </c>
      <c r="G15">
        <f>Tabela_zamowienia356[[#This Row],[magazyn rano]]+IF(Tabela_zamowienia356[[#This Row],[magazyn rano]]&gt;1500,200*0.8,IF(Tabela_zamowienia356[[#This Row],[magazyn rano]]/2&lt;Tabela_zamowienia356[[#This Row],[zamowienie]],200*1.3,200))</f>
        <v>720</v>
      </c>
      <c r="H15">
        <f>Tabela_zamowienia356[[#This Row],[po produkcji]]-400*Tabela_zamowienia356[[#This Row],[ilosc dostaw]]</f>
        <v>320</v>
      </c>
      <c r="I15" s="8">
        <f>IF(Tabela_zamowienia356[[#This Row],[magazyn rano]]&gt;1500,200*0.8,IF(Tabela_zamowienia356[[#This Row],[magazyn rano]]/2&lt;Tabela_zamowienia356[[#This Row],[zamowienie]],200*1.3,200))</f>
        <v>260</v>
      </c>
      <c r="J15" s="8">
        <f>IF(Tabela_zamowienia356[[#This Row],[wyprodukowano]]=I14,J14+1,1)</f>
        <v>1</v>
      </c>
    </row>
    <row r="16" spans="1:14" x14ac:dyDescent="0.25">
      <c r="A16" s="1">
        <v>43122</v>
      </c>
      <c r="B16">
        <v>363</v>
      </c>
      <c r="C16">
        <f>C15+Tabela_zamowienia356[[#This Row],[zamowienie]]-D15*QUOTIENT(C15,400)*400</f>
        <v>496</v>
      </c>
      <c r="D16">
        <f>IF(Tabela_zamowienia356[[#This Row],[laczne zamowienie]]&gt;=400,1,0)</f>
        <v>1</v>
      </c>
      <c r="E16">
        <f t="shared" si="0"/>
        <v>1</v>
      </c>
      <c r="F16">
        <f t="shared" si="1"/>
        <v>320</v>
      </c>
      <c r="G16">
        <f>Tabela_zamowienia356[[#This Row],[magazyn rano]]+IF(Tabela_zamowienia356[[#This Row],[magazyn rano]]&gt;1500,200*0.8,IF(Tabela_zamowienia356[[#This Row],[magazyn rano]]/2&lt;Tabela_zamowienia356[[#This Row],[zamowienie]],200*1.3,200))</f>
        <v>580</v>
      </c>
      <c r="H16">
        <f>Tabela_zamowienia356[[#This Row],[po produkcji]]-400*Tabela_zamowienia356[[#This Row],[ilosc dostaw]]</f>
        <v>180</v>
      </c>
      <c r="I16" s="8">
        <f>IF(Tabela_zamowienia356[[#This Row],[magazyn rano]]&gt;1500,200*0.8,IF(Tabela_zamowienia356[[#This Row],[magazyn rano]]/2&lt;Tabela_zamowienia356[[#This Row],[zamowienie]],200*1.3,200))</f>
        <v>260</v>
      </c>
      <c r="J16" s="8">
        <f>IF(Tabela_zamowienia356[[#This Row],[wyprodukowano]]=I15,J15+1,1)</f>
        <v>2</v>
      </c>
    </row>
    <row r="17" spans="1:10" x14ac:dyDescent="0.25">
      <c r="A17" s="1">
        <v>43123</v>
      </c>
      <c r="B17">
        <v>158</v>
      </c>
      <c r="C17">
        <f>C16+Tabela_zamowienia356[[#This Row],[zamowienie]]-D16*QUOTIENT(C16,400)*400</f>
        <v>254</v>
      </c>
      <c r="D17">
        <f>IF(Tabela_zamowienia356[[#This Row],[laczne zamowienie]]&gt;=400,1,0)</f>
        <v>0</v>
      </c>
      <c r="E17">
        <f t="shared" si="0"/>
        <v>0</v>
      </c>
      <c r="F17">
        <f t="shared" si="1"/>
        <v>180</v>
      </c>
      <c r="G17">
        <f>Tabela_zamowienia356[[#This Row],[magazyn rano]]+IF(Tabela_zamowienia356[[#This Row],[magazyn rano]]&gt;1500,200*0.8,IF(Tabela_zamowienia356[[#This Row],[magazyn rano]]/2&lt;Tabela_zamowienia356[[#This Row],[zamowienie]],200*1.3,200))</f>
        <v>440</v>
      </c>
      <c r="H17">
        <f>Tabela_zamowienia356[[#This Row],[po produkcji]]-400*Tabela_zamowienia356[[#This Row],[ilosc dostaw]]</f>
        <v>440</v>
      </c>
      <c r="I17" s="8">
        <f>IF(Tabela_zamowienia356[[#This Row],[magazyn rano]]&gt;1500,200*0.8,IF(Tabela_zamowienia356[[#This Row],[magazyn rano]]/2&lt;Tabela_zamowienia356[[#This Row],[zamowienie]],200*1.3,200))</f>
        <v>260</v>
      </c>
      <c r="J17" s="8">
        <f>IF(Tabela_zamowienia356[[#This Row],[wyprodukowano]]=I16,J16+1,1)</f>
        <v>3</v>
      </c>
    </row>
    <row r="18" spans="1:10" x14ac:dyDescent="0.25">
      <c r="A18" s="1">
        <v>43124</v>
      </c>
      <c r="B18">
        <v>162</v>
      </c>
      <c r="C18">
        <f>C17+Tabela_zamowienia356[[#This Row],[zamowienie]]-D17*QUOTIENT(C17,400)*400</f>
        <v>416</v>
      </c>
      <c r="D18">
        <f>IF(Tabela_zamowienia356[[#This Row],[laczne zamowienie]]&gt;=400,1,0)</f>
        <v>1</v>
      </c>
      <c r="E18">
        <f t="shared" si="0"/>
        <v>1</v>
      </c>
      <c r="F18">
        <f t="shared" si="1"/>
        <v>440</v>
      </c>
      <c r="G18">
        <f>Tabela_zamowienia356[[#This Row],[magazyn rano]]+IF(Tabela_zamowienia356[[#This Row],[magazyn rano]]&gt;1500,200*0.8,IF(Tabela_zamowienia356[[#This Row],[magazyn rano]]/2&lt;Tabela_zamowienia356[[#This Row],[zamowienie]],200*1.3,200))</f>
        <v>640</v>
      </c>
      <c r="H18">
        <f>Tabela_zamowienia356[[#This Row],[po produkcji]]-400*Tabela_zamowienia356[[#This Row],[ilosc dostaw]]</f>
        <v>240</v>
      </c>
      <c r="I18" s="8">
        <f>IF(Tabela_zamowienia356[[#This Row],[magazyn rano]]&gt;1500,200*0.8,IF(Tabela_zamowienia356[[#This Row],[magazyn rano]]/2&lt;Tabela_zamowienia356[[#This Row],[zamowienie]],200*1.3,200))</f>
        <v>200</v>
      </c>
      <c r="J18" s="8">
        <f>IF(Tabela_zamowienia356[[#This Row],[wyprodukowano]]=I17,J17+1,1)</f>
        <v>1</v>
      </c>
    </row>
    <row r="19" spans="1:10" x14ac:dyDescent="0.25">
      <c r="A19" s="1">
        <v>43125</v>
      </c>
      <c r="B19">
        <v>202</v>
      </c>
      <c r="C19">
        <f>C18+Tabela_zamowienia356[[#This Row],[zamowienie]]-D18*QUOTIENT(C18,400)*400</f>
        <v>218</v>
      </c>
      <c r="D19">
        <f>IF(Tabela_zamowienia356[[#This Row],[laczne zamowienie]]&gt;=400,1,0)</f>
        <v>0</v>
      </c>
      <c r="E19">
        <f t="shared" si="0"/>
        <v>0</v>
      </c>
      <c r="F19">
        <f t="shared" si="1"/>
        <v>240</v>
      </c>
      <c r="G19">
        <f>Tabela_zamowienia356[[#This Row],[magazyn rano]]+IF(Tabela_zamowienia356[[#This Row],[magazyn rano]]&gt;1500,200*0.8,IF(Tabela_zamowienia356[[#This Row],[magazyn rano]]/2&lt;Tabela_zamowienia356[[#This Row],[zamowienie]],200*1.3,200))</f>
        <v>500</v>
      </c>
      <c r="H19">
        <f>Tabela_zamowienia356[[#This Row],[po produkcji]]-400*Tabela_zamowienia356[[#This Row],[ilosc dostaw]]</f>
        <v>500</v>
      </c>
      <c r="I19" s="8">
        <f>IF(Tabela_zamowienia356[[#This Row],[magazyn rano]]&gt;1500,200*0.8,IF(Tabela_zamowienia356[[#This Row],[magazyn rano]]/2&lt;Tabela_zamowienia356[[#This Row],[zamowienie]],200*1.3,200))</f>
        <v>260</v>
      </c>
      <c r="J19" s="8">
        <f>IF(Tabela_zamowienia356[[#This Row],[wyprodukowano]]=I18,J18+1,1)</f>
        <v>1</v>
      </c>
    </row>
    <row r="20" spans="1:10" x14ac:dyDescent="0.25">
      <c r="A20" s="1">
        <v>43126</v>
      </c>
      <c r="B20">
        <v>244</v>
      </c>
      <c r="C20">
        <f>C19+Tabela_zamowienia356[[#This Row],[zamowienie]]-D19*QUOTIENT(C19,400)*400</f>
        <v>462</v>
      </c>
      <c r="D20">
        <f>IF(Tabela_zamowienia356[[#This Row],[laczne zamowienie]]&gt;=400,1,0)</f>
        <v>1</v>
      </c>
      <c r="E20">
        <f t="shared" si="0"/>
        <v>1</v>
      </c>
      <c r="F20">
        <f t="shared" si="1"/>
        <v>500</v>
      </c>
      <c r="G20">
        <f>Tabela_zamowienia356[[#This Row],[magazyn rano]]+IF(Tabela_zamowienia356[[#This Row],[magazyn rano]]&gt;1500,200*0.8,IF(Tabela_zamowienia356[[#This Row],[magazyn rano]]/2&lt;Tabela_zamowienia356[[#This Row],[zamowienie]],200*1.3,200))</f>
        <v>700</v>
      </c>
      <c r="H20">
        <f>Tabela_zamowienia356[[#This Row],[po produkcji]]-400*Tabela_zamowienia356[[#This Row],[ilosc dostaw]]</f>
        <v>300</v>
      </c>
      <c r="I20" s="8">
        <f>IF(Tabela_zamowienia356[[#This Row],[magazyn rano]]&gt;1500,200*0.8,IF(Tabela_zamowienia356[[#This Row],[magazyn rano]]/2&lt;Tabela_zamowienia356[[#This Row],[zamowienie]],200*1.3,200))</f>
        <v>200</v>
      </c>
      <c r="J20" s="8">
        <f>IF(Tabela_zamowienia356[[#This Row],[wyprodukowano]]=I19,J19+1,1)</f>
        <v>1</v>
      </c>
    </row>
    <row r="21" spans="1:10" x14ac:dyDescent="0.25">
      <c r="A21" s="1">
        <v>43129</v>
      </c>
      <c r="B21">
        <v>75</v>
      </c>
      <c r="C21">
        <f>C20+Tabela_zamowienia356[[#This Row],[zamowienie]]-D20*QUOTIENT(C20,400)*400</f>
        <v>137</v>
      </c>
      <c r="D21">
        <f>IF(Tabela_zamowienia356[[#This Row],[laczne zamowienie]]&gt;=400,1,0)</f>
        <v>0</v>
      </c>
      <c r="E21">
        <f t="shared" si="0"/>
        <v>0</v>
      </c>
      <c r="F21">
        <f t="shared" si="1"/>
        <v>300</v>
      </c>
      <c r="G21">
        <f>Tabela_zamowienia356[[#This Row],[magazyn rano]]+IF(Tabela_zamowienia356[[#This Row],[magazyn rano]]&gt;1500,200*0.8,IF(Tabela_zamowienia356[[#This Row],[magazyn rano]]/2&lt;Tabela_zamowienia356[[#This Row],[zamowienie]],200*1.3,200))</f>
        <v>500</v>
      </c>
      <c r="H21">
        <f>Tabela_zamowienia356[[#This Row],[po produkcji]]-400*Tabela_zamowienia356[[#This Row],[ilosc dostaw]]</f>
        <v>500</v>
      </c>
      <c r="I21" s="8">
        <f>IF(Tabela_zamowienia356[[#This Row],[magazyn rano]]&gt;1500,200*0.8,IF(Tabela_zamowienia356[[#This Row],[magazyn rano]]/2&lt;Tabela_zamowienia356[[#This Row],[zamowienie]],200*1.3,200))</f>
        <v>200</v>
      </c>
      <c r="J21" s="8">
        <f>IF(Tabela_zamowienia356[[#This Row],[wyprodukowano]]=I20,J20+1,1)</f>
        <v>2</v>
      </c>
    </row>
    <row r="22" spans="1:10" x14ac:dyDescent="0.25">
      <c r="A22" s="1">
        <v>43130</v>
      </c>
      <c r="B22">
        <v>38</v>
      </c>
      <c r="C22">
        <f>C21+Tabela_zamowienia356[[#This Row],[zamowienie]]-D21*QUOTIENT(C21,400)*400</f>
        <v>175</v>
      </c>
      <c r="D22">
        <f>IF(Tabela_zamowienia356[[#This Row],[laczne zamowienie]]&gt;=400,1,0)</f>
        <v>0</v>
      </c>
      <c r="E22">
        <f t="shared" si="0"/>
        <v>0</v>
      </c>
      <c r="F22">
        <f t="shared" si="1"/>
        <v>500</v>
      </c>
      <c r="G22">
        <f>Tabela_zamowienia356[[#This Row],[magazyn rano]]+IF(Tabela_zamowienia356[[#This Row],[magazyn rano]]&gt;1500,200*0.8,IF(Tabela_zamowienia356[[#This Row],[magazyn rano]]/2&lt;Tabela_zamowienia356[[#This Row],[zamowienie]],200*1.3,200))</f>
        <v>700</v>
      </c>
      <c r="H22">
        <f>Tabela_zamowienia356[[#This Row],[po produkcji]]-400*Tabela_zamowienia356[[#This Row],[ilosc dostaw]]</f>
        <v>700</v>
      </c>
      <c r="I22" s="8">
        <f>IF(Tabela_zamowienia356[[#This Row],[magazyn rano]]&gt;1500,200*0.8,IF(Tabela_zamowienia356[[#This Row],[magazyn rano]]/2&lt;Tabela_zamowienia356[[#This Row],[zamowienie]],200*1.3,200))</f>
        <v>200</v>
      </c>
      <c r="J22" s="8">
        <f>IF(Tabela_zamowienia356[[#This Row],[wyprodukowano]]=I21,J21+1,1)</f>
        <v>3</v>
      </c>
    </row>
    <row r="23" spans="1:10" x14ac:dyDescent="0.25">
      <c r="A23" s="1">
        <v>43131</v>
      </c>
      <c r="B23">
        <v>203</v>
      </c>
      <c r="C23">
        <f>C22+Tabela_zamowienia356[[#This Row],[zamowienie]]-D22*QUOTIENT(C22,400)*400</f>
        <v>378</v>
      </c>
      <c r="D23">
        <f>IF(Tabela_zamowienia356[[#This Row],[laczne zamowienie]]&gt;=400,1,0)</f>
        <v>0</v>
      </c>
      <c r="E23">
        <f t="shared" si="0"/>
        <v>0</v>
      </c>
      <c r="F23">
        <f t="shared" si="1"/>
        <v>700</v>
      </c>
      <c r="G23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23">
        <f>Tabela_zamowienia356[[#This Row],[po produkcji]]-400*Tabela_zamowienia356[[#This Row],[ilosc dostaw]]</f>
        <v>900</v>
      </c>
      <c r="I23" s="8">
        <f>IF(Tabela_zamowienia356[[#This Row],[magazyn rano]]&gt;1500,200*0.8,IF(Tabela_zamowienia356[[#This Row],[magazyn rano]]/2&lt;Tabela_zamowienia356[[#This Row],[zamowienie]],200*1.3,200))</f>
        <v>200</v>
      </c>
      <c r="J23" s="8">
        <f>IF(Tabela_zamowienia356[[#This Row],[wyprodukowano]]=I22,J22+1,1)</f>
        <v>4</v>
      </c>
    </row>
    <row r="24" spans="1:10" x14ac:dyDescent="0.25">
      <c r="A24" s="1">
        <v>43132</v>
      </c>
      <c r="B24">
        <v>380</v>
      </c>
      <c r="C24">
        <f>C23+Tabela_zamowienia356[[#This Row],[zamowienie]]-D23*QUOTIENT(C23,400)*400</f>
        <v>758</v>
      </c>
      <c r="D24">
        <f>IF(Tabela_zamowienia356[[#This Row],[laczne zamowienie]]&gt;=400,1,0)</f>
        <v>1</v>
      </c>
      <c r="E24">
        <f t="shared" si="0"/>
        <v>1</v>
      </c>
      <c r="F24">
        <f t="shared" si="1"/>
        <v>900</v>
      </c>
      <c r="G24">
        <f>Tabela_zamowienia356[[#This Row],[magazyn rano]]+IF(Tabela_zamowienia356[[#This Row],[magazyn rano]]&gt;1500,200*0.8,IF(Tabela_zamowienia356[[#This Row],[magazyn rano]]/2&lt;Tabela_zamowienia356[[#This Row],[zamowienie]],200*1.3,200))</f>
        <v>1100</v>
      </c>
      <c r="H24">
        <f>Tabela_zamowienia356[[#This Row],[po produkcji]]-400*Tabela_zamowienia356[[#This Row],[ilosc dostaw]]</f>
        <v>700</v>
      </c>
      <c r="I24" s="8">
        <f>IF(Tabela_zamowienia356[[#This Row],[magazyn rano]]&gt;1500,200*0.8,IF(Tabela_zamowienia356[[#This Row],[magazyn rano]]/2&lt;Tabela_zamowienia356[[#This Row],[zamowienie]],200*1.3,200))</f>
        <v>200</v>
      </c>
      <c r="J24" s="8">
        <f>IF(Tabela_zamowienia356[[#This Row],[wyprodukowano]]=I23,J23+1,1)</f>
        <v>5</v>
      </c>
    </row>
    <row r="25" spans="1:10" x14ac:dyDescent="0.25">
      <c r="A25" s="1">
        <v>43133</v>
      </c>
      <c r="B25">
        <v>420</v>
      </c>
      <c r="C25">
        <f>C24+Tabela_zamowienia356[[#This Row],[zamowienie]]-D24*QUOTIENT(C24,400)*400</f>
        <v>778</v>
      </c>
      <c r="D25">
        <f>IF(Tabela_zamowienia356[[#This Row],[laczne zamowienie]]&gt;=400,1,0)</f>
        <v>1</v>
      </c>
      <c r="E25">
        <f t="shared" si="0"/>
        <v>1</v>
      </c>
      <c r="F25">
        <f t="shared" si="1"/>
        <v>700</v>
      </c>
      <c r="G25">
        <f>Tabela_zamowienia356[[#This Row],[magazyn rano]]+IF(Tabela_zamowienia356[[#This Row],[magazyn rano]]&gt;1500,200*0.8,IF(Tabela_zamowienia356[[#This Row],[magazyn rano]]/2&lt;Tabela_zamowienia356[[#This Row],[zamowienie]],200*1.3,200))</f>
        <v>960</v>
      </c>
      <c r="H25">
        <f>Tabela_zamowienia356[[#This Row],[po produkcji]]-400*Tabela_zamowienia356[[#This Row],[ilosc dostaw]]</f>
        <v>560</v>
      </c>
      <c r="I25" s="8">
        <f>IF(Tabela_zamowienia356[[#This Row],[magazyn rano]]&gt;1500,200*0.8,IF(Tabela_zamowienia356[[#This Row],[magazyn rano]]/2&lt;Tabela_zamowienia356[[#This Row],[zamowienie]],200*1.3,200))</f>
        <v>260</v>
      </c>
      <c r="J25" s="8">
        <f>IF(Tabela_zamowienia356[[#This Row],[wyprodukowano]]=I24,J24+1,1)</f>
        <v>1</v>
      </c>
    </row>
    <row r="26" spans="1:10" x14ac:dyDescent="0.25">
      <c r="A26" s="1">
        <v>43136</v>
      </c>
      <c r="B26">
        <v>112</v>
      </c>
      <c r="C26">
        <f>C25+Tabela_zamowienia356[[#This Row],[zamowienie]]-D25*QUOTIENT(C25,400)*400</f>
        <v>490</v>
      </c>
      <c r="D26">
        <f>IF(Tabela_zamowienia356[[#This Row],[laczne zamowienie]]&gt;=400,1,0)</f>
        <v>1</v>
      </c>
      <c r="E26">
        <f t="shared" si="0"/>
        <v>1</v>
      </c>
      <c r="F26">
        <f t="shared" si="1"/>
        <v>560</v>
      </c>
      <c r="G26">
        <f>Tabela_zamowienia356[[#This Row],[magazyn rano]]+IF(Tabela_zamowienia356[[#This Row],[magazyn rano]]&gt;1500,200*0.8,IF(Tabela_zamowienia356[[#This Row],[magazyn rano]]/2&lt;Tabela_zamowienia356[[#This Row],[zamowienie]],200*1.3,200))</f>
        <v>760</v>
      </c>
      <c r="H26">
        <f>Tabela_zamowienia356[[#This Row],[po produkcji]]-400*Tabela_zamowienia356[[#This Row],[ilosc dostaw]]</f>
        <v>360</v>
      </c>
      <c r="I26" s="8">
        <f>IF(Tabela_zamowienia356[[#This Row],[magazyn rano]]&gt;1500,200*0.8,IF(Tabela_zamowienia356[[#This Row],[magazyn rano]]/2&lt;Tabela_zamowienia356[[#This Row],[zamowienie]],200*1.3,200))</f>
        <v>200</v>
      </c>
      <c r="J26" s="8">
        <f>IF(Tabela_zamowienia356[[#This Row],[wyprodukowano]]=I25,J25+1,1)</f>
        <v>1</v>
      </c>
    </row>
    <row r="27" spans="1:10" x14ac:dyDescent="0.25">
      <c r="A27" s="1">
        <v>43137</v>
      </c>
      <c r="B27">
        <v>223</v>
      </c>
      <c r="C27">
        <f>C26+Tabela_zamowienia356[[#This Row],[zamowienie]]-D26*QUOTIENT(C26,400)*400</f>
        <v>313</v>
      </c>
      <c r="D27">
        <f>IF(Tabela_zamowienia356[[#This Row],[laczne zamowienie]]&gt;=400,1,0)</f>
        <v>0</v>
      </c>
      <c r="E27">
        <f t="shared" si="0"/>
        <v>0</v>
      </c>
      <c r="F27">
        <f t="shared" si="1"/>
        <v>360</v>
      </c>
      <c r="G27">
        <f>Tabela_zamowienia356[[#This Row],[magazyn rano]]+IF(Tabela_zamowienia356[[#This Row],[magazyn rano]]&gt;1500,200*0.8,IF(Tabela_zamowienia356[[#This Row],[magazyn rano]]/2&lt;Tabela_zamowienia356[[#This Row],[zamowienie]],200*1.3,200))</f>
        <v>620</v>
      </c>
      <c r="H27">
        <f>Tabela_zamowienia356[[#This Row],[po produkcji]]-400*Tabela_zamowienia356[[#This Row],[ilosc dostaw]]</f>
        <v>620</v>
      </c>
      <c r="I27" s="8">
        <f>IF(Tabela_zamowienia356[[#This Row],[magazyn rano]]&gt;1500,200*0.8,IF(Tabela_zamowienia356[[#This Row],[magazyn rano]]/2&lt;Tabela_zamowienia356[[#This Row],[zamowienie]],200*1.3,200))</f>
        <v>260</v>
      </c>
      <c r="J27" s="8">
        <f>IF(Tabela_zamowienia356[[#This Row],[wyprodukowano]]=I26,J26+1,1)</f>
        <v>1</v>
      </c>
    </row>
    <row r="28" spans="1:10" x14ac:dyDescent="0.25">
      <c r="A28" s="1">
        <v>43138</v>
      </c>
      <c r="B28">
        <v>226</v>
      </c>
      <c r="C28">
        <f>C27+Tabela_zamowienia356[[#This Row],[zamowienie]]-D27*QUOTIENT(C27,400)*400</f>
        <v>539</v>
      </c>
      <c r="D28">
        <f>IF(Tabela_zamowienia356[[#This Row],[laczne zamowienie]]&gt;=400,1,0)</f>
        <v>1</v>
      </c>
      <c r="E28">
        <f t="shared" si="0"/>
        <v>1</v>
      </c>
      <c r="F28">
        <f t="shared" si="1"/>
        <v>620</v>
      </c>
      <c r="G28">
        <f>Tabela_zamowienia356[[#This Row],[magazyn rano]]+IF(Tabela_zamowienia356[[#This Row],[magazyn rano]]&gt;1500,200*0.8,IF(Tabela_zamowienia356[[#This Row],[magazyn rano]]/2&lt;Tabela_zamowienia356[[#This Row],[zamowienie]],200*1.3,200))</f>
        <v>820</v>
      </c>
      <c r="H28">
        <f>Tabela_zamowienia356[[#This Row],[po produkcji]]-400*Tabela_zamowienia356[[#This Row],[ilosc dostaw]]</f>
        <v>420</v>
      </c>
      <c r="I28" s="8">
        <f>IF(Tabela_zamowienia356[[#This Row],[magazyn rano]]&gt;1500,200*0.8,IF(Tabela_zamowienia356[[#This Row],[magazyn rano]]/2&lt;Tabela_zamowienia356[[#This Row],[zamowienie]],200*1.3,200))</f>
        <v>200</v>
      </c>
      <c r="J28" s="8">
        <f>IF(Tabela_zamowienia356[[#This Row],[wyprodukowano]]=I27,J27+1,1)</f>
        <v>1</v>
      </c>
    </row>
    <row r="29" spans="1:10" x14ac:dyDescent="0.25">
      <c r="A29" s="1">
        <v>43139</v>
      </c>
      <c r="B29">
        <v>102</v>
      </c>
      <c r="C29">
        <f>C28+Tabela_zamowienia356[[#This Row],[zamowienie]]-D28*QUOTIENT(C28,400)*400</f>
        <v>241</v>
      </c>
      <c r="D29">
        <f>IF(Tabela_zamowienia356[[#This Row],[laczne zamowienie]]&gt;=400,1,0)</f>
        <v>0</v>
      </c>
      <c r="E29">
        <f t="shared" si="0"/>
        <v>0</v>
      </c>
      <c r="F29">
        <f t="shared" si="1"/>
        <v>420</v>
      </c>
      <c r="G29">
        <f>Tabela_zamowienia356[[#This Row],[magazyn rano]]+IF(Tabela_zamowienia356[[#This Row],[magazyn rano]]&gt;1500,200*0.8,IF(Tabela_zamowienia356[[#This Row],[magazyn rano]]/2&lt;Tabela_zamowienia356[[#This Row],[zamowienie]],200*1.3,200))</f>
        <v>620</v>
      </c>
      <c r="H29">
        <f>Tabela_zamowienia356[[#This Row],[po produkcji]]-400*Tabela_zamowienia356[[#This Row],[ilosc dostaw]]</f>
        <v>620</v>
      </c>
      <c r="I29" s="8">
        <f>IF(Tabela_zamowienia356[[#This Row],[magazyn rano]]&gt;1500,200*0.8,IF(Tabela_zamowienia356[[#This Row],[magazyn rano]]/2&lt;Tabela_zamowienia356[[#This Row],[zamowienie]],200*1.3,200))</f>
        <v>200</v>
      </c>
      <c r="J29" s="8">
        <f>IF(Tabela_zamowienia356[[#This Row],[wyprodukowano]]=I28,J28+1,1)</f>
        <v>2</v>
      </c>
    </row>
    <row r="30" spans="1:10" x14ac:dyDescent="0.25">
      <c r="A30" s="1">
        <v>43140</v>
      </c>
      <c r="B30">
        <v>107</v>
      </c>
      <c r="C30">
        <f>C29+Tabela_zamowienia356[[#This Row],[zamowienie]]-D29*QUOTIENT(C29,400)*400</f>
        <v>348</v>
      </c>
      <c r="D30">
        <f>IF(Tabela_zamowienia356[[#This Row],[laczne zamowienie]]&gt;=400,1,0)</f>
        <v>0</v>
      </c>
      <c r="E30">
        <f t="shared" si="0"/>
        <v>0</v>
      </c>
      <c r="F30">
        <f t="shared" si="1"/>
        <v>620</v>
      </c>
      <c r="G30">
        <f>Tabela_zamowienia356[[#This Row],[magazyn rano]]+IF(Tabela_zamowienia356[[#This Row],[magazyn rano]]&gt;1500,200*0.8,IF(Tabela_zamowienia356[[#This Row],[magazyn rano]]/2&lt;Tabela_zamowienia356[[#This Row],[zamowienie]],200*1.3,200))</f>
        <v>820</v>
      </c>
      <c r="H30">
        <f>Tabela_zamowienia356[[#This Row],[po produkcji]]-400*Tabela_zamowienia356[[#This Row],[ilosc dostaw]]</f>
        <v>820</v>
      </c>
      <c r="I30" s="8">
        <f>IF(Tabela_zamowienia356[[#This Row],[magazyn rano]]&gt;1500,200*0.8,IF(Tabela_zamowienia356[[#This Row],[magazyn rano]]/2&lt;Tabela_zamowienia356[[#This Row],[zamowienie]],200*1.3,200))</f>
        <v>200</v>
      </c>
      <c r="J30" s="8">
        <f>IF(Tabela_zamowienia356[[#This Row],[wyprodukowano]]=I29,J29+1,1)</f>
        <v>3</v>
      </c>
    </row>
    <row r="31" spans="1:10" x14ac:dyDescent="0.25">
      <c r="A31" s="1">
        <v>43143</v>
      </c>
      <c r="B31">
        <v>298</v>
      </c>
      <c r="C31">
        <f>C30+Tabela_zamowienia356[[#This Row],[zamowienie]]-D30*QUOTIENT(C30,400)*400</f>
        <v>646</v>
      </c>
      <c r="D31">
        <f>IF(Tabela_zamowienia356[[#This Row],[laczne zamowienie]]&gt;=400,1,0)</f>
        <v>1</v>
      </c>
      <c r="E31">
        <f t="shared" si="0"/>
        <v>1</v>
      </c>
      <c r="F31">
        <f t="shared" si="1"/>
        <v>820</v>
      </c>
      <c r="G31">
        <f>Tabela_zamowienia356[[#This Row],[magazyn rano]]+IF(Tabela_zamowienia356[[#This Row],[magazyn rano]]&gt;1500,200*0.8,IF(Tabela_zamowienia356[[#This Row],[magazyn rano]]/2&lt;Tabela_zamowienia356[[#This Row],[zamowienie]],200*1.3,200))</f>
        <v>1020</v>
      </c>
      <c r="H31">
        <f>Tabela_zamowienia356[[#This Row],[po produkcji]]-400*Tabela_zamowienia356[[#This Row],[ilosc dostaw]]</f>
        <v>620</v>
      </c>
      <c r="I31" s="8">
        <f>IF(Tabela_zamowienia356[[#This Row],[magazyn rano]]&gt;1500,200*0.8,IF(Tabela_zamowienia356[[#This Row],[magazyn rano]]/2&lt;Tabela_zamowienia356[[#This Row],[zamowienie]],200*1.3,200))</f>
        <v>200</v>
      </c>
      <c r="J31" s="8">
        <f>IF(Tabela_zamowienia356[[#This Row],[wyprodukowano]]=I30,J30+1,1)</f>
        <v>4</v>
      </c>
    </row>
    <row r="32" spans="1:10" x14ac:dyDescent="0.25">
      <c r="A32" s="1">
        <v>43144</v>
      </c>
      <c r="B32">
        <v>308</v>
      </c>
      <c r="C32">
        <f>C31+Tabela_zamowienia356[[#This Row],[zamowienie]]-D31*QUOTIENT(C31,400)*400</f>
        <v>554</v>
      </c>
      <c r="D32">
        <f>IF(Tabela_zamowienia356[[#This Row],[laczne zamowienie]]&gt;=400,1,0)</f>
        <v>1</v>
      </c>
      <c r="E32">
        <f t="shared" si="0"/>
        <v>1</v>
      </c>
      <c r="F32">
        <f t="shared" si="1"/>
        <v>620</v>
      </c>
      <c r="G32">
        <f>Tabela_zamowienia356[[#This Row],[magazyn rano]]+IF(Tabela_zamowienia356[[#This Row],[magazyn rano]]&gt;1500,200*0.8,IF(Tabela_zamowienia356[[#This Row],[magazyn rano]]/2&lt;Tabela_zamowienia356[[#This Row],[zamowienie]],200*1.3,200))</f>
        <v>820</v>
      </c>
      <c r="H32">
        <f>Tabela_zamowienia356[[#This Row],[po produkcji]]-400*Tabela_zamowienia356[[#This Row],[ilosc dostaw]]</f>
        <v>420</v>
      </c>
      <c r="I32" s="8">
        <f>IF(Tabela_zamowienia356[[#This Row],[magazyn rano]]&gt;1500,200*0.8,IF(Tabela_zamowienia356[[#This Row],[magazyn rano]]/2&lt;Tabela_zamowienia356[[#This Row],[zamowienie]],200*1.3,200))</f>
        <v>200</v>
      </c>
      <c r="J32" s="8">
        <f>IF(Tabela_zamowienia356[[#This Row],[wyprodukowano]]=I31,J31+1,1)</f>
        <v>5</v>
      </c>
    </row>
    <row r="33" spans="1:10" x14ac:dyDescent="0.25">
      <c r="A33" s="1">
        <v>43145</v>
      </c>
      <c r="B33">
        <v>391</v>
      </c>
      <c r="C33">
        <f>C32+Tabela_zamowienia356[[#This Row],[zamowienie]]-D32*QUOTIENT(C32,400)*400</f>
        <v>545</v>
      </c>
      <c r="D33">
        <f>IF(Tabela_zamowienia356[[#This Row],[laczne zamowienie]]&gt;=400,1,0)</f>
        <v>1</v>
      </c>
      <c r="E33">
        <f t="shared" si="0"/>
        <v>1</v>
      </c>
      <c r="F33">
        <f t="shared" si="1"/>
        <v>420</v>
      </c>
      <c r="G33">
        <f>Tabela_zamowienia356[[#This Row],[magazyn rano]]+IF(Tabela_zamowienia356[[#This Row],[magazyn rano]]&gt;1500,200*0.8,IF(Tabela_zamowienia356[[#This Row],[magazyn rano]]/2&lt;Tabela_zamowienia356[[#This Row],[zamowienie]],200*1.3,200))</f>
        <v>680</v>
      </c>
      <c r="H33">
        <f>Tabela_zamowienia356[[#This Row],[po produkcji]]-400*Tabela_zamowienia356[[#This Row],[ilosc dostaw]]</f>
        <v>280</v>
      </c>
      <c r="I33" s="8">
        <f>IF(Tabela_zamowienia356[[#This Row],[magazyn rano]]&gt;1500,200*0.8,IF(Tabela_zamowienia356[[#This Row],[magazyn rano]]/2&lt;Tabela_zamowienia356[[#This Row],[zamowienie]],200*1.3,200))</f>
        <v>260</v>
      </c>
      <c r="J33" s="8">
        <f>IF(Tabela_zamowienia356[[#This Row],[wyprodukowano]]=I32,J32+1,1)</f>
        <v>1</v>
      </c>
    </row>
    <row r="34" spans="1:10" x14ac:dyDescent="0.25">
      <c r="A34" s="1">
        <v>43146</v>
      </c>
      <c r="B34">
        <v>337</v>
      </c>
      <c r="C34">
        <f>C33+Tabela_zamowienia356[[#This Row],[zamowienie]]-D33*QUOTIENT(C33,400)*400</f>
        <v>482</v>
      </c>
      <c r="D34">
        <f>IF(Tabela_zamowienia356[[#This Row],[laczne zamowienie]]&gt;=400,1,0)</f>
        <v>1</v>
      </c>
      <c r="E34">
        <f t="shared" si="0"/>
        <v>1</v>
      </c>
      <c r="F34">
        <f t="shared" si="1"/>
        <v>280</v>
      </c>
      <c r="G34">
        <f>Tabela_zamowienia356[[#This Row],[magazyn rano]]+IF(Tabela_zamowienia356[[#This Row],[magazyn rano]]&gt;1500,200*0.8,IF(Tabela_zamowienia356[[#This Row],[magazyn rano]]/2&lt;Tabela_zamowienia356[[#This Row],[zamowienie]],200*1.3,200))</f>
        <v>540</v>
      </c>
      <c r="H34">
        <f>Tabela_zamowienia356[[#This Row],[po produkcji]]-400*Tabela_zamowienia356[[#This Row],[ilosc dostaw]]</f>
        <v>140</v>
      </c>
      <c r="I34" s="8">
        <f>IF(Tabela_zamowienia356[[#This Row],[magazyn rano]]&gt;1500,200*0.8,IF(Tabela_zamowienia356[[#This Row],[magazyn rano]]/2&lt;Tabela_zamowienia356[[#This Row],[zamowienie]],200*1.3,200))</f>
        <v>260</v>
      </c>
      <c r="J34" s="8">
        <f>IF(Tabela_zamowienia356[[#This Row],[wyprodukowano]]=I33,J33+1,1)</f>
        <v>2</v>
      </c>
    </row>
    <row r="35" spans="1:10" x14ac:dyDescent="0.25">
      <c r="A35" s="1">
        <v>43147</v>
      </c>
      <c r="B35">
        <v>146</v>
      </c>
      <c r="C35">
        <f>C34+Tabela_zamowienia356[[#This Row],[zamowienie]]-D34*QUOTIENT(C34,400)*400</f>
        <v>228</v>
      </c>
      <c r="D35">
        <f>IF(Tabela_zamowienia356[[#This Row],[laczne zamowienie]]&gt;=400,1,0)</f>
        <v>0</v>
      </c>
      <c r="E35">
        <f t="shared" si="0"/>
        <v>0</v>
      </c>
      <c r="F35">
        <f t="shared" si="1"/>
        <v>140</v>
      </c>
      <c r="G35">
        <f>Tabela_zamowienia356[[#This Row],[magazyn rano]]+IF(Tabela_zamowienia356[[#This Row],[magazyn rano]]&gt;1500,200*0.8,IF(Tabela_zamowienia356[[#This Row],[magazyn rano]]/2&lt;Tabela_zamowienia356[[#This Row],[zamowienie]],200*1.3,200))</f>
        <v>400</v>
      </c>
      <c r="H35">
        <f>Tabela_zamowienia356[[#This Row],[po produkcji]]-400*Tabela_zamowienia356[[#This Row],[ilosc dostaw]]</f>
        <v>400</v>
      </c>
      <c r="I35" s="8">
        <f>IF(Tabela_zamowienia356[[#This Row],[magazyn rano]]&gt;1500,200*0.8,IF(Tabela_zamowienia356[[#This Row],[magazyn rano]]/2&lt;Tabela_zamowienia356[[#This Row],[zamowienie]],200*1.3,200))</f>
        <v>260</v>
      </c>
      <c r="J35" s="8">
        <f>IF(Tabela_zamowienia356[[#This Row],[wyprodukowano]]=I34,J34+1,1)</f>
        <v>3</v>
      </c>
    </row>
    <row r="36" spans="1:10" x14ac:dyDescent="0.25">
      <c r="A36" s="1">
        <v>43150</v>
      </c>
      <c r="B36">
        <v>61</v>
      </c>
      <c r="C36">
        <f>C35+Tabela_zamowienia356[[#This Row],[zamowienie]]-D35*QUOTIENT(C35,400)*400</f>
        <v>289</v>
      </c>
      <c r="D36">
        <f>IF(Tabela_zamowienia356[[#This Row],[laczne zamowienie]]&gt;=400,1,0)</f>
        <v>0</v>
      </c>
      <c r="E36">
        <f t="shared" si="0"/>
        <v>0</v>
      </c>
      <c r="F36">
        <f t="shared" si="1"/>
        <v>400</v>
      </c>
      <c r="G36">
        <f>Tabela_zamowienia356[[#This Row],[magazyn rano]]+IF(Tabela_zamowienia356[[#This Row],[magazyn rano]]&gt;1500,200*0.8,IF(Tabela_zamowienia356[[#This Row],[magazyn rano]]/2&lt;Tabela_zamowienia356[[#This Row],[zamowienie]],200*1.3,200))</f>
        <v>600</v>
      </c>
      <c r="H36">
        <f>Tabela_zamowienia356[[#This Row],[po produkcji]]-400*Tabela_zamowienia356[[#This Row],[ilosc dostaw]]</f>
        <v>600</v>
      </c>
      <c r="I36" s="8">
        <f>IF(Tabela_zamowienia356[[#This Row],[magazyn rano]]&gt;1500,200*0.8,IF(Tabela_zamowienia356[[#This Row],[magazyn rano]]/2&lt;Tabela_zamowienia356[[#This Row],[zamowienie]],200*1.3,200))</f>
        <v>200</v>
      </c>
      <c r="J36" s="8">
        <f>IF(Tabela_zamowienia356[[#This Row],[wyprodukowano]]=I35,J35+1,1)</f>
        <v>1</v>
      </c>
    </row>
    <row r="37" spans="1:10" x14ac:dyDescent="0.25">
      <c r="A37" s="1">
        <v>43151</v>
      </c>
      <c r="B37">
        <v>442</v>
      </c>
      <c r="C37">
        <f>C36+Tabela_zamowienia356[[#This Row],[zamowienie]]-D36*QUOTIENT(C36,400)*400</f>
        <v>731</v>
      </c>
      <c r="D37">
        <f>IF(Tabela_zamowienia356[[#This Row],[laczne zamowienie]]&gt;=400,1,0)</f>
        <v>1</v>
      </c>
      <c r="E37">
        <f t="shared" si="0"/>
        <v>1</v>
      </c>
      <c r="F37">
        <f t="shared" si="1"/>
        <v>600</v>
      </c>
      <c r="G37">
        <f>Tabela_zamowienia356[[#This Row],[magazyn rano]]+IF(Tabela_zamowienia356[[#This Row],[magazyn rano]]&gt;1500,200*0.8,IF(Tabela_zamowienia356[[#This Row],[magazyn rano]]/2&lt;Tabela_zamowienia356[[#This Row],[zamowienie]],200*1.3,200))</f>
        <v>860</v>
      </c>
      <c r="H37">
        <f>Tabela_zamowienia356[[#This Row],[po produkcji]]-400*Tabela_zamowienia356[[#This Row],[ilosc dostaw]]</f>
        <v>460</v>
      </c>
      <c r="I37" s="8">
        <f>IF(Tabela_zamowienia356[[#This Row],[magazyn rano]]&gt;1500,200*0.8,IF(Tabela_zamowienia356[[#This Row],[magazyn rano]]/2&lt;Tabela_zamowienia356[[#This Row],[zamowienie]],200*1.3,200))</f>
        <v>260</v>
      </c>
      <c r="J37" s="8">
        <f>IF(Tabela_zamowienia356[[#This Row],[wyprodukowano]]=I36,J36+1,1)</f>
        <v>1</v>
      </c>
    </row>
    <row r="38" spans="1:10" x14ac:dyDescent="0.25">
      <c r="A38" s="1">
        <v>43152</v>
      </c>
      <c r="B38">
        <v>19</v>
      </c>
      <c r="C38">
        <f>C37+Tabela_zamowienia356[[#This Row],[zamowienie]]-D37*QUOTIENT(C37,400)*400</f>
        <v>350</v>
      </c>
      <c r="D38">
        <f>IF(Tabela_zamowienia356[[#This Row],[laczne zamowienie]]&gt;=400,1,0)</f>
        <v>0</v>
      </c>
      <c r="E38">
        <f t="shared" si="0"/>
        <v>0</v>
      </c>
      <c r="F38">
        <f t="shared" si="1"/>
        <v>460</v>
      </c>
      <c r="G38">
        <f>Tabela_zamowienia356[[#This Row],[magazyn rano]]+IF(Tabela_zamowienia356[[#This Row],[magazyn rano]]&gt;1500,200*0.8,IF(Tabela_zamowienia356[[#This Row],[magazyn rano]]/2&lt;Tabela_zamowienia356[[#This Row],[zamowienie]],200*1.3,200))</f>
        <v>660</v>
      </c>
      <c r="H38">
        <f>Tabela_zamowienia356[[#This Row],[po produkcji]]-400*Tabela_zamowienia356[[#This Row],[ilosc dostaw]]</f>
        <v>660</v>
      </c>
      <c r="I38" s="8">
        <f>IF(Tabela_zamowienia356[[#This Row],[magazyn rano]]&gt;1500,200*0.8,IF(Tabela_zamowienia356[[#This Row],[magazyn rano]]/2&lt;Tabela_zamowienia356[[#This Row],[zamowienie]],200*1.3,200))</f>
        <v>200</v>
      </c>
      <c r="J38" s="8">
        <f>IF(Tabela_zamowienia356[[#This Row],[wyprodukowano]]=I37,J37+1,1)</f>
        <v>1</v>
      </c>
    </row>
    <row r="39" spans="1:10" x14ac:dyDescent="0.25">
      <c r="A39" s="1">
        <v>43153</v>
      </c>
      <c r="B39">
        <v>443</v>
      </c>
      <c r="C39">
        <f>C38+Tabela_zamowienia356[[#This Row],[zamowienie]]-D38*QUOTIENT(C38,400)*400</f>
        <v>793</v>
      </c>
      <c r="D39">
        <f>IF(Tabela_zamowienia356[[#This Row],[laczne zamowienie]]&gt;=400,1,0)</f>
        <v>1</v>
      </c>
      <c r="E39">
        <f t="shared" si="0"/>
        <v>1</v>
      </c>
      <c r="F39">
        <f t="shared" si="1"/>
        <v>660</v>
      </c>
      <c r="G39">
        <f>Tabela_zamowienia356[[#This Row],[magazyn rano]]+IF(Tabela_zamowienia356[[#This Row],[magazyn rano]]&gt;1500,200*0.8,IF(Tabela_zamowienia356[[#This Row],[magazyn rano]]/2&lt;Tabela_zamowienia356[[#This Row],[zamowienie]],200*1.3,200))</f>
        <v>920</v>
      </c>
      <c r="H39">
        <f>Tabela_zamowienia356[[#This Row],[po produkcji]]-400*Tabela_zamowienia356[[#This Row],[ilosc dostaw]]</f>
        <v>520</v>
      </c>
      <c r="I39" s="8">
        <f>IF(Tabela_zamowienia356[[#This Row],[magazyn rano]]&gt;1500,200*0.8,IF(Tabela_zamowienia356[[#This Row],[magazyn rano]]/2&lt;Tabela_zamowienia356[[#This Row],[zamowienie]],200*1.3,200))</f>
        <v>260</v>
      </c>
      <c r="J39" s="8">
        <f>IF(Tabela_zamowienia356[[#This Row],[wyprodukowano]]=I38,J38+1,1)</f>
        <v>1</v>
      </c>
    </row>
    <row r="40" spans="1:10" x14ac:dyDescent="0.25">
      <c r="A40" s="1">
        <v>43154</v>
      </c>
      <c r="B40">
        <v>244</v>
      </c>
      <c r="C40">
        <f>C39+Tabela_zamowienia356[[#This Row],[zamowienie]]-D39*QUOTIENT(C39,400)*400</f>
        <v>637</v>
      </c>
      <c r="D40">
        <f>IF(Tabela_zamowienia356[[#This Row],[laczne zamowienie]]&gt;=400,1,0)</f>
        <v>1</v>
      </c>
      <c r="E40">
        <f t="shared" si="0"/>
        <v>1</v>
      </c>
      <c r="F40">
        <f t="shared" si="1"/>
        <v>520</v>
      </c>
      <c r="G40">
        <f>Tabela_zamowienia356[[#This Row],[magazyn rano]]+IF(Tabela_zamowienia356[[#This Row],[magazyn rano]]&gt;1500,200*0.8,IF(Tabela_zamowienia356[[#This Row],[magazyn rano]]/2&lt;Tabela_zamowienia356[[#This Row],[zamowienie]],200*1.3,200))</f>
        <v>720</v>
      </c>
      <c r="H40">
        <f>Tabela_zamowienia356[[#This Row],[po produkcji]]-400*Tabela_zamowienia356[[#This Row],[ilosc dostaw]]</f>
        <v>320</v>
      </c>
      <c r="I40" s="8">
        <f>IF(Tabela_zamowienia356[[#This Row],[magazyn rano]]&gt;1500,200*0.8,IF(Tabela_zamowienia356[[#This Row],[magazyn rano]]/2&lt;Tabela_zamowienia356[[#This Row],[zamowienie]],200*1.3,200))</f>
        <v>200</v>
      </c>
      <c r="J40" s="8">
        <f>IF(Tabela_zamowienia356[[#This Row],[wyprodukowano]]=I39,J39+1,1)</f>
        <v>1</v>
      </c>
    </row>
    <row r="41" spans="1:10" x14ac:dyDescent="0.25">
      <c r="A41" s="1">
        <v>43157</v>
      </c>
      <c r="B41">
        <v>110</v>
      </c>
      <c r="C41">
        <f>C40+Tabela_zamowienia356[[#This Row],[zamowienie]]-D40*QUOTIENT(C40,400)*400</f>
        <v>347</v>
      </c>
      <c r="D41">
        <f>IF(Tabela_zamowienia356[[#This Row],[laczne zamowienie]]&gt;=400,1,0)</f>
        <v>0</v>
      </c>
      <c r="E41">
        <f t="shared" si="0"/>
        <v>0</v>
      </c>
      <c r="F41">
        <f t="shared" si="1"/>
        <v>320</v>
      </c>
      <c r="G41">
        <f>Tabela_zamowienia356[[#This Row],[magazyn rano]]+IF(Tabela_zamowienia356[[#This Row],[magazyn rano]]&gt;1500,200*0.8,IF(Tabela_zamowienia356[[#This Row],[magazyn rano]]/2&lt;Tabela_zamowienia356[[#This Row],[zamowienie]],200*1.3,200))</f>
        <v>520</v>
      </c>
      <c r="H41">
        <f>Tabela_zamowienia356[[#This Row],[po produkcji]]-400*Tabela_zamowienia356[[#This Row],[ilosc dostaw]]</f>
        <v>520</v>
      </c>
      <c r="I41" s="8">
        <f>IF(Tabela_zamowienia356[[#This Row],[magazyn rano]]&gt;1500,200*0.8,IF(Tabela_zamowienia356[[#This Row],[magazyn rano]]/2&lt;Tabela_zamowienia356[[#This Row],[zamowienie]],200*1.3,200))</f>
        <v>200</v>
      </c>
      <c r="J41" s="8">
        <f>IF(Tabela_zamowienia356[[#This Row],[wyprodukowano]]=I40,J40+1,1)</f>
        <v>2</v>
      </c>
    </row>
    <row r="42" spans="1:10" x14ac:dyDescent="0.25">
      <c r="A42" s="1">
        <v>43158</v>
      </c>
      <c r="B42">
        <v>424</v>
      </c>
      <c r="C42">
        <f>C41+Tabela_zamowienia356[[#This Row],[zamowienie]]-D41*QUOTIENT(C41,400)*400</f>
        <v>771</v>
      </c>
      <c r="D42">
        <f>IF(Tabela_zamowienia356[[#This Row],[laczne zamowienie]]&gt;=400,1,0)</f>
        <v>1</v>
      </c>
      <c r="E42">
        <f t="shared" si="0"/>
        <v>1</v>
      </c>
      <c r="F42">
        <f t="shared" si="1"/>
        <v>520</v>
      </c>
      <c r="G42">
        <f>Tabela_zamowienia356[[#This Row],[magazyn rano]]+IF(Tabela_zamowienia356[[#This Row],[magazyn rano]]&gt;1500,200*0.8,IF(Tabela_zamowienia356[[#This Row],[magazyn rano]]/2&lt;Tabela_zamowienia356[[#This Row],[zamowienie]],200*1.3,200))</f>
        <v>780</v>
      </c>
      <c r="H42">
        <f>Tabela_zamowienia356[[#This Row],[po produkcji]]-400*Tabela_zamowienia356[[#This Row],[ilosc dostaw]]</f>
        <v>380</v>
      </c>
      <c r="I42" s="8">
        <f>IF(Tabela_zamowienia356[[#This Row],[magazyn rano]]&gt;1500,200*0.8,IF(Tabela_zamowienia356[[#This Row],[magazyn rano]]/2&lt;Tabela_zamowienia356[[#This Row],[zamowienie]],200*1.3,200))</f>
        <v>260</v>
      </c>
      <c r="J42" s="8">
        <f>IF(Tabela_zamowienia356[[#This Row],[wyprodukowano]]=I41,J41+1,1)</f>
        <v>1</v>
      </c>
    </row>
    <row r="43" spans="1:10" x14ac:dyDescent="0.25">
      <c r="A43" s="1">
        <v>43159</v>
      </c>
      <c r="B43">
        <v>59</v>
      </c>
      <c r="C43">
        <f>C42+Tabela_zamowienia356[[#This Row],[zamowienie]]-D42*QUOTIENT(C42,400)*400</f>
        <v>430</v>
      </c>
      <c r="D43">
        <f>IF(Tabela_zamowienia356[[#This Row],[laczne zamowienie]]&gt;=400,1,0)</f>
        <v>1</v>
      </c>
      <c r="E43">
        <f t="shared" si="0"/>
        <v>1</v>
      </c>
      <c r="F43">
        <f t="shared" si="1"/>
        <v>380</v>
      </c>
      <c r="G43">
        <f>Tabela_zamowienia356[[#This Row],[magazyn rano]]+IF(Tabela_zamowienia356[[#This Row],[magazyn rano]]&gt;1500,200*0.8,IF(Tabela_zamowienia356[[#This Row],[magazyn rano]]/2&lt;Tabela_zamowienia356[[#This Row],[zamowienie]],200*1.3,200))</f>
        <v>580</v>
      </c>
      <c r="H43">
        <f>Tabela_zamowienia356[[#This Row],[po produkcji]]-400*Tabela_zamowienia356[[#This Row],[ilosc dostaw]]</f>
        <v>180</v>
      </c>
      <c r="I43" s="8">
        <f>IF(Tabela_zamowienia356[[#This Row],[magazyn rano]]&gt;1500,200*0.8,IF(Tabela_zamowienia356[[#This Row],[magazyn rano]]/2&lt;Tabela_zamowienia356[[#This Row],[zamowienie]],200*1.3,200))</f>
        <v>200</v>
      </c>
      <c r="J43" s="8">
        <f>IF(Tabela_zamowienia356[[#This Row],[wyprodukowano]]=I42,J42+1,1)</f>
        <v>1</v>
      </c>
    </row>
    <row r="44" spans="1:10" x14ac:dyDescent="0.25">
      <c r="A44" s="1">
        <v>43160</v>
      </c>
      <c r="B44">
        <v>325</v>
      </c>
      <c r="C44">
        <f>C43+Tabela_zamowienia356[[#This Row],[zamowienie]]-D43*QUOTIENT(C43,400)*400</f>
        <v>355</v>
      </c>
      <c r="D44">
        <f>IF(Tabela_zamowienia356[[#This Row],[laczne zamowienie]]&gt;=400,1,0)</f>
        <v>0</v>
      </c>
      <c r="E44">
        <f t="shared" si="0"/>
        <v>0</v>
      </c>
      <c r="F44">
        <f t="shared" si="1"/>
        <v>180</v>
      </c>
      <c r="G44">
        <f>Tabela_zamowienia356[[#This Row],[magazyn rano]]+IF(Tabela_zamowienia356[[#This Row],[magazyn rano]]&gt;1500,200*0.8,IF(Tabela_zamowienia356[[#This Row],[magazyn rano]]/2&lt;Tabela_zamowienia356[[#This Row],[zamowienie]],200*1.3,200))</f>
        <v>440</v>
      </c>
      <c r="H44">
        <f>Tabela_zamowienia356[[#This Row],[po produkcji]]-400*Tabela_zamowienia356[[#This Row],[ilosc dostaw]]</f>
        <v>440</v>
      </c>
      <c r="I44" s="8">
        <f>IF(Tabela_zamowienia356[[#This Row],[magazyn rano]]&gt;1500,200*0.8,IF(Tabela_zamowienia356[[#This Row],[magazyn rano]]/2&lt;Tabela_zamowienia356[[#This Row],[zamowienie]],200*1.3,200))</f>
        <v>260</v>
      </c>
      <c r="J44" s="8">
        <f>IF(Tabela_zamowienia356[[#This Row],[wyprodukowano]]=I43,J43+1,1)</f>
        <v>1</v>
      </c>
    </row>
    <row r="45" spans="1:10" x14ac:dyDescent="0.25">
      <c r="A45" s="1">
        <v>43161</v>
      </c>
      <c r="B45">
        <v>106</v>
      </c>
      <c r="C45">
        <f>C44+Tabela_zamowienia356[[#This Row],[zamowienie]]-D44*QUOTIENT(C44,400)*400</f>
        <v>461</v>
      </c>
      <c r="D45">
        <f>IF(Tabela_zamowienia356[[#This Row],[laczne zamowienie]]&gt;=400,1,0)</f>
        <v>1</v>
      </c>
      <c r="E45">
        <f t="shared" si="0"/>
        <v>1</v>
      </c>
      <c r="F45">
        <f t="shared" si="1"/>
        <v>440</v>
      </c>
      <c r="G45">
        <f>Tabela_zamowienia356[[#This Row],[magazyn rano]]+IF(Tabela_zamowienia356[[#This Row],[magazyn rano]]&gt;1500,200*0.8,IF(Tabela_zamowienia356[[#This Row],[magazyn rano]]/2&lt;Tabela_zamowienia356[[#This Row],[zamowienie]],200*1.3,200))</f>
        <v>640</v>
      </c>
      <c r="H45">
        <f>Tabela_zamowienia356[[#This Row],[po produkcji]]-400*Tabela_zamowienia356[[#This Row],[ilosc dostaw]]</f>
        <v>240</v>
      </c>
      <c r="I45" s="8">
        <f>IF(Tabela_zamowienia356[[#This Row],[magazyn rano]]&gt;1500,200*0.8,IF(Tabela_zamowienia356[[#This Row],[magazyn rano]]/2&lt;Tabela_zamowienia356[[#This Row],[zamowienie]],200*1.3,200))</f>
        <v>200</v>
      </c>
      <c r="J45" s="8">
        <f>IF(Tabela_zamowienia356[[#This Row],[wyprodukowano]]=I44,J44+1,1)</f>
        <v>1</v>
      </c>
    </row>
    <row r="46" spans="1:10" x14ac:dyDescent="0.25">
      <c r="A46" s="1">
        <v>43164</v>
      </c>
      <c r="B46">
        <v>340</v>
      </c>
      <c r="C46">
        <f>C45+Tabela_zamowienia356[[#This Row],[zamowienie]]-D45*QUOTIENT(C45,400)*400</f>
        <v>401</v>
      </c>
      <c r="D46">
        <f>IF(Tabela_zamowienia356[[#This Row],[laczne zamowienie]]&gt;=400,1,0)</f>
        <v>1</v>
      </c>
      <c r="E46">
        <f t="shared" si="0"/>
        <v>1</v>
      </c>
      <c r="F46">
        <f t="shared" si="1"/>
        <v>240</v>
      </c>
      <c r="G46">
        <f>Tabela_zamowienia356[[#This Row],[magazyn rano]]+IF(Tabela_zamowienia356[[#This Row],[magazyn rano]]&gt;1500,200*0.8,IF(Tabela_zamowienia356[[#This Row],[magazyn rano]]/2&lt;Tabela_zamowienia356[[#This Row],[zamowienie]],200*1.3,200))</f>
        <v>500</v>
      </c>
      <c r="H46">
        <f>Tabela_zamowienia356[[#This Row],[po produkcji]]-400*Tabela_zamowienia356[[#This Row],[ilosc dostaw]]</f>
        <v>100</v>
      </c>
      <c r="I46" s="8">
        <f>IF(Tabela_zamowienia356[[#This Row],[magazyn rano]]&gt;1500,200*0.8,IF(Tabela_zamowienia356[[#This Row],[magazyn rano]]/2&lt;Tabela_zamowienia356[[#This Row],[zamowienie]],200*1.3,200))</f>
        <v>260</v>
      </c>
      <c r="J46" s="8">
        <f>IF(Tabela_zamowienia356[[#This Row],[wyprodukowano]]=I45,J45+1,1)</f>
        <v>1</v>
      </c>
    </row>
    <row r="47" spans="1:10" x14ac:dyDescent="0.25">
      <c r="A47" s="1">
        <v>43165</v>
      </c>
      <c r="B47">
        <v>394</v>
      </c>
      <c r="C47">
        <f>C46+Tabela_zamowienia356[[#This Row],[zamowienie]]-D46*QUOTIENT(C46,400)*400</f>
        <v>395</v>
      </c>
      <c r="D47">
        <f>IF(Tabela_zamowienia356[[#This Row],[laczne zamowienie]]&gt;=400,1,0)</f>
        <v>0</v>
      </c>
      <c r="E47">
        <f t="shared" si="0"/>
        <v>0</v>
      </c>
      <c r="F47">
        <f t="shared" si="1"/>
        <v>100</v>
      </c>
      <c r="G47">
        <f>Tabela_zamowienia356[[#This Row],[magazyn rano]]+IF(Tabela_zamowienia356[[#This Row],[magazyn rano]]&gt;1500,200*0.8,IF(Tabela_zamowienia356[[#This Row],[magazyn rano]]/2&lt;Tabela_zamowienia356[[#This Row],[zamowienie]],200*1.3,200))</f>
        <v>360</v>
      </c>
      <c r="H47">
        <f>Tabela_zamowienia356[[#This Row],[po produkcji]]-400*Tabela_zamowienia356[[#This Row],[ilosc dostaw]]</f>
        <v>360</v>
      </c>
      <c r="I47" s="8">
        <f>IF(Tabela_zamowienia356[[#This Row],[magazyn rano]]&gt;1500,200*0.8,IF(Tabela_zamowienia356[[#This Row],[magazyn rano]]/2&lt;Tabela_zamowienia356[[#This Row],[zamowienie]],200*1.3,200))</f>
        <v>260</v>
      </c>
      <c r="J47" s="8">
        <f>IF(Tabela_zamowienia356[[#This Row],[wyprodukowano]]=I46,J46+1,1)</f>
        <v>2</v>
      </c>
    </row>
    <row r="48" spans="1:10" x14ac:dyDescent="0.25">
      <c r="A48" s="1">
        <v>43166</v>
      </c>
      <c r="B48">
        <v>250</v>
      </c>
      <c r="C48">
        <f>C47+Tabela_zamowienia356[[#This Row],[zamowienie]]-D47*QUOTIENT(C47,400)*400</f>
        <v>645</v>
      </c>
      <c r="D48">
        <f>IF(Tabela_zamowienia356[[#This Row],[laczne zamowienie]]&gt;=400,1,0)</f>
        <v>1</v>
      </c>
      <c r="E48">
        <f t="shared" si="0"/>
        <v>1</v>
      </c>
      <c r="F48">
        <f t="shared" si="1"/>
        <v>360</v>
      </c>
      <c r="G48">
        <f>Tabela_zamowienia356[[#This Row],[magazyn rano]]+IF(Tabela_zamowienia356[[#This Row],[magazyn rano]]&gt;1500,200*0.8,IF(Tabela_zamowienia356[[#This Row],[magazyn rano]]/2&lt;Tabela_zamowienia356[[#This Row],[zamowienie]],200*1.3,200))</f>
        <v>620</v>
      </c>
      <c r="H48">
        <f>Tabela_zamowienia356[[#This Row],[po produkcji]]-400*Tabela_zamowienia356[[#This Row],[ilosc dostaw]]</f>
        <v>220</v>
      </c>
      <c r="I48" s="8">
        <f>IF(Tabela_zamowienia356[[#This Row],[magazyn rano]]&gt;1500,200*0.8,IF(Tabela_zamowienia356[[#This Row],[magazyn rano]]/2&lt;Tabela_zamowienia356[[#This Row],[zamowienie]],200*1.3,200))</f>
        <v>260</v>
      </c>
      <c r="J48" s="8">
        <f>IF(Tabela_zamowienia356[[#This Row],[wyprodukowano]]=I47,J47+1,1)</f>
        <v>3</v>
      </c>
    </row>
    <row r="49" spans="1:10" x14ac:dyDescent="0.25">
      <c r="A49" s="1">
        <v>43167</v>
      </c>
      <c r="B49">
        <v>0</v>
      </c>
      <c r="C49">
        <f>C48+Tabela_zamowienia356[[#This Row],[zamowienie]]-D48*QUOTIENT(C48,400)*400</f>
        <v>245</v>
      </c>
      <c r="D49">
        <f>IF(Tabela_zamowienia356[[#This Row],[laczne zamowienie]]&gt;=400,1,0)</f>
        <v>0</v>
      </c>
      <c r="E49">
        <f t="shared" si="0"/>
        <v>0</v>
      </c>
      <c r="F49">
        <f t="shared" si="1"/>
        <v>220</v>
      </c>
      <c r="G49">
        <f>Tabela_zamowienia356[[#This Row],[magazyn rano]]+IF(Tabela_zamowienia356[[#This Row],[magazyn rano]]&gt;1500,200*0.8,IF(Tabela_zamowienia356[[#This Row],[magazyn rano]]/2&lt;Tabela_zamowienia356[[#This Row],[zamowienie]],200*1.3,200))</f>
        <v>420</v>
      </c>
      <c r="H49">
        <f>Tabela_zamowienia356[[#This Row],[po produkcji]]-400*Tabela_zamowienia356[[#This Row],[ilosc dostaw]]</f>
        <v>420</v>
      </c>
      <c r="I49" s="8">
        <f>IF(Tabela_zamowienia356[[#This Row],[magazyn rano]]&gt;1500,200*0.8,IF(Tabela_zamowienia356[[#This Row],[magazyn rano]]/2&lt;Tabela_zamowienia356[[#This Row],[zamowienie]],200*1.3,200))</f>
        <v>200</v>
      </c>
      <c r="J49" s="8">
        <f>IF(Tabela_zamowienia356[[#This Row],[wyprodukowano]]=I48,J48+1,1)</f>
        <v>1</v>
      </c>
    </row>
    <row r="50" spans="1:10" x14ac:dyDescent="0.25">
      <c r="A50" s="1">
        <v>43168</v>
      </c>
      <c r="B50">
        <v>258</v>
      </c>
      <c r="C50">
        <f>C49+Tabela_zamowienia356[[#This Row],[zamowienie]]-D49*QUOTIENT(C49,400)*400</f>
        <v>503</v>
      </c>
      <c r="D50">
        <f>IF(Tabela_zamowienia356[[#This Row],[laczne zamowienie]]&gt;=400,1,0)</f>
        <v>1</v>
      </c>
      <c r="E50">
        <f t="shared" si="0"/>
        <v>1</v>
      </c>
      <c r="F50">
        <f t="shared" si="1"/>
        <v>420</v>
      </c>
      <c r="G50">
        <f>Tabela_zamowienia356[[#This Row],[magazyn rano]]+IF(Tabela_zamowienia356[[#This Row],[magazyn rano]]&gt;1500,200*0.8,IF(Tabela_zamowienia356[[#This Row],[magazyn rano]]/2&lt;Tabela_zamowienia356[[#This Row],[zamowienie]],200*1.3,200))</f>
        <v>680</v>
      </c>
      <c r="H50">
        <f>Tabela_zamowienia356[[#This Row],[po produkcji]]-400*Tabela_zamowienia356[[#This Row],[ilosc dostaw]]</f>
        <v>280</v>
      </c>
      <c r="I50" s="8">
        <f>IF(Tabela_zamowienia356[[#This Row],[magazyn rano]]&gt;1500,200*0.8,IF(Tabela_zamowienia356[[#This Row],[magazyn rano]]/2&lt;Tabela_zamowienia356[[#This Row],[zamowienie]],200*1.3,200))</f>
        <v>260</v>
      </c>
      <c r="J50" s="8">
        <f>IF(Tabela_zamowienia356[[#This Row],[wyprodukowano]]=I49,J49+1,1)</f>
        <v>1</v>
      </c>
    </row>
    <row r="51" spans="1:10" x14ac:dyDescent="0.25">
      <c r="A51" s="1">
        <v>43171</v>
      </c>
      <c r="B51">
        <v>47</v>
      </c>
      <c r="C51">
        <f>C50+Tabela_zamowienia356[[#This Row],[zamowienie]]-D50*QUOTIENT(C50,400)*400</f>
        <v>150</v>
      </c>
      <c r="D51">
        <f>IF(Tabela_zamowienia356[[#This Row],[laczne zamowienie]]&gt;=400,1,0)</f>
        <v>0</v>
      </c>
      <c r="E51">
        <f t="shared" si="0"/>
        <v>0</v>
      </c>
      <c r="F51">
        <f t="shared" si="1"/>
        <v>280</v>
      </c>
      <c r="G51">
        <f>Tabela_zamowienia356[[#This Row],[magazyn rano]]+IF(Tabela_zamowienia356[[#This Row],[magazyn rano]]&gt;1500,200*0.8,IF(Tabela_zamowienia356[[#This Row],[magazyn rano]]/2&lt;Tabela_zamowienia356[[#This Row],[zamowienie]],200*1.3,200))</f>
        <v>480</v>
      </c>
      <c r="H51">
        <f>Tabela_zamowienia356[[#This Row],[po produkcji]]-400*Tabela_zamowienia356[[#This Row],[ilosc dostaw]]</f>
        <v>480</v>
      </c>
      <c r="I51" s="8">
        <f>IF(Tabela_zamowienia356[[#This Row],[magazyn rano]]&gt;1500,200*0.8,IF(Tabela_zamowienia356[[#This Row],[magazyn rano]]/2&lt;Tabela_zamowienia356[[#This Row],[zamowienie]],200*1.3,200))</f>
        <v>200</v>
      </c>
      <c r="J51" s="8">
        <f>IF(Tabela_zamowienia356[[#This Row],[wyprodukowano]]=I50,J50+1,1)</f>
        <v>1</v>
      </c>
    </row>
    <row r="52" spans="1:10" x14ac:dyDescent="0.25">
      <c r="A52" s="1">
        <v>43172</v>
      </c>
      <c r="B52">
        <v>307</v>
      </c>
      <c r="C52">
        <f>C51+Tabela_zamowienia356[[#This Row],[zamowienie]]-D51*QUOTIENT(C51,400)*400</f>
        <v>457</v>
      </c>
      <c r="D52">
        <f>IF(Tabela_zamowienia356[[#This Row],[laczne zamowienie]]&gt;=400,1,0)</f>
        <v>1</v>
      </c>
      <c r="E52">
        <f t="shared" si="0"/>
        <v>1</v>
      </c>
      <c r="F52">
        <f t="shared" si="1"/>
        <v>480</v>
      </c>
      <c r="G52">
        <f>Tabela_zamowienia356[[#This Row],[magazyn rano]]+IF(Tabela_zamowienia356[[#This Row],[magazyn rano]]&gt;1500,200*0.8,IF(Tabela_zamowienia356[[#This Row],[magazyn rano]]/2&lt;Tabela_zamowienia356[[#This Row],[zamowienie]],200*1.3,200))</f>
        <v>740</v>
      </c>
      <c r="H52">
        <f>Tabela_zamowienia356[[#This Row],[po produkcji]]-400*Tabela_zamowienia356[[#This Row],[ilosc dostaw]]</f>
        <v>340</v>
      </c>
      <c r="I52" s="8">
        <f>IF(Tabela_zamowienia356[[#This Row],[magazyn rano]]&gt;1500,200*0.8,IF(Tabela_zamowienia356[[#This Row],[magazyn rano]]/2&lt;Tabela_zamowienia356[[#This Row],[zamowienie]],200*1.3,200))</f>
        <v>260</v>
      </c>
      <c r="J52" s="8">
        <f>IF(Tabela_zamowienia356[[#This Row],[wyprodukowano]]=I51,J51+1,1)</f>
        <v>1</v>
      </c>
    </row>
    <row r="53" spans="1:10" x14ac:dyDescent="0.25">
      <c r="A53" s="1">
        <v>43173</v>
      </c>
      <c r="B53">
        <v>326</v>
      </c>
      <c r="C53">
        <f>C52+Tabela_zamowienia356[[#This Row],[zamowienie]]-D52*QUOTIENT(C52,400)*400</f>
        <v>383</v>
      </c>
      <c r="D53">
        <f>IF(Tabela_zamowienia356[[#This Row],[laczne zamowienie]]&gt;=400,1,0)</f>
        <v>0</v>
      </c>
      <c r="E53">
        <f t="shared" si="0"/>
        <v>0</v>
      </c>
      <c r="F53">
        <f t="shared" si="1"/>
        <v>340</v>
      </c>
      <c r="G53">
        <f>Tabela_zamowienia356[[#This Row],[magazyn rano]]+IF(Tabela_zamowienia356[[#This Row],[magazyn rano]]&gt;1500,200*0.8,IF(Tabela_zamowienia356[[#This Row],[magazyn rano]]/2&lt;Tabela_zamowienia356[[#This Row],[zamowienie]],200*1.3,200))</f>
        <v>600</v>
      </c>
      <c r="H53">
        <f>Tabela_zamowienia356[[#This Row],[po produkcji]]-400*Tabela_zamowienia356[[#This Row],[ilosc dostaw]]</f>
        <v>600</v>
      </c>
      <c r="I53" s="8">
        <f>IF(Tabela_zamowienia356[[#This Row],[magazyn rano]]&gt;1500,200*0.8,IF(Tabela_zamowienia356[[#This Row],[magazyn rano]]/2&lt;Tabela_zamowienia356[[#This Row],[zamowienie]],200*1.3,200))</f>
        <v>260</v>
      </c>
      <c r="J53" s="8">
        <f>IF(Tabela_zamowienia356[[#This Row],[wyprodukowano]]=I52,J52+1,1)</f>
        <v>2</v>
      </c>
    </row>
    <row r="54" spans="1:10" x14ac:dyDescent="0.25">
      <c r="A54" s="1">
        <v>43174</v>
      </c>
      <c r="B54">
        <v>7</v>
      </c>
      <c r="C54">
        <f>C53+Tabela_zamowienia356[[#This Row],[zamowienie]]-D53*QUOTIENT(C53,400)*400</f>
        <v>390</v>
      </c>
      <c r="D54">
        <f>IF(Tabela_zamowienia356[[#This Row],[laczne zamowienie]]&gt;=400,1,0)</f>
        <v>0</v>
      </c>
      <c r="E54">
        <f t="shared" si="0"/>
        <v>0</v>
      </c>
      <c r="F54">
        <f t="shared" si="1"/>
        <v>600</v>
      </c>
      <c r="G54">
        <f>Tabela_zamowienia356[[#This Row],[magazyn rano]]+IF(Tabela_zamowienia356[[#This Row],[magazyn rano]]&gt;1500,200*0.8,IF(Tabela_zamowienia356[[#This Row],[magazyn rano]]/2&lt;Tabela_zamowienia356[[#This Row],[zamowienie]],200*1.3,200))</f>
        <v>800</v>
      </c>
      <c r="H54">
        <f>Tabela_zamowienia356[[#This Row],[po produkcji]]-400*Tabela_zamowienia356[[#This Row],[ilosc dostaw]]</f>
        <v>800</v>
      </c>
      <c r="I54" s="8">
        <f>IF(Tabela_zamowienia356[[#This Row],[magazyn rano]]&gt;1500,200*0.8,IF(Tabela_zamowienia356[[#This Row],[magazyn rano]]/2&lt;Tabela_zamowienia356[[#This Row],[zamowienie]],200*1.3,200))</f>
        <v>200</v>
      </c>
      <c r="J54" s="8">
        <f>IF(Tabela_zamowienia356[[#This Row],[wyprodukowano]]=I53,J53+1,1)</f>
        <v>1</v>
      </c>
    </row>
    <row r="55" spans="1:10" x14ac:dyDescent="0.25">
      <c r="A55" s="1">
        <v>43175</v>
      </c>
      <c r="B55">
        <v>256</v>
      </c>
      <c r="C55">
        <f>C54+Tabela_zamowienia356[[#This Row],[zamowienie]]-D54*QUOTIENT(C54,400)*400</f>
        <v>646</v>
      </c>
      <c r="D55">
        <f>IF(Tabela_zamowienia356[[#This Row],[laczne zamowienie]]&gt;=400,1,0)</f>
        <v>1</v>
      </c>
      <c r="E55">
        <f t="shared" si="0"/>
        <v>1</v>
      </c>
      <c r="F55">
        <f t="shared" si="1"/>
        <v>800</v>
      </c>
      <c r="G55">
        <f>Tabela_zamowienia356[[#This Row],[magazyn rano]]+IF(Tabela_zamowienia356[[#This Row],[magazyn rano]]&gt;1500,200*0.8,IF(Tabela_zamowienia356[[#This Row],[magazyn rano]]/2&lt;Tabela_zamowienia356[[#This Row],[zamowienie]],200*1.3,200))</f>
        <v>1000</v>
      </c>
      <c r="H55">
        <f>Tabela_zamowienia356[[#This Row],[po produkcji]]-400*Tabela_zamowienia356[[#This Row],[ilosc dostaw]]</f>
        <v>600</v>
      </c>
      <c r="I55" s="8">
        <f>IF(Tabela_zamowienia356[[#This Row],[magazyn rano]]&gt;1500,200*0.8,IF(Tabela_zamowienia356[[#This Row],[magazyn rano]]/2&lt;Tabela_zamowienia356[[#This Row],[zamowienie]],200*1.3,200))</f>
        <v>200</v>
      </c>
      <c r="J55" s="8">
        <f>IF(Tabela_zamowienia356[[#This Row],[wyprodukowano]]=I54,J54+1,1)</f>
        <v>2</v>
      </c>
    </row>
    <row r="56" spans="1:10" x14ac:dyDescent="0.25">
      <c r="A56" s="1">
        <v>43178</v>
      </c>
      <c r="B56">
        <v>280</v>
      </c>
      <c r="C56">
        <f>C55+Tabela_zamowienia356[[#This Row],[zamowienie]]-D55*QUOTIENT(C55,400)*400</f>
        <v>526</v>
      </c>
      <c r="D56">
        <f>IF(Tabela_zamowienia356[[#This Row],[laczne zamowienie]]&gt;=400,1,0)</f>
        <v>1</v>
      </c>
      <c r="E56">
        <f t="shared" si="0"/>
        <v>1</v>
      </c>
      <c r="F56">
        <f t="shared" si="1"/>
        <v>600</v>
      </c>
      <c r="G56">
        <f>Tabela_zamowienia356[[#This Row],[magazyn rano]]+IF(Tabela_zamowienia356[[#This Row],[magazyn rano]]&gt;1500,200*0.8,IF(Tabela_zamowienia356[[#This Row],[magazyn rano]]/2&lt;Tabela_zamowienia356[[#This Row],[zamowienie]],200*1.3,200))</f>
        <v>800</v>
      </c>
      <c r="H56">
        <f>Tabela_zamowienia356[[#This Row],[po produkcji]]-400*Tabela_zamowienia356[[#This Row],[ilosc dostaw]]</f>
        <v>400</v>
      </c>
      <c r="I56" s="8">
        <f>IF(Tabela_zamowienia356[[#This Row],[magazyn rano]]&gt;1500,200*0.8,IF(Tabela_zamowienia356[[#This Row],[magazyn rano]]/2&lt;Tabela_zamowienia356[[#This Row],[zamowienie]],200*1.3,200))</f>
        <v>200</v>
      </c>
      <c r="J56" s="8">
        <f>IF(Tabela_zamowienia356[[#This Row],[wyprodukowano]]=I55,J55+1,1)</f>
        <v>3</v>
      </c>
    </row>
    <row r="57" spans="1:10" x14ac:dyDescent="0.25">
      <c r="A57" s="1">
        <v>43179</v>
      </c>
      <c r="B57">
        <v>326</v>
      </c>
      <c r="C57">
        <f>C56+Tabela_zamowienia356[[#This Row],[zamowienie]]-D56*QUOTIENT(C56,400)*400</f>
        <v>452</v>
      </c>
      <c r="D57">
        <f>IF(Tabela_zamowienia356[[#This Row],[laczne zamowienie]]&gt;=400,1,0)</f>
        <v>1</v>
      </c>
      <c r="E57">
        <f t="shared" si="0"/>
        <v>1</v>
      </c>
      <c r="F57">
        <f t="shared" si="1"/>
        <v>400</v>
      </c>
      <c r="G57">
        <f>Tabela_zamowienia356[[#This Row],[magazyn rano]]+IF(Tabela_zamowienia356[[#This Row],[magazyn rano]]&gt;1500,200*0.8,IF(Tabela_zamowienia356[[#This Row],[magazyn rano]]/2&lt;Tabela_zamowienia356[[#This Row],[zamowienie]],200*1.3,200))</f>
        <v>660</v>
      </c>
      <c r="H57">
        <f>Tabela_zamowienia356[[#This Row],[po produkcji]]-400*Tabela_zamowienia356[[#This Row],[ilosc dostaw]]</f>
        <v>260</v>
      </c>
      <c r="I57" s="8">
        <f>IF(Tabela_zamowienia356[[#This Row],[magazyn rano]]&gt;1500,200*0.8,IF(Tabela_zamowienia356[[#This Row],[magazyn rano]]/2&lt;Tabela_zamowienia356[[#This Row],[zamowienie]],200*1.3,200))</f>
        <v>260</v>
      </c>
      <c r="J57" s="8">
        <f>IF(Tabela_zamowienia356[[#This Row],[wyprodukowano]]=I56,J56+1,1)</f>
        <v>1</v>
      </c>
    </row>
    <row r="58" spans="1:10" x14ac:dyDescent="0.25">
      <c r="A58" s="1">
        <v>43180</v>
      </c>
      <c r="B58">
        <v>92</v>
      </c>
      <c r="C58">
        <f>C57+Tabela_zamowienia356[[#This Row],[zamowienie]]-D57*QUOTIENT(C57,400)*400</f>
        <v>144</v>
      </c>
      <c r="D58">
        <f>IF(Tabela_zamowienia356[[#This Row],[laczne zamowienie]]&gt;=400,1,0)</f>
        <v>0</v>
      </c>
      <c r="E58">
        <f t="shared" si="0"/>
        <v>0</v>
      </c>
      <c r="F58">
        <f t="shared" si="1"/>
        <v>260</v>
      </c>
      <c r="G58">
        <f>Tabela_zamowienia356[[#This Row],[magazyn rano]]+IF(Tabela_zamowienia356[[#This Row],[magazyn rano]]&gt;1500,200*0.8,IF(Tabela_zamowienia356[[#This Row],[magazyn rano]]/2&lt;Tabela_zamowienia356[[#This Row],[zamowienie]],200*1.3,200))</f>
        <v>460</v>
      </c>
      <c r="H58">
        <f>Tabela_zamowienia356[[#This Row],[po produkcji]]-400*Tabela_zamowienia356[[#This Row],[ilosc dostaw]]</f>
        <v>460</v>
      </c>
      <c r="I58" s="8">
        <f>IF(Tabela_zamowienia356[[#This Row],[magazyn rano]]&gt;1500,200*0.8,IF(Tabela_zamowienia356[[#This Row],[magazyn rano]]/2&lt;Tabela_zamowienia356[[#This Row],[zamowienie]],200*1.3,200))</f>
        <v>200</v>
      </c>
      <c r="J58" s="8">
        <f>IF(Tabela_zamowienia356[[#This Row],[wyprodukowano]]=I57,J57+1,1)</f>
        <v>1</v>
      </c>
    </row>
    <row r="59" spans="1:10" x14ac:dyDescent="0.25">
      <c r="A59" s="1">
        <v>43181</v>
      </c>
      <c r="B59">
        <v>4</v>
      </c>
      <c r="C59">
        <f>C58+Tabela_zamowienia356[[#This Row],[zamowienie]]-D58*QUOTIENT(C58,400)*400</f>
        <v>148</v>
      </c>
      <c r="D59">
        <f>IF(Tabela_zamowienia356[[#This Row],[laczne zamowienie]]&gt;=400,1,0)</f>
        <v>0</v>
      </c>
      <c r="E59">
        <f t="shared" si="0"/>
        <v>0</v>
      </c>
      <c r="F59">
        <f t="shared" si="1"/>
        <v>460</v>
      </c>
      <c r="G59">
        <f>Tabela_zamowienia356[[#This Row],[magazyn rano]]+IF(Tabela_zamowienia356[[#This Row],[magazyn rano]]&gt;1500,200*0.8,IF(Tabela_zamowienia356[[#This Row],[magazyn rano]]/2&lt;Tabela_zamowienia356[[#This Row],[zamowienie]],200*1.3,200))</f>
        <v>660</v>
      </c>
      <c r="H59">
        <f>Tabela_zamowienia356[[#This Row],[po produkcji]]-400*Tabela_zamowienia356[[#This Row],[ilosc dostaw]]</f>
        <v>660</v>
      </c>
      <c r="I59" s="8">
        <f>IF(Tabela_zamowienia356[[#This Row],[magazyn rano]]&gt;1500,200*0.8,IF(Tabela_zamowienia356[[#This Row],[magazyn rano]]/2&lt;Tabela_zamowienia356[[#This Row],[zamowienie]],200*1.3,200))</f>
        <v>200</v>
      </c>
      <c r="J59" s="8">
        <f>IF(Tabela_zamowienia356[[#This Row],[wyprodukowano]]=I58,J58+1,1)</f>
        <v>2</v>
      </c>
    </row>
    <row r="60" spans="1:10" x14ac:dyDescent="0.25">
      <c r="A60" s="1">
        <v>43182</v>
      </c>
      <c r="B60">
        <v>8</v>
      </c>
      <c r="C60">
        <f>C59+Tabela_zamowienia356[[#This Row],[zamowienie]]-D59*QUOTIENT(C59,400)*400</f>
        <v>156</v>
      </c>
      <c r="D60">
        <f>IF(Tabela_zamowienia356[[#This Row],[laczne zamowienie]]&gt;=400,1,0)</f>
        <v>0</v>
      </c>
      <c r="E60">
        <f t="shared" si="0"/>
        <v>0</v>
      </c>
      <c r="F60">
        <f t="shared" si="1"/>
        <v>660</v>
      </c>
      <c r="G60">
        <f>Tabela_zamowienia356[[#This Row],[magazyn rano]]+IF(Tabela_zamowienia356[[#This Row],[magazyn rano]]&gt;1500,200*0.8,IF(Tabela_zamowienia356[[#This Row],[magazyn rano]]/2&lt;Tabela_zamowienia356[[#This Row],[zamowienie]],200*1.3,200))</f>
        <v>860</v>
      </c>
      <c r="H60">
        <f>Tabela_zamowienia356[[#This Row],[po produkcji]]-400*Tabela_zamowienia356[[#This Row],[ilosc dostaw]]</f>
        <v>860</v>
      </c>
      <c r="I60" s="8">
        <f>IF(Tabela_zamowienia356[[#This Row],[magazyn rano]]&gt;1500,200*0.8,IF(Tabela_zamowienia356[[#This Row],[magazyn rano]]/2&lt;Tabela_zamowienia356[[#This Row],[zamowienie]],200*1.3,200))</f>
        <v>200</v>
      </c>
      <c r="J60" s="8">
        <f>IF(Tabela_zamowienia356[[#This Row],[wyprodukowano]]=I59,J59+1,1)</f>
        <v>3</v>
      </c>
    </row>
    <row r="61" spans="1:10" x14ac:dyDescent="0.25">
      <c r="A61" s="1">
        <v>43185</v>
      </c>
      <c r="B61">
        <v>79</v>
      </c>
      <c r="C61">
        <f>C60+Tabela_zamowienia356[[#This Row],[zamowienie]]-D60*QUOTIENT(C60,400)*400</f>
        <v>235</v>
      </c>
      <c r="D61">
        <f>IF(Tabela_zamowienia356[[#This Row],[laczne zamowienie]]&gt;=400,1,0)</f>
        <v>0</v>
      </c>
      <c r="E61">
        <f t="shared" si="0"/>
        <v>0</v>
      </c>
      <c r="F61">
        <f t="shared" si="1"/>
        <v>860</v>
      </c>
      <c r="G61">
        <f>Tabela_zamowienia356[[#This Row],[magazyn rano]]+IF(Tabela_zamowienia356[[#This Row],[magazyn rano]]&gt;1500,200*0.8,IF(Tabela_zamowienia356[[#This Row],[magazyn rano]]/2&lt;Tabela_zamowienia356[[#This Row],[zamowienie]],200*1.3,200))</f>
        <v>1060</v>
      </c>
      <c r="H61">
        <f>Tabela_zamowienia356[[#This Row],[po produkcji]]-400*Tabela_zamowienia356[[#This Row],[ilosc dostaw]]</f>
        <v>1060</v>
      </c>
      <c r="I61" s="8">
        <f>IF(Tabela_zamowienia356[[#This Row],[magazyn rano]]&gt;1500,200*0.8,IF(Tabela_zamowienia356[[#This Row],[magazyn rano]]/2&lt;Tabela_zamowienia356[[#This Row],[zamowienie]],200*1.3,200))</f>
        <v>200</v>
      </c>
      <c r="J61" s="8">
        <f>IF(Tabela_zamowienia356[[#This Row],[wyprodukowano]]=I60,J60+1,1)</f>
        <v>4</v>
      </c>
    </row>
    <row r="62" spans="1:10" x14ac:dyDescent="0.25">
      <c r="A62" s="1">
        <v>43186</v>
      </c>
      <c r="B62">
        <v>380</v>
      </c>
      <c r="C62">
        <f>C61+Tabela_zamowienia356[[#This Row],[zamowienie]]-D61*QUOTIENT(C61,400)*400</f>
        <v>615</v>
      </c>
      <c r="D62">
        <f>IF(Tabela_zamowienia356[[#This Row],[laczne zamowienie]]&gt;=400,1,0)</f>
        <v>1</v>
      </c>
      <c r="E62">
        <f t="shared" si="0"/>
        <v>1</v>
      </c>
      <c r="F62">
        <f t="shared" si="1"/>
        <v>1060</v>
      </c>
      <c r="G62">
        <f>Tabela_zamowienia356[[#This Row],[magazyn rano]]+IF(Tabela_zamowienia356[[#This Row],[magazyn rano]]&gt;1500,200*0.8,IF(Tabela_zamowienia356[[#This Row],[magazyn rano]]/2&lt;Tabela_zamowienia356[[#This Row],[zamowienie]],200*1.3,200))</f>
        <v>1260</v>
      </c>
      <c r="H62">
        <f>Tabela_zamowienia356[[#This Row],[po produkcji]]-400*Tabela_zamowienia356[[#This Row],[ilosc dostaw]]</f>
        <v>860</v>
      </c>
      <c r="I62" s="8">
        <f>IF(Tabela_zamowienia356[[#This Row],[magazyn rano]]&gt;1500,200*0.8,IF(Tabela_zamowienia356[[#This Row],[magazyn rano]]/2&lt;Tabela_zamowienia356[[#This Row],[zamowienie]],200*1.3,200))</f>
        <v>200</v>
      </c>
      <c r="J62" s="8">
        <f>IF(Tabela_zamowienia356[[#This Row],[wyprodukowano]]=I61,J61+1,1)</f>
        <v>5</v>
      </c>
    </row>
    <row r="63" spans="1:10" x14ac:dyDescent="0.25">
      <c r="A63" s="1">
        <v>43187</v>
      </c>
      <c r="B63">
        <v>205</v>
      </c>
      <c r="C63">
        <f>C62+Tabela_zamowienia356[[#This Row],[zamowienie]]-D62*QUOTIENT(C62,400)*400</f>
        <v>420</v>
      </c>
      <c r="D63">
        <f>IF(Tabela_zamowienia356[[#This Row],[laczne zamowienie]]&gt;=400,1,0)</f>
        <v>1</v>
      </c>
      <c r="E63">
        <f t="shared" si="0"/>
        <v>1</v>
      </c>
      <c r="F63">
        <f t="shared" si="1"/>
        <v>860</v>
      </c>
      <c r="G63">
        <f>Tabela_zamowienia356[[#This Row],[magazyn rano]]+IF(Tabela_zamowienia356[[#This Row],[magazyn rano]]&gt;1500,200*0.8,IF(Tabela_zamowienia356[[#This Row],[magazyn rano]]/2&lt;Tabela_zamowienia356[[#This Row],[zamowienie]],200*1.3,200))</f>
        <v>1060</v>
      </c>
      <c r="H63">
        <f>Tabela_zamowienia356[[#This Row],[po produkcji]]-400*Tabela_zamowienia356[[#This Row],[ilosc dostaw]]</f>
        <v>660</v>
      </c>
      <c r="I63" s="8">
        <f>IF(Tabela_zamowienia356[[#This Row],[magazyn rano]]&gt;1500,200*0.8,IF(Tabela_zamowienia356[[#This Row],[magazyn rano]]/2&lt;Tabela_zamowienia356[[#This Row],[zamowienie]],200*1.3,200))</f>
        <v>200</v>
      </c>
      <c r="J63" s="8">
        <f>IF(Tabela_zamowienia356[[#This Row],[wyprodukowano]]=I62,J62+1,1)</f>
        <v>6</v>
      </c>
    </row>
    <row r="64" spans="1:10" x14ac:dyDescent="0.25">
      <c r="A64" s="1">
        <v>43188</v>
      </c>
      <c r="B64">
        <v>296</v>
      </c>
      <c r="C64">
        <f>C63+Tabela_zamowienia356[[#This Row],[zamowienie]]-D63*QUOTIENT(C63,400)*400</f>
        <v>316</v>
      </c>
      <c r="D64">
        <f>IF(Tabela_zamowienia356[[#This Row],[laczne zamowienie]]&gt;=400,1,0)</f>
        <v>0</v>
      </c>
      <c r="E64">
        <f t="shared" si="0"/>
        <v>0</v>
      </c>
      <c r="F64">
        <f t="shared" si="1"/>
        <v>660</v>
      </c>
      <c r="G64">
        <f>Tabela_zamowienia356[[#This Row],[magazyn rano]]+IF(Tabela_zamowienia356[[#This Row],[magazyn rano]]&gt;1500,200*0.8,IF(Tabela_zamowienia356[[#This Row],[magazyn rano]]/2&lt;Tabela_zamowienia356[[#This Row],[zamowienie]],200*1.3,200))</f>
        <v>860</v>
      </c>
      <c r="H64">
        <f>Tabela_zamowienia356[[#This Row],[po produkcji]]-400*Tabela_zamowienia356[[#This Row],[ilosc dostaw]]</f>
        <v>860</v>
      </c>
      <c r="I64" s="8">
        <f>IF(Tabela_zamowienia356[[#This Row],[magazyn rano]]&gt;1500,200*0.8,IF(Tabela_zamowienia356[[#This Row],[magazyn rano]]/2&lt;Tabela_zamowienia356[[#This Row],[zamowienie]],200*1.3,200))</f>
        <v>200</v>
      </c>
      <c r="J64" s="8">
        <f>IF(Tabela_zamowienia356[[#This Row],[wyprodukowano]]=I63,J63+1,1)</f>
        <v>7</v>
      </c>
    </row>
    <row r="65" spans="1:10" x14ac:dyDescent="0.25">
      <c r="A65" s="1">
        <v>43189</v>
      </c>
      <c r="B65">
        <v>211</v>
      </c>
      <c r="C65">
        <f>C64+Tabela_zamowienia356[[#This Row],[zamowienie]]-D64*QUOTIENT(C64,400)*400</f>
        <v>527</v>
      </c>
      <c r="D65">
        <f>IF(Tabela_zamowienia356[[#This Row],[laczne zamowienie]]&gt;=400,1,0)</f>
        <v>1</v>
      </c>
      <c r="E65">
        <f t="shared" si="0"/>
        <v>1</v>
      </c>
      <c r="F65">
        <f t="shared" si="1"/>
        <v>860</v>
      </c>
      <c r="G65">
        <f>Tabela_zamowienia356[[#This Row],[magazyn rano]]+IF(Tabela_zamowienia356[[#This Row],[magazyn rano]]&gt;1500,200*0.8,IF(Tabela_zamowienia356[[#This Row],[magazyn rano]]/2&lt;Tabela_zamowienia356[[#This Row],[zamowienie]],200*1.3,200))</f>
        <v>1060</v>
      </c>
      <c r="H65">
        <f>Tabela_zamowienia356[[#This Row],[po produkcji]]-400*Tabela_zamowienia356[[#This Row],[ilosc dostaw]]</f>
        <v>660</v>
      </c>
      <c r="I65" s="8">
        <f>IF(Tabela_zamowienia356[[#This Row],[magazyn rano]]&gt;1500,200*0.8,IF(Tabela_zamowienia356[[#This Row],[magazyn rano]]/2&lt;Tabela_zamowienia356[[#This Row],[zamowienie]],200*1.3,200))</f>
        <v>200</v>
      </c>
      <c r="J65" s="8">
        <f>IF(Tabela_zamowienia356[[#This Row],[wyprodukowano]]=I64,J64+1,1)</f>
        <v>8</v>
      </c>
    </row>
    <row r="66" spans="1:10" x14ac:dyDescent="0.25">
      <c r="A66" s="1">
        <v>43192</v>
      </c>
      <c r="B66">
        <v>129</v>
      </c>
      <c r="C66">
        <f>C65+Tabela_zamowienia356[[#This Row],[zamowienie]]-D65*QUOTIENT(C65,400)*400</f>
        <v>256</v>
      </c>
      <c r="D66">
        <f>IF(Tabela_zamowienia356[[#This Row],[laczne zamowienie]]&gt;=400,1,0)</f>
        <v>0</v>
      </c>
      <c r="E66">
        <f t="shared" ref="E66:E129" si="2">QUOTIENT(C66,400)</f>
        <v>0</v>
      </c>
      <c r="F66">
        <f t="shared" si="1"/>
        <v>660</v>
      </c>
      <c r="G66">
        <f>Tabela_zamowienia356[[#This Row],[magazyn rano]]+IF(Tabela_zamowienia356[[#This Row],[magazyn rano]]&gt;1500,200*0.8,IF(Tabela_zamowienia356[[#This Row],[magazyn rano]]/2&lt;Tabela_zamowienia356[[#This Row],[zamowienie]],200*1.3,200))</f>
        <v>860</v>
      </c>
      <c r="H66">
        <f>Tabela_zamowienia356[[#This Row],[po produkcji]]-400*Tabela_zamowienia356[[#This Row],[ilosc dostaw]]</f>
        <v>860</v>
      </c>
      <c r="I66" s="8">
        <f>IF(Tabela_zamowienia356[[#This Row],[magazyn rano]]&gt;1500,200*0.8,IF(Tabela_zamowienia356[[#This Row],[magazyn rano]]/2&lt;Tabela_zamowienia356[[#This Row],[zamowienie]],200*1.3,200))</f>
        <v>200</v>
      </c>
      <c r="J66" s="8">
        <f>IF(Tabela_zamowienia356[[#This Row],[wyprodukowano]]=I65,J65+1,1)</f>
        <v>9</v>
      </c>
    </row>
    <row r="67" spans="1:10" x14ac:dyDescent="0.25">
      <c r="A67" s="1">
        <v>43193</v>
      </c>
      <c r="B67">
        <v>295</v>
      </c>
      <c r="C67">
        <f>C66+Tabela_zamowienia356[[#This Row],[zamowienie]]-D66*QUOTIENT(C66,400)*400</f>
        <v>551</v>
      </c>
      <c r="D67">
        <f>IF(Tabela_zamowienia356[[#This Row],[laczne zamowienie]]&gt;=400,1,0)</f>
        <v>1</v>
      </c>
      <c r="E67">
        <f t="shared" si="2"/>
        <v>1</v>
      </c>
      <c r="F67">
        <f t="shared" si="1"/>
        <v>860</v>
      </c>
      <c r="G67">
        <f>Tabela_zamowienia356[[#This Row],[magazyn rano]]+IF(Tabela_zamowienia356[[#This Row],[magazyn rano]]&gt;1500,200*0.8,IF(Tabela_zamowienia356[[#This Row],[magazyn rano]]/2&lt;Tabela_zamowienia356[[#This Row],[zamowienie]],200*1.3,200))</f>
        <v>1060</v>
      </c>
      <c r="H67">
        <f>Tabela_zamowienia356[[#This Row],[po produkcji]]-400*Tabela_zamowienia356[[#This Row],[ilosc dostaw]]</f>
        <v>660</v>
      </c>
      <c r="I67" s="8">
        <f>IF(Tabela_zamowienia356[[#This Row],[magazyn rano]]&gt;1500,200*0.8,IF(Tabela_zamowienia356[[#This Row],[magazyn rano]]/2&lt;Tabela_zamowienia356[[#This Row],[zamowienie]],200*1.3,200))</f>
        <v>200</v>
      </c>
      <c r="J67" s="8">
        <f>IF(Tabela_zamowienia356[[#This Row],[wyprodukowano]]=I66,J66+1,1)</f>
        <v>10</v>
      </c>
    </row>
    <row r="68" spans="1:10" x14ac:dyDescent="0.25">
      <c r="A68" s="1">
        <v>43194</v>
      </c>
      <c r="B68">
        <v>395</v>
      </c>
      <c r="C68">
        <f>C67+Tabela_zamowienia356[[#This Row],[zamowienie]]-D67*QUOTIENT(C67,400)*400</f>
        <v>546</v>
      </c>
      <c r="D68">
        <f>IF(Tabela_zamowienia356[[#This Row],[laczne zamowienie]]&gt;=400,1,0)</f>
        <v>1</v>
      </c>
      <c r="E68">
        <f t="shared" si="2"/>
        <v>1</v>
      </c>
      <c r="F68">
        <f t="shared" ref="F68:F131" si="3">H67</f>
        <v>660</v>
      </c>
      <c r="G68">
        <f>Tabela_zamowienia356[[#This Row],[magazyn rano]]+IF(Tabela_zamowienia356[[#This Row],[magazyn rano]]&gt;1500,200*0.8,IF(Tabela_zamowienia356[[#This Row],[magazyn rano]]/2&lt;Tabela_zamowienia356[[#This Row],[zamowienie]],200*1.3,200))</f>
        <v>920</v>
      </c>
      <c r="H68">
        <f>Tabela_zamowienia356[[#This Row],[po produkcji]]-400*Tabela_zamowienia356[[#This Row],[ilosc dostaw]]</f>
        <v>520</v>
      </c>
      <c r="I68" s="8">
        <f>IF(Tabela_zamowienia356[[#This Row],[magazyn rano]]&gt;1500,200*0.8,IF(Tabela_zamowienia356[[#This Row],[magazyn rano]]/2&lt;Tabela_zamowienia356[[#This Row],[zamowienie]],200*1.3,200))</f>
        <v>260</v>
      </c>
      <c r="J68" s="8">
        <f>IF(Tabela_zamowienia356[[#This Row],[wyprodukowano]]=I67,J67+1,1)</f>
        <v>1</v>
      </c>
    </row>
    <row r="69" spans="1:10" x14ac:dyDescent="0.25">
      <c r="A69" s="1">
        <v>43195</v>
      </c>
      <c r="B69">
        <v>304</v>
      </c>
      <c r="C69">
        <f>C68+Tabela_zamowienia356[[#This Row],[zamowienie]]-D68*QUOTIENT(C68,400)*400</f>
        <v>450</v>
      </c>
      <c r="D69">
        <f>IF(Tabela_zamowienia356[[#This Row],[laczne zamowienie]]&gt;=400,1,0)</f>
        <v>1</v>
      </c>
      <c r="E69">
        <f t="shared" si="2"/>
        <v>1</v>
      </c>
      <c r="F69">
        <f t="shared" si="3"/>
        <v>520</v>
      </c>
      <c r="G69">
        <f>Tabela_zamowienia356[[#This Row],[magazyn rano]]+IF(Tabela_zamowienia356[[#This Row],[magazyn rano]]&gt;1500,200*0.8,IF(Tabela_zamowienia356[[#This Row],[magazyn rano]]/2&lt;Tabela_zamowienia356[[#This Row],[zamowienie]],200*1.3,200))</f>
        <v>780</v>
      </c>
      <c r="H69">
        <f>Tabela_zamowienia356[[#This Row],[po produkcji]]-400*Tabela_zamowienia356[[#This Row],[ilosc dostaw]]</f>
        <v>380</v>
      </c>
      <c r="I69" s="8">
        <f>IF(Tabela_zamowienia356[[#This Row],[magazyn rano]]&gt;1500,200*0.8,IF(Tabela_zamowienia356[[#This Row],[magazyn rano]]/2&lt;Tabela_zamowienia356[[#This Row],[zamowienie]],200*1.3,200))</f>
        <v>260</v>
      </c>
      <c r="J69" s="8">
        <f>IF(Tabela_zamowienia356[[#This Row],[wyprodukowano]]=I68,J68+1,1)</f>
        <v>2</v>
      </c>
    </row>
    <row r="70" spans="1:10" x14ac:dyDescent="0.25">
      <c r="A70" s="1">
        <v>43196</v>
      </c>
      <c r="B70">
        <v>19</v>
      </c>
      <c r="C70">
        <f>C69+Tabela_zamowienia356[[#This Row],[zamowienie]]-D69*QUOTIENT(C69,400)*400</f>
        <v>69</v>
      </c>
      <c r="D70">
        <f>IF(Tabela_zamowienia356[[#This Row],[laczne zamowienie]]&gt;=400,1,0)</f>
        <v>0</v>
      </c>
      <c r="E70">
        <f t="shared" si="2"/>
        <v>0</v>
      </c>
      <c r="F70">
        <f t="shared" si="3"/>
        <v>380</v>
      </c>
      <c r="G70">
        <f>Tabela_zamowienia356[[#This Row],[magazyn rano]]+IF(Tabela_zamowienia356[[#This Row],[magazyn rano]]&gt;1500,200*0.8,IF(Tabela_zamowienia356[[#This Row],[magazyn rano]]/2&lt;Tabela_zamowienia356[[#This Row],[zamowienie]],200*1.3,200))</f>
        <v>580</v>
      </c>
      <c r="H70">
        <f>Tabela_zamowienia356[[#This Row],[po produkcji]]-400*Tabela_zamowienia356[[#This Row],[ilosc dostaw]]</f>
        <v>580</v>
      </c>
      <c r="I70" s="8">
        <f>IF(Tabela_zamowienia356[[#This Row],[magazyn rano]]&gt;1500,200*0.8,IF(Tabela_zamowienia356[[#This Row],[magazyn rano]]/2&lt;Tabela_zamowienia356[[#This Row],[zamowienie]],200*1.3,200))</f>
        <v>200</v>
      </c>
      <c r="J70" s="8">
        <f>IF(Tabela_zamowienia356[[#This Row],[wyprodukowano]]=I69,J69+1,1)</f>
        <v>1</v>
      </c>
    </row>
    <row r="71" spans="1:10" x14ac:dyDescent="0.25">
      <c r="A71" s="1">
        <v>43199</v>
      </c>
      <c r="B71">
        <v>67</v>
      </c>
      <c r="C71">
        <f>C70+Tabela_zamowienia356[[#This Row],[zamowienie]]-D70*QUOTIENT(C70,400)*400</f>
        <v>136</v>
      </c>
      <c r="D71">
        <f>IF(Tabela_zamowienia356[[#This Row],[laczne zamowienie]]&gt;=400,1,0)</f>
        <v>0</v>
      </c>
      <c r="E71">
        <f t="shared" si="2"/>
        <v>0</v>
      </c>
      <c r="F71">
        <f t="shared" si="3"/>
        <v>580</v>
      </c>
      <c r="G71">
        <f>Tabela_zamowienia356[[#This Row],[magazyn rano]]+IF(Tabela_zamowienia356[[#This Row],[magazyn rano]]&gt;1500,200*0.8,IF(Tabela_zamowienia356[[#This Row],[magazyn rano]]/2&lt;Tabela_zamowienia356[[#This Row],[zamowienie]],200*1.3,200))</f>
        <v>780</v>
      </c>
      <c r="H71">
        <f>Tabela_zamowienia356[[#This Row],[po produkcji]]-400*Tabela_zamowienia356[[#This Row],[ilosc dostaw]]</f>
        <v>780</v>
      </c>
      <c r="I71" s="8">
        <f>IF(Tabela_zamowienia356[[#This Row],[magazyn rano]]&gt;1500,200*0.8,IF(Tabela_zamowienia356[[#This Row],[magazyn rano]]/2&lt;Tabela_zamowienia356[[#This Row],[zamowienie]],200*1.3,200))</f>
        <v>200</v>
      </c>
      <c r="J71" s="8">
        <f>IF(Tabela_zamowienia356[[#This Row],[wyprodukowano]]=I70,J70+1,1)</f>
        <v>2</v>
      </c>
    </row>
    <row r="72" spans="1:10" x14ac:dyDescent="0.25">
      <c r="A72" s="1">
        <v>43200</v>
      </c>
      <c r="B72">
        <v>321</v>
      </c>
      <c r="C72">
        <f>C71+Tabela_zamowienia356[[#This Row],[zamowienie]]-D71*QUOTIENT(C71,400)*400</f>
        <v>457</v>
      </c>
      <c r="D72">
        <f>IF(Tabela_zamowienia356[[#This Row],[laczne zamowienie]]&gt;=400,1,0)</f>
        <v>1</v>
      </c>
      <c r="E72">
        <f t="shared" si="2"/>
        <v>1</v>
      </c>
      <c r="F72">
        <f t="shared" si="3"/>
        <v>780</v>
      </c>
      <c r="G72">
        <f>Tabela_zamowienia356[[#This Row],[magazyn rano]]+IF(Tabela_zamowienia356[[#This Row],[magazyn rano]]&gt;1500,200*0.8,IF(Tabela_zamowienia356[[#This Row],[magazyn rano]]/2&lt;Tabela_zamowienia356[[#This Row],[zamowienie]],200*1.3,200))</f>
        <v>980</v>
      </c>
      <c r="H72">
        <f>Tabela_zamowienia356[[#This Row],[po produkcji]]-400*Tabela_zamowienia356[[#This Row],[ilosc dostaw]]</f>
        <v>580</v>
      </c>
      <c r="I72" s="8">
        <f>IF(Tabela_zamowienia356[[#This Row],[magazyn rano]]&gt;1500,200*0.8,IF(Tabela_zamowienia356[[#This Row],[magazyn rano]]/2&lt;Tabela_zamowienia356[[#This Row],[zamowienie]],200*1.3,200))</f>
        <v>200</v>
      </c>
      <c r="J72" s="8">
        <f>IF(Tabela_zamowienia356[[#This Row],[wyprodukowano]]=I71,J71+1,1)</f>
        <v>3</v>
      </c>
    </row>
    <row r="73" spans="1:10" x14ac:dyDescent="0.25">
      <c r="A73" s="1">
        <v>43201</v>
      </c>
      <c r="B73">
        <v>131</v>
      </c>
      <c r="C73">
        <f>C72+Tabela_zamowienia356[[#This Row],[zamowienie]]-D72*QUOTIENT(C72,400)*400</f>
        <v>188</v>
      </c>
      <c r="D73">
        <f>IF(Tabela_zamowienia356[[#This Row],[laczne zamowienie]]&gt;=400,1,0)</f>
        <v>0</v>
      </c>
      <c r="E73">
        <f t="shared" si="2"/>
        <v>0</v>
      </c>
      <c r="F73">
        <f t="shared" si="3"/>
        <v>580</v>
      </c>
      <c r="G73">
        <f>Tabela_zamowienia356[[#This Row],[magazyn rano]]+IF(Tabela_zamowienia356[[#This Row],[magazyn rano]]&gt;1500,200*0.8,IF(Tabela_zamowienia356[[#This Row],[magazyn rano]]/2&lt;Tabela_zamowienia356[[#This Row],[zamowienie]],200*1.3,200))</f>
        <v>780</v>
      </c>
      <c r="H73">
        <f>Tabela_zamowienia356[[#This Row],[po produkcji]]-400*Tabela_zamowienia356[[#This Row],[ilosc dostaw]]</f>
        <v>780</v>
      </c>
      <c r="I73" s="8">
        <f>IF(Tabela_zamowienia356[[#This Row],[magazyn rano]]&gt;1500,200*0.8,IF(Tabela_zamowienia356[[#This Row],[magazyn rano]]/2&lt;Tabela_zamowienia356[[#This Row],[zamowienie]],200*1.3,200))</f>
        <v>200</v>
      </c>
      <c r="J73" s="8">
        <f>IF(Tabela_zamowienia356[[#This Row],[wyprodukowano]]=I72,J72+1,1)</f>
        <v>4</v>
      </c>
    </row>
    <row r="74" spans="1:10" x14ac:dyDescent="0.25">
      <c r="A74" s="1">
        <v>43202</v>
      </c>
      <c r="B74">
        <v>169</v>
      </c>
      <c r="C74">
        <f>C73+Tabela_zamowienia356[[#This Row],[zamowienie]]-D73*QUOTIENT(C73,400)*400</f>
        <v>357</v>
      </c>
      <c r="D74">
        <f>IF(Tabela_zamowienia356[[#This Row],[laczne zamowienie]]&gt;=400,1,0)</f>
        <v>0</v>
      </c>
      <c r="E74">
        <f t="shared" si="2"/>
        <v>0</v>
      </c>
      <c r="F74">
        <f t="shared" si="3"/>
        <v>780</v>
      </c>
      <c r="G74">
        <f>Tabela_zamowienia356[[#This Row],[magazyn rano]]+IF(Tabela_zamowienia356[[#This Row],[magazyn rano]]&gt;1500,200*0.8,IF(Tabela_zamowienia356[[#This Row],[magazyn rano]]/2&lt;Tabela_zamowienia356[[#This Row],[zamowienie]],200*1.3,200))</f>
        <v>980</v>
      </c>
      <c r="H74">
        <f>Tabela_zamowienia356[[#This Row],[po produkcji]]-400*Tabela_zamowienia356[[#This Row],[ilosc dostaw]]</f>
        <v>980</v>
      </c>
      <c r="I74" s="8">
        <f>IF(Tabela_zamowienia356[[#This Row],[magazyn rano]]&gt;1500,200*0.8,IF(Tabela_zamowienia356[[#This Row],[magazyn rano]]/2&lt;Tabela_zamowienia356[[#This Row],[zamowienie]],200*1.3,200))</f>
        <v>200</v>
      </c>
      <c r="J74" s="8">
        <f>IF(Tabela_zamowienia356[[#This Row],[wyprodukowano]]=I73,J73+1,1)</f>
        <v>5</v>
      </c>
    </row>
    <row r="75" spans="1:10" x14ac:dyDescent="0.25">
      <c r="A75" s="1">
        <v>43203</v>
      </c>
      <c r="B75">
        <v>244</v>
      </c>
      <c r="C75">
        <f>C74+Tabela_zamowienia356[[#This Row],[zamowienie]]-D74*QUOTIENT(C74,400)*400</f>
        <v>601</v>
      </c>
      <c r="D75">
        <f>IF(Tabela_zamowienia356[[#This Row],[laczne zamowienie]]&gt;=400,1,0)</f>
        <v>1</v>
      </c>
      <c r="E75">
        <f t="shared" si="2"/>
        <v>1</v>
      </c>
      <c r="F75">
        <f t="shared" si="3"/>
        <v>980</v>
      </c>
      <c r="G75">
        <f>Tabela_zamowienia356[[#This Row],[magazyn rano]]+IF(Tabela_zamowienia356[[#This Row],[magazyn rano]]&gt;1500,200*0.8,IF(Tabela_zamowienia356[[#This Row],[magazyn rano]]/2&lt;Tabela_zamowienia356[[#This Row],[zamowienie]],200*1.3,200))</f>
        <v>1180</v>
      </c>
      <c r="H75">
        <f>Tabela_zamowienia356[[#This Row],[po produkcji]]-400*Tabela_zamowienia356[[#This Row],[ilosc dostaw]]</f>
        <v>780</v>
      </c>
      <c r="I75" s="8">
        <f>IF(Tabela_zamowienia356[[#This Row],[magazyn rano]]&gt;1500,200*0.8,IF(Tabela_zamowienia356[[#This Row],[magazyn rano]]/2&lt;Tabela_zamowienia356[[#This Row],[zamowienie]],200*1.3,200))</f>
        <v>200</v>
      </c>
      <c r="J75" s="8">
        <f>IF(Tabela_zamowienia356[[#This Row],[wyprodukowano]]=I74,J74+1,1)</f>
        <v>6</v>
      </c>
    </row>
    <row r="76" spans="1:10" x14ac:dyDescent="0.25">
      <c r="A76" s="1">
        <v>43206</v>
      </c>
      <c r="B76">
        <v>80</v>
      </c>
      <c r="C76">
        <f>C75+Tabela_zamowienia356[[#This Row],[zamowienie]]-D75*QUOTIENT(C75,400)*400</f>
        <v>281</v>
      </c>
      <c r="D76">
        <f>IF(Tabela_zamowienia356[[#This Row],[laczne zamowienie]]&gt;=400,1,0)</f>
        <v>0</v>
      </c>
      <c r="E76">
        <f t="shared" si="2"/>
        <v>0</v>
      </c>
      <c r="F76">
        <f t="shared" si="3"/>
        <v>780</v>
      </c>
      <c r="G76">
        <f>Tabela_zamowienia356[[#This Row],[magazyn rano]]+IF(Tabela_zamowienia356[[#This Row],[magazyn rano]]&gt;1500,200*0.8,IF(Tabela_zamowienia356[[#This Row],[magazyn rano]]/2&lt;Tabela_zamowienia356[[#This Row],[zamowienie]],200*1.3,200))</f>
        <v>980</v>
      </c>
      <c r="H76">
        <f>Tabela_zamowienia356[[#This Row],[po produkcji]]-400*Tabela_zamowienia356[[#This Row],[ilosc dostaw]]</f>
        <v>980</v>
      </c>
      <c r="I76" s="8">
        <f>IF(Tabela_zamowienia356[[#This Row],[magazyn rano]]&gt;1500,200*0.8,IF(Tabela_zamowienia356[[#This Row],[magazyn rano]]/2&lt;Tabela_zamowienia356[[#This Row],[zamowienie]],200*1.3,200))</f>
        <v>200</v>
      </c>
      <c r="J76" s="8">
        <f>IF(Tabela_zamowienia356[[#This Row],[wyprodukowano]]=I75,J75+1,1)</f>
        <v>7</v>
      </c>
    </row>
    <row r="77" spans="1:10" x14ac:dyDescent="0.25">
      <c r="A77" s="1">
        <v>43207</v>
      </c>
      <c r="B77">
        <v>277</v>
      </c>
      <c r="C77">
        <f>C76+Tabela_zamowienia356[[#This Row],[zamowienie]]-D76*QUOTIENT(C76,400)*400</f>
        <v>558</v>
      </c>
      <c r="D77">
        <f>IF(Tabela_zamowienia356[[#This Row],[laczne zamowienie]]&gt;=400,1,0)</f>
        <v>1</v>
      </c>
      <c r="E77">
        <f t="shared" si="2"/>
        <v>1</v>
      </c>
      <c r="F77">
        <f t="shared" si="3"/>
        <v>980</v>
      </c>
      <c r="G77">
        <f>Tabela_zamowienia356[[#This Row],[magazyn rano]]+IF(Tabela_zamowienia356[[#This Row],[magazyn rano]]&gt;1500,200*0.8,IF(Tabela_zamowienia356[[#This Row],[magazyn rano]]/2&lt;Tabela_zamowienia356[[#This Row],[zamowienie]],200*1.3,200))</f>
        <v>1180</v>
      </c>
      <c r="H77">
        <f>Tabela_zamowienia356[[#This Row],[po produkcji]]-400*Tabela_zamowienia356[[#This Row],[ilosc dostaw]]</f>
        <v>780</v>
      </c>
      <c r="I77" s="8">
        <f>IF(Tabela_zamowienia356[[#This Row],[magazyn rano]]&gt;1500,200*0.8,IF(Tabela_zamowienia356[[#This Row],[magazyn rano]]/2&lt;Tabela_zamowienia356[[#This Row],[zamowienie]],200*1.3,200))</f>
        <v>200</v>
      </c>
      <c r="J77" s="8">
        <f>IF(Tabela_zamowienia356[[#This Row],[wyprodukowano]]=I76,J76+1,1)</f>
        <v>8</v>
      </c>
    </row>
    <row r="78" spans="1:10" x14ac:dyDescent="0.25">
      <c r="A78" s="1">
        <v>43208</v>
      </c>
      <c r="B78">
        <v>416</v>
      </c>
      <c r="C78">
        <f>C77+Tabela_zamowienia356[[#This Row],[zamowienie]]-D77*QUOTIENT(C77,400)*400</f>
        <v>574</v>
      </c>
      <c r="D78">
        <f>IF(Tabela_zamowienia356[[#This Row],[laczne zamowienie]]&gt;=400,1,0)</f>
        <v>1</v>
      </c>
      <c r="E78">
        <f t="shared" si="2"/>
        <v>1</v>
      </c>
      <c r="F78">
        <f t="shared" si="3"/>
        <v>780</v>
      </c>
      <c r="G78">
        <f>Tabela_zamowienia356[[#This Row],[magazyn rano]]+IF(Tabela_zamowienia356[[#This Row],[magazyn rano]]&gt;1500,200*0.8,IF(Tabela_zamowienia356[[#This Row],[magazyn rano]]/2&lt;Tabela_zamowienia356[[#This Row],[zamowienie]],200*1.3,200))</f>
        <v>1040</v>
      </c>
      <c r="H78">
        <f>Tabela_zamowienia356[[#This Row],[po produkcji]]-400*Tabela_zamowienia356[[#This Row],[ilosc dostaw]]</f>
        <v>640</v>
      </c>
      <c r="I78" s="8">
        <f>IF(Tabela_zamowienia356[[#This Row],[magazyn rano]]&gt;1500,200*0.8,IF(Tabela_zamowienia356[[#This Row],[magazyn rano]]/2&lt;Tabela_zamowienia356[[#This Row],[zamowienie]],200*1.3,200))</f>
        <v>260</v>
      </c>
      <c r="J78" s="8">
        <f>IF(Tabela_zamowienia356[[#This Row],[wyprodukowano]]=I77,J77+1,1)</f>
        <v>1</v>
      </c>
    </row>
    <row r="79" spans="1:10" x14ac:dyDescent="0.25">
      <c r="A79" s="1">
        <v>43209</v>
      </c>
      <c r="B79">
        <v>108</v>
      </c>
      <c r="C79">
        <f>C78+Tabela_zamowienia356[[#This Row],[zamowienie]]-D78*QUOTIENT(C78,400)*400</f>
        <v>282</v>
      </c>
      <c r="D79">
        <f>IF(Tabela_zamowienia356[[#This Row],[laczne zamowienie]]&gt;=400,1,0)</f>
        <v>0</v>
      </c>
      <c r="E79">
        <f t="shared" si="2"/>
        <v>0</v>
      </c>
      <c r="F79">
        <f t="shared" si="3"/>
        <v>640</v>
      </c>
      <c r="G79">
        <f>Tabela_zamowienia356[[#This Row],[magazyn rano]]+IF(Tabela_zamowienia356[[#This Row],[magazyn rano]]&gt;1500,200*0.8,IF(Tabela_zamowienia356[[#This Row],[magazyn rano]]/2&lt;Tabela_zamowienia356[[#This Row],[zamowienie]],200*1.3,200))</f>
        <v>840</v>
      </c>
      <c r="H79">
        <f>Tabela_zamowienia356[[#This Row],[po produkcji]]-400*Tabela_zamowienia356[[#This Row],[ilosc dostaw]]</f>
        <v>840</v>
      </c>
      <c r="I79" s="8">
        <f>IF(Tabela_zamowienia356[[#This Row],[magazyn rano]]&gt;1500,200*0.8,IF(Tabela_zamowienia356[[#This Row],[magazyn rano]]/2&lt;Tabela_zamowienia356[[#This Row],[zamowienie]],200*1.3,200))</f>
        <v>200</v>
      </c>
      <c r="J79" s="8">
        <f>IF(Tabela_zamowienia356[[#This Row],[wyprodukowano]]=I78,J78+1,1)</f>
        <v>1</v>
      </c>
    </row>
    <row r="80" spans="1:10" x14ac:dyDescent="0.25">
      <c r="A80" s="1">
        <v>43210</v>
      </c>
      <c r="B80">
        <v>187</v>
      </c>
      <c r="C80">
        <f>C79+Tabela_zamowienia356[[#This Row],[zamowienie]]-D79*QUOTIENT(C79,400)*400</f>
        <v>469</v>
      </c>
      <c r="D80">
        <f>IF(Tabela_zamowienia356[[#This Row],[laczne zamowienie]]&gt;=400,1,0)</f>
        <v>1</v>
      </c>
      <c r="E80">
        <f t="shared" si="2"/>
        <v>1</v>
      </c>
      <c r="F80">
        <f t="shared" si="3"/>
        <v>840</v>
      </c>
      <c r="G80">
        <f>Tabela_zamowienia356[[#This Row],[magazyn rano]]+IF(Tabela_zamowienia356[[#This Row],[magazyn rano]]&gt;1500,200*0.8,IF(Tabela_zamowienia356[[#This Row],[magazyn rano]]/2&lt;Tabela_zamowienia356[[#This Row],[zamowienie]],200*1.3,200))</f>
        <v>1040</v>
      </c>
      <c r="H80">
        <f>Tabela_zamowienia356[[#This Row],[po produkcji]]-400*Tabela_zamowienia356[[#This Row],[ilosc dostaw]]</f>
        <v>640</v>
      </c>
      <c r="I80" s="8">
        <f>IF(Tabela_zamowienia356[[#This Row],[magazyn rano]]&gt;1500,200*0.8,IF(Tabela_zamowienia356[[#This Row],[magazyn rano]]/2&lt;Tabela_zamowienia356[[#This Row],[zamowienie]],200*1.3,200))</f>
        <v>200</v>
      </c>
      <c r="J80" s="8">
        <f>IF(Tabela_zamowienia356[[#This Row],[wyprodukowano]]=I79,J79+1,1)</f>
        <v>2</v>
      </c>
    </row>
    <row r="81" spans="1:10" x14ac:dyDescent="0.25">
      <c r="A81" s="1">
        <v>43213</v>
      </c>
      <c r="B81">
        <v>25</v>
      </c>
      <c r="C81">
        <f>C80+Tabela_zamowienia356[[#This Row],[zamowienie]]-D80*QUOTIENT(C80,400)*400</f>
        <v>94</v>
      </c>
      <c r="D81">
        <f>IF(Tabela_zamowienia356[[#This Row],[laczne zamowienie]]&gt;=400,1,0)</f>
        <v>0</v>
      </c>
      <c r="E81">
        <f t="shared" si="2"/>
        <v>0</v>
      </c>
      <c r="F81">
        <f t="shared" si="3"/>
        <v>640</v>
      </c>
      <c r="G81">
        <f>Tabela_zamowienia356[[#This Row],[magazyn rano]]+IF(Tabela_zamowienia356[[#This Row],[magazyn rano]]&gt;1500,200*0.8,IF(Tabela_zamowienia356[[#This Row],[magazyn rano]]/2&lt;Tabela_zamowienia356[[#This Row],[zamowienie]],200*1.3,200))</f>
        <v>840</v>
      </c>
      <c r="H81">
        <f>Tabela_zamowienia356[[#This Row],[po produkcji]]-400*Tabela_zamowienia356[[#This Row],[ilosc dostaw]]</f>
        <v>840</v>
      </c>
      <c r="I81" s="8">
        <f>IF(Tabela_zamowienia356[[#This Row],[magazyn rano]]&gt;1500,200*0.8,IF(Tabela_zamowienia356[[#This Row],[magazyn rano]]/2&lt;Tabela_zamowienia356[[#This Row],[zamowienie]],200*1.3,200))</f>
        <v>200</v>
      </c>
      <c r="J81" s="8">
        <f>IF(Tabela_zamowienia356[[#This Row],[wyprodukowano]]=I80,J80+1,1)</f>
        <v>3</v>
      </c>
    </row>
    <row r="82" spans="1:10" x14ac:dyDescent="0.25">
      <c r="A82" s="1">
        <v>43214</v>
      </c>
      <c r="B82">
        <v>340</v>
      </c>
      <c r="C82">
        <f>C81+Tabela_zamowienia356[[#This Row],[zamowienie]]-D81*QUOTIENT(C81,400)*400</f>
        <v>434</v>
      </c>
      <c r="D82">
        <f>IF(Tabela_zamowienia356[[#This Row],[laczne zamowienie]]&gt;=400,1,0)</f>
        <v>1</v>
      </c>
      <c r="E82">
        <f t="shared" si="2"/>
        <v>1</v>
      </c>
      <c r="F82">
        <f t="shared" si="3"/>
        <v>840</v>
      </c>
      <c r="G82">
        <f>Tabela_zamowienia356[[#This Row],[magazyn rano]]+IF(Tabela_zamowienia356[[#This Row],[magazyn rano]]&gt;1500,200*0.8,IF(Tabela_zamowienia356[[#This Row],[magazyn rano]]/2&lt;Tabela_zamowienia356[[#This Row],[zamowienie]],200*1.3,200))</f>
        <v>1040</v>
      </c>
      <c r="H82">
        <f>Tabela_zamowienia356[[#This Row],[po produkcji]]-400*Tabela_zamowienia356[[#This Row],[ilosc dostaw]]</f>
        <v>640</v>
      </c>
      <c r="I82" s="8">
        <f>IF(Tabela_zamowienia356[[#This Row],[magazyn rano]]&gt;1500,200*0.8,IF(Tabela_zamowienia356[[#This Row],[magazyn rano]]/2&lt;Tabela_zamowienia356[[#This Row],[zamowienie]],200*1.3,200))</f>
        <v>200</v>
      </c>
      <c r="J82" s="8">
        <f>IF(Tabela_zamowienia356[[#This Row],[wyprodukowano]]=I81,J81+1,1)</f>
        <v>4</v>
      </c>
    </row>
    <row r="83" spans="1:10" x14ac:dyDescent="0.25">
      <c r="A83" s="1">
        <v>43215</v>
      </c>
      <c r="B83">
        <v>399</v>
      </c>
      <c r="C83">
        <f>C82+Tabela_zamowienia356[[#This Row],[zamowienie]]-D82*QUOTIENT(C82,400)*400</f>
        <v>433</v>
      </c>
      <c r="D83">
        <f>IF(Tabela_zamowienia356[[#This Row],[laczne zamowienie]]&gt;=400,1,0)</f>
        <v>1</v>
      </c>
      <c r="E83">
        <f t="shared" si="2"/>
        <v>1</v>
      </c>
      <c r="F83">
        <f t="shared" si="3"/>
        <v>640</v>
      </c>
      <c r="G83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83">
        <f>Tabela_zamowienia356[[#This Row],[po produkcji]]-400*Tabela_zamowienia356[[#This Row],[ilosc dostaw]]</f>
        <v>500</v>
      </c>
      <c r="I83" s="8">
        <f>IF(Tabela_zamowienia356[[#This Row],[magazyn rano]]&gt;1500,200*0.8,IF(Tabela_zamowienia356[[#This Row],[magazyn rano]]/2&lt;Tabela_zamowienia356[[#This Row],[zamowienie]],200*1.3,200))</f>
        <v>260</v>
      </c>
      <c r="J83" s="8">
        <f>IF(Tabela_zamowienia356[[#This Row],[wyprodukowano]]=I82,J82+1,1)</f>
        <v>1</v>
      </c>
    </row>
    <row r="84" spans="1:10" x14ac:dyDescent="0.25">
      <c r="A84" s="5">
        <v>43216</v>
      </c>
      <c r="B84" s="6">
        <v>122</v>
      </c>
      <c r="C84" s="6">
        <f>C83+Tabela_zamowienia356[[#This Row],[zamowienie]]-D83*QUOTIENT(C83,400)*400</f>
        <v>155</v>
      </c>
      <c r="D84" s="6">
        <f>IF(Tabela_zamowienia356[[#This Row],[laczne zamowienie]]&gt;=400,1,0)</f>
        <v>0</v>
      </c>
      <c r="E84" s="6">
        <f t="shared" si="2"/>
        <v>0</v>
      </c>
      <c r="F84" s="6">
        <f t="shared" si="3"/>
        <v>500</v>
      </c>
      <c r="G84" s="6">
        <f>Tabela_zamowienia356[[#This Row],[magazyn rano]]+IF(Tabela_zamowienia356[[#This Row],[magazyn rano]]&gt;1500,200*0.8,IF(Tabela_zamowienia356[[#This Row],[magazyn rano]]/2&lt;Tabela_zamowienia356[[#This Row],[zamowienie]],200*1.3,200))</f>
        <v>700</v>
      </c>
      <c r="H84" s="6">
        <f>Tabela_zamowienia356[[#This Row],[po produkcji]]-400*Tabela_zamowienia356[[#This Row],[ilosc dostaw]]</f>
        <v>700</v>
      </c>
      <c r="I84" s="9">
        <f>IF(Tabela_zamowienia356[[#This Row],[magazyn rano]]&gt;1500,200*0.8,IF(Tabela_zamowienia356[[#This Row],[magazyn rano]]/2&lt;Tabela_zamowienia356[[#This Row],[zamowienie]],200*1.3,200))</f>
        <v>200</v>
      </c>
      <c r="J84" s="9">
        <f>IF(Tabela_zamowienia356[[#This Row],[wyprodukowano]]=I83,J83+1,1)</f>
        <v>1</v>
      </c>
    </row>
    <row r="85" spans="1:10" x14ac:dyDescent="0.25">
      <c r="A85" s="5">
        <v>43217</v>
      </c>
      <c r="B85" s="6">
        <v>314</v>
      </c>
      <c r="C85" s="6">
        <f>C84+Tabela_zamowienia356[[#This Row],[zamowienie]]-D84*QUOTIENT(C84,400)*400</f>
        <v>469</v>
      </c>
      <c r="D85" s="6">
        <f>IF(Tabela_zamowienia356[[#This Row],[laczne zamowienie]]&gt;=400,1,0)</f>
        <v>1</v>
      </c>
      <c r="E85" s="6">
        <f t="shared" si="2"/>
        <v>1</v>
      </c>
      <c r="F85" s="6">
        <f t="shared" si="3"/>
        <v>700</v>
      </c>
      <c r="G85" s="6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85" s="6">
        <f>Tabela_zamowienia356[[#This Row],[po produkcji]]-400*Tabela_zamowienia356[[#This Row],[ilosc dostaw]]</f>
        <v>500</v>
      </c>
      <c r="I85" s="9">
        <f>IF(Tabela_zamowienia356[[#This Row],[magazyn rano]]&gt;1500,200*0.8,IF(Tabela_zamowienia356[[#This Row],[magazyn rano]]/2&lt;Tabela_zamowienia356[[#This Row],[zamowienie]],200*1.3,200))</f>
        <v>200</v>
      </c>
      <c r="J85" s="9">
        <f>IF(Tabela_zamowienia356[[#This Row],[wyprodukowano]]=I84,J84+1,1)</f>
        <v>2</v>
      </c>
    </row>
    <row r="86" spans="1:10" x14ac:dyDescent="0.25">
      <c r="A86" s="5">
        <v>43220</v>
      </c>
      <c r="B86" s="6">
        <v>186</v>
      </c>
      <c r="C86" s="6">
        <f>C85+Tabela_zamowienia356[[#This Row],[zamowienie]]-D85*QUOTIENT(C85,400)*400</f>
        <v>255</v>
      </c>
      <c r="D86" s="6">
        <f>IF(Tabela_zamowienia356[[#This Row],[laczne zamowienie]]&gt;=400,1,0)</f>
        <v>0</v>
      </c>
      <c r="E86" s="6">
        <f t="shared" si="2"/>
        <v>0</v>
      </c>
      <c r="F86" s="6">
        <f t="shared" si="3"/>
        <v>500</v>
      </c>
      <c r="G86" s="6">
        <f>Tabela_zamowienia356[[#This Row],[magazyn rano]]+IF(Tabela_zamowienia356[[#This Row],[magazyn rano]]&gt;1500,200*0.8,IF(Tabela_zamowienia356[[#This Row],[magazyn rano]]/2&lt;Tabela_zamowienia356[[#This Row],[zamowienie]],200*1.3,200))</f>
        <v>700</v>
      </c>
      <c r="H86" s="6">
        <f>Tabela_zamowienia356[[#This Row],[po produkcji]]-400*Tabela_zamowienia356[[#This Row],[ilosc dostaw]]</f>
        <v>700</v>
      </c>
      <c r="I86" s="9">
        <f>IF(Tabela_zamowienia356[[#This Row],[magazyn rano]]&gt;1500,200*0.8,IF(Tabela_zamowienia356[[#This Row],[magazyn rano]]/2&lt;Tabela_zamowienia356[[#This Row],[zamowienie]],200*1.3,200))</f>
        <v>200</v>
      </c>
      <c r="J86" s="9">
        <f>IF(Tabela_zamowienia356[[#This Row],[wyprodukowano]]=I85,J85+1,1)</f>
        <v>3</v>
      </c>
    </row>
    <row r="87" spans="1:10" x14ac:dyDescent="0.25">
      <c r="A87" s="5">
        <v>43221</v>
      </c>
      <c r="B87" s="6">
        <v>220</v>
      </c>
      <c r="C87" s="6">
        <f>C86+Tabela_zamowienia356[[#This Row],[zamowienie]]-D86*QUOTIENT(C86,400)*400</f>
        <v>475</v>
      </c>
      <c r="D87" s="6">
        <f>IF(Tabela_zamowienia356[[#This Row],[laczne zamowienie]]&gt;=400,1,0)</f>
        <v>1</v>
      </c>
      <c r="E87" s="6">
        <f t="shared" si="2"/>
        <v>1</v>
      </c>
      <c r="F87" s="6">
        <f t="shared" si="3"/>
        <v>700</v>
      </c>
      <c r="G87" s="6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87" s="6">
        <f>Tabela_zamowienia356[[#This Row],[po produkcji]]-400*Tabela_zamowienia356[[#This Row],[ilosc dostaw]]</f>
        <v>500</v>
      </c>
      <c r="I87" s="9">
        <f>IF(Tabela_zamowienia356[[#This Row],[magazyn rano]]&gt;1500,200*0.8,IF(Tabela_zamowienia356[[#This Row],[magazyn rano]]/2&lt;Tabela_zamowienia356[[#This Row],[zamowienie]],200*1.3,200))</f>
        <v>200</v>
      </c>
      <c r="J87" s="9">
        <f>IF(Tabela_zamowienia356[[#This Row],[wyprodukowano]]=I86,J86+1,1)</f>
        <v>4</v>
      </c>
    </row>
    <row r="88" spans="1:10" x14ac:dyDescent="0.25">
      <c r="A88" s="5">
        <v>43222</v>
      </c>
      <c r="B88" s="6">
        <v>160</v>
      </c>
      <c r="C88" s="6">
        <f>C87+Tabela_zamowienia356[[#This Row],[zamowienie]]-D87*QUOTIENT(C87,400)*400</f>
        <v>235</v>
      </c>
      <c r="D88" s="6">
        <f>IF(Tabela_zamowienia356[[#This Row],[laczne zamowienie]]&gt;=400,1,0)</f>
        <v>0</v>
      </c>
      <c r="E88" s="6">
        <f t="shared" si="2"/>
        <v>0</v>
      </c>
      <c r="F88" s="6">
        <f t="shared" si="3"/>
        <v>500</v>
      </c>
      <c r="G88" s="6">
        <f>Tabela_zamowienia356[[#This Row],[magazyn rano]]+IF(Tabela_zamowienia356[[#This Row],[magazyn rano]]&gt;1500,200*0.8,IF(Tabela_zamowienia356[[#This Row],[magazyn rano]]/2&lt;Tabela_zamowienia356[[#This Row],[zamowienie]],200*1.3,200))</f>
        <v>700</v>
      </c>
      <c r="H88" s="6">
        <f>Tabela_zamowienia356[[#This Row],[po produkcji]]-400*Tabela_zamowienia356[[#This Row],[ilosc dostaw]]</f>
        <v>700</v>
      </c>
      <c r="I88" s="9">
        <f>IF(Tabela_zamowienia356[[#This Row],[magazyn rano]]&gt;1500,200*0.8,IF(Tabela_zamowienia356[[#This Row],[magazyn rano]]/2&lt;Tabela_zamowienia356[[#This Row],[zamowienie]],200*1.3,200))</f>
        <v>200</v>
      </c>
      <c r="J88" s="9">
        <f>IF(Tabela_zamowienia356[[#This Row],[wyprodukowano]]=I87,J87+1,1)</f>
        <v>5</v>
      </c>
    </row>
    <row r="89" spans="1:10" x14ac:dyDescent="0.25">
      <c r="A89" s="5">
        <v>43223</v>
      </c>
      <c r="B89" s="6">
        <v>47</v>
      </c>
      <c r="C89" s="6">
        <f>C88+Tabela_zamowienia356[[#This Row],[zamowienie]]-D88*QUOTIENT(C88,400)*400</f>
        <v>282</v>
      </c>
      <c r="D89" s="6">
        <f>IF(Tabela_zamowienia356[[#This Row],[laczne zamowienie]]&gt;=400,1,0)</f>
        <v>0</v>
      </c>
      <c r="E89" s="6">
        <f t="shared" si="2"/>
        <v>0</v>
      </c>
      <c r="F89" s="6">
        <f t="shared" si="3"/>
        <v>700</v>
      </c>
      <c r="G89" s="6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89" s="6">
        <f>Tabela_zamowienia356[[#This Row],[po produkcji]]-400*Tabela_zamowienia356[[#This Row],[ilosc dostaw]]</f>
        <v>900</v>
      </c>
      <c r="I89" s="9">
        <f>IF(Tabela_zamowienia356[[#This Row],[magazyn rano]]&gt;1500,200*0.8,IF(Tabela_zamowienia356[[#This Row],[magazyn rano]]/2&lt;Tabela_zamowienia356[[#This Row],[zamowienie]],200*1.3,200))</f>
        <v>200</v>
      </c>
      <c r="J89" s="9">
        <f>IF(Tabela_zamowienia356[[#This Row],[wyprodukowano]]=I88,J88+1,1)</f>
        <v>6</v>
      </c>
    </row>
    <row r="90" spans="1:10" x14ac:dyDescent="0.25">
      <c r="A90" s="5">
        <v>43224</v>
      </c>
      <c r="B90" s="6">
        <v>294</v>
      </c>
      <c r="C90" s="6">
        <f>C89+Tabela_zamowienia356[[#This Row],[zamowienie]]-D89*QUOTIENT(C89,400)*400</f>
        <v>576</v>
      </c>
      <c r="D90" s="6">
        <f>IF(Tabela_zamowienia356[[#This Row],[laczne zamowienie]]&gt;=400,1,0)</f>
        <v>1</v>
      </c>
      <c r="E90" s="6">
        <f t="shared" si="2"/>
        <v>1</v>
      </c>
      <c r="F90" s="6">
        <f t="shared" si="3"/>
        <v>900</v>
      </c>
      <c r="G90" s="6">
        <f>Tabela_zamowienia356[[#This Row],[magazyn rano]]+IF(Tabela_zamowienia356[[#This Row],[magazyn rano]]&gt;1500,200*0.8,IF(Tabela_zamowienia356[[#This Row],[magazyn rano]]/2&lt;Tabela_zamowienia356[[#This Row],[zamowienie]],200*1.3,200))</f>
        <v>1100</v>
      </c>
      <c r="H90" s="6">
        <f>Tabela_zamowienia356[[#This Row],[po produkcji]]-400*Tabela_zamowienia356[[#This Row],[ilosc dostaw]]</f>
        <v>700</v>
      </c>
      <c r="I90" s="9">
        <f>IF(Tabela_zamowienia356[[#This Row],[magazyn rano]]&gt;1500,200*0.8,IF(Tabela_zamowienia356[[#This Row],[magazyn rano]]/2&lt;Tabela_zamowienia356[[#This Row],[zamowienie]],200*1.3,200))</f>
        <v>200</v>
      </c>
      <c r="J90" s="9">
        <f>IF(Tabela_zamowienia356[[#This Row],[wyprodukowano]]=I89,J89+1,1)</f>
        <v>7</v>
      </c>
    </row>
    <row r="91" spans="1:10" x14ac:dyDescent="0.25">
      <c r="A91" s="5">
        <v>43227</v>
      </c>
      <c r="B91" s="6">
        <v>19</v>
      </c>
      <c r="C91" s="6">
        <f>C90+Tabela_zamowienia356[[#This Row],[zamowienie]]-D90*QUOTIENT(C90,400)*400</f>
        <v>195</v>
      </c>
      <c r="D91" s="6">
        <f>IF(Tabela_zamowienia356[[#This Row],[laczne zamowienie]]&gt;=400,1,0)</f>
        <v>0</v>
      </c>
      <c r="E91" s="6">
        <f t="shared" si="2"/>
        <v>0</v>
      </c>
      <c r="F91" s="6">
        <f t="shared" si="3"/>
        <v>700</v>
      </c>
      <c r="G91" s="6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91" s="6">
        <f>Tabela_zamowienia356[[#This Row],[po produkcji]]-400*Tabela_zamowienia356[[#This Row],[ilosc dostaw]]</f>
        <v>900</v>
      </c>
      <c r="I91" s="9">
        <f>IF(Tabela_zamowienia356[[#This Row],[magazyn rano]]&gt;1500,200*0.8,IF(Tabela_zamowienia356[[#This Row],[magazyn rano]]/2&lt;Tabela_zamowienia356[[#This Row],[zamowienie]],200*1.3,200))</f>
        <v>200</v>
      </c>
      <c r="J91" s="9">
        <f>IF(Tabela_zamowienia356[[#This Row],[wyprodukowano]]=I90,J90+1,1)</f>
        <v>8</v>
      </c>
    </row>
    <row r="92" spans="1:10" x14ac:dyDescent="0.25">
      <c r="A92" s="5">
        <v>43228</v>
      </c>
      <c r="B92" s="6">
        <v>85</v>
      </c>
      <c r="C92" s="6">
        <f>C91+Tabela_zamowienia356[[#This Row],[zamowienie]]-D91*QUOTIENT(C91,400)*400</f>
        <v>280</v>
      </c>
      <c r="D92" s="6">
        <f>IF(Tabela_zamowienia356[[#This Row],[laczne zamowienie]]&gt;=400,1,0)</f>
        <v>0</v>
      </c>
      <c r="E92" s="6">
        <f t="shared" si="2"/>
        <v>0</v>
      </c>
      <c r="F92" s="6">
        <f t="shared" si="3"/>
        <v>900</v>
      </c>
      <c r="G92" s="6">
        <f>Tabela_zamowienia356[[#This Row],[magazyn rano]]+IF(Tabela_zamowienia356[[#This Row],[magazyn rano]]&gt;1500,200*0.8,IF(Tabela_zamowienia356[[#This Row],[magazyn rano]]/2&lt;Tabela_zamowienia356[[#This Row],[zamowienie]],200*1.3,200))</f>
        <v>1100</v>
      </c>
      <c r="H92" s="6">
        <f>Tabela_zamowienia356[[#This Row],[po produkcji]]-400*Tabela_zamowienia356[[#This Row],[ilosc dostaw]]</f>
        <v>1100</v>
      </c>
      <c r="I92" s="9">
        <f>IF(Tabela_zamowienia356[[#This Row],[magazyn rano]]&gt;1500,200*0.8,IF(Tabela_zamowienia356[[#This Row],[magazyn rano]]/2&lt;Tabela_zamowienia356[[#This Row],[zamowienie]],200*1.3,200))</f>
        <v>200</v>
      </c>
      <c r="J92" s="9">
        <f>IF(Tabela_zamowienia356[[#This Row],[wyprodukowano]]=I91,J91+1,1)</f>
        <v>9</v>
      </c>
    </row>
    <row r="93" spans="1:10" x14ac:dyDescent="0.25">
      <c r="A93" s="5">
        <v>43229</v>
      </c>
      <c r="B93" s="6">
        <v>258</v>
      </c>
      <c r="C93" s="6">
        <f>C92+Tabela_zamowienia356[[#This Row],[zamowienie]]-D92*QUOTIENT(C92,400)*400</f>
        <v>538</v>
      </c>
      <c r="D93" s="6">
        <f>IF(Tabela_zamowienia356[[#This Row],[laczne zamowienie]]&gt;=400,1,0)</f>
        <v>1</v>
      </c>
      <c r="E93" s="6">
        <f t="shared" si="2"/>
        <v>1</v>
      </c>
      <c r="F93" s="6">
        <f t="shared" si="3"/>
        <v>1100</v>
      </c>
      <c r="G93" s="6">
        <f>Tabela_zamowienia356[[#This Row],[magazyn rano]]+IF(Tabela_zamowienia356[[#This Row],[magazyn rano]]&gt;1500,200*0.8,IF(Tabela_zamowienia356[[#This Row],[magazyn rano]]/2&lt;Tabela_zamowienia356[[#This Row],[zamowienie]],200*1.3,200))</f>
        <v>1300</v>
      </c>
      <c r="H93" s="6">
        <f>Tabela_zamowienia356[[#This Row],[po produkcji]]-400*Tabela_zamowienia356[[#This Row],[ilosc dostaw]]</f>
        <v>900</v>
      </c>
      <c r="I93" s="9">
        <f>IF(Tabela_zamowienia356[[#This Row],[magazyn rano]]&gt;1500,200*0.8,IF(Tabela_zamowienia356[[#This Row],[magazyn rano]]/2&lt;Tabela_zamowienia356[[#This Row],[zamowienie]],200*1.3,200))</f>
        <v>200</v>
      </c>
      <c r="J93" s="9">
        <f>IF(Tabela_zamowienia356[[#This Row],[wyprodukowano]]=I92,J92+1,1)</f>
        <v>10</v>
      </c>
    </row>
    <row r="94" spans="1:10" x14ac:dyDescent="0.25">
      <c r="A94" s="5">
        <v>43230</v>
      </c>
      <c r="B94" s="6">
        <v>100</v>
      </c>
      <c r="C94" s="6">
        <f>C93+Tabela_zamowienia356[[#This Row],[zamowienie]]-D93*QUOTIENT(C93,400)*400</f>
        <v>238</v>
      </c>
      <c r="D94" s="6">
        <f>IF(Tabela_zamowienia356[[#This Row],[laczne zamowienie]]&gt;=400,1,0)</f>
        <v>0</v>
      </c>
      <c r="E94" s="6">
        <f t="shared" si="2"/>
        <v>0</v>
      </c>
      <c r="F94" s="6">
        <f t="shared" si="3"/>
        <v>900</v>
      </c>
      <c r="G94" s="6">
        <f>Tabela_zamowienia356[[#This Row],[magazyn rano]]+IF(Tabela_zamowienia356[[#This Row],[magazyn rano]]&gt;1500,200*0.8,IF(Tabela_zamowienia356[[#This Row],[magazyn rano]]/2&lt;Tabela_zamowienia356[[#This Row],[zamowienie]],200*1.3,200))</f>
        <v>1100</v>
      </c>
      <c r="H94" s="6">
        <f>Tabela_zamowienia356[[#This Row],[po produkcji]]-400*Tabela_zamowienia356[[#This Row],[ilosc dostaw]]</f>
        <v>1100</v>
      </c>
      <c r="I94" s="9">
        <f>IF(Tabela_zamowienia356[[#This Row],[magazyn rano]]&gt;1500,200*0.8,IF(Tabela_zamowienia356[[#This Row],[magazyn rano]]/2&lt;Tabela_zamowienia356[[#This Row],[zamowienie]],200*1.3,200))</f>
        <v>200</v>
      </c>
      <c r="J94" s="9">
        <f>IF(Tabela_zamowienia356[[#This Row],[wyprodukowano]]=I93,J93+1,1)</f>
        <v>11</v>
      </c>
    </row>
    <row r="95" spans="1:10" x14ac:dyDescent="0.25">
      <c r="A95" s="5">
        <v>43231</v>
      </c>
      <c r="B95" s="6">
        <v>437</v>
      </c>
      <c r="C95" s="6">
        <f>C94+Tabela_zamowienia356[[#This Row],[zamowienie]]-D94*QUOTIENT(C94,400)*400</f>
        <v>675</v>
      </c>
      <c r="D95" s="6">
        <f>IF(Tabela_zamowienia356[[#This Row],[laczne zamowienie]]&gt;=400,1,0)</f>
        <v>1</v>
      </c>
      <c r="E95" s="6">
        <f t="shared" si="2"/>
        <v>1</v>
      </c>
      <c r="F95" s="6">
        <f t="shared" si="3"/>
        <v>1100</v>
      </c>
      <c r="G95" s="6">
        <f>Tabela_zamowienia356[[#This Row],[magazyn rano]]+IF(Tabela_zamowienia356[[#This Row],[magazyn rano]]&gt;1500,200*0.8,IF(Tabela_zamowienia356[[#This Row],[magazyn rano]]/2&lt;Tabela_zamowienia356[[#This Row],[zamowienie]],200*1.3,200))</f>
        <v>1300</v>
      </c>
      <c r="H95" s="6">
        <f>Tabela_zamowienia356[[#This Row],[po produkcji]]-400*Tabela_zamowienia356[[#This Row],[ilosc dostaw]]</f>
        <v>900</v>
      </c>
      <c r="I95" s="9">
        <f>IF(Tabela_zamowienia356[[#This Row],[magazyn rano]]&gt;1500,200*0.8,IF(Tabela_zamowienia356[[#This Row],[magazyn rano]]/2&lt;Tabela_zamowienia356[[#This Row],[zamowienie]],200*1.3,200))</f>
        <v>200</v>
      </c>
      <c r="J95" s="9">
        <f>IF(Tabela_zamowienia356[[#This Row],[wyprodukowano]]=I94,J94+1,1)</f>
        <v>12</v>
      </c>
    </row>
    <row r="96" spans="1:10" x14ac:dyDescent="0.25">
      <c r="A96" s="5">
        <v>43234</v>
      </c>
      <c r="B96" s="6">
        <v>85</v>
      </c>
      <c r="C96" s="6">
        <f>C95+Tabela_zamowienia356[[#This Row],[zamowienie]]-D95*QUOTIENT(C95,400)*400</f>
        <v>360</v>
      </c>
      <c r="D96" s="6">
        <f>IF(Tabela_zamowienia356[[#This Row],[laczne zamowienie]]&gt;=400,1,0)</f>
        <v>0</v>
      </c>
      <c r="E96" s="6">
        <f t="shared" si="2"/>
        <v>0</v>
      </c>
      <c r="F96" s="6">
        <f t="shared" si="3"/>
        <v>900</v>
      </c>
      <c r="G96" s="6">
        <f>Tabela_zamowienia356[[#This Row],[magazyn rano]]+IF(Tabela_zamowienia356[[#This Row],[magazyn rano]]&gt;1500,200*0.8,IF(Tabela_zamowienia356[[#This Row],[magazyn rano]]/2&lt;Tabela_zamowienia356[[#This Row],[zamowienie]],200*1.3,200))</f>
        <v>1100</v>
      </c>
      <c r="H96" s="6">
        <f>Tabela_zamowienia356[[#This Row],[po produkcji]]-400*Tabela_zamowienia356[[#This Row],[ilosc dostaw]]</f>
        <v>1100</v>
      </c>
      <c r="I96" s="9">
        <f>IF(Tabela_zamowienia356[[#This Row],[magazyn rano]]&gt;1500,200*0.8,IF(Tabela_zamowienia356[[#This Row],[magazyn rano]]/2&lt;Tabela_zamowienia356[[#This Row],[zamowienie]],200*1.3,200))</f>
        <v>200</v>
      </c>
      <c r="J96" s="9">
        <f>IF(Tabela_zamowienia356[[#This Row],[wyprodukowano]]=I95,J95+1,1)</f>
        <v>13</v>
      </c>
    </row>
    <row r="97" spans="1:10" x14ac:dyDescent="0.25">
      <c r="A97" s="5">
        <v>43235</v>
      </c>
      <c r="B97" s="6">
        <v>148</v>
      </c>
      <c r="C97" s="6">
        <f>C96+Tabela_zamowienia356[[#This Row],[zamowienie]]-D96*QUOTIENT(C96,400)*400</f>
        <v>508</v>
      </c>
      <c r="D97" s="6">
        <f>IF(Tabela_zamowienia356[[#This Row],[laczne zamowienie]]&gt;=400,1,0)</f>
        <v>1</v>
      </c>
      <c r="E97" s="6">
        <f t="shared" si="2"/>
        <v>1</v>
      </c>
      <c r="F97" s="6">
        <f t="shared" si="3"/>
        <v>1100</v>
      </c>
      <c r="G97" s="6">
        <f>Tabela_zamowienia356[[#This Row],[magazyn rano]]+IF(Tabela_zamowienia356[[#This Row],[magazyn rano]]&gt;1500,200*0.8,IF(Tabela_zamowienia356[[#This Row],[magazyn rano]]/2&lt;Tabela_zamowienia356[[#This Row],[zamowienie]],200*1.3,200))</f>
        <v>1300</v>
      </c>
      <c r="H97" s="6">
        <f>Tabela_zamowienia356[[#This Row],[po produkcji]]-400*Tabela_zamowienia356[[#This Row],[ilosc dostaw]]</f>
        <v>900</v>
      </c>
      <c r="I97" s="9">
        <f>IF(Tabela_zamowienia356[[#This Row],[magazyn rano]]&gt;1500,200*0.8,IF(Tabela_zamowienia356[[#This Row],[magazyn rano]]/2&lt;Tabela_zamowienia356[[#This Row],[zamowienie]],200*1.3,200))</f>
        <v>200</v>
      </c>
      <c r="J97" s="9">
        <f>IF(Tabela_zamowienia356[[#This Row],[wyprodukowano]]=I96,J96+1,1)</f>
        <v>14</v>
      </c>
    </row>
    <row r="98" spans="1:10" x14ac:dyDescent="0.25">
      <c r="A98" s="5">
        <v>43236</v>
      </c>
      <c r="B98" s="6">
        <v>260</v>
      </c>
      <c r="C98" s="6">
        <f>C97+Tabela_zamowienia356[[#This Row],[zamowienie]]-D97*QUOTIENT(C97,400)*400</f>
        <v>368</v>
      </c>
      <c r="D98" s="6">
        <f>IF(Tabela_zamowienia356[[#This Row],[laczne zamowienie]]&gt;=400,1,0)</f>
        <v>0</v>
      </c>
      <c r="E98" s="6">
        <f t="shared" si="2"/>
        <v>0</v>
      </c>
      <c r="F98" s="6">
        <f t="shared" si="3"/>
        <v>900</v>
      </c>
      <c r="G98" s="6">
        <f>Tabela_zamowienia356[[#This Row],[magazyn rano]]+IF(Tabela_zamowienia356[[#This Row],[magazyn rano]]&gt;1500,200*0.8,IF(Tabela_zamowienia356[[#This Row],[magazyn rano]]/2&lt;Tabela_zamowienia356[[#This Row],[zamowienie]],200*1.3,200))</f>
        <v>1100</v>
      </c>
      <c r="H98" s="6">
        <f>Tabela_zamowienia356[[#This Row],[po produkcji]]-400*Tabela_zamowienia356[[#This Row],[ilosc dostaw]]</f>
        <v>1100</v>
      </c>
      <c r="I98" s="9">
        <f>IF(Tabela_zamowienia356[[#This Row],[magazyn rano]]&gt;1500,200*0.8,IF(Tabela_zamowienia356[[#This Row],[magazyn rano]]/2&lt;Tabela_zamowienia356[[#This Row],[zamowienie]],200*1.3,200))</f>
        <v>200</v>
      </c>
      <c r="J98" s="9">
        <f>IF(Tabela_zamowienia356[[#This Row],[wyprodukowano]]=I97,J97+1,1)</f>
        <v>15</v>
      </c>
    </row>
    <row r="99" spans="1:10" x14ac:dyDescent="0.25">
      <c r="A99" s="5">
        <v>43237</v>
      </c>
      <c r="B99" s="6">
        <v>56</v>
      </c>
      <c r="C99" s="6">
        <f>C98+Tabela_zamowienia356[[#This Row],[zamowienie]]-D98*QUOTIENT(C98,400)*400</f>
        <v>424</v>
      </c>
      <c r="D99" s="6">
        <f>IF(Tabela_zamowienia356[[#This Row],[laczne zamowienie]]&gt;=400,1,0)</f>
        <v>1</v>
      </c>
      <c r="E99" s="6">
        <f t="shared" si="2"/>
        <v>1</v>
      </c>
      <c r="F99" s="6">
        <f t="shared" si="3"/>
        <v>1100</v>
      </c>
      <c r="G99" s="6">
        <f>Tabela_zamowienia356[[#This Row],[magazyn rano]]+IF(Tabela_zamowienia356[[#This Row],[magazyn rano]]&gt;1500,200*0.8,IF(Tabela_zamowienia356[[#This Row],[magazyn rano]]/2&lt;Tabela_zamowienia356[[#This Row],[zamowienie]],200*1.3,200))</f>
        <v>1300</v>
      </c>
      <c r="H99" s="6">
        <f>Tabela_zamowienia356[[#This Row],[po produkcji]]-400*Tabela_zamowienia356[[#This Row],[ilosc dostaw]]</f>
        <v>900</v>
      </c>
      <c r="I99" s="9">
        <f>IF(Tabela_zamowienia356[[#This Row],[magazyn rano]]&gt;1500,200*0.8,IF(Tabela_zamowienia356[[#This Row],[magazyn rano]]/2&lt;Tabela_zamowienia356[[#This Row],[zamowienie]],200*1.3,200))</f>
        <v>200</v>
      </c>
      <c r="J99" s="9">
        <f>IF(Tabela_zamowienia356[[#This Row],[wyprodukowano]]=I98,J98+1,1)</f>
        <v>16</v>
      </c>
    </row>
    <row r="100" spans="1:10" x14ac:dyDescent="0.25">
      <c r="A100" s="5">
        <v>43238</v>
      </c>
      <c r="B100" s="6">
        <v>169</v>
      </c>
      <c r="C100" s="6">
        <f>C99+Tabela_zamowienia356[[#This Row],[zamowienie]]-D99*QUOTIENT(C99,400)*400</f>
        <v>193</v>
      </c>
      <c r="D100" s="6">
        <f>IF(Tabela_zamowienia356[[#This Row],[laczne zamowienie]]&gt;=400,1,0)</f>
        <v>0</v>
      </c>
      <c r="E100" s="6">
        <f t="shared" si="2"/>
        <v>0</v>
      </c>
      <c r="F100" s="6">
        <f t="shared" si="3"/>
        <v>900</v>
      </c>
      <c r="G100" s="6">
        <f>Tabela_zamowienia356[[#This Row],[magazyn rano]]+IF(Tabela_zamowienia356[[#This Row],[magazyn rano]]&gt;1500,200*0.8,IF(Tabela_zamowienia356[[#This Row],[magazyn rano]]/2&lt;Tabela_zamowienia356[[#This Row],[zamowienie]],200*1.3,200))</f>
        <v>1100</v>
      </c>
      <c r="H100" s="6">
        <f>Tabela_zamowienia356[[#This Row],[po produkcji]]-400*Tabela_zamowienia356[[#This Row],[ilosc dostaw]]</f>
        <v>1100</v>
      </c>
      <c r="I100" s="9">
        <f>IF(Tabela_zamowienia356[[#This Row],[magazyn rano]]&gt;1500,200*0.8,IF(Tabela_zamowienia356[[#This Row],[magazyn rano]]/2&lt;Tabela_zamowienia356[[#This Row],[zamowienie]],200*1.3,200))</f>
        <v>200</v>
      </c>
      <c r="J100" s="9">
        <f>IF(Tabela_zamowienia356[[#This Row],[wyprodukowano]]=I99,J99+1,1)</f>
        <v>17</v>
      </c>
    </row>
    <row r="101" spans="1:10" x14ac:dyDescent="0.25">
      <c r="A101" s="5">
        <v>43241</v>
      </c>
      <c r="B101" s="6">
        <v>231</v>
      </c>
      <c r="C101" s="6">
        <f>C100+Tabela_zamowienia356[[#This Row],[zamowienie]]-D100*QUOTIENT(C100,400)*400</f>
        <v>424</v>
      </c>
      <c r="D101" s="6">
        <f>IF(Tabela_zamowienia356[[#This Row],[laczne zamowienie]]&gt;=400,1,0)</f>
        <v>1</v>
      </c>
      <c r="E101" s="6">
        <f t="shared" si="2"/>
        <v>1</v>
      </c>
      <c r="F101" s="6">
        <f t="shared" si="3"/>
        <v>1100</v>
      </c>
      <c r="G101" s="6">
        <f>Tabela_zamowienia356[[#This Row],[magazyn rano]]+IF(Tabela_zamowienia356[[#This Row],[magazyn rano]]&gt;1500,200*0.8,IF(Tabela_zamowienia356[[#This Row],[magazyn rano]]/2&lt;Tabela_zamowienia356[[#This Row],[zamowienie]],200*1.3,200))</f>
        <v>1300</v>
      </c>
      <c r="H101" s="6">
        <f>Tabela_zamowienia356[[#This Row],[po produkcji]]-400*Tabela_zamowienia356[[#This Row],[ilosc dostaw]]</f>
        <v>900</v>
      </c>
      <c r="I101" s="9">
        <f>IF(Tabela_zamowienia356[[#This Row],[magazyn rano]]&gt;1500,200*0.8,IF(Tabela_zamowienia356[[#This Row],[magazyn rano]]/2&lt;Tabela_zamowienia356[[#This Row],[zamowienie]],200*1.3,200))</f>
        <v>200</v>
      </c>
      <c r="J101" s="9">
        <f>IF(Tabela_zamowienia356[[#This Row],[wyprodukowano]]=I100,J100+1,1)</f>
        <v>18</v>
      </c>
    </row>
    <row r="102" spans="1:10" x14ac:dyDescent="0.25">
      <c r="A102" s="5">
        <v>43242</v>
      </c>
      <c r="B102" s="6">
        <v>212</v>
      </c>
      <c r="C102" s="6">
        <f>C101+Tabela_zamowienia356[[#This Row],[zamowienie]]-D101*QUOTIENT(C101,400)*400</f>
        <v>236</v>
      </c>
      <c r="D102" s="6">
        <f>IF(Tabela_zamowienia356[[#This Row],[laczne zamowienie]]&gt;=400,1,0)</f>
        <v>0</v>
      </c>
      <c r="E102" s="6">
        <f t="shared" si="2"/>
        <v>0</v>
      </c>
      <c r="F102" s="6">
        <f t="shared" si="3"/>
        <v>900</v>
      </c>
      <c r="G102" s="6">
        <f>Tabela_zamowienia356[[#This Row],[magazyn rano]]+IF(Tabela_zamowienia356[[#This Row],[magazyn rano]]&gt;1500,200*0.8,IF(Tabela_zamowienia356[[#This Row],[magazyn rano]]/2&lt;Tabela_zamowienia356[[#This Row],[zamowienie]],200*1.3,200))</f>
        <v>1100</v>
      </c>
      <c r="H102" s="6">
        <f>Tabela_zamowienia356[[#This Row],[po produkcji]]-400*Tabela_zamowienia356[[#This Row],[ilosc dostaw]]</f>
        <v>1100</v>
      </c>
      <c r="I102" s="9">
        <f>IF(Tabela_zamowienia356[[#This Row],[magazyn rano]]&gt;1500,200*0.8,IF(Tabela_zamowienia356[[#This Row],[magazyn rano]]/2&lt;Tabela_zamowienia356[[#This Row],[zamowienie]],200*1.3,200))</f>
        <v>200</v>
      </c>
      <c r="J102" s="9">
        <f>IF(Tabela_zamowienia356[[#This Row],[wyprodukowano]]=I101,J101+1,1)</f>
        <v>19</v>
      </c>
    </row>
    <row r="103" spans="1:10" x14ac:dyDescent="0.25">
      <c r="A103" s="5">
        <v>43243</v>
      </c>
      <c r="B103" s="6">
        <v>162</v>
      </c>
      <c r="C103" s="6">
        <f>C102+Tabela_zamowienia356[[#This Row],[zamowienie]]-D102*QUOTIENT(C102,400)*400</f>
        <v>398</v>
      </c>
      <c r="D103" s="6">
        <f>IF(Tabela_zamowienia356[[#This Row],[laczne zamowienie]]&gt;=400,1,0)</f>
        <v>0</v>
      </c>
      <c r="E103" s="6">
        <f t="shared" si="2"/>
        <v>0</v>
      </c>
      <c r="F103" s="6">
        <f t="shared" si="3"/>
        <v>1100</v>
      </c>
      <c r="G103" s="6">
        <f>Tabela_zamowienia356[[#This Row],[magazyn rano]]+IF(Tabela_zamowienia356[[#This Row],[magazyn rano]]&gt;1500,200*0.8,IF(Tabela_zamowienia356[[#This Row],[magazyn rano]]/2&lt;Tabela_zamowienia356[[#This Row],[zamowienie]],200*1.3,200))</f>
        <v>1300</v>
      </c>
      <c r="H103" s="6">
        <f>Tabela_zamowienia356[[#This Row],[po produkcji]]-400*Tabela_zamowienia356[[#This Row],[ilosc dostaw]]</f>
        <v>1300</v>
      </c>
      <c r="I103" s="9">
        <f>IF(Tabela_zamowienia356[[#This Row],[magazyn rano]]&gt;1500,200*0.8,IF(Tabela_zamowienia356[[#This Row],[magazyn rano]]/2&lt;Tabela_zamowienia356[[#This Row],[zamowienie]],200*1.3,200))</f>
        <v>200</v>
      </c>
      <c r="J103" s="9">
        <f>IF(Tabela_zamowienia356[[#This Row],[wyprodukowano]]=I102,J102+1,1)</f>
        <v>20</v>
      </c>
    </row>
    <row r="104" spans="1:10" x14ac:dyDescent="0.25">
      <c r="A104" s="5">
        <v>43244</v>
      </c>
      <c r="B104" s="6">
        <v>89</v>
      </c>
      <c r="C104" s="6">
        <f>C103+Tabela_zamowienia356[[#This Row],[zamowienie]]-D103*QUOTIENT(C103,400)*400</f>
        <v>487</v>
      </c>
      <c r="D104" s="6">
        <f>IF(Tabela_zamowienia356[[#This Row],[laczne zamowienie]]&gt;=400,1,0)</f>
        <v>1</v>
      </c>
      <c r="E104" s="6">
        <f t="shared" si="2"/>
        <v>1</v>
      </c>
      <c r="F104" s="6">
        <f t="shared" si="3"/>
        <v>1300</v>
      </c>
      <c r="G104" s="6">
        <f>Tabela_zamowienia356[[#This Row],[magazyn rano]]+IF(Tabela_zamowienia356[[#This Row],[magazyn rano]]&gt;1500,200*0.8,IF(Tabela_zamowienia356[[#This Row],[magazyn rano]]/2&lt;Tabela_zamowienia356[[#This Row],[zamowienie]],200*1.3,200))</f>
        <v>1500</v>
      </c>
      <c r="H104" s="6">
        <f>Tabela_zamowienia356[[#This Row],[po produkcji]]-400*Tabela_zamowienia356[[#This Row],[ilosc dostaw]]</f>
        <v>1100</v>
      </c>
      <c r="I104" s="9">
        <f>IF(Tabela_zamowienia356[[#This Row],[magazyn rano]]&gt;1500,200*0.8,IF(Tabela_zamowienia356[[#This Row],[magazyn rano]]/2&lt;Tabela_zamowienia356[[#This Row],[zamowienie]],200*1.3,200))</f>
        <v>200</v>
      </c>
      <c r="J104" s="9">
        <f>IF(Tabela_zamowienia356[[#This Row],[wyprodukowano]]=I103,J103+1,1)</f>
        <v>21</v>
      </c>
    </row>
    <row r="105" spans="1:10" x14ac:dyDescent="0.25">
      <c r="A105" s="5">
        <v>43245</v>
      </c>
      <c r="B105" s="6">
        <v>239</v>
      </c>
      <c r="C105" s="6">
        <f>C104+Tabela_zamowienia356[[#This Row],[zamowienie]]-D104*QUOTIENT(C104,400)*400</f>
        <v>326</v>
      </c>
      <c r="D105" s="6">
        <f>IF(Tabela_zamowienia356[[#This Row],[laczne zamowienie]]&gt;=400,1,0)</f>
        <v>0</v>
      </c>
      <c r="E105" s="6">
        <f t="shared" si="2"/>
        <v>0</v>
      </c>
      <c r="F105" s="6">
        <f t="shared" si="3"/>
        <v>1100</v>
      </c>
      <c r="G105" s="6">
        <f>Tabela_zamowienia356[[#This Row],[magazyn rano]]+IF(Tabela_zamowienia356[[#This Row],[magazyn rano]]&gt;1500,200*0.8,IF(Tabela_zamowienia356[[#This Row],[magazyn rano]]/2&lt;Tabela_zamowienia356[[#This Row],[zamowienie]],200*1.3,200))</f>
        <v>1300</v>
      </c>
      <c r="H105" s="6">
        <f>Tabela_zamowienia356[[#This Row],[po produkcji]]-400*Tabela_zamowienia356[[#This Row],[ilosc dostaw]]</f>
        <v>1300</v>
      </c>
      <c r="I105" s="9">
        <f>IF(Tabela_zamowienia356[[#This Row],[magazyn rano]]&gt;1500,200*0.8,IF(Tabela_zamowienia356[[#This Row],[magazyn rano]]/2&lt;Tabela_zamowienia356[[#This Row],[zamowienie]],200*1.3,200))</f>
        <v>200</v>
      </c>
      <c r="J105" s="9">
        <f>IF(Tabela_zamowienia356[[#This Row],[wyprodukowano]]=I104,J104+1,1)</f>
        <v>22</v>
      </c>
    </row>
    <row r="106" spans="1:10" x14ac:dyDescent="0.25">
      <c r="A106" s="5">
        <v>43248</v>
      </c>
      <c r="B106" s="6">
        <v>239</v>
      </c>
      <c r="C106" s="6">
        <f>C105+Tabela_zamowienia356[[#This Row],[zamowienie]]-D105*QUOTIENT(C105,400)*400</f>
        <v>565</v>
      </c>
      <c r="D106" s="6">
        <f>IF(Tabela_zamowienia356[[#This Row],[laczne zamowienie]]&gt;=400,1,0)</f>
        <v>1</v>
      </c>
      <c r="E106" s="6">
        <f t="shared" si="2"/>
        <v>1</v>
      </c>
      <c r="F106" s="6">
        <f t="shared" si="3"/>
        <v>1300</v>
      </c>
      <c r="G106" s="6">
        <f>Tabela_zamowienia356[[#This Row],[magazyn rano]]+IF(Tabela_zamowienia356[[#This Row],[magazyn rano]]&gt;1500,200*0.8,IF(Tabela_zamowienia356[[#This Row],[magazyn rano]]/2&lt;Tabela_zamowienia356[[#This Row],[zamowienie]],200*1.3,200))</f>
        <v>1500</v>
      </c>
      <c r="H106" s="6">
        <f>Tabela_zamowienia356[[#This Row],[po produkcji]]-400*Tabela_zamowienia356[[#This Row],[ilosc dostaw]]</f>
        <v>1100</v>
      </c>
      <c r="I106" s="9">
        <f>IF(Tabela_zamowienia356[[#This Row],[magazyn rano]]&gt;1500,200*0.8,IF(Tabela_zamowienia356[[#This Row],[magazyn rano]]/2&lt;Tabela_zamowienia356[[#This Row],[zamowienie]],200*1.3,200))</f>
        <v>200</v>
      </c>
      <c r="J106" s="9">
        <f>IF(Tabela_zamowienia356[[#This Row],[wyprodukowano]]=I105,J105+1,1)</f>
        <v>23</v>
      </c>
    </row>
    <row r="107" spans="1:10" x14ac:dyDescent="0.25">
      <c r="A107" s="5">
        <v>43249</v>
      </c>
      <c r="B107" s="6">
        <v>400</v>
      </c>
      <c r="C107" s="6">
        <f>C106+Tabela_zamowienia356[[#This Row],[zamowienie]]-D106*QUOTIENT(C106,400)*400</f>
        <v>565</v>
      </c>
      <c r="D107" s="6">
        <f>IF(Tabela_zamowienia356[[#This Row],[laczne zamowienie]]&gt;=400,1,0)</f>
        <v>1</v>
      </c>
      <c r="E107" s="6">
        <f t="shared" si="2"/>
        <v>1</v>
      </c>
      <c r="F107" s="6">
        <f t="shared" si="3"/>
        <v>1100</v>
      </c>
      <c r="G107" s="6">
        <f>Tabela_zamowienia356[[#This Row],[magazyn rano]]+IF(Tabela_zamowienia356[[#This Row],[magazyn rano]]&gt;1500,200*0.8,IF(Tabela_zamowienia356[[#This Row],[magazyn rano]]/2&lt;Tabela_zamowienia356[[#This Row],[zamowienie]],200*1.3,200))</f>
        <v>1300</v>
      </c>
      <c r="H107" s="6">
        <f>Tabela_zamowienia356[[#This Row],[po produkcji]]-400*Tabela_zamowienia356[[#This Row],[ilosc dostaw]]</f>
        <v>900</v>
      </c>
      <c r="I107" s="9">
        <f>IF(Tabela_zamowienia356[[#This Row],[magazyn rano]]&gt;1500,200*0.8,IF(Tabela_zamowienia356[[#This Row],[magazyn rano]]/2&lt;Tabela_zamowienia356[[#This Row],[zamowienie]],200*1.3,200))</f>
        <v>200</v>
      </c>
      <c r="J107" s="9">
        <f>IF(Tabela_zamowienia356[[#This Row],[wyprodukowano]]=I106,J106+1,1)</f>
        <v>24</v>
      </c>
    </row>
    <row r="108" spans="1:10" x14ac:dyDescent="0.25">
      <c r="A108" s="5">
        <v>43250</v>
      </c>
      <c r="B108" s="6">
        <v>233</v>
      </c>
      <c r="C108" s="6">
        <f>C107+Tabela_zamowienia356[[#This Row],[zamowienie]]-D107*QUOTIENT(C107,400)*400</f>
        <v>398</v>
      </c>
      <c r="D108" s="6">
        <f>IF(Tabela_zamowienia356[[#This Row],[laczne zamowienie]]&gt;=400,1,0)</f>
        <v>0</v>
      </c>
      <c r="E108" s="6">
        <f t="shared" si="2"/>
        <v>0</v>
      </c>
      <c r="F108" s="6">
        <f t="shared" si="3"/>
        <v>900</v>
      </c>
      <c r="G108" s="6">
        <f>Tabela_zamowienia356[[#This Row],[magazyn rano]]+IF(Tabela_zamowienia356[[#This Row],[magazyn rano]]&gt;1500,200*0.8,IF(Tabela_zamowienia356[[#This Row],[magazyn rano]]/2&lt;Tabela_zamowienia356[[#This Row],[zamowienie]],200*1.3,200))</f>
        <v>1100</v>
      </c>
      <c r="H108" s="6">
        <f>Tabela_zamowienia356[[#This Row],[po produkcji]]-400*Tabela_zamowienia356[[#This Row],[ilosc dostaw]]</f>
        <v>1100</v>
      </c>
      <c r="I108" s="9">
        <f>IF(Tabela_zamowienia356[[#This Row],[magazyn rano]]&gt;1500,200*0.8,IF(Tabela_zamowienia356[[#This Row],[magazyn rano]]/2&lt;Tabela_zamowienia356[[#This Row],[zamowienie]],200*1.3,200))</f>
        <v>200</v>
      </c>
      <c r="J108" s="9">
        <f>IF(Tabela_zamowienia356[[#This Row],[wyprodukowano]]=I107,J107+1,1)</f>
        <v>25</v>
      </c>
    </row>
    <row r="109" spans="1:10" x14ac:dyDescent="0.25">
      <c r="A109" s="5">
        <v>43251</v>
      </c>
      <c r="B109" s="6">
        <v>331</v>
      </c>
      <c r="C109" s="6">
        <f>C108+Tabela_zamowienia356[[#This Row],[zamowienie]]-D108*QUOTIENT(C108,400)*400</f>
        <v>729</v>
      </c>
      <c r="D109" s="6">
        <f>IF(Tabela_zamowienia356[[#This Row],[laczne zamowienie]]&gt;=400,1,0)</f>
        <v>1</v>
      </c>
      <c r="E109" s="6">
        <f t="shared" si="2"/>
        <v>1</v>
      </c>
      <c r="F109" s="6">
        <f t="shared" si="3"/>
        <v>1100</v>
      </c>
      <c r="G109" s="6">
        <f>Tabela_zamowienia356[[#This Row],[magazyn rano]]+IF(Tabela_zamowienia356[[#This Row],[magazyn rano]]&gt;1500,200*0.8,IF(Tabela_zamowienia356[[#This Row],[magazyn rano]]/2&lt;Tabela_zamowienia356[[#This Row],[zamowienie]],200*1.3,200))</f>
        <v>1300</v>
      </c>
      <c r="H109" s="6">
        <f>Tabela_zamowienia356[[#This Row],[po produkcji]]-400*Tabela_zamowienia356[[#This Row],[ilosc dostaw]]</f>
        <v>900</v>
      </c>
      <c r="I109" s="9">
        <f>IF(Tabela_zamowienia356[[#This Row],[magazyn rano]]&gt;1500,200*0.8,IF(Tabela_zamowienia356[[#This Row],[magazyn rano]]/2&lt;Tabela_zamowienia356[[#This Row],[zamowienie]],200*1.3,200))</f>
        <v>200</v>
      </c>
      <c r="J109" s="9">
        <f>IF(Tabela_zamowienia356[[#This Row],[wyprodukowano]]=I108,J108+1,1)</f>
        <v>26</v>
      </c>
    </row>
    <row r="110" spans="1:10" x14ac:dyDescent="0.25">
      <c r="A110" s="5">
        <v>43252</v>
      </c>
      <c r="B110" s="6">
        <v>137</v>
      </c>
      <c r="C110" s="6">
        <f>C109+Tabela_zamowienia356[[#This Row],[zamowienie]]-D109*QUOTIENT(C109,400)*400</f>
        <v>466</v>
      </c>
      <c r="D110" s="6">
        <f>IF(Tabela_zamowienia356[[#This Row],[laczne zamowienie]]&gt;=400,1,0)</f>
        <v>1</v>
      </c>
      <c r="E110" s="6">
        <f t="shared" si="2"/>
        <v>1</v>
      </c>
      <c r="F110" s="6">
        <f t="shared" si="3"/>
        <v>900</v>
      </c>
      <c r="G110" s="6">
        <f>Tabela_zamowienia356[[#This Row],[magazyn rano]]+IF(Tabela_zamowienia356[[#This Row],[magazyn rano]]&gt;1500,200*0.8,IF(Tabela_zamowienia356[[#This Row],[magazyn rano]]/2&lt;Tabela_zamowienia356[[#This Row],[zamowienie]],200*1.3,200))</f>
        <v>1100</v>
      </c>
      <c r="H110" s="6">
        <f>Tabela_zamowienia356[[#This Row],[po produkcji]]-400*Tabela_zamowienia356[[#This Row],[ilosc dostaw]]</f>
        <v>700</v>
      </c>
      <c r="I110" s="9">
        <f>IF(Tabela_zamowienia356[[#This Row],[magazyn rano]]&gt;1500,200*0.8,IF(Tabela_zamowienia356[[#This Row],[magazyn rano]]/2&lt;Tabela_zamowienia356[[#This Row],[zamowienie]],200*1.3,200))</f>
        <v>200</v>
      </c>
      <c r="J110" s="9">
        <f>IF(Tabela_zamowienia356[[#This Row],[wyprodukowano]]=I109,J109+1,1)</f>
        <v>27</v>
      </c>
    </row>
    <row r="111" spans="1:10" x14ac:dyDescent="0.25">
      <c r="A111" s="5">
        <v>43255</v>
      </c>
      <c r="B111" s="6">
        <v>291</v>
      </c>
      <c r="C111" s="6">
        <f>C110+Tabela_zamowienia356[[#This Row],[zamowienie]]-D110*QUOTIENT(C110,400)*400</f>
        <v>357</v>
      </c>
      <c r="D111" s="6">
        <f>IF(Tabela_zamowienia356[[#This Row],[laczne zamowienie]]&gt;=400,1,0)</f>
        <v>0</v>
      </c>
      <c r="E111" s="6">
        <f t="shared" si="2"/>
        <v>0</v>
      </c>
      <c r="F111" s="6">
        <f t="shared" si="3"/>
        <v>700</v>
      </c>
      <c r="G111" s="6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111" s="6">
        <f>Tabela_zamowienia356[[#This Row],[po produkcji]]-400*Tabela_zamowienia356[[#This Row],[ilosc dostaw]]</f>
        <v>900</v>
      </c>
      <c r="I111" s="9">
        <f>IF(Tabela_zamowienia356[[#This Row],[magazyn rano]]&gt;1500,200*0.8,IF(Tabela_zamowienia356[[#This Row],[magazyn rano]]/2&lt;Tabela_zamowienia356[[#This Row],[zamowienie]],200*1.3,200))</f>
        <v>200</v>
      </c>
      <c r="J111" s="9">
        <f>IF(Tabela_zamowienia356[[#This Row],[wyprodukowano]]=I110,J110+1,1)</f>
        <v>28</v>
      </c>
    </row>
    <row r="112" spans="1:10" x14ac:dyDescent="0.25">
      <c r="A112" s="5">
        <v>43256</v>
      </c>
      <c r="B112" s="6">
        <v>332</v>
      </c>
      <c r="C112" s="6">
        <f>C111+Tabela_zamowienia356[[#This Row],[zamowienie]]-D111*QUOTIENT(C111,400)*400</f>
        <v>689</v>
      </c>
      <c r="D112" s="6">
        <f>IF(Tabela_zamowienia356[[#This Row],[laczne zamowienie]]&gt;=400,1,0)</f>
        <v>1</v>
      </c>
      <c r="E112" s="6">
        <f t="shared" si="2"/>
        <v>1</v>
      </c>
      <c r="F112" s="6">
        <f t="shared" si="3"/>
        <v>900</v>
      </c>
      <c r="G112" s="6">
        <f>Tabela_zamowienia356[[#This Row],[magazyn rano]]+IF(Tabela_zamowienia356[[#This Row],[magazyn rano]]&gt;1500,200*0.8,IF(Tabela_zamowienia356[[#This Row],[magazyn rano]]/2&lt;Tabela_zamowienia356[[#This Row],[zamowienie]],200*1.3,200))</f>
        <v>1100</v>
      </c>
      <c r="H112" s="6">
        <f>Tabela_zamowienia356[[#This Row],[po produkcji]]-400*Tabela_zamowienia356[[#This Row],[ilosc dostaw]]</f>
        <v>700</v>
      </c>
      <c r="I112" s="9">
        <f>IF(Tabela_zamowienia356[[#This Row],[magazyn rano]]&gt;1500,200*0.8,IF(Tabela_zamowienia356[[#This Row],[magazyn rano]]/2&lt;Tabela_zamowienia356[[#This Row],[zamowienie]],200*1.3,200))</f>
        <v>200</v>
      </c>
      <c r="J112" s="9">
        <f>IF(Tabela_zamowienia356[[#This Row],[wyprodukowano]]=I111,J111+1,1)</f>
        <v>29</v>
      </c>
    </row>
    <row r="113" spans="1:10" x14ac:dyDescent="0.25">
      <c r="A113" s="5">
        <v>43257</v>
      </c>
      <c r="B113" s="6">
        <v>133</v>
      </c>
      <c r="C113" s="6">
        <f>C112+Tabela_zamowienia356[[#This Row],[zamowienie]]-D112*QUOTIENT(C112,400)*400</f>
        <v>422</v>
      </c>
      <c r="D113" s="6">
        <f>IF(Tabela_zamowienia356[[#This Row],[laczne zamowienie]]&gt;=400,1,0)</f>
        <v>1</v>
      </c>
      <c r="E113" s="6">
        <f t="shared" si="2"/>
        <v>1</v>
      </c>
      <c r="F113" s="6">
        <f t="shared" si="3"/>
        <v>700</v>
      </c>
      <c r="G113" s="6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113" s="6">
        <f>Tabela_zamowienia356[[#This Row],[po produkcji]]-400*Tabela_zamowienia356[[#This Row],[ilosc dostaw]]</f>
        <v>500</v>
      </c>
      <c r="I113" s="9">
        <f>IF(Tabela_zamowienia356[[#This Row],[magazyn rano]]&gt;1500,200*0.8,IF(Tabela_zamowienia356[[#This Row],[magazyn rano]]/2&lt;Tabela_zamowienia356[[#This Row],[zamowienie]],200*1.3,200))</f>
        <v>200</v>
      </c>
      <c r="J113" s="9">
        <f>IF(Tabela_zamowienia356[[#This Row],[wyprodukowano]]=I112,J112+1,1)</f>
        <v>30</v>
      </c>
    </row>
    <row r="114" spans="1:10" x14ac:dyDescent="0.25">
      <c r="A114" s="5">
        <v>43258</v>
      </c>
      <c r="B114" s="6">
        <v>37</v>
      </c>
      <c r="C114" s="6">
        <f>C113+Tabela_zamowienia356[[#This Row],[zamowienie]]-D113*QUOTIENT(C113,400)*400</f>
        <v>59</v>
      </c>
      <c r="D114" s="6">
        <f>IF(Tabela_zamowienia356[[#This Row],[laczne zamowienie]]&gt;=400,1,0)</f>
        <v>0</v>
      </c>
      <c r="E114" s="6">
        <f t="shared" si="2"/>
        <v>0</v>
      </c>
      <c r="F114" s="6">
        <f t="shared" si="3"/>
        <v>500</v>
      </c>
      <c r="G114" s="6">
        <f>Tabela_zamowienia356[[#This Row],[magazyn rano]]+IF(Tabela_zamowienia356[[#This Row],[magazyn rano]]&gt;1500,200*0.8,IF(Tabela_zamowienia356[[#This Row],[magazyn rano]]/2&lt;Tabela_zamowienia356[[#This Row],[zamowienie]],200*1.3,200))</f>
        <v>700</v>
      </c>
      <c r="H114" s="6">
        <f>Tabela_zamowienia356[[#This Row],[po produkcji]]-400*Tabela_zamowienia356[[#This Row],[ilosc dostaw]]</f>
        <v>700</v>
      </c>
      <c r="I114" s="9">
        <f>IF(Tabela_zamowienia356[[#This Row],[magazyn rano]]&gt;1500,200*0.8,IF(Tabela_zamowienia356[[#This Row],[magazyn rano]]/2&lt;Tabela_zamowienia356[[#This Row],[zamowienie]],200*1.3,200))</f>
        <v>200</v>
      </c>
      <c r="J114" s="9">
        <f>IF(Tabela_zamowienia356[[#This Row],[wyprodukowano]]=I113,J113+1,1)</f>
        <v>31</v>
      </c>
    </row>
    <row r="115" spans="1:10" x14ac:dyDescent="0.25">
      <c r="A115" s="5">
        <v>43259</v>
      </c>
      <c r="B115" s="6">
        <v>190</v>
      </c>
      <c r="C115" s="6">
        <f>C114+Tabela_zamowienia356[[#This Row],[zamowienie]]-D114*QUOTIENT(C114,400)*400</f>
        <v>249</v>
      </c>
      <c r="D115" s="6">
        <f>IF(Tabela_zamowienia356[[#This Row],[laczne zamowienie]]&gt;=400,1,0)</f>
        <v>0</v>
      </c>
      <c r="E115" s="6">
        <f t="shared" si="2"/>
        <v>0</v>
      </c>
      <c r="F115" s="6">
        <f t="shared" si="3"/>
        <v>700</v>
      </c>
      <c r="G115" s="6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115" s="6">
        <f>Tabela_zamowienia356[[#This Row],[po produkcji]]-400*Tabela_zamowienia356[[#This Row],[ilosc dostaw]]</f>
        <v>900</v>
      </c>
      <c r="I115" s="9">
        <f>IF(Tabela_zamowienia356[[#This Row],[magazyn rano]]&gt;1500,200*0.8,IF(Tabela_zamowienia356[[#This Row],[magazyn rano]]/2&lt;Tabela_zamowienia356[[#This Row],[zamowienie]],200*1.3,200))</f>
        <v>200</v>
      </c>
      <c r="J115" s="9">
        <f>IF(Tabela_zamowienia356[[#This Row],[wyprodukowano]]=I114,J114+1,1)</f>
        <v>32</v>
      </c>
    </row>
    <row r="116" spans="1:10" x14ac:dyDescent="0.25">
      <c r="A116" s="5">
        <v>43262</v>
      </c>
      <c r="B116" s="6">
        <v>439</v>
      </c>
      <c r="C116" s="6">
        <f>C115+Tabela_zamowienia356[[#This Row],[zamowienie]]-D115*QUOTIENT(C115,400)*400</f>
        <v>688</v>
      </c>
      <c r="D116" s="6">
        <f>IF(Tabela_zamowienia356[[#This Row],[laczne zamowienie]]&gt;=400,1,0)</f>
        <v>1</v>
      </c>
      <c r="E116" s="6">
        <f t="shared" si="2"/>
        <v>1</v>
      </c>
      <c r="F116" s="6">
        <f t="shared" si="3"/>
        <v>900</v>
      </c>
      <c r="G116" s="6">
        <f>Tabela_zamowienia356[[#This Row],[magazyn rano]]+IF(Tabela_zamowienia356[[#This Row],[magazyn rano]]&gt;1500,200*0.8,IF(Tabela_zamowienia356[[#This Row],[magazyn rano]]/2&lt;Tabela_zamowienia356[[#This Row],[zamowienie]],200*1.3,200))</f>
        <v>1100</v>
      </c>
      <c r="H116" s="6">
        <f>Tabela_zamowienia356[[#This Row],[po produkcji]]-400*Tabela_zamowienia356[[#This Row],[ilosc dostaw]]</f>
        <v>700</v>
      </c>
      <c r="I116" s="9">
        <f>IF(Tabela_zamowienia356[[#This Row],[magazyn rano]]&gt;1500,200*0.8,IF(Tabela_zamowienia356[[#This Row],[magazyn rano]]/2&lt;Tabela_zamowienia356[[#This Row],[zamowienie]],200*1.3,200))</f>
        <v>200</v>
      </c>
      <c r="J116" s="9">
        <f>IF(Tabela_zamowienia356[[#This Row],[wyprodukowano]]=I115,J115+1,1)</f>
        <v>33</v>
      </c>
    </row>
    <row r="117" spans="1:10" x14ac:dyDescent="0.25">
      <c r="A117" s="5">
        <v>43263</v>
      </c>
      <c r="B117" s="6">
        <v>144</v>
      </c>
      <c r="C117" s="6">
        <f>C116+Tabela_zamowienia356[[#This Row],[zamowienie]]-D116*QUOTIENT(C116,400)*400</f>
        <v>432</v>
      </c>
      <c r="D117" s="6">
        <f>IF(Tabela_zamowienia356[[#This Row],[laczne zamowienie]]&gt;=400,1,0)</f>
        <v>1</v>
      </c>
      <c r="E117" s="6">
        <f t="shared" si="2"/>
        <v>1</v>
      </c>
      <c r="F117" s="6">
        <f t="shared" si="3"/>
        <v>700</v>
      </c>
      <c r="G117" s="6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117" s="6">
        <f>Tabela_zamowienia356[[#This Row],[po produkcji]]-400*Tabela_zamowienia356[[#This Row],[ilosc dostaw]]</f>
        <v>500</v>
      </c>
      <c r="I117" s="9">
        <f>IF(Tabela_zamowienia356[[#This Row],[magazyn rano]]&gt;1500,200*0.8,IF(Tabela_zamowienia356[[#This Row],[magazyn rano]]/2&lt;Tabela_zamowienia356[[#This Row],[zamowienie]],200*1.3,200))</f>
        <v>200</v>
      </c>
      <c r="J117" s="9">
        <f>IF(Tabela_zamowienia356[[#This Row],[wyprodukowano]]=I116,J116+1,1)</f>
        <v>34</v>
      </c>
    </row>
    <row r="118" spans="1:10" x14ac:dyDescent="0.25">
      <c r="A118" s="5">
        <v>43264</v>
      </c>
      <c r="B118" s="6">
        <v>232</v>
      </c>
      <c r="C118" s="6">
        <f>C117+Tabela_zamowienia356[[#This Row],[zamowienie]]-D117*QUOTIENT(C117,400)*400</f>
        <v>264</v>
      </c>
      <c r="D118" s="6">
        <f>IF(Tabela_zamowienia356[[#This Row],[laczne zamowienie]]&gt;=400,1,0)</f>
        <v>0</v>
      </c>
      <c r="E118" s="6">
        <f t="shared" si="2"/>
        <v>0</v>
      </c>
      <c r="F118" s="6">
        <f t="shared" si="3"/>
        <v>500</v>
      </c>
      <c r="G118" s="6">
        <f>Tabela_zamowienia356[[#This Row],[magazyn rano]]+IF(Tabela_zamowienia356[[#This Row],[magazyn rano]]&gt;1500,200*0.8,IF(Tabela_zamowienia356[[#This Row],[magazyn rano]]/2&lt;Tabela_zamowienia356[[#This Row],[zamowienie]],200*1.3,200))</f>
        <v>700</v>
      </c>
      <c r="H118" s="6">
        <f>Tabela_zamowienia356[[#This Row],[po produkcji]]-400*Tabela_zamowienia356[[#This Row],[ilosc dostaw]]</f>
        <v>700</v>
      </c>
      <c r="I118" s="9">
        <f>IF(Tabela_zamowienia356[[#This Row],[magazyn rano]]&gt;1500,200*0.8,IF(Tabela_zamowienia356[[#This Row],[magazyn rano]]/2&lt;Tabela_zamowienia356[[#This Row],[zamowienie]],200*1.3,200))</f>
        <v>200</v>
      </c>
      <c r="J118" s="9">
        <f>IF(Tabela_zamowienia356[[#This Row],[wyprodukowano]]=I117,J117+1,1)</f>
        <v>35</v>
      </c>
    </row>
    <row r="119" spans="1:10" x14ac:dyDescent="0.25">
      <c r="A119" s="5">
        <v>43265</v>
      </c>
      <c r="B119" s="6">
        <v>253</v>
      </c>
      <c r="C119" s="6">
        <f>C118+Tabela_zamowienia356[[#This Row],[zamowienie]]-D118*QUOTIENT(C118,400)*400</f>
        <v>517</v>
      </c>
      <c r="D119" s="6">
        <f>IF(Tabela_zamowienia356[[#This Row],[laczne zamowienie]]&gt;=400,1,0)</f>
        <v>1</v>
      </c>
      <c r="E119" s="6">
        <f t="shared" si="2"/>
        <v>1</v>
      </c>
      <c r="F119" s="6">
        <f t="shared" si="3"/>
        <v>700</v>
      </c>
      <c r="G119" s="6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119" s="6">
        <f>Tabela_zamowienia356[[#This Row],[po produkcji]]-400*Tabela_zamowienia356[[#This Row],[ilosc dostaw]]</f>
        <v>500</v>
      </c>
      <c r="I119" s="9">
        <f>IF(Tabela_zamowienia356[[#This Row],[magazyn rano]]&gt;1500,200*0.8,IF(Tabela_zamowienia356[[#This Row],[magazyn rano]]/2&lt;Tabela_zamowienia356[[#This Row],[zamowienie]],200*1.3,200))</f>
        <v>200</v>
      </c>
      <c r="J119" s="9">
        <f>IF(Tabela_zamowienia356[[#This Row],[wyprodukowano]]=I118,J118+1,1)</f>
        <v>36</v>
      </c>
    </row>
    <row r="120" spans="1:10" x14ac:dyDescent="0.25">
      <c r="A120" s="5">
        <v>43266</v>
      </c>
      <c r="B120" s="6">
        <v>69</v>
      </c>
      <c r="C120" s="6">
        <f>C119+Tabela_zamowienia356[[#This Row],[zamowienie]]-D119*QUOTIENT(C119,400)*400</f>
        <v>186</v>
      </c>
      <c r="D120" s="6">
        <f>IF(Tabela_zamowienia356[[#This Row],[laczne zamowienie]]&gt;=400,1,0)</f>
        <v>0</v>
      </c>
      <c r="E120" s="6">
        <f t="shared" si="2"/>
        <v>0</v>
      </c>
      <c r="F120" s="6">
        <f t="shared" si="3"/>
        <v>500</v>
      </c>
      <c r="G120" s="6">
        <f>Tabela_zamowienia356[[#This Row],[magazyn rano]]+IF(Tabela_zamowienia356[[#This Row],[magazyn rano]]&gt;1500,200*0.8,IF(Tabela_zamowienia356[[#This Row],[magazyn rano]]/2&lt;Tabela_zamowienia356[[#This Row],[zamowienie]],200*1.3,200))</f>
        <v>700</v>
      </c>
      <c r="H120" s="6">
        <f>Tabela_zamowienia356[[#This Row],[po produkcji]]-400*Tabela_zamowienia356[[#This Row],[ilosc dostaw]]</f>
        <v>700</v>
      </c>
      <c r="I120" s="9">
        <f>IF(Tabela_zamowienia356[[#This Row],[magazyn rano]]&gt;1500,200*0.8,IF(Tabela_zamowienia356[[#This Row],[magazyn rano]]/2&lt;Tabela_zamowienia356[[#This Row],[zamowienie]],200*1.3,200))</f>
        <v>200</v>
      </c>
      <c r="J120" s="9">
        <f>IF(Tabela_zamowienia356[[#This Row],[wyprodukowano]]=I119,J119+1,1)</f>
        <v>37</v>
      </c>
    </row>
    <row r="121" spans="1:10" x14ac:dyDescent="0.25">
      <c r="A121" s="5">
        <v>43269</v>
      </c>
      <c r="B121" s="6">
        <v>253</v>
      </c>
      <c r="C121" s="6">
        <f>C120+Tabela_zamowienia356[[#This Row],[zamowienie]]-D120*QUOTIENT(C120,400)*400</f>
        <v>439</v>
      </c>
      <c r="D121" s="6">
        <f>IF(Tabela_zamowienia356[[#This Row],[laczne zamowienie]]&gt;=400,1,0)</f>
        <v>1</v>
      </c>
      <c r="E121" s="6">
        <f t="shared" si="2"/>
        <v>1</v>
      </c>
      <c r="F121" s="6">
        <f t="shared" si="3"/>
        <v>700</v>
      </c>
      <c r="G121" s="6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121" s="6">
        <f>Tabela_zamowienia356[[#This Row],[po produkcji]]-400*Tabela_zamowienia356[[#This Row],[ilosc dostaw]]</f>
        <v>500</v>
      </c>
      <c r="I121" s="9">
        <f>IF(Tabela_zamowienia356[[#This Row],[magazyn rano]]&gt;1500,200*0.8,IF(Tabela_zamowienia356[[#This Row],[magazyn rano]]/2&lt;Tabela_zamowienia356[[#This Row],[zamowienie]],200*1.3,200))</f>
        <v>200</v>
      </c>
      <c r="J121" s="9">
        <f>IF(Tabela_zamowienia356[[#This Row],[wyprodukowano]]=I120,J120+1,1)</f>
        <v>38</v>
      </c>
    </row>
    <row r="122" spans="1:10" x14ac:dyDescent="0.25">
      <c r="A122" s="1">
        <v>43270</v>
      </c>
      <c r="B122">
        <v>398</v>
      </c>
      <c r="C122">
        <f>C121+Tabela_zamowienia356[[#This Row],[zamowienie]]-D121*QUOTIENT(C121,400)*400</f>
        <v>437</v>
      </c>
      <c r="D122">
        <f>IF(Tabela_zamowienia356[[#This Row],[laczne zamowienie]]&gt;=400,1,0)</f>
        <v>1</v>
      </c>
      <c r="E122">
        <f t="shared" si="2"/>
        <v>1</v>
      </c>
      <c r="F122">
        <f t="shared" si="3"/>
        <v>500</v>
      </c>
      <c r="G122">
        <f>Tabela_zamowienia356[[#This Row],[magazyn rano]]+IF(Tabela_zamowienia356[[#This Row],[magazyn rano]]&gt;1500,200*0.8,IF(Tabela_zamowienia356[[#This Row],[magazyn rano]]/2&lt;Tabela_zamowienia356[[#This Row],[zamowienie]],200*1.3,200))</f>
        <v>760</v>
      </c>
      <c r="H122">
        <f>Tabela_zamowienia356[[#This Row],[po produkcji]]-400*Tabela_zamowienia356[[#This Row],[ilosc dostaw]]</f>
        <v>360</v>
      </c>
      <c r="I122" s="8">
        <f>IF(Tabela_zamowienia356[[#This Row],[magazyn rano]]&gt;1500,200*0.8,IF(Tabela_zamowienia356[[#This Row],[magazyn rano]]/2&lt;Tabela_zamowienia356[[#This Row],[zamowienie]],200*1.3,200))</f>
        <v>260</v>
      </c>
      <c r="J122" s="8">
        <f>IF(Tabela_zamowienia356[[#This Row],[wyprodukowano]]=I121,J121+1,1)</f>
        <v>1</v>
      </c>
    </row>
    <row r="123" spans="1:10" x14ac:dyDescent="0.25">
      <c r="A123" s="1">
        <v>43271</v>
      </c>
      <c r="B123">
        <v>183</v>
      </c>
      <c r="C123">
        <f>C122+Tabela_zamowienia356[[#This Row],[zamowienie]]-D122*QUOTIENT(C122,400)*400</f>
        <v>220</v>
      </c>
      <c r="D123">
        <f>IF(Tabela_zamowienia356[[#This Row],[laczne zamowienie]]&gt;=400,1,0)</f>
        <v>0</v>
      </c>
      <c r="E123">
        <f t="shared" si="2"/>
        <v>0</v>
      </c>
      <c r="F123">
        <f t="shared" si="3"/>
        <v>360</v>
      </c>
      <c r="G123">
        <f>Tabela_zamowienia356[[#This Row],[magazyn rano]]+IF(Tabela_zamowienia356[[#This Row],[magazyn rano]]&gt;1500,200*0.8,IF(Tabela_zamowienia356[[#This Row],[magazyn rano]]/2&lt;Tabela_zamowienia356[[#This Row],[zamowienie]],200*1.3,200))</f>
        <v>620</v>
      </c>
      <c r="H123">
        <f>Tabela_zamowienia356[[#This Row],[po produkcji]]-400*Tabela_zamowienia356[[#This Row],[ilosc dostaw]]</f>
        <v>620</v>
      </c>
      <c r="I123" s="8">
        <f>IF(Tabela_zamowienia356[[#This Row],[magazyn rano]]&gt;1500,200*0.8,IF(Tabela_zamowienia356[[#This Row],[magazyn rano]]/2&lt;Tabela_zamowienia356[[#This Row],[zamowienie]],200*1.3,200))</f>
        <v>260</v>
      </c>
      <c r="J123" s="8">
        <f>IF(Tabela_zamowienia356[[#This Row],[wyprodukowano]]=I122,J122+1,1)</f>
        <v>2</v>
      </c>
    </row>
    <row r="124" spans="1:10" x14ac:dyDescent="0.25">
      <c r="A124" s="1">
        <v>43272</v>
      </c>
      <c r="B124">
        <v>114</v>
      </c>
      <c r="C124">
        <f>C123+Tabela_zamowienia356[[#This Row],[zamowienie]]-D123*QUOTIENT(C123,400)*400</f>
        <v>334</v>
      </c>
      <c r="D124">
        <f>IF(Tabela_zamowienia356[[#This Row],[laczne zamowienie]]&gt;=400,1,0)</f>
        <v>0</v>
      </c>
      <c r="E124">
        <f t="shared" si="2"/>
        <v>0</v>
      </c>
      <c r="F124">
        <f t="shared" si="3"/>
        <v>620</v>
      </c>
      <c r="G124">
        <f>Tabela_zamowienia356[[#This Row],[magazyn rano]]+IF(Tabela_zamowienia356[[#This Row],[magazyn rano]]&gt;1500,200*0.8,IF(Tabela_zamowienia356[[#This Row],[magazyn rano]]/2&lt;Tabela_zamowienia356[[#This Row],[zamowienie]],200*1.3,200))</f>
        <v>820</v>
      </c>
      <c r="H124">
        <f>Tabela_zamowienia356[[#This Row],[po produkcji]]-400*Tabela_zamowienia356[[#This Row],[ilosc dostaw]]</f>
        <v>820</v>
      </c>
      <c r="I124" s="8">
        <f>IF(Tabela_zamowienia356[[#This Row],[magazyn rano]]&gt;1500,200*0.8,IF(Tabela_zamowienia356[[#This Row],[magazyn rano]]/2&lt;Tabela_zamowienia356[[#This Row],[zamowienie]],200*1.3,200))</f>
        <v>200</v>
      </c>
      <c r="J124" s="8">
        <f>IF(Tabela_zamowienia356[[#This Row],[wyprodukowano]]=I123,J123+1,1)</f>
        <v>1</v>
      </c>
    </row>
    <row r="125" spans="1:10" x14ac:dyDescent="0.25">
      <c r="A125" s="1">
        <v>43273</v>
      </c>
      <c r="B125">
        <v>126</v>
      </c>
      <c r="C125">
        <f>C124+Tabela_zamowienia356[[#This Row],[zamowienie]]-D124*QUOTIENT(C124,400)*400</f>
        <v>460</v>
      </c>
      <c r="D125">
        <f>IF(Tabela_zamowienia356[[#This Row],[laczne zamowienie]]&gt;=400,1,0)</f>
        <v>1</v>
      </c>
      <c r="E125">
        <f t="shared" si="2"/>
        <v>1</v>
      </c>
      <c r="F125">
        <f t="shared" si="3"/>
        <v>820</v>
      </c>
      <c r="G125">
        <f>Tabela_zamowienia356[[#This Row],[magazyn rano]]+IF(Tabela_zamowienia356[[#This Row],[magazyn rano]]&gt;1500,200*0.8,IF(Tabela_zamowienia356[[#This Row],[magazyn rano]]/2&lt;Tabela_zamowienia356[[#This Row],[zamowienie]],200*1.3,200))</f>
        <v>1020</v>
      </c>
      <c r="H125">
        <f>Tabela_zamowienia356[[#This Row],[po produkcji]]-400*Tabela_zamowienia356[[#This Row],[ilosc dostaw]]</f>
        <v>620</v>
      </c>
      <c r="I125" s="8">
        <f>IF(Tabela_zamowienia356[[#This Row],[magazyn rano]]&gt;1500,200*0.8,IF(Tabela_zamowienia356[[#This Row],[magazyn rano]]/2&lt;Tabela_zamowienia356[[#This Row],[zamowienie]],200*1.3,200))</f>
        <v>200</v>
      </c>
      <c r="J125" s="8">
        <f>IF(Tabela_zamowienia356[[#This Row],[wyprodukowano]]=I124,J124+1,1)</f>
        <v>2</v>
      </c>
    </row>
    <row r="126" spans="1:10" x14ac:dyDescent="0.25">
      <c r="A126" s="1">
        <v>43276</v>
      </c>
      <c r="B126">
        <v>344</v>
      </c>
      <c r="C126">
        <f>C125+Tabela_zamowienia356[[#This Row],[zamowienie]]-D125*QUOTIENT(C125,400)*400</f>
        <v>404</v>
      </c>
      <c r="D126">
        <f>IF(Tabela_zamowienia356[[#This Row],[laczne zamowienie]]&gt;=400,1,0)</f>
        <v>1</v>
      </c>
      <c r="E126">
        <f t="shared" si="2"/>
        <v>1</v>
      </c>
      <c r="F126">
        <f t="shared" si="3"/>
        <v>620</v>
      </c>
      <c r="G126">
        <f>Tabela_zamowienia356[[#This Row],[magazyn rano]]+IF(Tabela_zamowienia356[[#This Row],[magazyn rano]]&gt;1500,200*0.8,IF(Tabela_zamowienia356[[#This Row],[magazyn rano]]/2&lt;Tabela_zamowienia356[[#This Row],[zamowienie]],200*1.3,200))</f>
        <v>880</v>
      </c>
      <c r="H126">
        <f>Tabela_zamowienia356[[#This Row],[po produkcji]]-400*Tabela_zamowienia356[[#This Row],[ilosc dostaw]]</f>
        <v>480</v>
      </c>
      <c r="I126" s="8">
        <f>IF(Tabela_zamowienia356[[#This Row],[magazyn rano]]&gt;1500,200*0.8,IF(Tabela_zamowienia356[[#This Row],[magazyn rano]]/2&lt;Tabela_zamowienia356[[#This Row],[zamowienie]],200*1.3,200))</f>
        <v>260</v>
      </c>
      <c r="J126" s="8">
        <f>IF(Tabela_zamowienia356[[#This Row],[wyprodukowano]]=I125,J125+1,1)</f>
        <v>1</v>
      </c>
    </row>
    <row r="127" spans="1:10" x14ac:dyDescent="0.25">
      <c r="A127" s="1">
        <v>43277</v>
      </c>
      <c r="B127">
        <v>122</v>
      </c>
      <c r="C127">
        <f>C126+Tabela_zamowienia356[[#This Row],[zamowienie]]-D126*QUOTIENT(C126,400)*400</f>
        <v>126</v>
      </c>
      <c r="D127">
        <f>IF(Tabela_zamowienia356[[#This Row],[laczne zamowienie]]&gt;=400,1,0)</f>
        <v>0</v>
      </c>
      <c r="E127">
        <f t="shared" si="2"/>
        <v>0</v>
      </c>
      <c r="F127">
        <f t="shared" si="3"/>
        <v>480</v>
      </c>
      <c r="G127">
        <f>Tabela_zamowienia356[[#This Row],[magazyn rano]]+IF(Tabela_zamowienia356[[#This Row],[magazyn rano]]&gt;1500,200*0.8,IF(Tabela_zamowienia356[[#This Row],[magazyn rano]]/2&lt;Tabela_zamowienia356[[#This Row],[zamowienie]],200*1.3,200))</f>
        <v>680</v>
      </c>
      <c r="H127">
        <f>Tabela_zamowienia356[[#This Row],[po produkcji]]-400*Tabela_zamowienia356[[#This Row],[ilosc dostaw]]</f>
        <v>680</v>
      </c>
      <c r="I127" s="8">
        <f>IF(Tabela_zamowienia356[[#This Row],[magazyn rano]]&gt;1500,200*0.8,IF(Tabela_zamowienia356[[#This Row],[magazyn rano]]/2&lt;Tabela_zamowienia356[[#This Row],[zamowienie]],200*1.3,200))</f>
        <v>200</v>
      </c>
      <c r="J127" s="8">
        <f>IF(Tabela_zamowienia356[[#This Row],[wyprodukowano]]=I126,J126+1,1)</f>
        <v>1</v>
      </c>
    </row>
    <row r="128" spans="1:10" x14ac:dyDescent="0.25">
      <c r="A128" s="1">
        <v>43278</v>
      </c>
      <c r="B128">
        <v>302</v>
      </c>
      <c r="C128">
        <f>C127+Tabela_zamowienia356[[#This Row],[zamowienie]]-D127*QUOTIENT(C127,400)*400</f>
        <v>428</v>
      </c>
      <c r="D128">
        <f>IF(Tabela_zamowienia356[[#This Row],[laczne zamowienie]]&gt;=400,1,0)</f>
        <v>1</v>
      </c>
      <c r="E128">
        <f t="shared" si="2"/>
        <v>1</v>
      </c>
      <c r="F128">
        <f t="shared" si="3"/>
        <v>680</v>
      </c>
      <c r="G128">
        <f>Tabela_zamowienia356[[#This Row],[magazyn rano]]+IF(Tabela_zamowienia356[[#This Row],[magazyn rano]]&gt;1500,200*0.8,IF(Tabela_zamowienia356[[#This Row],[magazyn rano]]/2&lt;Tabela_zamowienia356[[#This Row],[zamowienie]],200*1.3,200))</f>
        <v>880</v>
      </c>
      <c r="H128">
        <f>Tabela_zamowienia356[[#This Row],[po produkcji]]-400*Tabela_zamowienia356[[#This Row],[ilosc dostaw]]</f>
        <v>480</v>
      </c>
      <c r="I128" s="8">
        <f>IF(Tabela_zamowienia356[[#This Row],[magazyn rano]]&gt;1500,200*0.8,IF(Tabela_zamowienia356[[#This Row],[magazyn rano]]/2&lt;Tabela_zamowienia356[[#This Row],[zamowienie]],200*1.3,200))</f>
        <v>200</v>
      </c>
      <c r="J128" s="8">
        <f>IF(Tabela_zamowienia356[[#This Row],[wyprodukowano]]=I127,J127+1,1)</f>
        <v>2</v>
      </c>
    </row>
    <row r="129" spans="1:10" x14ac:dyDescent="0.25">
      <c r="A129" s="1">
        <v>43279</v>
      </c>
      <c r="B129">
        <v>380</v>
      </c>
      <c r="C129">
        <f>C128+Tabela_zamowienia356[[#This Row],[zamowienie]]-D128*QUOTIENT(C128,400)*400</f>
        <v>408</v>
      </c>
      <c r="D129">
        <f>IF(Tabela_zamowienia356[[#This Row],[laczne zamowienie]]&gt;=400,1,0)</f>
        <v>1</v>
      </c>
      <c r="E129">
        <f t="shared" si="2"/>
        <v>1</v>
      </c>
      <c r="F129">
        <f t="shared" si="3"/>
        <v>480</v>
      </c>
      <c r="G129">
        <f>Tabela_zamowienia356[[#This Row],[magazyn rano]]+IF(Tabela_zamowienia356[[#This Row],[magazyn rano]]&gt;1500,200*0.8,IF(Tabela_zamowienia356[[#This Row],[magazyn rano]]/2&lt;Tabela_zamowienia356[[#This Row],[zamowienie]],200*1.3,200))</f>
        <v>740</v>
      </c>
      <c r="H129">
        <f>Tabela_zamowienia356[[#This Row],[po produkcji]]-400*Tabela_zamowienia356[[#This Row],[ilosc dostaw]]</f>
        <v>340</v>
      </c>
      <c r="I129" s="8">
        <f>IF(Tabela_zamowienia356[[#This Row],[magazyn rano]]&gt;1500,200*0.8,IF(Tabela_zamowienia356[[#This Row],[magazyn rano]]/2&lt;Tabela_zamowienia356[[#This Row],[zamowienie]],200*1.3,200))</f>
        <v>260</v>
      </c>
      <c r="J129" s="8">
        <f>IF(Tabela_zamowienia356[[#This Row],[wyprodukowano]]=I128,J128+1,1)</f>
        <v>1</v>
      </c>
    </row>
    <row r="130" spans="1:10" x14ac:dyDescent="0.25">
      <c r="A130" s="1">
        <v>43280</v>
      </c>
      <c r="B130">
        <v>394</v>
      </c>
      <c r="C130">
        <f>C129+Tabela_zamowienia356[[#This Row],[zamowienie]]-D129*QUOTIENT(C129,400)*400</f>
        <v>402</v>
      </c>
      <c r="D130">
        <f>IF(Tabela_zamowienia356[[#This Row],[laczne zamowienie]]&gt;=400,1,0)</f>
        <v>1</v>
      </c>
      <c r="E130">
        <f t="shared" ref="E130:E193" si="4">QUOTIENT(C130,400)</f>
        <v>1</v>
      </c>
      <c r="F130">
        <f t="shared" si="3"/>
        <v>340</v>
      </c>
      <c r="G130">
        <f>Tabela_zamowienia356[[#This Row],[magazyn rano]]+IF(Tabela_zamowienia356[[#This Row],[magazyn rano]]&gt;1500,200*0.8,IF(Tabela_zamowienia356[[#This Row],[magazyn rano]]/2&lt;Tabela_zamowienia356[[#This Row],[zamowienie]],200*1.3,200))</f>
        <v>600</v>
      </c>
      <c r="H130">
        <f>Tabela_zamowienia356[[#This Row],[po produkcji]]-400*Tabela_zamowienia356[[#This Row],[ilosc dostaw]]</f>
        <v>200</v>
      </c>
      <c r="I130" s="8">
        <f>IF(Tabela_zamowienia356[[#This Row],[magazyn rano]]&gt;1500,200*0.8,IF(Tabela_zamowienia356[[#This Row],[magazyn rano]]/2&lt;Tabela_zamowienia356[[#This Row],[zamowienie]],200*1.3,200))</f>
        <v>260</v>
      </c>
      <c r="J130" s="8">
        <f>IF(Tabela_zamowienia356[[#This Row],[wyprodukowano]]=I129,J129+1,1)</f>
        <v>2</v>
      </c>
    </row>
    <row r="131" spans="1:10" x14ac:dyDescent="0.25">
      <c r="A131" s="1">
        <v>43283</v>
      </c>
      <c r="B131">
        <v>424</v>
      </c>
      <c r="C131">
        <f>C130+Tabela_zamowienia356[[#This Row],[zamowienie]]-D130*QUOTIENT(C130,400)*400</f>
        <v>426</v>
      </c>
      <c r="D131">
        <f>IF(Tabela_zamowienia356[[#This Row],[laczne zamowienie]]&gt;=400,1,0)</f>
        <v>1</v>
      </c>
      <c r="E131">
        <f t="shared" si="4"/>
        <v>1</v>
      </c>
      <c r="F131">
        <f t="shared" si="3"/>
        <v>200</v>
      </c>
      <c r="G131">
        <f>Tabela_zamowienia356[[#This Row],[magazyn rano]]+IF(Tabela_zamowienia356[[#This Row],[magazyn rano]]&gt;1500,200*0.8,IF(Tabela_zamowienia356[[#This Row],[magazyn rano]]/2&lt;Tabela_zamowienia356[[#This Row],[zamowienie]],200*1.3,200))</f>
        <v>460</v>
      </c>
      <c r="H131">
        <f>Tabela_zamowienia356[[#This Row],[po produkcji]]-400*Tabela_zamowienia356[[#This Row],[ilosc dostaw]]</f>
        <v>60</v>
      </c>
      <c r="I131" s="8">
        <f>IF(Tabela_zamowienia356[[#This Row],[magazyn rano]]&gt;1500,200*0.8,IF(Tabela_zamowienia356[[#This Row],[magazyn rano]]/2&lt;Tabela_zamowienia356[[#This Row],[zamowienie]],200*1.3,200))</f>
        <v>260</v>
      </c>
      <c r="J131" s="8">
        <f>IF(Tabela_zamowienia356[[#This Row],[wyprodukowano]]=I130,J130+1,1)</f>
        <v>3</v>
      </c>
    </row>
    <row r="132" spans="1:10" x14ac:dyDescent="0.25">
      <c r="A132" s="1">
        <v>43284</v>
      </c>
      <c r="B132">
        <v>53</v>
      </c>
      <c r="C132">
        <f>C131+Tabela_zamowienia356[[#This Row],[zamowienie]]-D131*QUOTIENT(C131,400)*400</f>
        <v>79</v>
      </c>
      <c r="D132">
        <f>IF(Tabela_zamowienia356[[#This Row],[laczne zamowienie]]&gt;=400,1,0)</f>
        <v>0</v>
      </c>
      <c r="E132">
        <f t="shared" si="4"/>
        <v>0</v>
      </c>
      <c r="F132">
        <f t="shared" ref="F132:F195" si="5">H131</f>
        <v>60</v>
      </c>
      <c r="G132">
        <f>Tabela_zamowienia356[[#This Row],[magazyn rano]]+IF(Tabela_zamowienia356[[#This Row],[magazyn rano]]&gt;1500,200*0.8,IF(Tabela_zamowienia356[[#This Row],[magazyn rano]]/2&lt;Tabela_zamowienia356[[#This Row],[zamowienie]],200*1.3,200))</f>
        <v>320</v>
      </c>
      <c r="H132">
        <f>Tabela_zamowienia356[[#This Row],[po produkcji]]-400*Tabela_zamowienia356[[#This Row],[ilosc dostaw]]</f>
        <v>320</v>
      </c>
      <c r="I132" s="8">
        <f>IF(Tabela_zamowienia356[[#This Row],[magazyn rano]]&gt;1500,200*0.8,IF(Tabela_zamowienia356[[#This Row],[magazyn rano]]/2&lt;Tabela_zamowienia356[[#This Row],[zamowienie]],200*1.3,200))</f>
        <v>260</v>
      </c>
      <c r="J132" s="8">
        <f>IF(Tabela_zamowienia356[[#This Row],[wyprodukowano]]=I131,J131+1,1)</f>
        <v>4</v>
      </c>
    </row>
    <row r="133" spans="1:10" x14ac:dyDescent="0.25">
      <c r="A133" s="1">
        <v>43285</v>
      </c>
      <c r="B133">
        <v>289</v>
      </c>
      <c r="C133">
        <f>C132+Tabela_zamowienia356[[#This Row],[zamowienie]]-D132*QUOTIENT(C132,400)*400</f>
        <v>368</v>
      </c>
      <c r="D133">
        <f>IF(Tabela_zamowienia356[[#This Row],[laczne zamowienie]]&gt;=400,1,0)</f>
        <v>0</v>
      </c>
      <c r="E133">
        <f t="shared" si="4"/>
        <v>0</v>
      </c>
      <c r="F133">
        <f t="shared" si="5"/>
        <v>320</v>
      </c>
      <c r="G133">
        <f>Tabela_zamowienia356[[#This Row],[magazyn rano]]+IF(Tabela_zamowienia356[[#This Row],[magazyn rano]]&gt;1500,200*0.8,IF(Tabela_zamowienia356[[#This Row],[magazyn rano]]/2&lt;Tabela_zamowienia356[[#This Row],[zamowienie]],200*1.3,200))</f>
        <v>580</v>
      </c>
      <c r="H133">
        <f>Tabela_zamowienia356[[#This Row],[po produkcji]]-400*Tabela_zamowienia356[[#This Row],[ilosc dostaw]]</f>
        <v>580</v>
      </c>
      <c r="I133" s="8">
        <f>IF(Tabela_zamowienia356[[#This Row],[magazyn rano]]&gt;1500,200*0.8,IF(Tabela_zamowienia356[[#This Row],[magazyn rano]]/2&lt;Tabela_zamowienia356[[#This Row],[zamowienie]],200*1.3,200))</f>
        <v>260</v>
      </c>
      <c r="J133" s="8">
        <f>IF(Tabela_zamowienia356[[#This Row],[wyprodukowano]]=I132,J132+1,1)</f>
        <v>5</v>
      </c>
    </row>
    <row r="134" spans="1:10" x14ac:dyDescent="0.25">
      <c r="A134" s="1">
        <v>43286</v>
      </c>
      <c r="B134">
        <v>439</v>
      </c>
      <c r="C134">
        <f>C133+Tabela_zamowienia356[[#This Row],[zamowienie]]-D133*QUOTIENT(C133,400)*400</f>
        <v>807</v>
      </c>
      <c r="D134">
        <f>IF(Tabela_zamowienia356[[#This Row],[laczne zamowienie]]&gt;=400,1,0)</f>
        <v>1</v>
      </c>
      <c r="E134">
        <f t="shared" si="4"/>
        <v>2</v>
      </c>
      <c r="F134">
        <f t="shared" si="5"/>
        <v>580</v>
      </c>
      <c r="G134">
        <f>Tabela_zamowienia356[[#This Row],[magazyn rano]]+IF(Tabela_zamowienia356[[#This Row],[magazyn rano]]&gt;1500,200*0.8,IF(Tabela_zamowienia356[[#This Row],[magazyn rano]]/2&lt;Tabela_zamowienia356[[#This Row],[zamowienie]],200*1.3,200))</f>
        <v>840</v>
      </c>
      <c r="H134">
        <f>Tabela_zamowienia356[[#This Row],[po produkcji]]-400*Tabela_zamowienia356[[#This Row],[ilosc dostaw]]</f>
        <v>40</v>
      </c>
      <c r="I134" s="8">
        <f>IF(Tabela_zamowienia356[[#This Row],[magazyn rano]]&gt;1500,200*0.8,IF(Tabela_zamowienia356[[#This Row],[magazyn rano]]/2&lt;Tabela_zamowienia356[[#This Row],[zamowienie]],200*1.3,200))</f>
        <v>260</v>
      </c>
      <c r="J134" s="8">
        <f>IF(Tabela_zamowienia356[[#This Row],[wyprodukowano]]=I133,J133+1,1)</f>
        <v>6</v>
      </c>
    </row>
    <row r="135" spans="1:10" x14ac:dyDescent="0.25">
      <c r="A135" s="1">
        <v>43287</v>
      </c>
      <c r="B135">
        <v>50</v>
      </c>
      <c r="C135">
        <f>C134+Tabela_zamowienia356[[#This Row],[zamowienie]]-D134*QUOTIENT(C134,400)*400</f>
        <v>57</v>
      </c>
      <c r="D135">
        <f>IF(Tabela_zamowienia356[[#This Row],[laczne zamowienie]]&gt;=400,1,0)</f>
        <v>0</v>
      </c>
      <c r="E135">
        <f t="shared" si="4"/>
        <v>0</v>
      </c>
      <c r="F135">
        <f t="shared" si="5"/>
        <v>40</v>
      </c>
      <c r="G135">
        <f>Tabela_zamowienia356[[#This Row],[magazyn rano]]+IF(Tabela_zamowienia356[[#This Row],[magazyn rano]]&gt;1500,200*0.8,IF(Tabela_zamowienia356[[#This Row],[magazyn rano]]/2&lt;Tabela_zamowienia356[[#This Row],[zamowienie]],200*1.3,200))</f>
        <v>300</v>
      </c>
      <c r="H135">
        <f>Tabela_zamowienia356[[#This Row],[po produkcji]]-400*Tabela_zamowienia356[[#This Row],[ilosc dostaw]]</f>
        <v>300</v>
      </c>
      <c r="I135" s="8">
        <f>IF(Tabela_zamowienia356[[#This Row],[magazyn rano]]&gt;1500,200*0.8,IF(Tabela_zamowienia356[[#This Row],[magazyn rano]]/2&lt;Tabela_zamowienia356[[#This Row],[zamowienie]],200*1.3,200))</f>
        <v>260</v>
      </c>
      <c r="J135" s="8">
        <f>IF(Tabela_zamowienia356[[#This Row],[wyprodukowano]]=I134,J134+1,1)</f>
        <v>7</v>
      </c>
    </row>
    <row r="136" spans="1:10" x14ac:dyDescent="0.25">
      <c r="A136" s="1">
        <v>43290</v>
      </c>
      <c r="B136">
        <v>76</v>
      </c>
      <c r="C136">
        <f>C135+Tabela_zamowienia356[[#This Row],[zamowienie]]-D135*QUOTIENT(C135,400)*400</f>
        <v>133</v>
      </c>
      <c r="D136">
        <f>IF(Tabela_zamowienia356[[#This Row],[laczne zamowienie]]&gt;=400,1,0)</f>
        <v>0</v>
      </c>
      <c r="E136">
        <f t="shared" si="4"/>
        <v>0</v>
      </c>
      <c r="F136">
        <f t="shared" si="5"/>
        <v>300</v>
      </c>
      <c r="G136">
        <f>Tabela_zamowienia356[[#This Row],[magazyn rano]]+IF(Tabela_zamowienia356[[#This Row],[magazyn rano]]&gt;1500,200*0.8,IF(Tabela_zamowienia356[[#This Row],[magazyn rano]]/2&lt;Tabela_zamowienia356[[#This Row],[zamowienie]],200*1.3,200))</f>
        <v>500</v>
      </c>
      <c r="H136">
        <f>Tabela_zamowienia356[[#This Row],[po produkcji]]-400*Tabela_zamowienia356[[#This Row],[ilosc dostaw]]</f>
        <v>500</v>
      </c>
      <c r="I136" s="8">
        <f>IF(Tabela_zamowienia356[[#This Row],[magazyn rano]]&gt;1500,200*0.8,IF(Tabela_zamowienia356[[#This Row],[magazyn rano]]/2&lt;Tabela_zamowienia356[[#This Row],[zamowienie]],200*1.3,200))</f>
        <v>200</v>
      </c>
      <c r="J136" s="8">
        <f>IF(Tabela_zamowienia356[[#This Row],[wyprodukowano]]=I135,J135+1,1)</f>
        <v>1</v>
      </c>
    </row>
    <row r="137" spans="1:10" x14ac:dyDescent="0.25">
      <c r="A137" s="1">
        <v>43291</v>
      </c>
      <c r="B137">
        <v>412</v>
      </c>
      <c r="C137">
        <f>C136+Tabela_zamowienia356[[#This Row],[zamowienie]]-D136*QUOTIENT(C136,400)*400</f>
        <v>545</v>
      </c>
      <c r="D137">
        <f>IF(Tabela_zamowienia356[[#This Row],[laczne zamowienie]]&gt;=400,1,0)</f>
        <v>1</v>
      </c>
      <c r="E137">
        <f t="shared" si="4"/>
        <v>1</v>
      </c>
      <c r="F137">
        <f t="shared" si="5"/>
        <v>500</v>
      </c>
      <c r="G137">
        <f>Tabela_zamowienia356[[#This Row],[magazyn rano]]+IF(Tabela_zamowienia356[[#This Row],[magazyn rano]]&gt;1500,200*0.8,IF(Tabela_zamowienia356[[#This Row],[magazyn rano]]/2&lt;Tabela_zamowienia356[[#This Row],[zamowienie]],200*1.3,200))</f>
        <v>760</v>
      </c>
      <c r="H137">
        <f>Tabela_zamowienia356[[#This Row],[po produkcji]]-400*Tabela_zamowienia356[[#This Row],[ilosc dostaw]]</f>
        <v>360</v>
      </c>
      <c r="I137" s="8">
        <f>IF(Tabela_zamowienia356[[#This Row],[magazyn rano]]&gt;1500,200*0.8,IF(Tabela_zamowienia356[[#This Row],[magazyn rano]]/2&lt;Tabela_zamowienia356[[#This Row],[zamowienie]],200*1.3,200))</f>
        <v>260</v>
      </c>
      <c r="J137" s="8">
        <f>IF(Tabela_zamowienia356[[#This Row],[wyprodukowano]]=I136,J136+1,1)</f>
        <v>1</v>
      </c>
    </row>
    <row r="138" spans="1:10" x14ac:dyDescent="0.25">
      <c r="A138" s="1">
        <v>43292</v>
      </c>
      <c r="B138">
        <v>30</v>
      </c>
      <c r="C138">
        <f>C137+Tabela_zamowienia356[[#This Row],[zamowienie]]-D137*QUOTIENT(C137,400)*400</f>
        <v>175</v>
      </c>
      <c r="D138">
        <f>IF(Tabela_zamowienia356[[#This Row],[laczne zamowienie]]&gt;=400,1,0)</f>
        <v>0</v>
      </c>
      <c r="E138">
        <f t="shared" si="4"/>
        <v>0</v>
      </c>
      <c r="F138">
        <f t="shared" si="5"/>
        <v>360</v>
      </c>
      <c r="G138">
        <f>Tabela_zamowienia356[[#This Row],[magazyn rano]]+IF(Tabela_zamowienia356[[#This Row],[magazyn rano]]&gt;1500,200*0.8,IF(Tabela_zamowienia356[[#This Row],[magazyn rano]]/2&lt;Tabela_zamowienia356[[#This Row],[zamowienie]],200*1.3,200))</f>
        <v>560</v>
      </c>
      <c r="H138">
        <f>Tabela_zamowienia356[[#This Row],[po produkcji]]-400*Tabela_zamowienia356[[#This Row],[ilosc dostaw]]</f>
        <v>560</v>
      </c>
      <c r="I138" s="8">
        <f>IF(Tabela_zamowienia356[[#This Row],[magazyn rano]]&gt;1500,200*0.8,IF(Tabela_zamowienia356[[#This Row],[magazyn rano]]/2&lt;Tabela_zamowienia356[[#This Row],[zamowienie]],200*1.3,200))</f>
        <v>200</v>
      </c>
      <c r="J138" s="8">
        <f>IF(Tabela_zamowienia356[[#This Row],[wyprodukowano]]=I137,J137+1,1)</f>
        <v>1</v>
      </c>
    </row>
    <row r="139" spans="1:10" x14ac:dyDescent="0.25">
      <c r="A139" s="1">
        <v>43293</v>
      </c>
      <c r="B139">
        <v>72</v>
      </c>
      <c r="C139">
        <f>C138+Tabela_zamowienia356[[#This Row],[zamowienie]]-D138*QUOTIENT(C138,400)*400</f>
        <v>247</v>
      </c>
      <c r="D139">
        <f>IF(Tabela_zamowienia356[[#This Row],[laczne zamowienie]]&gt;=400,1,0)</f>
        <v>0</v>
      </c>
      <c r="E139">
        <f t="shared" si="4"/>
        <v>0</v>
      </c>
      <c r="F139">
        <f t="shared" si="5"/>
        <v>560</v>
      </c>
      <c r="G139">
        <f>Tabela_zamowienia356[[#This Row],[magazyn rano]]+IF(Tabela_zamowienia356[[#This Row],[magazyn rano]]&gt;1500,200*0.8,IF(Tabela_zamowienia356[[#This Row],[magazyn rano]]/2&lt;Tabela_zamowienia356[[#This Row],[zamowienie]],200*1.3,200))</f>
        <v>760</v>
      </c>
      <c r="H139">
        <f>Tabela_zamowienia356[[#This Row],[po produkcji]]-400*Tabela_zamowienia356[[#This Row],[ilosc dostaw]]</f>
        <v>760</v>
      </c>
      <c r="I139" s="8">
        <f>IF(Tabela_zamowienia356[[#This Row],[magazyn rano]]&gt;1500,200*0.8,IF(Tabela_zamowienia356[[#This Row],[magazyn rano]]/2&lt;Tabela_zamowienia356[[#This Row],[zamowienie]],200*1.3,200))</f>
        <v>200</v>
      </c>
      <c r="J139" s="8">
        <f>IF(Tabela_zamowienia356[[#This Row],[wyprodukowano]]=I138,J138+1,1)</f>
        <v>2</v>
      </c>
    </row>
    <row r="140" spans="1:10" x14ac:dyDescent="0.25">
      <c r="A140" s="1">
        <v>43294</v>
      </c>
      <c r="B140">
        <v>152</v>
      </c>
      <c r="C140">
        <f>C139+Tabela_zamowienia356[[#This Row],[zamowienie]]-D139*QUOTIENT(C139,400)*400</f>
        <v>399</v>
      </c>
      <c r="D140">
        <f>IF(Tabela_zamowienia356[[#This Row],[laczne zamowienie]]&gt;=400,1,0)</f>
        <v>0</v>
      </c>
      <c r="E140">
        <f t="shared" si="4"/>
        <v>0</v>
      </c>
      <c r="F140">
        <f t="shared" si="5"/>
        <v>760</v>
      </c>
      <c r="G140">
        <f>Tabela_zamowienia356[[#This Row],[magazyn rano]]+IF(Tabela_zamowienia356[[#This Row],[magazyn rano]]&gt;1500,200*0.8,IF(Tabela_zamowienia356[[#This Row],[magazyn rano]]/2&lt;Tabela_zamowienia356[[#This Row],[zamowienie]],200*1.3,200))</f>
        <v>960</v>
      </c>
      <c r="H140">
        <f>Tabela_zamowienia356[[#This Row],[po produkcji]]-400*Tabela_zamowienia356[[#This Row],[ilosc dostaw]]</f>
        <v>960</v>
      </c>
      <c r="I140" s="8">
        <f>IF(Tabela_zamowienia356[[#This Row],[magazyn rano]]&gt;1500,200*0.8,IF(Tabela_zamowienia356[[#This Row],[magazyn rano]]/2&lt;Tabela_zamowienia356[[#This Row],[zamowienie]],200*1.3,200))</f>
        <v>200</v>
      </c>
      <c r="J140" s="8">
        <f>IF(Tabela_zamowienia356[[#This Row],[wyprodukowano]]=I139,J139+1,1)</f>
        <v>3</v>
      </c>
    </row>
    <row r="141" spans="1:10" x14ac:dyDescent="0.25">
      <c r="A141" s="1">
        <v>43297</v>
      </c>
      <c r="B141">
        <v>447</v>
      </c>
      <c r="C141">
        <f>C140+Tabela_zamowienia356[[#This Row],[zamowienie]]-D140*QUOTIENT(C140,400)*400</f>
        <v>846</v>
      </c>
      <c r="D141">
        <f>IF(Tabela_zamowienia356[[#This Row],[laczne zamowienie]]&gt;=400,1,0)</f>
        <v>1</v>
      </c>
      <c r="E141">
        <f t="shared" si="4"/>
        <v>2</v>
      </c>
      <c r="F141">
        <f t="shared" si="5"/>
        <v>960</v>
      </c>
      <c r="G141">
        <f>Tabela_zamowienia356[[#This Row],[magazyn rano]]+IF(Tabela_zamowienia356[[#This Row],[magazyn rano]]&gt;1500,200*0.8,IF(Tabela_zamowienia356[[#This Row],[magazyn rano]]/2&lt;Tabela_zamowienia356[[#This Row],[zamowienie]],200*1.3,200))</f>
        <v>1160</v>
      </c>
      <c r="H141">
        <f>Tabela_zamowienia356[[#This Row],[po produkcji]]-400*Tabela_zamowienia356[[#This Row],[ilosc dostaw]]</f>
        <v>360</v>
      </c>
      <c r="I141" s="8">
        <f>IF(Tabela_zamowienia356[[#This Row],[magazyn rano]]&gt;1500,200*0.8,IF(Tabela_zamowienia356[[#This Row],[magazyn rano]]/2&lt;Tabela_zamowienia356[[#This Row],[zamowienie]],200*1.3,200))</f>
        <v>200</v>
      </c>
      <c r="J141" s="8">
        <f>IF(Tabela_zamowienia356[[#This Row],[wyprodukowano]]=I140,J140+1,1)</f>
        <v>4</v>
      </c>
    </row>
    <row r="142" spans="1:10" x14ac:dyDescent="0.25">
      <c r="A142" s="1">
        <v>43298</v>
      </c>
      <c r="B142">
        <v>9</v>
      </c>
      <c r="C142">
        <f>C141+Tabela_zamowienia356[[#This Row],[zamowienie]]-D141*QUOTIENT(C141,400)*400</f>
        <v>55</v>
      </c>
      <c r="D142">
        <f>IF(Tabela_zamowienia356[[#This Row],[laczne zamowienie]]&gt;=400,1,0)</f>
        <v>0</v>
      </c>
      <c r="E142">
        <f t="shared" si="4"/>
        <v>0</v>
      </c>
      <c r="F142">
        <f t="shared" si="5"/>
        <v>360</v>
      </c>
      <c r="G142">
        <f>Tabela_zamowienia356[[#This Row],[magazyn rano]]+IF(Tabela_zamowienia356[[#This Row],[magazyn rano]]&gt;1500,200*0.8,IF(Tabela_zamowienia356[[#This Row],[magazyn rano]]/2&lt;Tabela_zamowienia356[[#This Row],[zamowienie]],200*1.3,200))</f>
        <v>560</v>
      </c>
      <c r="H142">
        <f>Tabela_zamowienia356[[#This Row],[po produkcji]]-400*Tabela_zamowienia356[[#This Row],[ilosc dostaw]]</f>
        <v>560</v>
      </c>
      <c r="I142" s="8">
        <f>IF(Tabela_zamowienia356[[#This Row],[magazyn rano]]&gt;1500,200*0.8,IF(Tabela_zamowienia356[[#This Row],[magazyn rano]]/2&lt;Tabela_zamowienia356[[#This Row],[zamowienie]],200*1.3,200))</f>
        <v>200</v>
      </c>
      <c r="J142" s="8">
        <f>IF(Tabela_zamowienia356[[#This Row],[wyprodukowano]]=I141,J141+1,1)</f>
        <v>5</v>
      </c>
    </row>
    <row r="143" spans="1:10" x14ac:dyDescent="0.25">
      <c r="A143" s="1">
        <v>43299</v>
      </c>
      <c r="B143">
        <v>195</v>
      </c>
      <c r="C143">
        <f>C142+Tabela_zamowienia356[[#This Row],[zamowienie]]-D142*QUOTIENT(C142,400)*400</f>
        <v>250</v>
      </c>
      <c r="D143">
        <f>IF(Tabela_zamowienia356[[#This Row],[laczne zamowienie]]&gt;=400,1,0)</f>
        <v>0</v>
      </c>
      <c r="E143">
        <f t="shared" si="4"/>
        <v>0</v>
      </c>
      <c r="F143">
        <f t="shared" si="5"/>
        <v>560</v>
      </c>
      <c r="G143">
        <f>Tabela_zamowienia356[[#This Row],[magazyn rano]]+IF(Tabela_zamowienia356[[#This Row],[magazyn rano]]&gt;1500,200*0.8,IF(Tabela_zamowienia356[[#This Row],[magazyn rano]]/2&lt;Tabela_zamowienia356[[#This Row],[zamowienie]],200*1.3,200))</f>
        <v>760</v>
      </c>
      <c r="H143">
        <f>Tabela_zamowienia356[[#This Row],[po produkcji]]-400*Tabela_zamowienia356[[#This Row],[ilosc dostaw]]</f>
        <v>760</v>
      </c>
      <c r="I143" s="8">
        <f>IF(Tabela_zamowienia356[[#This Row],[magazyn rano]]&gt;1500,200*0.8,IF(Tabela_zamowienia356[[#This Row],[magazyn rano]]/2&lt;Tabela_zamowienia356[[#This Row],[zamowienie]],200*1.3,200))</f>
        <v>200</v>
      </c>
      <c r="J143" s="8">
        <f>IF(Tabela_zamowienia356[[#This Row],[wyprodukowano]]=I142,J142+1,1)</f>
        <v>6</v>
      </c>
    </row>
    <row r="144" spans="1:10" x14ac:dyDescent="0.25">
      <c r="A144" s="1">
        <v>43300</v>
      </c>
      <c r="B144">
        <v>136</v>
      </c>
      <c r="C144">
        <f>C143+Tabela_zamowienia356[[#This Row],[zamowienie]]-D143*QUOTIENT(C143,400)*400</f>
        <v>386</v>
      </c>
      <c r="D144">
        <f>IF(Tabela_zamowienia356[[#This Row],[laczne zamowienie]]&gt;=400,1,0)</f>
        <v>0</v>
      </c>
      <c r="E144">
        <f t="shared" si="4"/>
        <v>0</v>
      </c>
      <c r="F144">
        <f t="shared" si="5"/>
        <v>760</v>
      </c>
      <c r="G144">
        <f>Tabela_zamowienia356[[#This Row],[magazyn rano]]+IF(Tabela_zamowienia356[[#This Row],[magazyn rano]]&gt;1500,200*0.8,IF(Tabela_zamowienia356[[#This Row],[magazyn rano]]/2&lt;Tabela_zamowienia356[[#This Row],[zamowienie]],200*1.3,200))</f>
        <v>960</v>
      </c>
      <c r="H144">
        <f>Tabela_zamowienia356[[#This Row],[po produkcji]]-400*Tabela_zamowienia356[[#This Row],[ilosc dostaw]]</f>
        <v>960</v>
      </c>
      <c r="I144" s="8">
        <f>IF(Tabela_zamowienia356[[#This Row],[magazyn rano]]&gt;1500,200*0.8,IF(Tabela_zamowienia356[[#This Row],[magazyn rano]]/2&lt;Tabela_zamowienia356[[#This Row],[zamowienie]],200*1.3,200))</f>
        <v>200</v>
      </c>
      <c r="J144" s="8">
        <f>IF(Tabela_zamowienia356[[#This Row],[wyprodukowano]]=I143,J143+1,1)</f>
        <v>7</v>
      </c>
    </row>
    <row r="145" spans="1:10" x14ac:dyDescent="0.25">
      <c r="A145" s="1">
        <v>43301</v>
      </c>
      <c r="B145">
        <v>281</v>
      </c>
      <c r="C145">
        <f>C144+Tabela_zamowienia356[[#This Row],[zamowienie]]-D144*QUOTIENT(C144,400)*400</f>
        <v>667</v>
      </c>
      <c r="D145">
        <f>IF(Tabela_zamowienia356[[#This Row],[laczne zamowienie]]&gt;=400,1,0)</f>
        <v>1</v>
      </c>
      <c r="E145">
        <f t="shared" si="4"/>
        <v>1</v>
      </c>
      <c r="F145">
        <f t="shared" si="5"/>
        <v>960</v>
      </c>
      <c r="G145">
        <f>Tabela_zamowienia356[[#This Row],[magazyn rano]]+IF(Tabela_zamowienia356[[#This Row],[magazyn rano]]&gt;1500,200*0.8,IF(Tabela_zamowienia356[[#This Row],[magazyn rano]]/2&lt;Tabela_zamowienia356[[#This Row],[zamowienie]],200*1.3,200))</f>
        <v>1160</v>
      </c>
      <c r="H145">
        <f>Tabela_zamowienia356[[#This Row],[po produkcji]]-400*Tabela_zamowienia356[[#This Row],[ilosc dostaw]]</f>
        <v>760</v>
      </c>
      <c r="I145" s="8">
        <f>IF(Tabela_zamowienia356[[#This Row],[magazyn rano]]&gt;1500,200*0.8,IF(Tabela_zamowienia356[[#This Row],[magazyn rano]]/2&lt;Tabela_zamowienia356[[#This Row],[zamowienie]],200*1.3,200))</f>
        <v>200</v>
      </c>
      <c r="J145" s="8">
        <f>IF(Tabela_zamowienia356[[#This Row],[wyprodukowano]]=I144,J144+1,1)</f>
        <v>8</v>
      </c>
    </row>
    <row r="146" spans="1:10" x14ac:dyDescent="0.25">
      <c r="A146" s="1">
        <v>43304</v>
      </c>
      <c r="B146">
        <v>193</v>
      </c>
      <c r="C146">
        <f>C145+Tabela_zamowienia356[[#This Row],[zamowienie]]-D145*QUOTIENT(C145,400)*400</f>
        <v>460</v>
      </c>
      <c r="D146">
        <f>IF(Tabela_zamowienia356[[#This Row],[laczne zamowienie]]&gt;=400,1,0)</f>
        <v>1</v>
      </c>
      <c r="E146">
        <f t="shared" si="4"/>
        <v>1</v>
      </c>
      <c r="F146">
        <f t="shared" si="5"/>
        <v>760</v>
      </c>
      <c r="G146">
        <f>Tabela_zamowienia356[[#This Row],[magazyn rano]]+IF(Tabela_zamowienia356[[#This Row],[magazyn rano]]&gt;1500,200*0.8,IF(Tabela_zamowienia356[[#This Row],[magazyn rano]]/2&lt;Tabela_zamowienia356[[#This Row],[zamowienie]],200*1.3,200))</f>
        <v>960</v>
      </c>
      <c r="H146">
        <f>Tabela_zamowienia356[[#This Row],[po produkcji]]-400*Tabela_zamowienia356[[#This Row],[ilosc dostaw]]</f>
        <v>560</v>
      </c>
      <c r="I146" s="8">
        <f>IF(Tabela_zamowienia356[[#This Row],[magazyn rano]]&gt;1500,200*0.8,IF(Tabela_zamowienia356[[#This Row],[magazyn rano]]/2&lt;Tabela_zamowienia356[[#This Row],[zamowienie]],200*1.3,200))</f>
        <v>200</v>
      </c>
      <c r="J146" s="8">
        <f>IF(Tabela_zamowienia356[[#This Row],[wyprodukowano]]=I145,J145+1,1)</f>
        <v>9</v>
      </c>
    </row>
    <row r="147" spans="1:10" x14ac:dyDescent="0.25">
      <c r="A147" s="1">
        <v>43305</v>
      </c>
      <c r="B147">
        <v>319</v>
      </c>
      <c r="C147">
        <f>C146+Tabela_zamowienia356[[#This Row],[zamowienie]]-D146*QUOTIENT(C146,400)*400</f>
        <v>379</v>
      </c>
      <c r="D147">
        <f>IF(Tabela_zamowienia356[[#This Row],[laczne zamowienie]]&gt;=400,1,0)</f>
        <v>0</v>
      </c>
      <c r="E147">
        <f t="shared" si="4"/>
        <v>0</v>
      </c>
      <c r="F147">
        <f t="shared" si="5"/>
        <v>560</v>
      </c>
      <c r="G147">
        <f>Tabela_zamowienia356[[#This Row],[magazyn rano]]+IF(Tabela_zamowienia356[[#This Row],[magazyn rano]]&gt;1500,200*0.8,IF(Tabela_zamowienia356[[#This Row],[magazyn rano]]/2&lt;Tabela_zamowienia356[[#This Row],[zamowienie]],200*1.3,200))</f>
        <v>820</v>
      </c>
      <c r="H147">
        <f>Tabela_zamowienia356[[#This Row],[po produkcji]]-400*Tabela_zamowienia356[[#This Row],[ilosc dostaw]]</f>
        <v>820</v>
      </c>
      <c r="I147" s="8">
        <f>IF(Tabela_zamowienia356[[#This Row],[magazyn rano]]&gt;1500,200*0.8,IF(Tabela_zamowienia356[[#This Row],[magazyn rano]]/2&lt;Tabela_zamowienia356[[#This Row],[zamowienie]],200*1.3,200))</f>
        <v>260</v>
      </c>
      <c r="J147" s="8">
        <f>IF(Tabela_zamowienia356[[#This Row],[wyprodukowano]]=I146,J146+1,1)</f>
        <v>1</v>
      </c>
    </row>
    <row r="148" spans="1:10" x14ac:dyDescent="0.25">
      <c r="A148" s="1">
        <v>43306</v>
      </c>
      <c r="B148">
        <v>50</v>
      </c>
      <c r="C148">
        <f>C147+Tabela_zamowienia356[[#This Row],[zamowienie]]-D147*QUOTIENT(C147,400)*400</f>
        <v>429</v>
      </c>
      <c r="D148">
        <f>IF(Tabela_zamowienia356[[#This Row],[laczne zamowienie]]&gt;=400,1,0)</f>
        <v>1</v>
      </c>
      <c r="E148">
        <f t="shared" si="4"/>
        <v>1</v>
      </c>
      <c r="F148">
        <f t="shared" si="5"/>
        <v>820</v>
      </c>
      <c r="G148">
        <f>Tabela_zamowienia356[[#This Row],[magazyn rano]]+IF(Tabela_zamowienia356[[#This Row],[magazyn rano]]&gt;1500,200*0.8,IF(Tabela_zamowienia356[[#This Row],[magazyn rano]]/2&lt;Tabela_zamowienia356[[#This Row],[zamowienie]],200*1.3,200))</f>
        <v>1020</v>
      </c>
      <c r="H148">
        <f>Tabela_zamowienia356[[#This Row],[po produkcji]]-400*Tabela_zamowienia356[[#This Row],[ilosc dostaw]]</f>
        <v>620</v>
      </c>
      <c r="I148" s="8">
        <f>IF(Tabela_zamowienia356[[#This Row],[magazyn rano]]&gt;1500,200*0.8,IF(Tabela_zamowienia356[[#This Row],[magazyn rano]]/2&lt;Tabela_zamowienia356[[#This Row],[zamowienie]],200*1.3,200))</f>
        <v>200</v>
      </c>
      <c r="J148" s="8">
        <f>IF(Tabela_zamowienia356[[#This Row],[wyprodukowano]]=I147,J147+1,1)</f>
        <v>1</v>
      </c>
    </row>
    <row r="149" spans="1:10" x14ac:dyDescent="0.25">
      <c r="A149" s="1">
        <v>43307</v>
      </c>
      <c r="B149">
        <v>349</v>
      </c>
      <c r="C149">
        <f>C148+Tabela_zamowienia356[[#This Row],[zamowienie]]-D148*QUOTIENT(C148,400)*400</f>
        <v>378</v>
      </c>
      <c r="D149">
        <f>IF(Tabela_zamowienia356[[#This Row],[laczne zamowienie]]&gt;=400,1,0)</f>
        <v>0</v>
      </c>
      <c r="E149">
        <f t="shared" si="4"/>
        <v>0</v>
      </c>
      <c r="F149">
        <f t="shared" si="5"/>
        <v>620</v>
      </c>
      <c r="G149">
        <f>Tabela_zamowienia356[[#This Row],[magazyn rano]]+IF(Tabela_zamowienia356[[#This Row],[magazyn rano]]&gt;1500,200*0.8,IF(Tabela_zamowienia356[[#This Row],[magazyn rano]]/2&lt;Tabela_zamowienia356[[#This Row],[zamowienie]],200*1.3,200))</f>
        <v>880</v>
      </c>
      <c r="H149">
        <f>Tabela_zamowienia356[[#This Row],[po produkcji]]-400*Tabela_zamowienia356[[#This Row],[ilosc dostaw]]</f>
        <v>880</v>
      </c>
      <c r="I149" s="8">
        <f>IF(Tabela_zamowienia356[[#This Row],[magazyn rano]]&gt;1500,200*0.8,IF(Tabela_zamowienia356[[#This Row],[magazyn rano]]/2&lt;Tabela_zamowienia356[[#This Row],[zamowienie]],200*1.3,200))</f>
        <v>260</v>
      </c>
      <c r="J149" s="8">
        <f>IF(Tabela_zamowienia356[[#This Row],[wyprodukowano]]=I148,J148+1,1)</f>
        <v>1</v>
      </c>
    </row>
    <row r="150" spans="1:10" x14ac:dyDescent="0.25">
      <c r="A150" s="1">
        <v>43308</v>
      </c>
      <c r="B150">
        <v>269</v>
      </c>
      <c r="C150">
        <f>C149+Tabela_zamowienia356[[#This Row],[zamowienie]]-D149*QUOTIENT(C149,400)*400</f>
        <v>647</v>
      </c>
      <c r="D150">
        <f>IF(Tabela_zamowienia356[[#This Row],[laczne zamowienie]]&gt;=400,1,0)</f>
        <v>1</v>
      </c>
      <c r="E150">
        <f t="shared" si="4"/>
        <v>1</v>
      </c>
      <c r="F150">
        <f t="shared" si="5"/>
        <v>880</v>
      </c>
      <c r="G150">
        <f>Tabela_zamowienia356[[#This Row],[magazyn rano]]+IF(Tabela_zamowienia356[[#This Row],[magazyn rano]]&gt;1500,200*0.8,IF(Tabela_zamowienia356[[#This Row],[magazyn rano]]/2&lt;Tabela_zamowienia356[[#This Row],[zamowienie]],200*1.3,200))</f>
        <v>1080</v>
      </c>
      <c r="H150">
        <f>Tabela_zamowienia356[[#This Row],[po produkcji]]-400*Tabela_zamowienia356[[#This Row],[ilosc dostaw]]</f>
        <v>680</v>
      </c>
      <c r="I150" s="8">
        <f>IF(Tabela_zamowienia356[[#This Row],[magazyn rano]]&gt;1500,200*0.8,IF(Tabela_zamowienia356[[#This Row],[magazyn rano]]/2&lt;Tabela_zamowienia356[[#This Row],[zamowienie]],200*1.3,200))</f>
        <v>200</v>
      </c>
      <c r="J150" s="8">
        <f>IF(Tabela_zamowienia356[[#This Row],[wyprodukowano]]=I149,J149+1,1)</f>
        <v>1</v>
      </c>
    </row>
    <row r="151" spans="1:10" x14ac:dyDescent="0.25">
      <c r="A151" s="1">
        <v>43311</v>
      </c>
      <c r="B151">
        <v>117</v>
      </c>
      <c r="C151">
        <f>C150+Tabela_zamowienia356[[#This Row],[zamowienie]]-D150*QUOTIENT(C150,400)*400</f>
        <v>364</v>
      </c>
      <c r="D151">
        <f>IF(Tabela_zamowienia356[[#This Row],[laczne zamowienie]]&gt;=400,1,0)</f>
        <v>0</v>
      </c>
      <c r="E151">
        <f t="shared" si="4"/>
        <v>0</v>
      </c>
      <c r="F151">
        <f t="shared" si="5"/>
        <v>680</v>
      </c>
      <c r="G151">
        <f>Tabela_zamowienia356[[#This Row],[magazyn rano]]+IF(Tabela_zamowienia356[[#This Row],[magazyn rano]]&gt;1500,200*0.8,IF(Tabela_zamowienia356[[#This Row],[magazyn rano]]/2&lt;Tabela_zamowienia356[[#This Row],[zamowienie]],200*1.3,200))</f>
        <v>880</v>
      </c>
      <c r="H151">
        <f>Tabela_zamowienia356[[#This Row],[po produkcji]]-400*Tabela_zamowienia356[[#This Row],[ilosc dostaw]]</f>
        <v>880</v>
      </c>
      <c r="I151" s="8">
        <f>IF(Tabela_zamowienia356[[#This Row],[magazyn rano]]&gt;1500,200*0.8,IF(Tabela_zamowienia356[[#This Row],[magazyn rano]]/2&lt;Tabela_zamowienia356[[#This Row],[zamowienie]],200*1.3,200))</f>
        <v>200</v>
      </c>
      <c r="J151" s="8">
        <f>IF(Tabela_zamowienia356[[#This Row],[wyprodukowano]]=I150,J150+1,1)</f>
        <v>2</v>
      </c>
    </row>
    <row r="152" spans="1:10" x14ac:dyDescent="0.25">
      <c r="A152" s="1">
        <v>43312</v>
      </c>
      <c r="B152">
        <v>254</v>
      </c>
      <c r="C152">
        <f>C151+Tabela_zamowienia356[[#This Row],[zamowienie]]-D151*QUOTIENT(C151,400)*400</f>
        <v>618</v>
      </c>
      <c r="D152">
        <f>IF(Tabela_zamowienia356[[#This Row],[laczne zamowienie]]&gt;=400,1,0)</f>
        <v>1</v>
      </c>
      <c r="E152">
        <f t="shared" si="4"/>
        <v>1</v>
      </c>
      <c r="F152">
        <f t="shared" si="5"/>
        <v>880</v>
      </c>
      <c r="G152">
        <f>Tabela_zamowienia356[[#This Row],[magazyn rano]]+IF(Tabela_zamowienia356[[#This Row],[magazyn rano]]&gt;1500,200*0.8,IF(Tabela_zamowienia356[[#This Row],[magazyn rano]]/2&lt;Tabela_zamowienia356[[#This Row],[zamowienie]],200*1.3,200))</f>
        <v>1080</v>
      </c>
      <c r="H152">
        <f>Tabela_zamowienia356[[#This Row],[po produkcji]]-400*Tabela_zamowienia356[[#This Row],[ilosc dostaw]]</f>
        <v>680</v>
      </c>
      <c r="I152" s="8">
        <f>IF(Tabela_zamowienia356[[#This Row],[magazyn rano]]&gt;1500,200*0.8,IF(Tabela_zamowienia356[[#This Row],[magazyn rano]]/2&lt;Tabela_zamowienia356[[#This Row],[zamowienie]],200*1.3,200))</f>
        <v>200</v>
      </c>
      <c r="J152" s="8">
        <f>IF(Tabela_zamowienia356[[#This Row],[wyprodukowano]]=I151,J151+1,1)</f>
        <v>3</v>
      </c>
    </row>
    <row r="153" spans="1:10" x14ac:dyDescent="0.25">
      <c r="A153" s="1">
        <v>43313</v>
      </c>
      <c r="B153">
        <v>383</v>
      </c>
      <c r="C153">
        <f>C152+Tabela_zamowienia356[[#This Row],[zamowienie]]-D152*QUOTIENT(C152,400)*400</f>
        <v>601</v>
      </c>
      <c r="D153">
        <f>IF(Tabela_zamowienia356[[#This Row],[laczne zamowienie]]&gt;=400,1,0)</f>
        <v>1</v>
      </c>
      <c r="E153">
        <f t="shared" si="4"/>
        <v>1</v>
      </c>
      <c r="F153">
        <f t="shared" si="5"/>
        <v>680</v>
      </c>
      <c r="G153">
        <f>Tabela_zamowienia356[[#This Row],[magazyn rano]]+IF(Tabela_zamowienia356[[#This Row],[magazyn rano]]&gt;1500,200*0.8,IF(Tabela_zamowienia356[[#This Row],[magazyn rano]]/2&lt;Tabela_zamowienia356[[#This Row],[zamowienie]],200*1.3,200))</f>
        <v>940</v>
      </c>
      <c r="H153">
        <f>Tabela_zamowienia356[[#This Row],[po produkcji]]-400*Tabela_zamowienia356[[#This Row],[ilosc dostaw]]</f>
        <v>540</v>
      </c>
      <c r="I153" s="8">
        <f>IF(Tabela_zamowienia356[[#This Row],[magazyn rano]]&gt;1500,200*0.8,IF(Tabela_zamowienia356[[#This Row],[magazyn rano]]/2&lt;Tabela_zamowienia356[[#This Row],[zamowienie]],200*1.3,200))</f>
        <v>260</v>
      </c>
      <c r="J153" s="8">
        <f>IF(Tabela_zamowienia356[[#This Row],[wyprodukowano]]=I152,J152+1,1)</f>
        <v>1</v>
      </c>
    </row>
    <row r="154" spans="1:10" x14ac:dyDescent="0.25">
      <c r="A154" s="1">
        <v>43314</v>
      </c>
      <c r="B154">
        <v>387</v>
      </c>
      <c r="C154">
        <f>C153+Tabela_zamowienia356[[#This Row],[zamowienie]]-D153*QUOTIENT(C153,400)*400</f>
        <v>588</v>
      </c>
      <c r="D154">
        <f>IF(Tabela_zamowienia356[[#This Row],[laczne zamowienie]]&gt;=400,1,0)</f>
        <v>1</v>
      </c>
      <c r="E154">
        <f t="shared" si="4"/>
        <v>1</v>
      </c>
      <c r="F154">
        <f t="shared" si="5"/>
        <v>540</v>
      </c>
      <c r="G154">
        <f>Tabela_zamowienia356[[#This Row],[magazyn rano]]+IF(Tabela_zamowienia356[[#This Row],[magazyn rano]]&gt;1500,200*0.8,IF(Tabela_zamowienia356[[#This Row],[magazyn rano]]/2&lt;Tabela_zamowienia356[[#This Row],[zamowienie]],200*1.3,200))</f>
        <v>800</v>
      </c>
      <c r="H154">
        <f>Tabela_zamowienia356[[#This Row],[po produkcji]]-400*Tabela_zamowienia356[[#This Row],[ilosc dostaw]]</f>
        <v>400</v>
      </c>
      <c r="I154" s="8">
        <f>IF(Tabela_zamowienia356[[#This Row],[magazyn rano]]&gt;1500,200*0.8,IF(Tabela_zamowienia356[[#This Row],[magazyn rano]]/2&lt;Tabela_zamowienia356[[#This Row],[zamowienie]],200*1.3,200))</f>
        <v>260</v>
      </c>
      <c r="J154" s="8">
        <f>IF(Tabela_zamowienia356[[#This Row],[wyprodukowano]]=I153,J153+1,1)</f>
        <v>2</v>
      </c>
    </row>
    <row r="155" spans="1:10" x14ac:dyDescent="0.25">
      <c r="A155" s="1">
        <v>43315</v>
      </c>
      <c r="B155">
        <v>83</v>
      </c>
      <c r="C155">
        <f>C154+Tabela_zamowienia356[[#This Row],[zamowienie]]-D154*QUOTIENT(C154,400)*400</f>
        <v>271</v>
      </c>
      <c r="D155">
        <f>IF(Tabela_zamowienia356[[#This Row],[laczne zamowienie]]&gt;=400,1,0)</f>
        <v>0</v>
      </c>
      <c r="E155">
        <f t="shared" si="4"/>
        <v>0</v>
      </c>
      <c r="F155">
        <f t="shared" si="5"/>
        <v>400</v>
      </c>
      <c r="G155">
        <f>Tabela_zamowienia356[[#This Row],[magazyn rano]]+IF(Tabela_zamowienia356[[#This Row],[magazyn rano]]&gt;1500,200*0.8,IF(Tabela_zamowienia356[[#This Row],[magazyn rano]]/2&lt;Tabela_zamowienia356[[#This Row],[zamowienie]],200*1.3,200))</f>
        <v>600</v>
      </c>
      <c r="H155">
        <f>Tabela_zamowienia356[[#This Row],[po produkcji]]-400*Tabela_zamowienia356[[#This Row],[ilosc dostaw]]</f>
        <v>600</v>
      </c>
      <c r="I155" s="8">
        <f>IF(Tabela_zamowienia356[[#This Row],[magazyn rano]]&gt;1500,200*0.8,IF(Tabela_zamowienia356[[#This Row],[magazyn rano]]/2&lt;Tabela_zamowienia356[[#This Row],[zamowienie]],200*1.3,200))</f>
        <v>200</v>
      </c>
      <c r="J155" s="8">
        <f>IF(Tabela_zamowienia356[[#This Row],[wyprodukowano]]=I154,J154+1,1)</f>
        <v>1</v>
      </c>
    </row>
    <row r="156" spans="1:10" x14ac:dyDescent="0.25">
      <c r="A156" s="1">
        <v>43318</v>
      </c>
      <c r="B156">
        <v>381</v>
      </c>
      <c r="C156">
        <f>C155+Tabela_zamowienia356[[#This Row],[zamowienie]]-D155*QUOTIENT(C155,400)*400</f>
        <v>652</v>
      </c>
      <c r="D156">
        <f>IF(Tabela_zamowienia356[[#This Row],[laczne zamowienie]]&gt;=400,1,0)</f>
        <v>1</v>
      </c>
      <c r="E156">
        <f t="shared" si="4"/>
        <v>1</v>
      </c>
      <c r="F156">
        <f t="shared" si="5"/>
        <v>600</v>
      </c>
      <c r="G156">
        <f>Tabela_zamowienia356[[#This Row],[magazyn rano]]+IF(Tabela_zamowienia356[[#This Row],[magazyn rano]]&gt;1500,200*0.8,IF(Tabela_zamowienia356[[#This Row],[magazyn rano]]/2&lt;Tabela_zamowienia356[[#This Row],[zamowienie]],200*1.3,200))</f>
        <v>860</v>
      </c>
      <c r="H156">
        <f>Tabela_zamowienia356[[#This Row],[po produkcji]]-400*Tabela_zamowienia356[[#This Row],[ilosc dostaw]]</f>
        <v>460</v>
      </c>
      <c r="I156" s="8">
        <f>IF(Tabela_zamowienia356[[#This Row],[magazyn rano]]&gt;1500,200*0.8,IF(Tabela_zamowienia356[[#This Row],[magazyn rano]]/2&lt;Tabela_zamowienia356[[#This Row],[zamowienie]],200*1.3,200))</f>
        <v>260</v>
      </c>
      <c r="J156" s="8">
        <f>IF(Tabela_zamowienia356[[#This Row],[wyprodukowano]]=I155,J155+1,1)</f>
        <v>1</v>
      </c>
    </row>
    <row r="157" spans="1:10" x14ac:dyDescent="0.25">
      <c r="A157" s="1">
        <v>43319</v>
      </c>
      <c r="B157">
        <v>282</v>
      </c>
      <c r="C157">
        <f>C156+Tabela_zamowienia356[[#This Row],[zamowienie]]-D156*QUOTIENT(C156,400)*400</f>
        <v>534</v>
      </c>
      <c r="D157">
        <f>IF(Tabela_zamowienia356[[#This Row],[laczne zamowienie]]&gt;=400,1,0)</f>
        <v>1</v>
      </c>
      <c r="E157">
        <f t="shared" si="4"/>
        <v>1</v>
      </c>
      <c r="F157">
        <f t="shared" si="5"/>
        <v>460</v>
      </c>
      <c r="G157">
        <f>Tabela_zamowienia356[[#This Row],[magazyn rano]]+IF(Tabela_zamowienia356[[#This Row],[magazyn rano]]&gt;1500,200*0.8,IF(Tabela_zamowienia356[[#This Row],[magazyn rano]]/2&lt;Tabela_zamowienia356[[#This Row],[zamowienie]],200*1.3,200))</f>
        <v>720</v>
      </c>
      <c r="H157">
        <f>Tabela_zamowienia356[[#This Row],[po produkcji]]-400*Tabela_zamowienia356[[#This Row],[ilosc dostaw]]</f>
        <v>320</v>
      </c>
      <c r="I157" s="8">
        <f>IF(Tabela_zamowienia356[[#This Row],[magazyn rano]]&gt;1500,200*0.8,IF(Tabela_zamowienia356[[#This Row],[magazyn rano]]/2&lt;Tabela_zamowienia356[[#This Row],[zamowienie]],200*1.3,200))</f>
        <v>260</v>
      </c>
      <c r="J157" s="8">
        <f>IF(Tabela_zamowienia356[[#This Row],[wyprodukowano]]=I156,J156+1,1)</f>
        <v>2</v>
      </c>
    </row>
    <row r="158" spans="1:10" x14ac:dyDescent="0.25">
      <c r="A158" s="1">
        <v>43320</v>
      </c>
      <c r="B158">
        <v>175</v>
      </c>
      <c r="C158">
        <f>C157+Tabela_zamowienia356[[#This Row],[zamowienie]]-D157*QUOTIENT(C157,400)*400</f>
        <v>309</v>
      </c>
      <c r="D158">
        <f>IF(Tabela_zamowienia356[[#This Row],[laczne zamowienie]]&gt;=400,1,0)</f>
        <v>0</v>
      </c>
      <c r="E158">
        <f t="shared" si="4"/>
        <v>0</v>
      </c>
      <c r="F158">
        <f t="shared" si="5"/>
        <v>320</v>
      </c>
      <c r="G158">
        <f>Tabela_zamowienia356[[#This Row],[magazyn rano]]+IF(Tabela_zamowienia356[[#This Row],[magazyn rano]]&gt;1500,200*0.8,IF(Tabela_zamowienia356[[#This Row],[magazyn rano]]/2&lt;Tabela_zamowienia356[[#This Row],[zamowienie]],200*1.3,200))</f>
        <v>580</v>
      </c>
      <c r="H158">
        <f>Tabela_zamowienia356[[#This Row],[po produkcji]]-400*Tabela_zamowienia356[[#This Row],[ilosc dostaw]]</f>
        <v>580</v>
      </c>
      <c r="I158" s="8">
        <f>IF(Tabela_zamowienia356[[#This Row],[magazyn rano]]&gt;1500,200*0.8,IF(Tabela_zamowienia356[[#This Row],[magazyn rano]]/2&lt;Tabela_zamowienia356[[#This Row],[zamowienie]],200*1.3,200))</f>
        <v>260</v>
      </c>
      <c r="J158" s="8">
        <f>IF(Tabela_zamowienia356[[#This Row],[wyprodukowano]]=I157,J157+1,1)</f>
        <v>3</v>
      </c>
    </row>
    <row r="159" spans="1:10" x14ac:dyDescent="0.25">
      <c r="A159" s="1">
        <v>43321</v>
      </c>
      <c r="B159">
        <v>175</v>
      </c>
      <c r="C159">
        <f>C158+Tabela_zamowienia356[[#This Row],[zamowienie]]-D158*QUOTIENT(C158,400)*400</f>
        <v>484</v>
      </c>
      <c r="D159">
        <f>IF(Tabela_zamowienia356[[#This Row],[laczne zamowienie]]&gt;=400,1,0)</f>
        <v>1</v>
      </c>
      <c r="E159">
        <f t="shared" si="4"/>
        <v>1</v>
      </c>
      <c r="F159">
        <f t="shared" si="5"/>
        <v>580</v>
      </c>
      <c r="G159">
        <f>Tabela_zamowienia356[[#This Row],[magazyn rano]]+IF(Tabela_zamowienia356[[#This Row],[magazyn rano]]&gt;1500,200*0.8,IF(Tabela_zamowienia356[[#This Row],[magazyn rano]]/2&lt;Tabela_zamowienia356[[#This Row],[zamowienie]],200*1.3,200))</f>
        <v>780</v>
      </c>
      <c r="H159">
        <f>Tabela_zamowienia356[[#This Row],[po produkcji]]-400*Tabela_zamowienia356[[#This Row],[ilosc dostaw]]</f>
        <v>380</v>
      </c>
      <c r="I159" s="8">
        <f>IF(Tabela_zamowienia356[[#This Row],[magazyn rano]]&gt;1500,200*0.8,IF(Tabela_zamowienia356[[#This Row],[magazyn rano]]/2&lt;Tabela_zamowienia356[[#This Row],[zamowienie]],200*1.3,200))</f>
        <v>200</v>
      </c>
      <c r="J159" s="8">
        <f>IF(Tabela_zamowienia356[[#This Row],[wyprodukowano]]=I158,J158+1,1)</f>
        <v>1</v>
      </c>
    </row>
    <row r="160" spans="1:10" x14ac:dyDescent="0.25">
      <c r="A160" s="1">
        <v>43322</v>
      </c>
      <c r="B160">
        <v>257</v>
      </c>
      <c r="C160">
        <f>C159+Tabela_zamowienia356[[#This Row],[zamowienie]]-D159*QUOTIENT(C159,400)*400</f>
        <v>341</v>
      </c>
      <c r="D160">
        <f>IF(Tabela_zamowienia356[[#This Row],[laczne zamowienie]]&gt;=400,1,0)</f>
        <v>0</v>
      </c>
      <c r="E160">
        <f t="shared" si="4"/>
        <v>0</v>
      </c>
      <c r="F160">
        <f t="shared" si="5"/>
        <v>380</v>
      </c>
      <c r="G160">
        <f>Tabela_zamowienia356[[#This Row],[magazyn rano]]+IF(Tabela_zamowienia356[[#This Row],[magazyn rano]]&gt;1500,200*0.8,IF(Tabela_zamowienia356[[#This Row],[magazyn rano]]/2&lt;Tabela_zamowienia356[[#This Row],[zamowienie]],200*1.3,200))</f>
        <v>640</v>
      </c>
      <c r="H160">
        <f>Tabela_zamowienia356[[#This Row],[po produkcji]]-400*Tabela_zamowienia356[[#This Row],[ilosc dostaw]]</f>
        <v>640</v>
      </c>
      <c r="I160" s="8">
        <f>IF(Tabela_zamowienia356[[#This Row],[magazyn rano]]&gt;1500,200*0.8,IF(Tabela_zamowienia356[[#This Row],[magazyn rano]]/2&lt;Tabela_zamowienia356[[#This Row],[zamowienie]],200*1.3,200))</f>
        <v>260</v>
      </c>
      <c r="J160" s="8">
        <f>IF(Tabela_zamowienia356[[#This Row],[wyprodukowano]]=I159,J159+1,1)</f>
        <v>1</v>
      </c>
    </row>
    <row r="161" spans="1:10" x14ac:dyDescent="0.25">
      <c r="A161" s="1">
        <v>43325</v>
      </c>
      <c r="B161">
        <v>321</v>
      </c>
      <c r="C161">
        <f>C160+Tabela_zamowienia356[[#This Row],[zamowienie]]-D160*QUOTIENT(C160,400)*400</f>
        <v>662</v>
      </c>
      <c r="D161">
        <f>IF(Tabela_zamowienia356[[#This Row],[laczne zamowienie]]&gt;=400,1,0)</f>
        <v>1</v>
      </c>
      <c r="E161">
        <f t="shared" si="4"/>
        <v>1</v>
      </c>
      <c r="F161">
        <f t="shared" si="5"/>
        <v>640</v>
      </c>
      <c r="G161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161">
        <f>Tabela_zamowienia356[[#This Row],[po produkcji]]-400*Tabela_zamowienia356[[#This Row],[ilosc dostaw]]</f>
        <v>500</v>
      </c>
      <c r="I161" s="8">
        <f>IF(Tabela_zamowienia356[[#This Row],[magazyn rano]]&gt;1500,200*0.8,IF(Tabela_zamowienia356[[#This Row],[magazyn rano]]/2&lt;Tabela_zamowienia356[[#This Row],[zamowienie]],200*1.3,200))</f>
        <v>260</v>
      </c>
      <c r="J161" s="8">
        <f>IF(Tabela_zamowienia356[[#This Row],[wyprodukowano]]=I160,J160+1,1)</f>
        <v>2</v>
      </c>
    </row>
    <row r="162" spans="1:10" x14ac:dyDescent="0.25">
      <c r="A162" s="1">
        <v>43326</v>
      </c>
      <c r="B162">
        <v>30</v>
      </c>
      <c r="C162">
        <f>C161+Tabela_zamowienia356[[#This Row],[zamowienie]]-D161*QUOTIENT(C161,400)*400</f>
        <v>292</v>
      </c>
      <c r="D162">
        <f>IF(Tabela_zamowienia356[[#This Row],[laczne zamowienie]]&gt;=400,1,0)</f>
        <v>0</v>
      </c>
      <c r="E162">
        <f t="shared" si="4"/>
        <v>0</v>
      </c>
      <c r="F162">
        <f t="shared" si="5"/>
        <v>500</v>
      </c>
      <c r="G162">
        <f>Tabela_zamowienia356[[#This Row],[magazyn rano]]+IF(Tabela_zamowienia356[[#This Row],[magazyn rano]]&gt;1500,200*0.8,IF(Tabela_zamowienia356[[#This Row],[magazyn rano]]/2&lt;Tabela_zamowienia356[[#This Row],[zamowienie]],200*1.3,200))</f>
        <v>700</v>
      </c>
      <c r="H162">
        <f>Tabela_zamowienia356[[#This Row],[po produkcji]]-400*Tabela_zamowienia356[[#This Row],[ilosc dostaw]]</f>
        <v>700</v>
      </c>
      <c r="I162" s="8">
        <f>IF(Tabela_zamowienia356[[#This Row],[magazyn rano]]&gt;1500,200*0.8,IF(Tabela_zamowienia356[[#This Row],[magazyn rano]]/2&lt;Tabela_zamowienia356[[#This Row],[zamowienie]],200*1.3,200))</f>
        <v>200</v>
      </c>
      <c r="J162" s="8">
        <f>IF(Tabela_zamowienia356[[#This Row],[wyprodukowano]]=I161,J161+1,1)</f>
        <v>1</v>
      </c>
    </row>
    <row r="163" spans="1:10" x14ac:dyDescent="0.25">
      <c r="A163" s="1">
        <v>43327</v>
      </c>
      <c r="B163">
        <v>245</v>
      </c>
      <c r="C163">
        <f>C162+Tabela_zamowienia356[[#This Row],[zamowienie]]-D162*QUOTIENT(C162,400)*400</f>
        <v>537</v>
      </c>
      <c r="D163">
        <f>IF(Tabela_zamowienia356[[#This Row],[laczne zamowienie]]&gt;=400,1,0)</f>
        <v>1</v>
      </c>
      <c r="E163">
        <f t="shared" si="4"/>
        <v>1</v>
      </c>
      <c r="F163">
        <f t="shared" si="5"/>
        <v>700</v>
      </c>
      <c r="G163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163">
        <f>Tabela_zamowienia356[[#This Row],[po produkcji]]-400*Tabela_zamowienia356[[#This Row],[ilosc dostaw]]</f>
        <v>500</v>
      </c>
      <c r="I163" s="8">
        <f>IF(Tabela_zamowienia356[[#This Row],[magazyn rano]]&gt;1500,200*0.8,IF(Tabela_zamowienia356[[#This Row],[magazyn rano]]/2&lt;Tabela_zamowienia356[[#This Row],[zamowienie]],200*1.3,200))</f>
        <v>200</v>
      </c>
      <c r="J163" s="8">
        <f>IF(Tabela_zamowienia356[[#This Row],[wyprodukowano]]=I162,J162+1,1)</f>
        <v>2</v>
      </c>
    </row>
    <row r="164" spans="1:10" x14ac:dyDescent="0.25">
      <c r="A164" s="1">
        <v>43328</v>
      </c>
      <c r="B164">
        <v>1</v>
      </c>
      <c r="C164">
        <f>C163+Tabela_zamowienia356[[#This Row],[zamowienie]]-D163*QUOTIENT(C163,400)*400</f>
        <v>138</v>
      </c>
      <c r="D164">
        <f>IF(Tabela_zamowienia356[[#This Row],[laczne zamowienie]]&gt;=400,1,0)</f>
        <v>0</v>
      </c>
      <c r="E164">
        <f t="shared" si="4"/>
        <v>0</v>
      </c>
      <c r="F164">
        <f t="shared" si="5"/>
        <v>500</v>
      </c>
      <c r="G164">
        <f>Tabela_zamowienia356[[#This Row],[magazyn rano]]+IF(Tabela_zamowienia356[[#This Row],[magazyn rano]]&gt;1500,200*0.8,IF(Tabela_zamowienia356[[#This Row],[magazyn rano]]/2&lt;Tabela_zamowienia356[[#This Row],[zamowienie]],200*1.3,200))</f>
        <v>700</v>
      </c>
      <c r="H164">
        <f>Tabela_zamowienia356[[#This Row],[po produkcji]]-400*Tabela_zamowienia356[[#This Row],[ilosc dostaw]]</f>
        <v>700</v>
      </c>
      <c r="I164" s="8">
        <f>IF(Tabela_zamowienia356[[#This Row],[magazyn rano]]&gt;1500,200*0.8,IF(Tabela_zamowienia356[[#This Row],[magazyn rano]]/2&lt;Tabela_zamowienia356[[#This Row],[zamowienie]],200*1.3,200))</f>
        <v>200</v>
      </c>
      <c r="J164" s="8">
        <f>IF(Tabela_zamowienia356[[#This Row],[wyprodukowano]]=I163,J163+1,1)</f>
        <v>3</v>
      </c>
    </row>
    <row r="165" spans="1:10" x14ac:dyDescent="0.25">
      <c r="A165" s="1">
        <v>43329</v>
      </c>
      <c r="B165">
        <v>230</v>
      </c>
      <c r="C165">
        <f>C164+Tabela_zamowienia356[[#This Row],[zamowienie]]-D164*QUOTIENT(C164,400)*400</f>
        <v>368</v>
      </c>
      <c r="D165">
        <f>IF(Tabela_zamowienia356[[#This Row],[laczne zamowienie]]&gt;=400,1,0)</f>
        <v>0</v>
      </c>
      <c r="E165">
        <f t="shared" si="4"/>
        <v>0</v>
      </c>
      <c r="F165">
        <f t="shared" si="5"/>
        <v>700</v>
      </c>
      <c r="G165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165">
        <f>Tabela_zamowienia356[[#This Row],[po produkcji]]-400*Tabela_zamowienia356[[#This Row],[ilosc dostaw]]</f>
        <v>900</v>
      </c>
      <c r="I165" s="8">
        <f>IF(Tabela_zamowienia356[[#This Row],[magazyn rano]]&gt;1500,200*0.8,IF(Tabela_zamowienia356[[#This Row],[magazyn rano]]/2&lt;Tabela_zamowienia356[[#This Row],[zamowienie]],200*1.3,200))</f>
        <v>200</v>
      </c>
      <c r="J165" s="8">
        <f>IF(Tabela_zamowienia356[[#This Row],[wyprodukowano]]=I164,J164+1,1)</f>
        <v>4</v>
      </c>
    </row>
    <row r="166" spans="1:10" x14ac:dyDescent="0.25">
      <c r="A166" s="1">
        <v>43332</v>
      </c>
      <c r="B166">
        <v>132</v>
      </c>
      <c r="C166">
        <f>C165+Tabela_zamowienia356[[#This Row],[zamowienie]]-D165*QUOTIENT(C165,400)*400</f>
        <v>500</v>
      </c>
      <c r="D166">
        <f>IF(Tabela_zamowienia356[[#This Row],[laczne zamowienie]]&gt;=400,1,0)</f>
        <v>1</v>
      </c>
      <c r="E166">
        <f t="shared" si="4"/>
        <v>1</v>
      </c>
      <c r="F166">
        <f t="shared" si="5"/>
        <v>900</v>
      </c>
      <c r="G166">
        <f>Tabela_zamowienia356[[#This Row],[magazyn rano]]+IF(Tabela_zamowienia356[[#This Row],[magazyn rano]]&gt;1500,200*0.8,IF(Tabela_zamowienia356[[#This Row],[magazyn rano]]/2&lt;Tabela_zamowienia356[[#This Row],[zamowienie]],200*1.3,200))</f>
        <v>1100</v>
      </c>
      <c r="H166">
        <f>Tabela_zamowienia356[[#This Row],[po produkcji]]-400*Tabela_zamowienia356[[#This Row],[ilosc dostaw]]</f>
        <v>700</v>
      </c>
      <c r="I166" s="8">
        <f>IF(Tabela_zamowienia356[[#This Row],[magazyn rano]]&gt;1500,200*0.8,IF(Tabela_zamowienia356[[#This Row],[magazyn rano]]/2&lt;Tabela_zamowienia356[[#This Row],[zamowienie]],200*1.3,200))</f>
        <v>200</v>
      </c>
      <c r="J166" s="8">
        <f>IF(Tabela_zamowienia356[[#This Row],[wyprodukowano]]=I165,J165+1,1)</f>
        <v>5</v>
      </c>
    </row>
    <row r="167" spans="1:10" x14ac:dyDescent="0.25">
      <c r="A167" s="1">
        <v>43333</v>
      </c>
      <c r="B167">
        <v>70</v>
      </c>
      <c r="C167">
        <f>C166+Tabela_zamowienia356[[#This Row],[zamowienie]]-D166*QUOTIENT(C166,400)*400</f>
        <v>170</v>
      </c>
      <c r="D167">
        <f>IF(Tabela_zamowienia356[[#This Row],[laczne zamowienie]]&gt;=400,1,0)</f>
        <v>0</v>
      </c>
      <c r="E167">
        <f t="shared" si="4"/>
        <v>0</v>
      </c>
      <c r="F167">
        <f t="shared" si="5"/>
        <v>700</v>
      </c>
      <c r="G167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167">
        <f>Tabela_zamowienia356[[#This Row],[po produkcji]]-400*Tabela_zamowienia356[[#This Row],[ilosc dostaw]]</f>
        <v>900</v>
      </c>
      <c r="I167" s="8">
        <f>IF(Tabela_zamowienia356[[#This Row],[magazyn rano]]&gt;1500,200*0.8,IF(Tabela_zamowienia356[[#This Row],[magazyn rano]]/2&lt;Tabela_zamowienia356[[#This Row],[zamowienie]],200*1.3,200))</f>
        <v>200</v>
      </c>
      <c r="J167" s="8">
        <f>IF(Tabela_zamowienia356[[#This Row],[wyprodukowano]]=I166,J166+1,1)</f>
        <v>6</v>
      </c>
    </row>
    <row r="168" spans="1:10" x14ac:dyDescent="0.25">
      <c r="A168" s="1">
        <v>43334</v>
      </c>
      <c r="B168">
        <v>254</v>
      </c>
      <c r="C168">
        <f>C167+Tabela_zamowienia356[[#This Row],[zamowienie]]-D167*QUOTIENT(C167,400)*400</f>
        <v>424</v>
      </c>
      <c r="D168">
        <f>IF(Tabela_zamowienia356[[#This Row],[laczne zamowienie]]&gt;=400,1,0)</f>
        <v>1</v>
      </c>
      <c r="E168">
        <f t="shared" si="4"/>
        <v>1</v>
      </c>
      <c r="F168">
        <f t="shared" si="5"/>
        <v>900</v>
      </c>
      <c r="G168">
        <f>Tabela_zamowienia356[[#This Row],[magazyn rano]]+IF(Tabela_zamowienia356[[#This Row],[magazyn rano]]&gt;1500,200*0.8,IF(Tabela_zamowienia356[[#This Row],[magazyn rano]]/2&lt;Tabela_zamowienia356[[#This Row],[zamowienie]],200*1.3,200))</f>
        <v>1100</v>
      </c>
      <c r="H168">
        <f>Tabela_zamowienia356[[#This Row],[po produkcji]]-400*Tabela_zamowienia356[[#This Row],[ilosc dostaw]]</f>
        <v>700</v>
      </c>
      <c r="I168" s="8">
        <f>IF(Tabela_zamowienia356[[#This Row],[magazyn rano]]&gt;1500,200*0.8,IF(Tabela_zamowienia356[[#This Row],[magazyn rano]]/2&lt;Tabela_zamowienia356[[#This Row],[zamowienie]],200*1.3,200))</f>
        <v>200</v>
      </c>
      <c r="J168" s="8">
        <f>IF(Tabela_zamowienia356[[#This Row],[wyprodukowano]]=I167,J167+1,1)</f>
        <v>7</v>
      </c>
    </row>
    <row r="169" spans="1:10" x14ac:dyDescent="0.25">
      <c r="A169" s="1">
        <v>43335</v>
      </c>
      <c r="B169">
        <v>215</v>
      </c>
      <c r="C169">
        <f>C168+Tabela_zamowienia356[[#This Row],[zamowienie]]-D168*QUOTIENT(C168,400)*400</f>
        <v>239</v>
      </c>
      <c r="D169">
        <f>IF(Tabela_zamowienia356[[#This Row],[laczne zamowienie]]&gt;=400,1,0)</f>
        <v>0</v>
      </c>
      <c r="E169">
        <f t="shared" si="4"/>
        <v>0</v>
      </c>
      <c r="F169">
        <f t="shared" si="5"/>
        <v>700</v>
      </c>
      <c r="G169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169">
        <f>Tabela_zamowienia356[[#This Row],[po produkcji]]-400*Tabela_zamowienia356[[#This Row],[ilosc dostaw]]</f>
        <v>900</v>
      </c>
      <c r="I169" s="8">
        <f>IF(Tabela_zamowienia356[[#This Row],[magazyn rano]]&gt;1500,200*0.8,IF(Tabela_zamowienia356[[#This Row],[magazyn rano]]/2&lt;Tabela_zamowienia356[[#This Row],[zamowienie]],200*1.3,200))</f>
        <v>200</v>
      </c>
      <c r="J169" s="8">
        <f>IF(Tabela_zamowienia356[[#This Row],[wyprodukowano]]=I168,J168+1,1)</f>
        <v>8</v>
      </c>
    </row>
    <row r="170" spans="1:10" x14ac:dyDescent="0.25">
      <c r="A170" s="1">
        <v>43336</v>
      </c>
      <c r="B170">
        <v>133</v>
      </c>
      <c r="C170">
        <f>C169+Tabela_zamowienia356[[#This Row],[zamowienie]]-D169*QUOTIENT(C169,400)*400</f>
        <v>372</v>
      </c>
      <c r="D170">
        <f>IF(Tabela_zamowienia356[[#This Row],[laczne zamowienie]]&gt;=400,1,0)</f>
        <v>0</v>
      </c>
      <c r="E170">
        <f t="shared" si="4"/>
        <v>0</v>
      </c>
      <c r="F170">
        <f t="shared" si="5"/>
        <v>900</v>
      </c>
      <c r="G170">
        <f>Tabela_zamowienia356[[#This Row],[magazyn rano]]+IF(Tabela_zamowienia356[[#This Row],[magazyn rano]]&gt;1500,200*0.8,IF(Tabela_zamowienia356[[#This Row],[magazyn rano]]/2&lt;Tabela_zamowienia356[[#This Row],[zamowienie]],200*1.3,200))</f>
        <v>1100</v>
      </c>
      <c r="H170">
        <f>Tabela_zamowienia356[[#This Row],[po produkcji]]-400*Tabela_zamowienia356[[#This Row],[ilosc dostaw]]</f>
        <v>1100</v>
      </c>
      <c r="I170" s="8">
        <f>IF(Tabela_zamowienia356[[#This Row],[magazyn rano]]&gt;1500,200*0.8,IF(Tabela_zamowienia356[[#This Row],[magazyn rano]]/2&lt;Tabela_zamowienia356[[#This Row],[zamowienie]],200*1.3,200))</f>
        <v>200</v>
      </c>
      <c r="J170" s="8">
        <f>IF(Tabela_zamowienia356[[#This Row],[wyprodukowano]]=I169,J169+1,1)</f>
        <v>9</v>
      </c>
    </row>
    <row r="171" spans="1:10" x14ac:dyDescent="0.25">
      <c r="A171" s="1">
        <v>43339</v>
      </c>
      <c r="B171">
        <v>341</v>
      </c>
      <c r="C171">
        <f>C170+Tabela_zamowienia356[[#This Row],[zamowienie]]-D170*QUOTIENT(C170,400)*400</f>
        <v>713</v>
      </c>
      <c r="D171">
        <f>IF(Tabela_zamowienia356[[#This Row],[laczne zamowienie]]&gt;=400,1,0)</f>
        <v>1</v>
      </c>
      <c r="E171">
        <f t="shared" si="4"/>
        <v>1</v>
      </c>
      <c r="F171">
        <f t="shared" si="5"/>
        <v>1100</v>
      </c>
      <c r="G171">
        <f>Tabela_zamowienia356[[#This Row],[magazyn rano]]+IF(Tabela_zamowienia356[[#This Row],[magazyn rano]]&gt;1500,200*0.8,IF(Tabela_zamowienia356[[#This Row],[magazyn rano]]/2&lt;Tabela_zamowienia356[[#This Row],[zamowienie]],200*1.3,200))</f>
        <v>1300</v>
      </c>
      <c r="H171">
        <f>Tabela_zamowienia356[[#This Row],[po produkcji]]-400*Tabela_zamowienia356[[#This Row],[ilosc dostaw]]</f>
        <v>900</v>
      </c>
      <c r="I171" s="8">
        <f>IF(Tabela_zamowienia356[[#This Row],[magazyn rano]]&gt;1500,200*0.8,IF(Tabela_zamowienia356[[#This Row],[magazyn rano]]/2&lt;Tabela_zamowienia356[[#This Row],[zamowienie]],200*1.3,200))</f>
        <v>200</v>
      </c>
      <c r="J171" s="8">
        <f>IF(Tabela_zamowienia356[[#This Row],[wyprodukowano]]=I170,J170+1,1)</f>
        <v>10</v>
      </c>
    </row>
    <row r="172" spans="1:10" x14ac:dyDescent="0.25">
      <c r="A172" s="1">
        <v>43340</v>
      </c>
      <c r="B172">
        <v>126</v>
      </c>
      <c r="C172">
        <f>C171+Tabela_zamowienia356[[#This Row],[zamowienie]]-D171*QUOTIENT(C171,400)*400</f>
        <v>439</v>
      </c>
      <c r="D172">
        <f>IF(Tabela_zamowienia356[[#This Row],[laczne zamowienie]]&gt;=400,1,0)</f>
        <v>1</v>
      </c>
      <c r="E172">
        <f t="shared" si="4"/>
        <v>1</v>
      </c>
      <c r="F172">
        <f t="shared" si="5"/>
        <v>900</v>
      </c>
      <c r="G172">
        <f>Tabela_zamowienia356[[#This Row],[magazyn rano]]+IF(Tabela_zamowienia356[[#This Row],[magazyn rano]]&gt;1500,200*0.8,IF(Tabela_zamowienia356[[#This Row],[magazyn rano]]/2&lt;Tabela_zamowienia356[[#This Row],[zamowienie]],200*1.3,200))</f>
        <v>1100</v>
      </c>
      <c r="H172">
        <f>Tabela_zamowienia356[[#This Row],[po produkcji]]-400*Tabela_zamowienia356[[#This Row],[ilosc dostaw]]</f>
        <v>700</v>
      </c>
      <c r="I172" s="8">
        <f>IF(Tabela_zamowienia356[[#This Row],[magazyn rano]]&gt;1500,200*0.8,IF(Tabela_zamowienia356[[#This Row],[magazyn rano]]/2&lt;Tabela_zamowienia356[[#This Row],[zamowienie]],200*1.3,200))</f>
        <v>200</v>
      </c>
      <c r="J172" s="8">
        <f>IF(Tabela_zamowienia356[[#This Row],[wyprodukowano]]=I171,J171+1,1)</f>
        <v>11</v>
      </c>
    </row>
    <row r="173" spans="1:10" x14ac:dyDescent="0.25">
      <c r="A173" s="1">
        <v>43341</v>
      </c>
      <c r="B173">
        <v>295</v>
      </c>
      <c r="C173">
        <f>C172+Tabela_zamowienia356[[#This Row],[zamowienie]]-D172*QUOTIENT(C172,400)*400</f>
        <v>334</v>
      </c>
      <c r="D173">
        <f>IF(Tabela_zamowienia356[[#This Row],[laczne zamowienie]]&gt;=400,1,0)</f>
        <v>0</v>
      </c>
      <c r="E173">
        <f t="shared" si="4"/>
        <v>0</v>
      </c>
      <c r="F173">
        <f t="shared" si="5"/>
        <v>700</v>
      </c>
      <c r="G173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173">
        <f>Tabela_zamowienia356[[#This Row],[po produkcji]]-400*Tabela_zamowienia356[[#This Row],[ilosc dostaw]]</f>
        <v>900</v>
      </c>
      <c r="I173" s="8">
        <f>IF(Tabela_zamowienia356[[#This Row],[magazyn rano]]&gt;1500,200*0.8,IF(Tabela_zamowienia356[[#This Row],[magazyn rano]]/2&lt;Tabela_zamowienia356[[#This Row],[zamowienie]],200*1.3,200))</f>
        <v>200</v>
      </c>
      <c r="J173" s="8">
        <f>IF(Tabela_zamowienia356[[#This Row],[wyprodukowano]]=I172,J172+1,1)</f>
        <v>12</v>
      </c>
    </row>
    <row r="174" spans="1:10" x14ac:dyDescent="0.25">
      <c r="A174" s="1">
        <v>43342</v>
      </c>
      <c r="B174">
        <v>200</v>
      </c>
      <c r="C174">
        <f>C173+Tabela_zamowienia356[[#This Row],[zamowienie]]-D173*QUOTIENT(C173,400)*400</f>
        <v>534</v>
      </c>
      <c r="D174">
        <f>IF(Tabela_zamowienia356[[#This Row],[laczne zamowienie]]&gt;=400,1,0)</f>
        <v>1</v>
      </c>
      <c r="E174">
        <f t="shared" si="4"/>
        <v>1</v>
      </c>
      <c r="F174">
        <f t="shared" si="5"/>
        <v>900</v>
      </c>
      <c r="G174">
        <f>Tabela_zamowienia356[[#This Row],[magazyn rano]]+IF(Tabela_zamowienia356[[#This Row],[magazyn rano]]&gt;1500,200*0.8,IF(Tabela_zamowienia356[[#This Row],[magazyn rano]]/2&lt;Tabela_zamowienia356[[#This Row],[zamowienie]],200*1.3,200))</f>
        <v>1100</v>
      </c>
      <c r="H174">
        <f>Tabela_zamowienia356[[#This Row],[po produkcji]]-400*Tabela_zamowienia356[[#This Row],[ilosc dostaw]]</f>
        <v>700</v>
      </c>
      <c r="I174" s="8">
        <f>IF(Tabela_zamowienia356[[#This Row],[magazyn rano]]&gt;1500,200*0.8,IF(Tabela_zamowienia356[[#This Row],[magazyn rano]]/2&lt;Tabela_zamowienia356[[#This Row],[zamowienie]],200*1.3,200))</f>
        <v>200</v>
      </c>
      <c r="J174" s="8">
        <f>IF(Tabela_zamowienia356[[#This Row],[wyprodukowano]]=I173,J173+1,1)</f>
        <v>13</v>
      </c>
    </row>
    <row r="175" spans="1:10" x14ac:dyDescent="0.25">
      <c r="A175" s="1">
        <v>43343</v>
      </c>
      <c r="B175">
        <v>341</v>
      </c>
      <c r="C175">
        <f>C174+Tabela_zamowienia356[[#This Row],[zamowienie]]-D174*QUOTIENT(C174,400)*400</f>
        <v>475</v>
      </c>
      <c r="D175">
        <f>IF(Tabela_zamowienia356[[#This Row],[laczne zamowienie]]&gt;=400,1,0)</f>
        <v>1</v>
      </c>
      <c r="E175">
        <f t="shared" si="4"/>
        <v>1</v>
      </c>
      <c r="F175">
        <f t="shared" si="5"/>
        <v>700</v>
      </c>
      <c r="G175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175">
        <f>Tabela_zamowienia356[[#This Row],[po produkcji]]-400*Tabela_zamowienia356[[#This Row],[ilosc dostaw]]</f>
        <v>500</v>
      </c>
      <c r="I175" s="8">
        <f>IF(Tabela_zamowienia356[[#This Row],[magazyn rano]]&gt;1500,200*0.8,IF(Tabela_zamowienia356[[#This Row],[magazyn rano]]/2&lt;Tabela_zamowienia356[[#This Row],[zamowienie]],200*1.3,200))</f>
        <v>200</v>
      </c>
      <c r="J175" s="8">
        <f>IF(Tabela_zamowienia356[[#This Row],[wyprodukowano]]=I174,J174+1,1)</f>
        <v>14</v>
      </c>
    </row>
    <row r="176" spans="1:10" x14ac:dyDescent="0.25">
      <c r="A176" s="1">
        <v>43346</v>
      </c>
      <c r="B176">
        <v>427</v>
      </c>
      <c r="C176">
        <f>C175+Tabela_zamowienia356[[#This Row],[zamowienie]]-D175*QUOTIENT(C175,400)*400</f>
        <v>502</v>
      </c>
      <c r="D176">
        <f>IF(Tabela_zamowienia356[[#This Row],[laczne zamowienie]]&gt;=400,1,0)</f>
        <v>1</v>
      </c>
      <c r="E176">
        <f t="shared" si="4"/>
        <v>1</v>
      </c>
      <c r="F176">
        <f t="shared" si="5"/>
        <v>500</v>
      </c>
      <c r="G176">
        <f>Tabela_zamowienia356[[#This Row],[magazyn rano]]+IF(Tabela_zamowienia356[[#This Row],[magazyn rano]]&gt;1500,200*0.8,IF(Tabela_zamowienia356[[#This Row],[magazyn rano]]/2&lt;Tabela_zamowienia356[[#This Row],[zamowienie]],200*1.3,200))</f>
        <v>760</v>
      </c>
      <c r="H176">
        <f>Tabela_zamowienia356[[#This Row],[po produkcji]]-400*Tabela_zamowienia356[[#This Row],[ilosc dostaw]]</f>
        <v>360</v>
      </c>
      <c r="I176" s="8">
        <f>IF(Tabela_zamowienia356[[#This Row],[magazyn rano]]&gt;1500,200*0.8,IF(Tabela_zamowienia356[[#This Row],[magazyn rano]]/2&lt;Tabela_zamowienia356[[#This Row],[zamowienie]],200*1.3,200))</f>
        <v>260</v>
      </c>
      <c r="J176" s="8">
        <f>IF(Tabela_zamowienia356[[#This Row],[wyprodukowano]]=I175,J175+1,1)</f>
        <v>1</v>
      </c>
    </row>
    <row r="177" spans="1:10" x14ac:dyDescent="0.25">
      <c r="A177" s="1">
        <v>43347</v>
      </c>
      <c r="B177">
        <v>408</v>
      </c>
      <c r="C177">
        <f>C176+Tabela_zamowienia356[[#This Row],[zamowienie]]-D176*QUOTIENT(C176,400)*400</f>
        <v>510</v>
      </c>
      <c r="D177">
        <f>IF(Tabela_zamowienia356[[#This Row],[laczne zamowienie]]&gt;=400,1,0)</f>
        <v>1</v>
      </c>
      <c r="E177">
        <f t="shared" si="4"/>
        <v>1</v>
      </c>
      <c r="F177">
        <f t="shared" si="5"/>
        <v>360</v>
      </c>
      <c r="G177">
        <f>Tabela_zamowienia356[[#This Row],[magazyn rano]]+IF(Tabela_zamowienia356[[#This Row],[magazyn rano]]&gt;1500,200*0.8,IF(Tabela_zamowienia356[[#This Row],[magazyn rano]]/2&lt;Tabela_zamowienia356[[#This Row],[zamowienie]],200*1.3,200))</f>
        <v>620</v>
      </c>
      <c r="H177">
        <f>Tabela_zamowienia356[[#This Row],[po produkcji]]-400*Tabela_zamowienia356[[#This Row],[ilosc dostaw]]</f>
        <v>220</v>
      </c>
      <c r="I177" s="8">
        <f>IF(Tabela_zamowienia356[[#This Row],[magazyn rano]]&gt;1500,200*0.8,IF(Tabela_zamowienia356[[#This Row],[magazyn rano]]/2&lt;Tabela_zamowienia356[[#This Row],[zamowienie]],200*1.3,200))</f>
        <v>260</v>
      </c>
      <c r="J177" s="8">
        <f>IF(Tabela_zamowienia356[[#This Row],[wyprodukowano]]=I176,J176+1,1)</f>
        <v>2</v>
      </c>
    </row>
    <row r="178" spans="1:10" x14ac:dyDescent="0.25">
      <c r="A178" s="1">
        <v>43348</v>
      </c>
      <c r="B178">
        <v>206</v>
      </c>
      <c r="C178">
        <f>C177+Tabela_zamowienia356[[#This Row],[zamowienie]]-D177*QUOTIENT(C177,400)*400</f>
        <v>316</v>
      </c>
      <c r="D178">
        <f>IF(Tabela_zamowienia356[[#This Row],[laczne zamowienie]]&gt;=400,1,0)</f>
        <v>0</v>
      </c>
      <c r="E178">
        <f t="shared" si="4"/>
        <v>0</v>
      </c>
      <c r="F178">
        <f t="shared" si="5"/>
        <v>220</v>
      </c>
      <c r="G178">
        <f>Tabela_zamowienia356[[#This Row],[magazyn rano]]+IF(Tabela_zamowienia356[[#This Row],[magazyn rano]]&gt;1500,200*0.8,IF(Tabela_zamowienia356[[#This Row],[magazyn rano]]/2&lt;Tabela_zamowienia356[[#This Row],[zamowienie]],200*1.3,200))</f>
        <v>480</v>
      </c>
      <c r="H178">
        <f>Tabela_zamowienia356[[#This Row],[po produkcji]]-400*Tabela_zamowienia356[[#This Row],[ilosc dostaw]]</f>
        <v>480</v>
      </c>
      <c r="I178" s="8">
        <f>IF(Tabela_zamowienia356[[#This Row],[magazyn rano]]&gt;1500,200*0.8,IF(Tabela_zamowienia356[[#This Row],[magazyn rano]]/2&lt;Tabela_zamowienia356[[#This Row],[zamowienie]],200*1.3,200))</f>
        <v>260</v>
      </c>
      <c r="J178" s="8">
        <f>IF(Tabela_zamowienia356[[#This Row],[wyprodukowano]]=I177,J177+1,1)</f>
        <v>3</v>
      </c>
    </row>
    <row r="179" spans="1:10" x14ac:dyDescent="0.25">
      <c r="A179" s="1">
        <v>43349</v>
      </c>
      <c r="B179">
        <v>350</v>
      </c>
      <c r="C179">
        <f>C178+Tabela_zamowienia356[[#This Row],[zamowienie]]-D178*QUOTIENT(C178,400)*400</f>
        <v>666</v>
      </c>
      <c r="D179">
        <f>IF(Tabela_zamowienia356[[#This Row],[laczne zamowienie]]&gt;=400,1,0)</f>
        <v>1</v>
      </c>
      <c r="E179">
        <f t="shared" si="4"/>
        <v>1</v>
      </c>
      <c r="F179">
        <f t="shared" si="5"/>
        <v>480</v>
      </c>
      <c r="G179">
        <f>Tabela_zamowienia356[[#This Row],[magazyn rano]]+IF(Tabela_zamowienia356[[#This Row],[magazyn rano]]&gt;1500,200*0.8,IF(Tabela_zamowienia356[[#This Row],[magazyn rano]]/2&lt;Tabela_zamowienia356[[#This Row],[zamowienie]],200*1.3,200))</f>
        <v>740</v>
      </c>
      <c r="H179">
        <f>Tabela_zamowienia356[[#This Row],[po produkcji]]-400*Tabela_zamowienia356[[#This Row],[ilosc dostaw]]</f>
        <v>340</v>
      </c>
      <c r="I179" s="8">
        <f>IF(Tabela_zamowienia356[[#This Row],[magazyn rano]]&gt;1500,200*0.8,IF(Tabela_zamowienia356[[#This Row],[magazyn rano]]/2&lt;Tabela_zamowienia356[[#This Row],[zamowienie]],200*1.3,200))</f>
        <v>260</v>
      </c>
      <c r="J179" s="8">
        <f>IF(Tabela_zamowienia356[[#This Row],[wyprodukowano]]=I178,J178+1,1)</f>
        <v>4</v>
      </c>
    </row>
    <row r="180" spans="1:10" x14ac:dyDescent="0.25">
      <c r="A180" s="1">
        <v>43350</v>
      </c>
      <c r="B180">
        <v>219</v>
      </c>
      <c r="C180">
        <f>C179+Tabela_zamowienia356[[#This Row],[zamowienie]]-D179*QUOTIENT(C179,400)*400</f>
        <v>485</v>
      </c>
      <c r="D180">
        <f>IF(Tabela_zamowienia356[[#This Row],[laczne zamowienie]]&gt;=400,1,0)</f>
        <v>1</v>
      </c>
      <c r="E180">
        <f t="shared" si="4"/>
        <v>1</v>
      </c>
      <c r="F180">
        <f t="shared" si="5"/>
        <v>340</v>
      </c>
      <c r="G180">
        <f>Tabela_zamowienia356[[#This Row],[magazyn rano]]+IF(Tabela_zamowienia356[[#This Row],[magazyn rano]]&gt;1500,200*0.8,IF(Tabela_zamowienia356[[#This Row],[magazyn rano]]/2&lt;Tabela_zamowienia356[[#This Row],[zamowienie]],200*1.3,200))</f>
        <v>600</v>
      </c>
      <c r="H180">
        <f>Tabela_zamowienia356[[#This Row],[po produkcji]]-400*Tabela_zamowienia356[[#This Row],[ilosc dostaw]]</f>
        <v>200</v>
      </c>
      <c r="I180" s="8">
        <f>IF(Tabela_zamowienia356[[#This Row],[magazyn rano]]&gt;1500,200*0.8,IF(Tabela_zamowienia356[[#This Row],[magazyn rano]]/2&lt;Tabela_zamowienia356[[#This Row],[zamowienie]],200*1.3,200))</f>
        <v>260</v>
      </c>
      <c r="J180" s="8">
        <f>IF(Tabela_zamowienia356[[#This Row],[wyprodukowano]]=I179,J179+1,1)</f>
        <v>5</v>
      </c>
    </row>
    <row r="181" spans="1:10" x14ac:dyDescent="0.25">
      <c r="A181" s="1">
        <v>43353</v>
      </c>
      <c r="B181">
        <v>201</v>
      </c>
      <c r="C181">
        <f>C180+Tabela_zamowienia356[[#This Row],[zamowienie]]-D180*QUOTIENT(C180,400)*400</f>
        <v>286</v>
      </c>
      <c r="D181">
        <f>IF(Tabela_zamowienia356[[#This Row],[laczne zamowienie]]&gt;=400,1,0)</f>
        <v>0</v>
      </c>
      <c r="E181">
        <f t="shared" si="4"/>
        <v>0</v>
      </c>
      <c r="F181">
        <f t="shared" si="5"/>
        <v>200</v>
      </c>
      <c r="G181">
        <f>Tabela_zamowienia356[[#This Row],[magazyn rano]]+IF(Tabela_zamowienia356[[#This Row],[magazyn rano]]&gt;1500,200*0.8,IF(Tabela_zamowienia356[[#This Row],[magazyn rano]]/2&lt;Tabela_zamowienia356[[#This Row],[zamowienie]],200*1.3,200))</f>
        <v>460</v>
      </c>
      <c r="H181">
        <f>Tabela_zamowienia356[[#This Row],[po produkcji]]-400*Tabela_zamowienia356[[#This Row],[ilosc dostaw]]</f>
        <v>460</v>
      </c>
      <c r="I181" s="8">
        <f>IF(Tabela_zamowienia356[[#This Row],[magazyn rano]]&gt;1500,200*0.8,IF(Tabela_zamowienia356[[#This Row],[magazyn rano]]/2&lt;Tabela_zamowienia356[[#This Row],[zamowienie]],200*1.3,200))</f>
        <v>260</v>
      </c>
      <c r="J181" s="8">
        <f>IF(Tabela_zamowienia356[[#This Row],[wyprodukowano]]=I180,J180+1,1)</f>
        <v>6</v>
      </c>
    </row>
    <row r="182" spans="1:10" x14ac:dyDescent="0.25">
      <c r="A182" s="1">
        <v>43354</v>
      </c>
      <c r="B182">
        <v>193</v>
      </c>
      <c r="C182">
        <f>C181+Tabela_zamowienia356[[#This Row],[zamowienie]]-D181*QUOTIENT(C181,400)*400</f>
        <v>479</v>
      </c>
      <c r="D182">
        <f>IF(Tabela_zamowienia356[[#This Row],[laczne zamowienie]]&gt;=400,1,0)</f>
        <v>1</v>
      </c>
      <c r="E182">
        <f t="shared" si="4"/>
        <v>1</v>
      </c>
      <c r="F182">
        <f t="shared" si="5"/>
        <v>460</v>
      </c>
      <c r="G182">
        <f>Tabela_zamowienia356[[#This Row],[magazyn rano]]+IF(Tabela_zamowienia356[[#This Row],[magazyn rano]]&gt;1500,200*0.8,IF(Tabela_zamowienia356[[#This Row],[magazyn rano]]/2&lt;Tabela_zamowienia356[[#This Row],[zamowienie]],200*1.3,200))</f>
        <v>660</v>
      </c>
      <c r="H182">
        <f>Tabela_zamowienia356[[#This Row],[po produkcji]]-400*Tabela_zamowienia356[[#This Row],[ilosc dostaw]]</f>
        <v>260</v>
      </c>
      <c r="I182" s="8">
        <f>IF(Tabela_zamowienia356[[#This Row],[magazyn rano]]&gt;1500,200*0.8,IF(Tabela_zamowienia356[[#This Row],[magazyn rano]]/2&lt;Tabela_zamowienia356[[#This Row],[zamowienie]],200*1.3,200))</f>
        <v>200</v>
      </c>
      <c r="J182" s="8">
        <f>IF(Tabela_zamowienia356[[#This Row],[wyprodukowano]]=I181,J181+1,1)</f>
        <v>1</v>
      </c>
    </row>
    <row r="183" spans="1:10" x14ac:dyDescent="0.25">
      <c r="A183" s="1">
        <v>43355</v>
      </c>
      <c r="B183">
        <v>298</v>
      </c>
      <c r="C183">
        <f>C182+Tabela_zamowienia356[[#This Row],[zamowienie]]-D182*QUOTIENT(C182,400)*400</f>
        <v>377</v>
      </c>
      <c r="D183">
        <f>IF(Tabela_zamowienia356[[#This Row],[laczne zamowienie]]&gt;=400,1,0)</f>
        <v>0</v>
      </c>
      <c r="E183">
        <f t="shared" si="4"/>
        <v>0</v>
      </c>
      <c r="F183">
        <f t="shared" si="5"/>
        <v>260</v>
      </c>
      <c r="G183">
        <f>Tabela_zamowienia356[[#This Row],[magazyn rano]]+IF(Tabela_zamowienia356[[#This Row],[magazyn rano]]&gt;1500,200*0.8,IF(Tabela_zamowienia356[[#This Row],[magazyn rano]]/2&lt;Tabela_zamowienia356[[#This Row],[zamowienie]],200*1.3,200))</f>
        <v>520</v>
      </c>
      <c r="H183">
        <f>Tabela_zamowienia356[[#This Row],[po produkcji]]-400*Tabela_zamowienia356[[#This Row],[ilosc dostaw]]</f>
        <v>520</v>
      </c>
      <c r="I183" s="8">
        <f>IF(Tabela_zamowienia356[[#This Row],[magazyn rano]]&gt;1500,200*0.8,IF(Tabela_zamowienia356[[#This Row],[magazyn rano]]/2&lt;Tabela_zamowienia356[[#This Row],[zamowienie]],200*1.3,200))</f>
        <v>260</v>
      </c>
      <c r="J183" s="8">
        <f>IF(Tabela_zamowienia356[[#This Row],[wyprodukowano]]=I182,J182+1,1)</f>
        <v>1</v>
      </c>
    </row>
    <row r="184" spans="1:10" x14ac:dyDescent="0.25">
      <c r="A184" s="1">
        <v>43356</v>
      </c>
      <c r="B184">
        <v>205</v>
      </c>
      <c r="C184">
        <f>C183+Tabela_zamowienia356[[#This Row],[zamowienie]]-D183*QUOTIENT(C183,400)*400</f>
        <v>582</v>
      </c>
      <c r="D184">
        <f>IF(Tabela_zamowienia356[[#This Row],[laczne zamowienie]]&gt;=400,1,0)</f>
        <v>1</v>
      </c>
      <c r="E184">
        <f t="shared" si="4"/>
        <v>1</v>
      </c>
      <c r="F184">
        <f t="shared" si="5"/>
        <v>520</v>
      </c>
      <c r="G184">
        <f>Tabela_zamowienia356[[#This Row],[magazyn rano]]+IF(Tabela_zamowienia356[[#This Row],[magazyn rano]]&gt;1500,200*0.8,IF(Tabela_zamowienia356[[#This Row],[magazyn rano]]/2&lt;Tabela_zamowienia356[[#This Row],[zamowienie]],200*1.3,200))</f>
        <v>720</v>
      </c>
      <c r="H184">
        <f>Tabela_zamowienia356[[#This Row],[po produkcji]]-400*Tabela_zamowienia356[[#This Row],[ilosc dostaw]]</f>
        <v>320</v>
      </c>
      <c r="I184" s="8">
        <f>IF(Tabela_zamowienia356[[#This Row],[magazyn rano]]&gt;1500,200*0.8,IF(Tabela_zamowienia356[[#This Row],[magazyn rano]]/2&lt;Tabela_zamowienia356[[#This Row],[zamowienie]],200*1.3,200))</f>
        <v>200</v>
      </c>
      <c r="J184" s="8">
        <f>IF(Tabela_zamowienia356[[#This Row],[wyprodukowano]]=I183,J183+1,1)</f>
        <v>1</v>
      </c>
    </row>
    <row r="185" spans="1:10" x14ac:dyDescent="0.25">
      <c r="A185" s="1">
        <v>43357</v>
      </c>
      <c r="B185">
        <v>357</v>
      </c>
      <c r="C185">
        <f>C184+Tabela_zamowienia356[[#This Row],[zamowienie]]-D184*QUOTIENT(C184,400)*400</f>
        <v>539</v>
      </c>
      <c r="D185">
        <f>IF(Tabela_zamowienia356[[#This Row],[laczne zamowienie]]&gt;=400,1,0)</f>
        <v>1</v>
      </c>
      <c r="E185">
        <f t="shared" si="4"/>
        <v>1</v>
      </c>
      <c r="F185">
        <f t="shared" si="5"/>
        <v>320</v>
      </c>
      <c r="G185">
        <f>Tabela_zamowienia356[[#This Row],[magazyn rano]]+IF(Tabela_zamowienia356[[#This Row],[magazyn rano]]&gt;1500,200*0.8,IF(Tabela_zamowienia356[[#This Row],[magazyn rano]]/2&lt;Tabela_zamowienia356[[#This Row],[zamowienie]],200*1.3,200))</f>
        <v>580</v>
      </c>
      <c r="H185">
        <f>Tabela_zamowienia356[[#This Row],[po produkcji]]-400*Tabela_zamowienia356[[#This Row],[ilosc dostaw]]</f>
        <v>180</v>
      </c>
      <c r="I185" s="8">
        <f>IF(Tabela_zamowienia356[[#This Row],[magazyn rano]]&gt;1500,200*0.8,IF(Tabela_zamowienia356[[#This Row],[magazyn rano]]/2&lt;Tabela_zamowienia356[[#This Row],[zamowienie]],200*1.3,200))</f>
        <v>260</v>
      </c>
      <c r="J185" s="8">
        <f>IF(Tabela_zamowienia356[[#This Row],[wyprodukowano]]=I184,J184+1,1)</f>
        <v>1</v>
      </c>
    </row>
    <row r="186" spans="1:10" x14ac:dyDescent="0.25">
      <c r="A186" s="1">
        <v>43360</v>
      </c>
      <c r="B186">
        <v>39</v>
      </c>
      <c r="C186">
        <f>C185+Tabela_zamowienia356[[#This Row],[zamowienie]]-D185*QUOTIENT(C185,400)*400</f>
        <v>178</v>
      </c>
      <c r="D186">
        <f>IF(Tabela_zamowienia356[[#This Row],[laczne zamowienie]]&gt;=400,1,0)</f>
        <v>0</v>
      </c>
      <c r="E186">
        <f t="shared" si="4"/>
        <v>0</v>
      </c>
      <c r="F186">
        <f t="shared" si="5"/>
        <v>180</v>
      </c>
      <c r="G186">
        <f>Tabela_zamowienia356[[#This Row],[magazyn rano]]+IF(Tabela_zamowienia356[[#This Row],[magazyn rano]]&gt;1500,200*0.8,IF(Tabela_zamowienia356[[#This Row],[magazyn rano]]/2&lt;Tabela_zamowienia356[[#This Row],[zamowienie]],200*1.3,200))</f>
        <v>380</v>
      </c>
      <c r="H186">
        <f>Tabela_zamowienia356[[#This Row],[po produkcji]]-400*Tabela_zamowienia356[[#This Row],[ilosc dostaw]]</f>
        <v>380</v>
      </c>
      <c r="I186" s="8">
        <f>IF(Tabela_zamowienia356[[#This Row],[magazyn rano]]&gt;1500,200*0.8,IF(Tabela_zamowienia356[[#This Row],[magazyn rano]]/2&lt;Tabela_zamowienia356[[#This Row],[zamowienie]],200*1.3,200))</f>
        <v>200</v>
      </c>
      <c r="J186" s="8">
        <f>IF(Tabela_zamowienia356[[#This Row],[wyprodukowano]]=I185,J185+1,1)</f>
        <v>1</v>
      </c>
    </row>
    <row r="187" spans="1:10" x14ac:dyDescent="0.25">
      <c r="A187" s="1">
        <v>43361</v>
      </c>
      <c r="B187">
        <v>436</v>
      </c>
      <c r="C187">
        <f>C186+Tabela_zamowienia356[[#This Row],[zamowienie]]-D186*QUOTIENT(C186,400)*400</f>
        <v>614</v>
      </c>
      <c r="D187">
        <f>IF(Tabela_zamowienia356[[#This Row],[laczne zamowienie]]&gt;=400,1,0)</f>
        <v>1</v>
      </c>
      <c r="E187">
        <f t="shared" si="4"/>
        <v>1</v>
      </c>
      <c r="F187">
        <f t="shared" si="5"/>
        <v>380</v>
      </c>
      <c r="G187">
        <f>Tabela_zamowienia356[[#This Row],[magazyn rano]]+IF(Tabela_zamowienia356[[#This Row],[magazyn rano]]&gt;1500,200*0.8,IF(Tabela_zamowienia356[[#This Row],[magazyn rano]]/2&lt;Tabela_zamowienia356[[#This Row],[zamowienie]],200*1.3,200))</f>
        <v>640</v>
      </c>
      <c r="H187">
        <f>Tabela_zamowienia356[[#This Row],[po produkcji]]-400*Tabela_zamowienia356[[#This Row],[ilosc dostaw]]</f>
        <v>240</v>
      </c>
      <c r="I187" s="8">
        <f>IF(Tabela_zamowienia356[[#This Row],[magazyn rano]]&gt;1500,200*0.8,IF(Tabela_zamowienia356[[#This Row],[magazyn rano]]/2&lt;Tabela_zamowienia356[[#This Row],[zamowienie]],200*1.3,200))</f>
        <v>260</v>
      </c>
      <c r="J187" s="8">
        <f>IF(Tabela_zamowienia356[[#This Row],[wyprodukowano]]=I186,J186+1,1)</f>
        <v>1</v>
      </c>
    </row>
    <row r="188" spans="1:10" x14ac:dyDescent="0.25">
      <c r="A188" s="1">
        <v>43362</v>
      </c>
      <c r="B188">
        <v>287</v>
      </c>
      <c r="C188">
        <f>C187+Tabela_zamowienia356[[#This Row],[zamowienie]]-D187*QUOTIENT(C187,400)*400</f>
        <v>501</v>
      </c>
      <c r="D188">
        <f>IF(Tabela_zamowienia356[[#This Row],[laczne zamowienie]]&gt;=400,1,0)</f>
        <v>1</v>
      </c>
      <c r="E188">
        <f t="shared" si="4"/>
        <v>1</v>
      </c>
      <c r="F188">
        <f t="shared" si="5"/>
        <v>240</v>
      </c>
      <c r="G188">
        <f>Tabela_zamowienia356[[#This Row],[magazyn rano]]+IF(Tabela_zamowienia356[[#This Row],[magazyn rano]]&gt;1500,200*0.8,IF(Tabela_zamowienia356[[#This Row],[magazyn rano]]/2&lt;Tabela_zamowienia356[[#This Row],[zamowienie]],200*1.3,200))</f>
        <v>500</v>
      </c>
      <c r="H188">
        <f>Tabela_zamowienia356[[#This Row],[po produkcji]]-400*Tabela_zamowienia356[[#This Row],[ilosc dostaw]]</f>
        <v>100</v>
      </c>
      <c r="I188" s="8">
        <f>IF(Tabela_zamowienia356[[#This Row],[magazyn rano]]&gt;1500,200*0.8,IF(Tabela_zamowienia356[[#This Row],[magazyn rano]]/2&lt;Tabela_zamowienia356[[#This Row],[zamowienie]],200*1.3,200))</f>
        <v>260</v>
      </c>
      <c r="J188" s="8">
        <f>IF(Tabela_zamowienia356[[#This Row],[wyprodukowano]]=I187,J187+1,1)</f>
        <v>2</v>
      </c>
    </row>
    <row r="189" spans="1:10" x14ac:dyDescent="0.25">
      <c r="A189" s="1">
        <v>43363</v>
      </c>
      <c r="B189">
        <v>32</v>
      </c>
      <c r="C189">
        <f>C188+Tabela_zamowienia356[[#This Row],[zamowienie]]-D188*QUOTIENT(C188,400)*400</f>
        <v>133</v>
      </c>
      <c r="D189">
        <f>IF(Tabela_zamowienia356[[#This Row],[laczne zamowienie]]&gt;=400,1,0)</f>
        <v>0</v>
      </c>
      <c r="E189">
        <f t="shared" si="4"/>
        <v>0</v>
      </c>
      <c r="F189">
        <f t="shared" si="5"/>
        <v>100</v>
      </c>
      <c r="G189">
        <f>Tabela_zamowienia356[[#This Row],[magazyn rano]]+IF(Tabela_zamowienia356[[#This Row],[magazyn rano]]&gt;1500,200*0.8,IF(Tabela_zamowienia356[[#This Row],[magazyn rano]]/2&lt;Tabela_zamowienia356[[#This Row],[zamowienie]],200*1.3,200))</f>
        <v>300</v>
      </c>
      <c r="H189">
        <f>Tabela_zamowienia356[[#This Row],[po produkcji]]-400*Tabela_zamowienia356[[#This Row],[ilosc dostaw]]</f>
        <v>300</v>
      </c>
      <c r="I189" s="8">
        <f>IF(Tabela_zamowienia356[[#This Row],[magazyn rano]]&gt;1500,200*0.8,IF(Tabela_zamowienia356[[#This Row],[magazyn rano]]/2&lt;Tabela_zamowienia356[[#This Row],[zamowienie]],200*1.3,200))</f>
        <v>200</v>
      </c>
      <c r="J189" s="8">
        <f>IF(Tabela_zamowienia356[[#This Row],[wyprodukowano]]=I188,J188+1,1)</f>
        <v>1</v>
      </c>
    </row>
    <row r="190" spans="1:10" x14ac:dyDescent="0.25">
      <c r="A190" s="1">
        <v>43364</v>
      </c>
      <c r="B190">
        <v>395</v>
      </c>
      <c r="C190">
        <f>C189+Tabela_zamowienia356[[#This Row],[zamowienie]]-D189*QUOTIENT(C189,400)*400</f>
        <v>528</v>
      </c>
      <c r="D190">
        <f>IF(Tabela_zamowienia356[[#This Row],[laczne zamowienie]]&gt;=400,1,0)</f>
        <v>1</v>
      </c>
      <c r="E190">
        <f t="shared" si="4"/>
        <v>1</v>
      </c>
      <c r="F190">
        <f t="shared" si="5"/>
        <v>300</v>
      </c>
      <c r="G190">
        <f>Tabela_zamowienia356[[#This Row],[magazyn rano]]+IF(Tabela_zamowienia356[[#This Row],[magazyn rano]]&gt;1500,200*0.8,IF(Tabela_zamowienia356[[#This Row],[magazyn rano]]/2&lt;Tabela_zamowienia356[[#This Row],[zamowienie]],200*1.3,200))</f>
        <v>560</v>
      </c>
      <c r="H190">
        <f>Tabela_zamowienia356[[#This Row],[po produkcji]]-400*Tabela_zamowienia356[[#This Row],[ilosc dostaw]]</f>
        <v>160</v>
      </c>
      <c r="I190" s="8">
        <f>IF(Tabela_zamowienia356[[#This Row],[magazyn rano]]&gt;1500,200*0.8,IF(Tabela_zamowienia356[[#This Row],[magazyn rano]]/2&lt;Tabela_zamowienia356[[#This Row],[zamowienie]],200*1.3,200))</f>
        <v>260</v>
      </c>
      <c r="J190" s="8">
        <f>IF(Tabela_zamowienia356[[#This Row],[wyprodukowano]]=I189,J189+1,1)</f>
        <v>1</v>
      </c>
    </row>
    <row r="191" spans="1:10" x14ac:dyDescent="0.25">
      <c r="A191" s="1">
        <v>43367</v>
      </c>
      <c r="B191">
        <v>425</v>
      </c>
      <c r="C191">
        <f>C190+Tabela_zamowienia356[[#This Row],[zamowienie]]-D190*QUOTIENT(C190,400)*400</f>
        <v>553</v>
      </c>
      <c r="D191">
        <f>IF(Tabela_zamowienia356[[#This Row],[laczne zamowienie]]&gt;=400,1,0)</f>
        <v>1</v>
      </c>
      <c r="E191">
        <f t="shared" si="4"/>
        <v>1</v>
      </c>
      <c r="F191">
        <f t="shared" si="5"/>
        <v>160</v>
      </c>
      <c r="G191">
        <f>Tabela_zamowienia356[[#This Row],[magazyn rano]]+IF(Tabela_zamowienia356[[#This Row],[magazyn rano]]&gt;1500,200*0.8,IF(Tabela_zamowienia356[[#This Row],[magazyn rano]]/2&lt;Tabela_zamowienia356[[#This Row],[zamowienie]],200*1.3,200))</f>
        <v>420</v>
      </c>
      <c r="H191">
        <f>Tabela_zamowienia356[[#This Row],[po produkcji]]-400*Tabela_zamowienia356[[#This Row],[ilosc dostaw]]</f>
        <v>20</v>
      </c>
      <c r="I191" s="8">
        <f>IF(Tabela_zamowienia356[[#This Row],[magazyn rano]]&gt;1500,200*0.8,IF(Tabela_zamowienia356[[#This Row],[magazyn rano]]/2&lt;Tabela_zamowienia356[[#This Row],[zamowienie]],200*1.3,200))</f>
        <v>260</v>
      </c>
      <c r="J191" s="8">
        <f>IF(Tabela_zamowienia356[[#This Row],[wyprodukowano]]=I190,J190+1,1)</f>
        <v>2</v>
      </c>
    </row>
    <row r="192" spans="1:10" x14ac:dyDescent="0.25">
      <c r="A192" s="1">
        <v>43368</v>
      </c>
      <c r="B192">
        <v>160</v>
      </c>
      <c r="C192">
        <f>C191+Tabela_zamowienia356[[#This Row],[zamowienie]]-D191*QUOTIENT(C191,400)*400</f>
        <v>313</v>
      </c>
      <c r="D192">
        <f>IF(Tabela_zamowienia356[[#This Row],[laczne zamowienie]]&gt;=400,1,0)</f>
        <v>0</v>
      </c>
      <c r="E192">
        <f t="shared" si="4"/>
        <v>0</v>
      </c>
      <c r="F192">
        <f t="shared" si="5"/>
        <v>20</v>
      </c>
      <c r="G192">
        <f>Tabela_zamowienia356[[#This Row],[magazyn rano]]+IF(Tabela_zamowienia356[[#This Row],[magazyn rano]]&gt;1500,200*0.8,IF(Tabela_zamowienia356[[#This Row],[magazyn rano]]/2&lt;Tabela_zamowienia356[[#This Row],[zamowienie]],200*1.3,200))</f>
        <v>280</v>
      </c>
      <c r="H192">
        <f>Tabela_zamowienia356[[#This Row],[po produkcji]]-400*Tabela_zamowienia356[[#This Row],[ilosc dostaw]]</f>
        <v>280</v>
      </c>
      <c r="I192" s="8">
        <f>IF(Tabela_zamowienia356[[#This Row],[magazyn rano]]&gt;1500,200*0.8,IF(Tabela_zamowienia356[[#This Row],[magazyn rano]]/2&lt;Tabela_zamowienia356[[#This Row],[zamowienie]],200*1.3,200))</f>
        <v>260</v>
      </c>
      <c r="J192" s="8">
        <f>IF(Tabela_zamowienia356[[#This Row],[wyprodukowano]]=I191,J191+1,1)</f>
        <v>3</v>
      </c>
    </row>
    <row r="193" spans="1:10" x14ac:dyDescent="0.25">
      <c r="A193" s="1">
        <v>43369</v>
      </c>
      <c r="B193">
        <v>12</v>
      </c>
      <c r="C193">
        <f>C192+Tabela_zamowienia356[[#This Row],[zamowienie]]-D192*QUOTIENT(C192,400)*400</f>
        <v>325</v>
      </c>
      <c r="D193">
        <f>IF(Tabela_zamowienia356[[#This Row],[laczne zamowienie]]&gt;=400,1,0)</f>
        <v>0</v>
      </c>
      <c r="E193">
        <f t="shared" si="4"/>
        <v>0</v>
      </c>
      <c r="F193">
        <f t="shared" si="5"/>
        <v>280</v>
      </c>
      <c r="G193">
        <f>Tabela_zamowienia356[[#This Row],[magazyn rano]]+IF(Tabela_zamowienia356[[#This Row],[magazyn rano]]&gt;1500,200*0.8,IF(Tabela_zamowienia356[[#This Row],[magazyn rano]]/2&lt;Tabela_zamowienia356[[#This Row],[zamowienie]],200*1.3,200))</f>
        <v>480</v>
      </c>
      <c r="H193">
        <f>Tabela_zamowienia356[[#This Row],[po produkcji]]-400*Tabela_zamowienia356[[#This Row],[ilosc dostaw]]</f>
        <v>480</v>
      </c>
      <c r="I193" s="8">
        <f>IF(Tabela_zamowienia356[[#This Row],[magazyn rano]]&gt;1500,200*0.8,IF(Tabela_zamowienia356[[#This Row],[magazyn rano]]/2&lt;Tabela_zamowienia356[[#This Row],[zamowienie]],200*1.3,200))</f>
        <v>200</v>
      </c>
      <c r="J193" s="8">
        <f>IF(Tabela_zamowienia356[[#This Row],[wyprodukowano]]=I192,J192+1,1)</f>
        <v>1</v>
      </c>
    </row>
    <row r="194" spans="1:10" x14ac:dyDescent="0.25">
      <c r="A194" s="1">
        <v>43370</v>
      </c>
      <c r="B194">
        <v>237</v>
      </c>
      <c r="C194">
        <f>C193+Tabela_zamowienia356[[#This Row],[zamowienie]]-D193*QUOTIENT(C193,400)*400</f>
        <v>562</v>
      </c>
      <c r="D194">
        <f>IF(Tabela_zamowienia356[[#This Row],[laczne zamowienie]]&gt;=400,1,0)</f>
        <v>1</v>
      </c>
      <c r="E194">
        <f t="shared" ref="E194:E257" si="6">QUOTIENT(C194,400)</f>
        <v>1</v>
      </c>
      <c r="F194">
        <f t="shared" si="5"/>
        <v>480</v>
      </c>
      <c r="G194">
        <f>Tabela_zamowienia356[[#This Row],[magazyn rano]]+IF(Tabela_zamowienia356[[#This Row],[magazyn rano]]&gt;1500,200*0.8,IF(Tabela_zamowienia356[[#This Row],[magazyn rano]]/2&lt;Tabela_zamowienia356[[#This Row],[zamowienie]],200*1.3,200))</f>
        <v>680</v>
      </c>
      <c r="H194">
        <f>Tabela_zamowienia356[[#This Row],[po produkcji]]-400*Tabela_zamowienia356[[#This Row],[ilosc dostaw]]</f>
        <v>280</v>
      </c>
      <c r="I194" s="8">
        <f>IF(Tabela_zamowienia356[[#This Row],[magazyn rano]]&gt;1500,200*0.8,IF(Tabela_zamowienia356[[#This Row],[magazyn rano]]/2&lt;Tabela_zamowienia356[[#This Row],[zamowienie]],200*1.3,200))</f>
        <v>200</v>
      </c>
      <c r="J194" s="8">
        <f>IF(Tabela_zamowienia356[[#This Row],[wyprodukowano]]=I193,J193+1,1)</f>
        <v>2</v>
      </c>
    </row>
    <row r="195" spans="1:10" x14ac:dyDescent="0.25">
      <c r="A195" s="1">
        <v>43371</v>
      </c>
      <c r="B195">
        <v>198</v>
      </c>
      <c r="C195">
        <f>C194+Tabela_zamowienia356[[#This Row],[zamowienie]]-D194*QUOTIENT(C194,400)*400</f>
        <v>360</v>
      </c>
      <c r="D195">
        <f>IF(Tabela_zamowienia356[[#This Row],[laczne zamowienie]]&gt;=400,1,0)</f>
        <v>0</v>
      </c>
      <c r="E195">
        <f t="shared" si="6"/>
        <v>0</v>
      </c>
      <c r="F195">
        <f t="shared" si="5"/>
        <v>280</v>
      </c>
      <c r="G195">
        <f>Tabela_zamowienia356[[#This Row],[magazyn rano]]+IF(Tabela_zamowienia356[[#This Row],[magazyn rano]]&gt;1500,200*0.8,IF(Tabela_zamowienia356[[#This Row],[magazyn rano]]/2&lt;Tabela_zamowienia356[[#This Row],[zamowienie]],200*1.3,200))</f>
        <v>540</v>
      </c>
      <c r="H195">
        <f>Tabela_zamowienia356[[#This Row],[po produkcji]]-400*Tabela_zamowienia356[[#This Row],[ilosc dostaw]]</f>
        <v>540</v>
      </c>
      <c r="I195" s="8">
        <f>IF(Tabela_zamowienia356[[#This Row],[magazyn rano]]&gt;1500,200*0.8,IF(Tabela_zamowienia356[[#This Row],[magazyn rano]]/2&lt;Tabela_zamowienia356[[#This Row],[zamowienie]],200*1.3,200))</f>
        <v>260</v>
      </c>
      <c r="J195" s="8">
        <f>IF(Tabela_zamowienia356[[#This Row],[wyprodukowano]]=I194,J194+1,1)</f>
        <v>1</v>
      </c>
    </row>
    <row r="196" spans="1:10" x14ac:dyDescent="0.25">
      <c r="A196" s="1">
        <v>43374</v>
      </c>
      <c r="B196">
        <v>54</v>
      </c>
      <c r="C196">
        <f>C195+Tabela_zamowienia356[[#This Row],[zamowienie]]-D195*QUOTIENT(C195,400)*400</f>
        <v>414</v>
      </c>
      <c r="D196">
        <f>IF(Tabela_zamowienia356[[#This Row],[laczne zamowienie]]&gt;=400,1,0)</f>
        <v>1</v>
      </c>
      <c r="E196">
        <f t="shared" si="6"/>
        <v>1</v>
      </c>
      <c r="F196">
        <f t="shared" ref="F196:F259" si="7">H195</f>
        <v>540</v>
      </c>
      <c r="G196">
        <f>Tabela_zamowienia356[[#This Row],[magazyn rano]]+IF(Tabela_zamowienia356[[#This Row],[magazyn rano]]&gt;1500,200*0.8,IF(Tabela_zamowienia356[[#This Row],[magazyn rano]]/2&lt;Tabela_zamowienia356[[#This Row],[zamowienie]],200*1.3,200))</f>
        <v>740</v>
      </c>
      <c r="H196">
        <f>Tabela_zamowienia356[[#This Row],[po produkcji]]-400*Tabela_zamowienia356[[#This Row],[ilosc dostaw]]</f>
        <v>340</v>
      </c>
      <c r="I196" s="8">
        <f>IF(Tabela_zamowienia356[[#This Row],[magazyn rano]]&gt;1500,200*0.8,IF(Tabela_zamowienia356[[#This Row],[magazyn rano]]/2&lt;Tabela_zamowienia356[[#This Row],[zamowienie]],200*1.3,200))</f>
        <v>200</v>
      </c>
      <c r="J196" s="8">
        <f>IF(Tabela_zamowienia356[[#This Row],[wyprodukowano]]=I195,J195+1,1)</f>
        <v>1</v>
      </c>
    </row>
    <row r="197" spans="1:10" x14ac:dyDescent="0.25">
      <c r="A197" s="1">
        <v>43375</v>
      </c>
      <c r="B197">
        <v>255</v>
      </c>
      <c r="C197">
        <f>C196+Tabela_zamowienia356[[#This Row],[zamowienie]]-D196*QUOTIENT(C196,400)*400</f>
        <v>269</v>
      </c>
      <c r="D197">
        <f>IF(Tabela_zamowienia356[[#This Row],[laczne zamowienie]]&gt;=400,1,0)</f>
        <v>0</v>
      </c>
      <c r="E197">
        <f t="shared" si="6"/>
        <v>0</v>
      </c>
      <c r="F197">
        <f t="shared" si="7"/>
        <v>340</v>
      </c>
      <c r="G197">
        <f>Tabela_zamowienia356[[#This Row],[magazyn rano]]+IF(Tabela_zamowienia356[[#This Row],[magazyn rano]]&gt;1500,200*0.8,IF(Tabela_zamowienia356[[#This Row],[magazyn rano]]/2&lt;Tabela_zamowienia356[[#This Row],[zamowienie]],200*1.3,200))</f>
        <v>600</v>
      </c>
      <c r="H197">
        <f>Tabela_zamowienia356[[#This Row],[po produkcji]]-400*Tabela_zamowienia356[[#This Row],[ilosc dostaw]]</f>
        <v>600</v>
      </c>
      <c r="I197" s="8">
        <f>IF(Tabela_zamowienia356[[#This Row],[magazyn rano]]&gt;1500,200*0.8,IF(Tabela_zamowienia356[[#This Row],[magazyn rano]]/2&lt;Tabela_zamowienia356[[#This Row],[zamowienie]],200*1.3,200))</f>
        <v>260</v>
      </c>
      <c r="J197" s="8">
        <f>IF(Tabela_zamowienia356[[#This Row],[wyprodukowano]]=I196,J196+1,1)</f>
        <v>1</v>
      </c>
    </row>
    <row r="198" spans="1:10" x14ac:dyDescent="0.25">
      <c r="A198" s="1">
        <v>43376</v>
      </c>
      <c r="B198">
        <v>176</v>
      </c>
      <c r="C198">
        <f>C197+Tabela_zamowienia356[[#This Row],[zamowienie]]-D197*QUOTIENT(C197,400)*400</f>
        <v>445</v>
      </c>
      <c r="D198">
        <f>IF(Tabela_zamowienia356[[#This Row],[laczne zamowienie]]&gt;=400,1,0)</f>
        <v>1</v>
      </c>
      <c r="E198">
        <f t="shared" si="6"/>
        <v>1</v>
      </c>
      <c r="F198">
        <f t="shared" si="7"/>
        <v>600</v>
      </c>
      <c r="G198">
        <f>Tabela_zamowienia356[[#This Row],[magazyn rano]]+IF(Tabela_zamowienia356[[#This Row],[magazyn rano]]&gt;1500,200*0.8,IF(Tabela_zamowienia356[[#This Row],[magazyn rano]]/2&lt;Tabela_zamowienia356[[#This Row],[zamowienie]],200*1.3,200))</f>
        <v>800</v>
      </c>
      <c r="H198">
        <f>Tabela_zamowienia356[[#This Row],[po produkcji]]-400*Tabela_zamowienia356[[#This Row],[ilosc dostaw]]</f>
        <v>400</v>
      </c>
      <c r="I198" s="8">
        <f>IF(Tabela_zamowienia356[[#This Row],[magazyn rano]]&gt;1500,200*0.8,IF(Tabela_zamowienia356[[#This Row],[magazyn rano]]/2&lt;Tabela_zamowienia356[[#This Row],[zamowienie]],200*1.3,200))</f>
        <v>200</v>
      </c>
      <c r="J198" s="8">
        <f>IF(Tabela_zamowienia356[[#This Row],[wyprodukowano]]=I197,J197+1,1)</f>
        <v>1</v>
      </c>
    </row>
    <row r="199" spans="1:10" x14ac:dyDescent="0.25">
      <c r="A199" s="1">
        <v>43377</v>
      </c>
      <c r="B199">
        <v>98</v>
      </c>
      <c r="C199">
        <f>C198+Tabela_zamowienia356[[#This Row],[zamowienie]]-D198*QUOTIENT(C198,400)*400</f>
        <v>143</v>
      </c>
      <c r="D199">
        <f>IF(Tabela_zamowienia356[[#This Row],[laczne zamowienie]]&gt;=400,1,0)</f>
        <v>0</v>
      </c>
      <c r="E199">
        <f t="shared" si="6"/>
        <v>0</v>
      </c>
      <c r="F199">
        <f t="shared" si="7"/>
        <v>400</v>
      </c>
      <c r="G199">
        <f>Tabela_zamowienia356[[#This Row],[magazyn rano]]+IF(Tabela_zamowienia356[[#This Row],[magazyn rano]]&gt;1500,200*0.8,IF(Tabela_zamowienia356[[#This Row],[magazyn rano]]/2&lt;Tabela_zamowienia356[[#This Row],[zamowienie]],200*1.3,200))</f>
        <v>600</v>
      </c>
      <c r="H199">
        <f>Tabela_zamowienia356[[#This Row],[po produkcji]]-400*Tabela_zamowienia356[[#This Row],[ilosc dostaw]]</f>
        <v>600</v>
      </c>
      <c r="I199" s="8">
        <f>IF(Tabela_zamowienia356[[#This Row],[magazyn rano]]&gt;1500,200*0.8,IF(Tabela_zamowienia356[[#This Row],[magazyn rano]]/2&lt;Tabela_zamowienia356[[#This Row],[zamowienie]],200*1.3,200))</f>
        <v>200</v>
      </c>
      <c r="J199" s="8">
        <f>IF(Tabela_zamowienia356[[#This Row],[wyprodukowano]]=I198,J198+1,1)</f>
        <v>2</v>
      </c>
    </row>
    <row r="200" spans="1:10" x14ac:dyDescent="0.25">
      <c r="A200" s="1">
        <v>43378</v>
      </c>
      <c r="B200">
        <v>246</v>
      </c>
      <c r="C200">
        <f>C199+Tabela_zamowienia356[[#This Row],[zamowienie]]-D199*QUOTIENT(C199,400)*400</f>
        <v>389</v>
      </c>
      <c r="D200">
        <f>IF(Tabela_zamowienia356[[#This Row],[laczne zamowienie]]&gt;=400,1,0)</f>
        <v>0</v>
      </c>
      <c r="E200">
        <f t="shared" si="6"/>
        <v>0</v>
      </c>
      <c r="F200">
        <f t="shared" si="7"/>
        <v>600</v>
      </c>
      <c r="G200">
        <f>Tabela_zamowienia356[[#This Row],[magazyn rano]]+IF(Tabela_zamowienia356[[#This Row],[magazyn rano]]&gt;1500,200*0.8,IF(Tabela_zamowienia356[[#This Row],[magazyn rano]]/2&lt;Tabela_zamowienia356[[#This Row],[zamowienie]],200*1.3,200))</f>
        <v>800</v>
      </c>
      <c r="H200">
        <f>Tabela_zamowienia356[[#This Row],[po produkcji]]-400*Tabela_zamowienia356[[#This Row],[ilosc dostaw]]</f>
        <v>800</v>
      </c>
      <c r="I200" s="8">
        <f>IF(Tabela_zamowienia356[[#This Row],[magazyn rano]]&gt;1500,200*0.8,IF(Tabela_zamowienia356[[#This Row],[magazyn rano]]/2&lt;Tabela_zamowienia356[[#This Row],[zamowienie]],200*1.3,200))</f>
        <v>200</v>
      </c>
      <c r="J200" s="8">
        <f>IF(Tabela_zamowienia356[[#This Row],[wyprodukowano]]=I199,J199+1,1)</f>
        <v>3</v>
      </c>
    </row>
    <row r="201" spans="1:10" x14ac:dyDescent="0.25">
      <c r="A201" s="1">
        <v>43381</v>
      </c>
      <c r="B201">
        <v>17</v>
      </c>
      <c r="C201">
        <f>C200+Tabela_zamowienia356[[#This Row],[zamowienie]]-D200*QUOTIENT(C200,400)*400</f>
        <v>406</v>
      </c>
      <c r="D201">
        <f>IF(Tabela_zamowienia356[[#This Row],[laczne zamowienie]]&gt;=400,1,0)</f>
        <v>1</v>
      </c>
      <c r="E201">
        <f t="shared" si="6"/>
        <v>1</v>
      </c>
      <c r="F201">
        <f t="shared" si="7"/>
        <v>800</v>
      </c>
      <c r="G201">
        <f>Tabela_zamowienia356[[#This Row],[magazyn rano]]+IF(Tabela_zamowienia356[[#This Row],[magazyn rano]]&gt;1500,200*0.8,IF(Tabela_zamowienia356[[#This Row],[magazyn rano]]/2&lt;Tabela_zamowienia356[[#This Row],[zamowienie]],200*1.3,200))</f>
        <v>1000</v>
      </c>
      <c r="H201">
        <f>Tabela_zamowienia356[[#This Row],[po produkcji]]-400*Tabela_zamowienia356[[#This Row],[ilosc dostaw]]</f>
        <v>600</v>
      </c>
      <c r="I201" s="8">
        <f>IF(Tabela_zamowienia356[[#This Row],[magazyn rano]]&gt;1500,200*0.8,IF(Tabela_zamowienia356[[#This Row],[magazyn rano]]/2&lt;Tabela_zamowienia356[[#This Row],[zamowienie]],200*1.3,200))</f>
        <v>200</v>
      </c>
      <c r="J201" s="8">
        <f>IF(Tabela_zamowienia356[[#This Row],[wyprodukowano]]=I200,J200+1,1)</f>
        <v>4</v>
      </c>
    </row>
    <row r="202" spans="1:10" x14ac:dyDescent="0.25">
      <c r="A202" s="1">
        <v>43382</v>
      </c>
      <c r="B202">
        <v>176</v>
      </c>
      <c r="C202">
        <f>C201+Tabela_zamowienia356[[#This Row],[zamowienie]]-D201*QUOTIENT(C201,400)*400</f>
        <v>182</v>
      </c>
      <c r="D202">
        <f>IF(Tabela_zamowienia356[[#This Row],[laczne zamowienie]]&gt;=400,1,0)</f>
        <v>0</v>
      </c>
      <c r="E202">
        <f t="shared" si="6"/>
        <v>0</v>
      </c>
      <c r="F202">
        <f t="shared" si="7"/>
        <v>600</v>
      </c>
      <c r="G202">
        <f>Tabela_zamowienia356[[#This Row],[magazyn rano]]+IF(Tabela_zamowienia356[[#This Row],[magazyn rano]]&gt;1500,200*0.8,IF(Tabela_zamowienia356[[#This Row],[magazyn rano]]/2&lt;Tabela_zamowienia356[[#This Row],[zamowienie]],200*1.3,200))</f>
        <v>800</v>
      </c>
      <c r="H202">
        <f>Tabela_zamowienia356[[#This Row],[po produkcji]]-400*Tabela_zamowienia356[[#This Row],[ilosc dostaw]]</f>
        <v>800</v>
      </c>
      <c r="I202" s="8">
        <f>IF(Tabela_zamowienia356[[#This Row],[magazyn rano]]&gt;1500,200*0.8,IF(Tabela_zamowienia356[[#This Row],[magazyn rano]]/2&lt;Tabela_zamowienia356[[#This Row],[zamowienie]],200*1.3,200))</f>
        <v>200</v>
      </c>
      <c r="J202" s="8">
        <f>IF(Tabela_zamowienia356[[#This Row],[wyprodukowano]]=I201,J201+1,1)</f>
        <v>5</v>
      </c>
    </row>
    <row r="203" spans="1:10" x14ac:dyDescent="0.25">
      <c r="A203" s="1">
        <v>43383</v>
      </c>
      <c r="B203">
        <v>123</v>
      </c>
      <c r="C203">
        <f>C202+Tabela_zamowienia356[[#This Row],[zamowienie]]-D202*QUOTIENT(C202,400)*400</f>
        <v>305</v>
      </c>
      <c r="D203">
        <f>IF(Tabela_zamowienia356[[#This Row],[laczne zamowienie]]&gt;=400,1,0)</f>
        <v>0</v>
      </c>
      <c r="E203">
        <f t="shared" si="6"/>
        <v>0</v>
      </c>
      <c r="F203">
        <f t="shared" si="7"/>
        <v>800</v>
      </c>
      <c r="G203">
        <f>Tabela_zamowienia356[[#This Row],[magazyn rano]]+IF(Tabela_zamowienia356[[#This Row],[magazyn rano]]&gt;1500,200*0.8,IF(Tabela_zamowienia356[[#This Row],[magazyn rano]]/2&lt;Tabela_zamowienia356[[#This Row],[zamowienie]],200*1.3,200))</f>
        <v>1000</v>
      </c>
      <c r="H203">
        <f>Tabela_zamowienia356[[#This Row],[po produkcji]]-400*Tabela_zamowienia356[[#This Row],[ilosc dostaw]]</f>
        <v>1000</v>
      </c>
      <c r="I203" s="8">
        <f>IF(Tabela_zamowienia356[[#This Row],[magazyn rano]]&gt;1500,200*0.8,IF(Tabela_zamowienia356[[#This Row],[magazyn rano]]/2&lt;Tabela_zamowienia356[[#This Row],[zamowienie]],200*1.3,200))</f>
        <v>200</v>
      </c>
      <c r="J203" s="8">
        <f>IF(Tabela_zamowienia356[[#This Row],[wyprodukowano]]=I202,J202+1,1)</f>
        <v>6</v>
      </c>
    </row>
    <row r="204" spans="1:10" x14ac:dyDescent="0.25">
      <c r="A204" s="1">
        <v>43384</v>
      </c>
      <c r="B204">
        <v>128</v>
      </c>
      <c r="C204">
        <f>C203+Tabela_zamowienia356[[#This Row],[zamowienie]]-D203*QUOTIENT(C203,400)*400</f>
        <v>433</v>
      </c>
      <c r="D204">
        <f>IF(Tabela_zamowienia356[[#This Row],[laczne zamowienie]]&gt;=400,1,0)</f>
        <v>1</v>
      </c>
      <c r="E204">
        <f t="shared" si="6"/>
        <v>1</v>
      </c>
      <c r="F204">
        <f t="shared" si="7"/>
        <v>1000</v>
      </c>
      <c r="G204">
        <f>Tabela_zamowienia356[[#This Row],[magazyn rano]]+IF(Tabela_zamowienia356[[#This Row],[magazyn rano]]&gt;1500,200*0.8,IF(Tabela_zamowienia356[[#This Row],[magazyn rano]]/2&lt;Tabela_zamowienia356[[#This Row],[zamowienie]],200*1.3,200))</f>
        <v>1200</v>
      </c>
      <c r="H204">
        <f>Tabela_zamowienia356[[#This Row],[po produkcji]]-400*Tabela_zamowienia356[[#This Row],[ilosc dostaw]]</f>
        <v>800</v>
      </c>
      <c r="I204" s="8">
        <f>IF(Tabela_zamowienia356[[#This Row],[magazyn rano]]&gt;1500,200*0.8,IF(Tabela_zamowienia356[[#This Row],[magazyn rano]]/2&lt;Tabela_zamowienia356[[#This Row],[zamowienie]],200*1.3,200))</f>
        <v>200</v>
      </c>
      <c r="J204" s="8">
        <f>IF(Tabela_zamowienia356[[#This Row],[wyprodukowano]]=I203,J203+1,1)</f>
        <v>7</v>
      </c>
    </row>
    <row r="205" spans="1:10" x14ac:dyDescent="0.25">
      <c r="A205" s="1">
        <v>43385</v>
      </c>
      <c r="B205">
        <v>197</v>
      </c>
      <c r="C205">
        <f>C204+Tabela_zamowienia356[[#This Row],[zamowienie]]-D204*QUOTIENT(C204,400)*400</f>
        <v>230</v>
      </c>
      <c r="D205">
        <f>IF(Tabela_zamowienia356[[#This Row],[laczne zamowienie]]&gt;=400,1,0)</f>
        <v>0</v>
      </c>
      <c r="E205">
        <f t="shared" si="6"/>
        <v>0</v>
      </c>
      <c r="F205">
        <f t="shared" si="7"/>
        <v>800</v>
      </c>
      <c r="G205">
        <f>Tabela_zamowienia356[[#This Row],[magazyn rano]]+IF(Tabela_zamowienia356[[#This Row],[magazyn rano]]&gt;1500,200*0.8,IF(Tabela_zamowienia356[[#This Row],[magazyn rano]]/2&lt;Tabela_zamowienia356[[#This Row],[zamowienie]],200*1.3,200))</f>
        <v>1000</v>
      </c>
      <c r="H205">
        <f>Tabela_zamowienia356[[#This Row],[po produkcji]]-400*Tabela_zamowienia356[[#This Row],[ilosc dostaw]]</f>
        <v>1000</v>
      </c>
      <c r="I205" s="8">
        <f>IF(Tabela_zamowienia356[[#This Row],[magazyn rano]]&gt;1500,200*0.8,IF(Tabela_zamowienia356[[#This Row],[magazyn rano]]/2&lt;Tabela_zamowienia356[[#This Row],[zamowienie]],200*1.3,200))</f>
        <v>200</v>
      </c>
      <c r="J205" s="8">
        <f>IF(Tabela_zamowienia356[[#This Row],[wyprodukowano]]=I204,J204+1,1)</f>
        <v>8</v>
      </c>
    </row>
    <row r="206" spans="1:10" x14ac:dyDescent="0.25">
      <c r="A206" s="1">
        <v>43388</v>
      </c>
      <c r="B206">
        <v>176</v>
      </c>
      <c r="C206">
        <f>C205+Tabela_zamowienia356[[#This Row],[zamowienie]]-D205*QUOTIENT(C205,400)*400</f>
        <v>406</v>
      </c>
      <c r="D206">
        <f>IF(Tabela_zamowienia356[[#This Row],[laczne zamowienie]]&gt;=400,1,0)</f>
        <v>1</v>
      </c>
      <c r="E206">
        <f t="shared" si="6"/>
        <v>1</v>
      </c>
      <c r="F206">
        <f t="shared" si="7"/>
        <v>1000</v>
      </c>
      <c r="G206">
        <f>Tabela_zamowienia356[[#This Row],[magazyn rano]]+IF(Tabela_zamowienia356[[#This Row],[magazyn rano]]&gt;1500,200*0.8,IF(Tabela_zamowienia356[[#This Row],[magazyn rano]]/2&lt;Tabela_zamowienia356[[#This Row],[zamowienie]],200*1.3,200))</f>
        <v>1200</v>
      </c>
      <c r="H206">
        <f>Tabela_zamowienia356[[#This Row],[po produkcji]]-400*Tabela_zamowienia356[[#This Row],[ilosc dostaw]]</f>
        <v>800</v>
      </c>
      <c r="I206" s="8">
        <f>IF(Tabela_zamowienia356[[#This Row],[magazyn rano]]&gt;1500,200*0.8,IF(Tabela_zamowienia356[[#This Row],[magazyn rano]]/2&lt;Tabela_zamowienia356[[#This Row],[zamowienie]],200*1.3,200))</f>
        <v>200</v>
      </c>
      <c r="J206" s="8">
        <f>IF(Tabela_zamowienia356[[#This Row],[wyprodukowano]]=I205,J205+1,1)</f>
        <v>9</v>
      </c>
    </row>
    <row r="207" spans="1:10" x14ac:dyDescent="0.25">
      <c r="A207" s="1">
        <v>43389</v>
      </c>
      <c r="B207">
        <v>423</v>
      </c>
      <c r="C207">
        <f>C206+Tabela_zamowienia356[[#This Row],[zamowienie]]-D206*QUOTIENT(C206,400)*400</f>
        <v>429</v>
      </c>
      <c r="D207">
        <f>IF(Tabela_zamowienia356[[#This Row],[laczne zamowienie]]&gt;=400,1,0)</f>
        <v>1</v>
      </c>
      <c r="E207">
        <f t="shared" si="6"/>
        <v>1</v>
      </c>
      <c r="F207">
        <f t="shared" si="7"/>
        <v>800</v>
      </c>
      <c r="G207">
        <f>Tabela_zamowienia356[[#This Row],[magazyn rano]]+IF(Tabela_zamowienia356[[#This Row],[magazyn rano]]&gt;1500,200*0.8,IF(Tabela_zamowienia356[[#This Row],[magazyn rano]]/2&lt;Tabela_zamowienia356[[#This Row],[zamowienie]],200*1.3,200))</f>
        <v>1060</v>
      </c>
      <c r="H207">
        <f>Tabela_zamowienia356[[#This Row],[po produkcji]]-400*Tabela_zamowienia356[[#This Row],[ilosc dostaw]]</f>
        <v>660</v>
      </c>
      <c r="I207" s="8">
        <f>IF(Tabela_zamowienia356[[#This Row],[magazyn rano]]&gt;1500,200*0.8,IF(Tabela_zamowienia356[[#This Row],[magazyn rano]]/2&lt;Tabela_zamowienia356[[#This Row],[zamowienie]],200*1.3,200))</f>
        <v>260</v>
      </c>
      <c r="J207" s="8">
        <f>IF(Tabela_zamowienia356[[#This Row],[wyprodukowano]]=I206,J206+1,1)</f>
        <v>1</v>
      </c>
    </row>
    <row r="208" spans="1:10" x14ac:dyDescent="0.25">
      <c r="A208" s="1">
        <v>43390</v>
      </c>
      <c r="B208">
        <v>4</v>
      </c>
      <c r="C208">
        <f>C207+Tabela_zamowienia356[[#This Row],[zamowienie]]-D207*QUOTIENT(C207,400)*400</f>
        <v>33</v>
      </c>
      <c r="D208">
        <f>IF(Tabela_zamowienia356[[#This Row],[laczne zamowienie]]&gt;=400,1,0)</f>
        <v>0</v>
      </c>
      <c r="E208">
        <f t="shared" si="6"/>
        <v>0</v>
      </c>
      <c r="F208">
        <f t="shared" si="7"/>
        <v>660</v>
      </c>
      <c r="G208">
        <f>Tabela_zamowienia356[[#This Row],[magazyn rano]]+IF(Tabela_zamowienia356[[#This Row],[magazyn rano]]&gt;1500,200*0.8,IF(Tabela_zamowienia356[[#This Row],[magazyn rano]]/2&lt;Tabela_zamowienia356[[#This Row],[zamowienie]],200*1.3,200))</f>
        <v>860</v>
      </c>
      <c r="H208">
        <f>Tabela_zamowienia356[[#This Row],[po produkcji]]-400*Tabela_zamowienia356[[#This Row],[ilosc dostaw]]</f>
        <v>860</v>
      </c>
      <c r="I208" s="8">
        <f>IF(Tabela_zamowienia356[[#This Row],[magazyn rano]]&gt;1500,200*0.8,IF(Tabela_zamowienia356[[#This Row],[magazyn rano]]/2&lt;Tabela_zamowienia356[[#This Row],[zamowienie]],200*1.3,200))</f>
        <v>200</v>
      </c>
      <c r="J208" s="8">
        <f>IF(Tabela_zamowienia356[[#This Row],[wyprodukowano]]=I207,J207+1,1)</f>
        <v>1</v>
      </c>
    </row>
    <row r="209" spans="1:10" x14ac:dyDescent="0.25">
      <c r="A209" s="1">
        <v>43391</v>
      </c>
      <c r="B209">
        <v>406</v>
      </c>
      <c r="C209">
        <f>C208+Tabela_zamowienia356[[#This Row],[zamowienie]]-D208*QUOTIENT(C208,400)*400</f>
        <v>439</v>
      </c>
      <c r="D209">
        <f>IF(Tabela_zamowienia356[[#This Row],[laczne zamowienie]]&gt;=400,1,0)</f>
        <v>1</v>
      </c>
      <c r="E209">
        <f t="shared" si="6"/>
        <v>1</v>
      </c>
      <c r="F209">
        <f t="shared" si="7"/>
        <v>860</v>
      </c>
      <c r="G209">
        <f>Tabela_zamowienia356[[#This Row],[magazyn rano]]+IF(Tabela_zamowienia356[[#This Row],[magazyn rano]]&gt;1500,200*0.8,IF(Tabela_zamowienia356[[#This Row],[magazyn rano]]/2&lt;Tabela_zamowienia356[[#This Row],[zamowienie]],200*1.3,200))</f>
        <v>1060</v>
      </c>
      <c r="H209">
        <f>Tabela_zamowienia356[[#This Row],[po produkcji]]-400*Tabela_zamowienia356[[#This Row],[ilosc dostaw]]</f>
        <v>660</v>
      </c>
      <c r="I209" s="8">
        <f>IF(Tabela_zamowienia356[[#This Row],[magazyn rano]]&gt;1500,200*0.8,IF(Tabela_zamowienia356[[#This Row],[magazyn rano]]/2&lt;Tabela_zamowienia356[[#This Row],[zamowienie]],200*1.3,200))</f>
        <v>200</v>
      </c>
      <c r="J209" s="8">
        <f>IF(Tabela_zamowienia356[[#This Row],[wyprodukowano]]=I208,J208+1,1)</f>
        <v>2</v>
      </c>
    </row>
    <row r="210" spans="1:10" x14ac:dyDescent="0.25">
      <c r="A210" s="1">
        <v>43392</v>
      </c>
      <c r="B210">
        <v>430</v>
      </c>
      <c r="C210">
        <f>C209+Tabela_zamowienia356[[#This Row],[zamowienie]]-D209*QUOTIENT(C209,400)*400</f>
        <v>469</v>
      </c>
      <c r="D210">
        <f>IF(Tabela_zamowienia356[[#This Row],[laczne zamowienie]]&gt;=400,1,0)</f>
        <v>1</v>
      </c>
      <c r="E210">
        <f t="shared" si="6"/>
        <v>1</v>
      </c>
      <c r="F210">
        <f t="shared" si="7"/>
        <v>660</v>
      </c>
      <c r="G210">
        <f>Tabela_zamowienia356[[#This Row],[magazyn rano]]+IF(Tabela_zamowienia356[[#This Row],[magazyn rano]]&gt;1500,200*0.8,IF(Tabela_zamowienia356[[#This Row],[magazyn rano]]/2&lt;Tabela_zamowienia356[[#This Row],[zamowienie]],200*1.3,200))</f>
        <v>920</v>
      </c>
      <c r="H210">
        <f>Tabela_zamowienia356[[#This Row],[po produkcji]]-400*Tabela_zamowienia356[[#This Row],[ilosc dostaw]]</f>
        <v>520</v>
      </c>
      <c r="I210" s="8">
        <f>IF(Tabela_zamowienia356[[#This Row],[magazyn rano]]&gt;1500,200*0.8,IF(Tabela_zamowienia356[[#This Row],[magazyn rano]]/2&lt;Tabela_zamowienia356[[#This Row],[zamowienie]],200*1.3,200))</f>
        <v>260</v>
      </c>
      <c r="J210" s="8">
        <f>IF(Tabela_zamowienia356[[#This Row],[wyprodukowano]]=I209,J209+1,1)</f>
        <v>1</v>
      </c>
    </row>
    <row r="211" spans="1:10" x14ac:dyDescent="0.25">
      <c r="A211" s="1">
        <v>43395</v>
      </c>
      <c r="B211">
        <v>442</v>
      </c>
      <c r="C211">
        <f>C210+Tabela_zamowienia356[[#This Row],[zamowienie]]-D210*QUOTIENT(C210,400)*400</f>
        <v>511</v>
      </c>
      <c r="D211">
        <f>IF(Tabela_zamowienia356[[#This Row],[laczne zamowienie]]&gt;=400,1,0)</f>
        <v>1</v>
      </c>
      <c r="E211">
        <f t="shared" si="6"/>
        <v>1</v>
      </c>
      <c r="F211">
        <f t="shared" si="7"/>
        <v>520</v>
      </c>
      <c r="G211">
        <f>Tabela_zamowienia356[[#This Row],[magazyn rano]]+IF(Tabela_zamowienia356[[#This Row],[magazyn rano]]&gt;1500,200*0.8,IF(Tabela_zamowienia356[[#This Row],[magazyn rano]]/2&lt;Tabela_zamowienia356[[#This Row],[zamowienie]],200*1.3,200))</f>
        <v>780</v>
      </c>
      <c r="H211">
        <f>Tabela_zamowienia356[[#This Row],[po produkcji]]-400*Tabela_zamowienia356[[#This Row],[ilosc dostaw]]</f>
        <v>380</v>
      </c>
      <c r="I211" s="8">
        <f>IF(Tabela_zamowienia356[[#This Row],[magazyn rano]]&gt;1500,200*0.8,IF(Tabela_zamowienia356[[#This Row],[magazyn rano]]/2&lt;Tabela_zamowienia356[[#This Row],[zamowienie]],200*1.3,200))</f>
        <v>260</v>
      </c>
      <c r="J211" s="8">
        <f>IF(Tabela_zamowienia356[[#This Row],[wyprodukowano]]=I210,J210+1,1)</f>
        <v>2</v>
      </c>
    </row>
    <row r="212" spans="1:10" x14ac:dyDescent="0.25">
      <c r="A212" s="1">
        <v>43396</v>
      </c>
      <c r="B212">
        <v>338</v>
      </c>
      <c r="C212">
        <f>C211+Tabela_zamowienia356[[#This Row],[zamowienie]]-D211*QUOTIENT(C211,400)*400</f>
        <v>449</v>
      </c>
      <c r="D212">
        <f>IF(Tabela_zamowienia356[[#This Row],[laczne zamowienie]]&gt;=400,1,0)</f>
        <v>1</v>
      </c>
      <c r="E212">
        <f t="shared" si="6"/>
        <v>1</v>
      </c>
      <c r="F212">
        <f t="shared" si="7"/>
        <v>380</v>
      </c>
      <c r="G212">
        <f>Tabela_zamowienia356[[#This Row],[magazyn rano]]+IF(Tabela_zamowienia356[[#This Row],[magazyn rano]]&gt;1500,200*0.8,IF(Tabela_zamowienia356[[#This Row],[magazyn rano]]/2&lt;Tabela_zamowienia356[[#This Row],[zamowienie]],200*1.3,200))</f>
        <v>640</v>
      </c>
      <c r="H212">
        <f>Tabela_zamowienia356[[#This Row],[po produkcji]]-400*Tabela_zamowienia356[[#This Row],[ilosc dostaw]]</f>
        <v>240</v>
      </c>
      <c r="I212" s="8">
        <f>IF(Tabela_zamowienia356[[#This Row],[magazyn rano]]&gt;1500,200*0.8,IF(Tabela_zamowienia356[[#This Row],[magazyn rano]]/2&lt;Tabela_zamowienia356[[#This Row],[zamowienie]],200*1.3,200))</f>
        <v>260</v>
      </c>
      <c r="J212" s="8">
        <f>IF(Tabela_zamowienia356[[#This Row],[wyprodukowano]]=I211,J211+1,1)</f>
        <v>3</v>
      </c>
    </row>
    <row r="213" spans="1:10" x14ac:dyDescent="0.25">
      <c r="A213" s="1">
        <v>43397</v>
      </c>
      <c r="B213">
        <v>64</v>
      </c>
      <c r="C213">
        <f>C212+Tabela_zamowienia356[[#This Row],[zamowienie]]-D212*QUOTIENT(C212,400)*400</f>
        <v>113</v>
      </c>
      <c r="D213">
        <f>IF(Tabela_zamowienia356[[#This Row],[laczne zamowienie]]&gt;=400,1,0)</f>
        <v>0</v>
      </c>
      <c r="E213">
        <f t="shared" si="6"/>
        <v>0</v>
      </c>
      <c r="F213">
        <f t="shared" si="7"/>
        <v>240</v>
      </c>
      <c r="G213">
        <f>Tabela_zamowienia356[[#This Row],[magazyn rano]]+IF(Tabela_zamowienia356[[#This Row],[magazyn rano]]&gt;1500,200*0.8,IF(Tabela_zamowienia356[[#This Row],[magazyn rano]]/2&lt;Tabela_zamowienia356[[#This Row],[zamowienie]],200*1.3,200))</f>
        <v>440</v>
      </c>
      <c r="H213">
        <f>Tabela_zamowienia356[[#This Row],[po produkcji]]-400*Tabela_zamowienia356[[#This Row],[ilosc dostaw]]</f>
        <v>440</v>
      </c>
      <c r="I213" s="8">
        <f>IF(Tabela_zamowienia356[[#This Row],[magazyn rano]]&gt;1500,200*0.8,IF(Tabela_zamowienia356[[#This Row],[magazyn rano]]/2&lt;Tabela_zamowienia356[[#This Row],[zamowienie]],200*1.3,200))</f>
        <v>200</v>
      </c>
      <c r="J213" s="8">
        <f>IF(Tabela_zamowienia356[[#This Row],[wyprodukowano]]=I212,J212+1,1)</f>
        <v>1</v>
      </c>
    </row>
    <row r="214" spans="1:10" x14ac:dyDescent="0.25">
      <c r="A214" s="1">
        <v>43398</v>
      </c>
      <c r="B214">
        <v>366</v>
      </c>
      <c r="C214">
        <f>C213+Tabela_zamowienia356[[#This Row],[zamowienie]]-D213*QUOTIENT(C213,400)*400</f>
        <v>479</v>
      </c>
      <c r="D214">
        <f>IF(Tabela_zamowienia356[[#This Row],[laczne zamowienie]]&gt;=400,1,0)</f>
        <v>1</v>
      </c>
      <c r="E214">
        <f t="shared" si="6"/>
        <v>1</v>
      </c>
      <c r="F214">
        <f t="shared" si="7"/>
        <v>440</v>
      </c>
      <c r="G214">
        <f>Tabela_zamowienia356[[#This Row],[magazyn rano]]+IF(Tabela_zamowienia356[[#This Row],[magazyn rano]]&gt;1500,200*0.8,IF(Tabela_zamowienia356[[#This Row],[magazyn rano]]/2&lt;Tabela_zamowienia356[[#This Row],[zamowienie]],200*1.3,200))</f>
        <v>700</v>
      </c>
      <c r="H214">
        <f>Tabela_zamowienia356[[#This Row],[po produkcji]]-400*Tabela_zamowienia356[[#This Row],[ilosc dostaw]]</f>
        <v>300</v>
      </c>
      <c r="I214" s="8">
        <f>IF(Tabela_zamowienia356[[#This Row],[magazyn rano]]&gt;1500,200*0.8,IF(Tabela_zamowienia356[[#This Row],[magazyn rano]]/2&lt;Tabela_zamowienia356[[#This Row],[zamowienie]],200*1.3,200))</f>
        <v>260</v>
      </c>
      <c r="J214" s="8">
        <f>IF(Tabela_zamowienia356[[#This Row],[wyprodukowano]]=I213,J213+1,1)</f>
        <v>1</v>
      </c>
    </row>
    <row r="215" spans="1:10" x14ac:dyDescent="0.25">
      <c r="A215" s="1">
        <v>43399</v>
      </c>
      <c r="B215">
        <v>162</v>
      </c>
      <c r="C215">
        <f>C214+Tabela_zamowienia356[[#This Row],[zamowienie]]-D214*QUOTIENT(C214,400)*400</f>
        <v>241</v>
      </c>
      <c r="D215">
        <f>IF(Tabela_zamowienia356[[#This Row],[laczne zamowienie]]&gt;=400,1,0)</f>
        <v>0</v>
      </c>
      <c r="E215">
        <f t="shared" si="6"/>
        <v>0</v>
      </c>
      <c r="F215">
        <f t="shared" si="7"/>
        <v>300</v>
      </c>
      <c r="G215">
        <f>Tabela_zamowienia356[[#This Row],[magazyn rano]]+IF(Tabela_zamowienia356[[#This Row],[magazyn rano]]&gt;1500,200*0.8,IF(Tabela_zamowienia356[[#This Row],[magazyn rano]]/2&lt;Tabela_zamowienia356[[#This Row],[zamowienie]],200*1.3,200))</f>
        <v>560</v>
      </c>
      <c r="H215">
        <f>Tabela_zamowienia356[[#This Row],[po produkcji]]-400*Tabela_zamowienia356[[#This Row],[ilosc dostaw]]</f>
        <v>560</v>
      </c>
      <c r="I215" s="8">
        <f>IF(Tabela_zamowienia356[[#This Row],[magazyn rano]]&gt;1500,200*0.8,IF(Tabela_zamowienia356[[#This Row],[magazyn rano]]/2&lt;Tabela_zamowienia356[[#This Row],[zamowienie]],200*1.3,200))</f>
        <v>260</v>
      </c>
      <c r="J215" s="8">
        <f>IF(Tabela_zamowienia356[[#This Row],[wyprodukowano]]=I214,J214+1,1)</f>
        <v>2</v>
      </c>
    </row>
    <row r="216" spans="1:10" x14ac:dyDescent="0.25">
      <c r="A216" s="1">
        <v>43402</v>
      </c>
      <c r="B216">
        <v>439</v>
      </c>
      <c r="C216">
        <f>C215+Tabela_zamowienia356[[#This Row],[zamowienie]]-D215*QUOTIENT(C215,400)*400</f>
        <v>680</v>
      </c>
      <c r="D216">
        <f>IF(Tabela_zamowienia356[[#This Row],[laczne zamowienie]]&gt;=400,1,0)</f>
        <v>1</v>
      </c>
      <c r="E216">
        <f t="shared" si="6"/>
        <v>1</v>
      </c>
      <c r="F216">
        <f t="shared" si="7"/>
        <v>560</v>
      </c>
      <c r="G216">
        <f>Tabela_zamowienia356[[#This Row],[magazyn rano]]+IF(Tabela_zamowienia356[[#This Row],[magazyn rano]]&gt;1500,200*0.8,IF(Tabela_zamowienia356[[#This Row],[magazyn rano]]/2&lt;Tabela_zamowienia356[[#This Row],[zamowienie]],200*1.3,200))</f>
        <v>820</v>
      </c>
      <c r="H216">
        <f>Tabela_zamowienia356[[#This Row],[po produkcji]]-400*Tabela_zamowienia356[[#This Row],[ilosc dostaw]]</f>
        <v>420</v>
      </c>
      <c r="I216" s="8">
        <f>IF(Tabela_zamowienia356[[#This Row],[magazyn rano]]&gt;1500,200*0.8,IF(Tabela_zamowienia356[[#This Row],[magazyn rano]]/2&lt;Tabela_zamowienia356[[#This Row],[zamowienie]],200*1.3,200))</f>
        <v>260</v>
      </c>
      <c r="J216" s="8">
        <f>IF(Tabela_zamowienia356[[#This Row],[wyprodukowano]]=I215,J215+1,1)</f>
        <v>3</v>
      </c>
    </row>
    <row r="217" spans="1:10" x14ac:dyDescent="0.25">
      <c r="A217" s="1">
        <v>43403</v>
      </c>
      <c r="B217">
        <v>195</v>
      </c>
      <c r="C217">
        <f>C216+Tabela_zamowienia356[[#This Row],[zamowienie]]-D216*QUOTIENT(C216,400)*400</f>
        <v>475</v>
      </c>
      <c r="D217">
        <f>IF(Tabela_zamowienia356[[#This Row],[laczne zamowienie]]&gt;=400,1,0)</f>
        <v>1</v>
      </c>
      <c r="E217">
        <f t="shared" si="6"/>
        <v>1</v>
      </c>
      <c r="F217">
        <f t="shared" si="7"/>
        <v>420</v>
      </c>
      <c r="G217">
        <f>Tabela_zamowienia356[[#This Row],[magazyn rano]]+IF(Tabela_zamowienia356[[#This Row],[magazyn rano]]&gt;1500,200*0.8,IF(Tabela_zamowienia356[[#This Row],[magazyn rano]]/2&lt;Tabela_zamowienia356[[#This Row],[zamowienie]],200*1.3,200))</f>
        <v>620</v>
      </c>
      <c r="H217">
        <f>Tabela_zamowienia356[[#This Row],[po produkcji]]-400*Tabela_zamowienia356[[#This Row],[ilosc dostaw]]</f>
        <v>220</v>
      </c>
      <c r="I217" s="8">
        <f>IF(Tabela_zamowienia356[[#This Row],[magazyn rano]]&gt;1500,200*0.8,IF(Tabela_zamowienia356[[#This Row],[magazyn rano]]/2&lt;Tabela_zamowienia356[[#This Row],[zamowienie]],200*1.3,200))</f>
        <v>200</v>
      </c>
      <c r="J217" s="8">
        <f>IF(Tabela_zamowienia356[[#This Row],[wyprodukowano]]=I216,J216+1,1)</f>
        <v>1</v>
      </c>
    </row>
    <row r="218" spans="1:10" x14ac:dyDescent="0.25">
      <c r="A218" s="1">
        <v>43404</v>
      </c>
      <c r="B218">
        <v>436</v>
      </c>
      <c r="C218">
        <f>C217+Tabela_zamowienia356[[#This Row],[zamowienie]]-D217*QUOTIENT(C217,400)*400</f>
        <v>511</v>
      </c>
      <c r="D218">
        <f>IF(Tabela_zamowienia356[[#This Row],[laczne zamowienie]]&gt;=400,1,0)</f>
        <v>1</v>
      </c>
      <c r="E218">
        <f t="shared" si="6"/>
        <v>1</v>
      </c>
      <c r="F218">
        <f t="shared" si="7"/>
        <v>220</v>
      </c>
      <c r="G218">
        <f>Tabela_zamowienia356[[#This Row],[magazyn rano]]+IF(Tabela_zamowienia356[[#This Row],[magazyn rano]]&gt;1500,200*0.8,IF(Tabela_zamowienia356[[#This Row],[magazyn rano]]/2&lt;Tabela_zamowienia356[[#This Row],[zamowienie]],200*1.3,200))</f>
        <v>480</v>
      </c>
      <c r="H218">
        <f>Tabela_zamowienia356[[#This Row],[po produkcji]]-400*Tabela_zamowienia356[[#This Row],[ilosc dostaw]]</f>
        <v>80</v>
      </c>
      <c r="I218" s="8">
        <f>IF(Tabela_zamowienia356[[#This Row],[magazyn rano]]&gt;1500,200*0.8,IF(Tabela_zamowienia356[[#This Row],[magazyn rano]]/2&lt;Tabela_zamowienia356[[#This Row],[zamowienie]],200*1.3,200))</f>
        <v>260</v>
      </c>
      <c r="J218" s="8">
        <f>IF(Tabela_zamowienia356[[#This Row],[wyprodukowano]]=I217,J217+1,1)</f>
        <v>1</v>
      </c>
    </row>
    <row r="219" spans="1:10" x14ac:dyDescent="0.25">
      <c r="A219" s="1">
        <v>43405</v>
      </c>
      <c r="B219">
        <v>221</v>
      </c>
      <c r="C219">
        <f>C218+Tabela_zamowienia356[[#This Row],[zamowienie]]-D218*QUOTIENT(C218,400)*400</f>
        <v>332</v>
      </c>
      <c r="D219">
        <f>IF(Tabela_zamowienia356[[#This Row],[laczne zamowienie]]&gt;=400,1,0)</f>
        <v>0</v>
      </c>
      <c r="E219">
        <f t="shared" si="6"/>
        <v>0</v>
      </c>
      <c r="F219">
        <f t="shared" si="7"/>
        <v>80</v>
      </c>
      <c r="G219">
        <f>Tabela_zamowienia356[[#This Row],[magazyn rano]]+IF(Tabela_zamowienia356[[#This Row],[magazyn rano]]&gt;1500,200*0.8,IF(Tabela_zamowienia356[[#This Row],[magazyn rano]]/2&lt;Tabela_zamowienia356[[#This Row],[zamowienie]],200*1.3,200))</f>
        <v>340</v>
      </c>
      <c r="H219">
        <f>Tabela_zamowienia356[[#This Row],[po produkcji]]-400*Tabela_zamowienia356[[#This Row],[ilosc dostaw]]</f>
        <v>340</v>
      </c>
      <c r="I219" s="8">
        <f>IF(Tabela_zamowienia356[[#This Row],[magazyn rano]]&gt;1500,200*0.8,IF(Tabela_zamowienia356[[#This Row],[magazyn rano]]/2&lt;Tabela_zamowienia356[[#This Row],[zamowienie]],200*1.3,200))</f>
        <v>260</v>
      </c>
      <c r="J219" s="8">
        <f>IF(Tabela_zamowienia356[[#This Row],[wyprodukowano]]=I218,J218+1,1)</f>
        <v>2</v>
      </c>
    </row>
    <row r="220" spans="1:10" x14ac:dyDescent="0.25">
      <c r="A220" s="1">
        <v>43406</v>
      </c>
      <c r="B220">
        <v>73</v>
      </c>
      <c r="C220">
        <f>C219+Tabela_zamowienia356[[#This Row],[zamowienie]]-D219*QUOTIENT(C219,400)*400</f>
        <v>405</v>
      </c>
      <c r="D220">
        <f>IF(Tabela_zamowienia356[[#This Row],[laczne zamowienie]]&gt;=400,1,0)</f>
        <v>1</v>
      </c>
      <c r="E220">
        <f t="shared" si="6"/>
        <v>1</v>
      </c>
      <c r="F220">
        <f t="shared" si="7"/>
        <v>340</v>
      </c>
      <c r="G220">
        <f>Tabela_zamowienia356[[#This Row],[magazyn rano]]+IF(Tabela_zamowienia356[[#This Row],[magazyn rano]]&gt;1500,200*0.8,IF(Tabela_zamowienia356[[#This Row],[magazyn rano]]/2&lt;Tabela_zamowienia356[[#This Row],[zamowienie]],200*1.3,200))</f>
        <v>540</v>
      </c>
      <c r="H220">
        <f>Tabela_zamowienia356[[#This Row],[po produkcji]]-400*Tabela_zamowienia356[[#This Row],[ilosc dostaw]]</f>
        <v>140</v>
      </c>
      <c r="I220" s="8">
        <f>IF(Tabela_zamowienia356[[#This Row],[magazyn rano]]&gt;1500,200*0.8,IF(Tabela_zamowienia356[[#This Row],[magazyn rano]]/2&lt;Tabela_zamowienia356[[#This Row],[zamowienie]],200*1.3,200))</f>
        <v>200</v>
      </c>
      <c r="J220" s="8">
        <f>IF(Tabela_zamowienia356[[#This Row],[wyprodukowano]]=I219,J219+1,1)</f>
        <v>1</v>
      </c>
    </row>
    <row r="221" spans="1:10" x14ac:dyDescent="0.25">
      <c r="A221" s="1">
        <v>43409</v>
      </c>
      <c r="B221">
        <v>316</v>
      </c>
      <c r="C221">
        <f>C220+Tabela_zamowienia356[[#This Row],[zamowienie]]-D220*QUOTIENT(C220,400)*400</f>
        <v>321</v>
      </c>
      <c r="D221">
        <f>IF(Tabela_zamowienia356[[#This Row],[laczne zamowienie]]&gt;=400,1,0)</f>
        <v>0</v>
      </c>
      <c r="E221">
        <f t="shared" si="6"/>
        <v>0</v>
      </c>
      <c r="F221">
        <f t="shared" si="7"/>
        <v>140</v>
      </c>
      <c r="G221">
        <f>Tabela_zamowienia356[[#This Row],[magazyn rano]]+IF(Tabela_zamowienia356[[#This Row],[magazyn rano]]&gt;1500,200*0.8,IF(Tabela_zamowienia356[[#This Row],[magazyn rano]]/2&lt;Tabela_zamowienia356[[#This Row],[zamowienie]],200*1.3,200))</f>
        <v>400</v>
      </c>
      <c r="H221">
        <f>Tabela_zamowienia356[[#This Row],[po produkcji]]-400*Tabela_zamowienia356[[#This Row],[ilosc dostaw]]</f>
        <v>400</v>
      </c>
      <c r="I221" s="8">
        <f>IF(Tabela_zamowienia356[[#This Row],[magazyn rano]]&gt;1500,200*0.8,IF(Tabela_zamowienia356[[#This Row],[magazyn rano]]/2&lt;Tabela_zamowienia356[[#This Row],[zamowienie]],200*1.3,200))</f>
        <v>260</v>
      </c>
      <c r="J221" s="8">
        <f>IF(Tabela_zamowienia356[[#This Row],[wyprodukowano]]=I220,J220+1,1)</f>
        <v>1</v>
      </c>
    </row>
    <row r="222" spans="1:10" x14ac:dyDescent="0.25">
      <c r="A222" s="1">
        <v>43410</v>
      </c>
      <c r="B222">
        <v>56</v>
      </c>
      <c r="C222">
        <f>C221+Tabela_zamowienia356[[#This Row],[zamowienie]]-D221*QUOTIENT(C221,400)*400</f>
        <v>377</v>
      </c>
      <c r="D222">
        <f>IF(Tabela_zamowienia356[[#This Row],[laczne zamowienie]]&gt;=400,1,0)</f>
        <v>0</v>
      </c>
      <c r="E222">
        <f t="shared" si="6"/>
        <v>0</v>
      </c>
      <c r="F222">
        <f t="shared" si="7"/>
        <v>400</v>
      </c>
      <c r="G222">
        <f>Tabela_zamowienia356[[#This Row],[magazyn rano]]+IF(Tabela_zamowienia356[[#This Row],[magazyn rano]]&gt;1500,200*0.8,IF(Tabela_zamowienia356[[#This Row],[magazyn rano]]/2&lt;Tabela_zamowienia356[[#This Row],[zamowienie]],200*1.3,200))</f>
        <v>600</v>
      </c>
      <c r="H222">
        <f>Tabela_zamowienia356[[#This Row],[po produkcji]]-400*Tabela_zamowienia356[[#This Row],[ilosc dostaw]]</f>
        <v>600</v>
      </c>
      <c r="I222" s="8">
        <f>IF(Tabela_zamowienia356[[#This Row],[magazyn rano]]&gt;1500,200*0.8,IF(Tabela_zamowienia356[[#This Row],[magazyn rano]]/2&lt;Tabela_zamowienia356[[#This Row],[zamowienie]],200*1.3,200))</f>
        <v>200</v>
      </c>
      <c r="J222" s="8">
        <f>IF(Tabela_zamowienia356[[#This Row],[wyprodukowano]]=I221,J221+1,1)</f>
        <v>1</v>
      </c>
    </row>
    <row r="223" spans="1:10" x14ac:dyDescent="0.25">
      <c r="A223" s="1">
        <v>43411</v>
      </c>
      <c r="B223">
        <v>379</v>
      </c>
      <c r="C223">
        <f>C222+Tabela_zamowienia356[[#This Row],[zamowienie]]-D222*QUOTIENT(C222,400)*400</f>
        <v>756</v>
      </c>
      <c r="D223">
        <f>IF(Tabela_zamowienia356[[#This Row],[laczne zamowienie]]&gt;=400,1,0)</f>
        <v>1</v>
      </c>
      <c r="E223">
        <f t="shared" si="6"/>
        <v>1</v>
      </c>
      <c r="F223">
        <f t="shared" si="7"/>
        <v>600</v>
      </c>
      <c r="G223">
        <f>Tabela_zamowienia356[[#This Row],[magazyn rano]]+IF(Tabela_zamowienia356[[#This Row],[magazyn rano]]&gt;1500,200*0.8,IF(Tabela_zamowienia356[[#This Row],[magazyn rano]]/2&lt;Tabela_zamowienia356[[#This Row],[zamowienie]],200*1.3,200))</f>
        <v>860</v>
      </c>
      <c r="H223">
        <f>Tabela_zamowienia356[[#This Row],[po produkcji]]-400*Tabela_zamowienia356[[#This Row],[ilosc dostaw]]</f>
        <v>460</v>
      </c>
      <c r="I223" s="8">
        <f>IF(Tabela_zamowienia356[[#This Row],[magazyn rano]]&gt;1500,200*0.8,IF(Tabela_zamowienia356[[#This Row],[magazyn rano]]/2&lt;Tabela_zamowienia356[[#This Row],[zamowienie]],200*1.3,200))</f>
        <v>260</v>
      </c>
      <c r="J223" s="8">
        <f>IF(Tabela_zamowienia356[[#This Row],[wyprodukowano]]=I222,J222+1,1)</f>
        <v>1</v>
      </c>
    </row>
    <row r="224" spans="1:10" x14ac:dyDescent="0.25">
      <c r="A224" s="1">
        <v>43412</v>
      </c>
      <c r="B224">
        <v>30</v>
      </c>
      <c r="C224">
        <f>C223+Tabela_zamowienia356[[#This Row],[zamowienie]]-D223*QUOTIENT(C223,400)*400</f>
        <v>386</v>
      </c>
      <c r="D224">
        <f>IF(Tabela_zamowienia356[[#This Row],[laczne zamowienie]]&gt;=400,1,0)</f>
        <v>0</v>
      </c>
      <c r="E224">
        <f t="shared" si="6"/>
        <v>0</v>
      </c>
      <c r="F224">
        <f t="shared" si="7"/>
        <v>460</v>
      </c>
      <c r="G224">
        <f>Tabela_zamowienia356[[#This Row],[magazyn rano]]+IF(Tabela_zamowienia356[[#This Row],[magazyn rano]]&gt;1500,200*0.8,IF(Tabela_zamowienia356[[#This Row],[magazyn rano]]/2&lt;Tabela_zamowienia356[[#This Row],[zamowienie]],200*1.3,200))</f>
        <v>660</v>
      </c>
      <c r="H224">
        <f>Tabela_zamowienia356[[#This Row],[po produkcji]]-400*Tabela_zamowienia356[[#This Row],[ilosc dostaw]]</f>
        <v>660</v>
      </c>
      <c r="I224" s="8">
        <f>IF(Tabela_zamowienia356[[#This Row],[magazyn rano]]&gt;1500,200*0.8,IF(Tabela_zamowienia356[[#This Row],[magazyn rano]]/2&lt;Tabela_zamowienia356[[#This Row],[zamowienie]],200*1.3,200))</f>
        <v>200</v>
      </c>
      <c r="J224" s="8">
        <f>IF(Tabela_zamowienia356[[#This Row],[wyprodukowano]]=I223,J223+1,1)</f>
        <v>1</v>
      </c>
    </row>
    <row r="225" spans="1:10" x14ac:dyDescent="0.25">
      <c r="A225" s="1">
        <v>43413</v>
      </c>
      <c r="B225">
        <v>336</v>
      </c>
      <c r="C225">
        <f>C224+Tabela_zamowienia356[[#This Row],[zamowienie]]-D224*QUOTIENT(C224,400)*400</f>
        <v>722</v>
      </c>
      <c r="D225">
        <f>IF(Tabela_zamowienia356[[#This Row],[laczne zamowienie]]&gt;=400,1,0)</f>
        <v>1</v>
      </c>
      <c r="E225">
        <f t="shared" si="6"/>
        <v>1</v>
      </c>
      <c r="F225">
        <f t="shared" si="7"/>
        <v>660</v>
      </c>
      <c r="G225">
        <f>Tabela_zamowienia356[[#This Row],[magazyn rano]]+IF(Tabela_zamowienia356[[#This Row],[magazyn rano]]&gt;1500,200*0.8,IF(Tabela_zamowienia356[[#This Row],[magazyn rano]]/2&lt;Tabela_zamowienia356[[#This Row],[zamowienie]],200*1.3,200))</f>
        <v>920</v>
      </c>
      <c r="H225">
        <f>Tabela_zamowienia356[[#This Row],[po produkcji]]-400*Tabela_zamowienia356[[#This Row],[ilosc dostaw]]</f>
        <v>520</v>
      </c>
      <c r="I225" s="8">
        <f>IF(Tabela_zamowienia356[[#This Row],[magazyn rano]]&gt;1500,200*0.8,IF(Tabela_zamowienia356[[#This Row],[magazyn rano]]/2&lt;Tabela_zamowienia356[[#This Row],[zamowienie]],200*1.3,200))</f>
        <v>260</v>
      </c>
      <c r="J225" s="8">
        <f>IF(Tabela_zamowienia356[[#This Row],[wyprodukowano]]=I224,J224+1,1)</f>
        <v>1</v>
      </c>
    </row>
    <row r="226" spans="1:10" x14ac:dyDescent="0.25">
      <c r="A226" s="1">
        <v>43416</v>
      </c>
      <c r="B226">
        <v>180</v>
      </c>
      <c r="C226">
        <f>C225+Tabela_zamowienia356[[#This Row],[zamowienie]]-D225*QUOTIENT(C225,400)*400</f>
        <v>502</v>
      </c>
      <c r="D226">
        <f>IF(Tabela_zamowienia356[[#This Row],[laczne zamowienie]]&gt;=400,1,0)</f>
        <v>1</v>
      </c>
      <c r="E226">
        <f t="shared" si="6"/>
        <v>1</v>
      </c>
      <c r="F226">
        <f t="shared" si="7"/>
        <v>520</v>
      </c>
      <c r="G226">
        <f>Tabela_zamowienia356[[#This Row],[magazyn rano]]+IF(Tabela_zamowienia356[[#This Row],[magazyn rano]]&gt;1500,200*0.8,IF(Tabela_zamowienia356[[#This Row],[magazyn rano]]/2&lt;Tabela_zamowienia356[[#This Row],[zamowienie]],200*1.3,200))</f>
        <v>720</v>
      </c>
      <c r="H226">
        <f>Tabela_zamowienia356[[#This Row],[po produkcji]]-400*Tabela_zamowienia356[[#This Row],[ilosc dostaw]]</f>
        <v>320</v>
      </c>
      <c r="I226" s="8">
        <f>IF(Tabela_zamowienia356[[#This Row],[magazyn rano]]&gt;1500,200*0.8,IF(Tabela_zamowienia356[[#This Row],[magazyn rano]]/2&lt;Tabela_zamowienia356[[#This Row],[zamowienie]],200*1.3,200))</f>
        <v>200</v>
      </c>
      <c r="J226" s="8">
        <f>IF(Tabela_zamowienia356[[#This Row],[wyprodukowano]]=I225,J225+1,1)</f>
        <v>1</v>
      </c>
    </row>
    <row r="227" spans="1:10" x14ac:dyDescent="0.25">
      <c r="A227" s="1">
        <v>43417</v>
      </c>
      <c r="B227">
        <v>419</v>
      </c>
      <c r="C227">
        <f>C226+Tabela_zamowienia356[[#This Row],[zamowienie]]-D226*QUOTIENT(C226,400)*400</f>
        <v>521</v>
      </c>
      <c r="D227">
        <f>IF(Tabela_zamowienia356[[#This Row],[laczne zamowienie]]&gt;=400,1,0)</f>
        <v>1</v>
      </c>
      <c r="E227">
        <f t="shared" si="6"/>
        <v>1</v>
      </c>
      <c r="F227">
        <f t="shared" si="7"/>
        <v>320</v>
      </c>
      <c r="G227">
        <f>Tabela_zamowienia356[[#This Row],[magazyn rano]]+IF(Tabela_zamowienia356[[#This Row],[magazyn rano]]&gt;1500,200*0.8,IF(Tabela_zamowienia356[[#This Row],[magazyn rano]]/2&lt;Tabela_zamowienia356[[#This Row],[zamowienie]],200*1.3,200))</f>
        <v>580</v>
      </c>
      <c r="H227">
        <f>Tabela_zamowienia356[[#This Row],[po produkcji]]-400*Tabela_zamowienia356[[#This Row],[ilosc dostaw]]</f>
        <v>180</v>
      </c>
      <c r="I227" s="8">
        <f>IF(Tabela_zamowienia356[[#This Row],[magazyn rano]]&gt;1500,200*0.8,IF(Tabela_zamowienia356[[#This Row],[magazyn rano]]/2&lt;Tabela_zamowienia356[[#This Row],[zamowienie]],200*1.3,200))</f>
        <v>260</v>
      </c>
      <c r="J227" s="8">
        <f>IF(Tabela_zamowienia356[[#This Row],[wyprodukowano]]=I226,J226+1,1)</f>
        <v>1</v>
      </c>
    </row>
    <row r="228" spans="1:10" x14ac:dyDescent="0.25">
      <c r="A228" s="1">
        <v>43418</v>
      </c>
      <c r="B228">
        <v>404</v>
      </c>
      <c r="C228">
        <f>C227+Tabela_zamowienia356[[#This Row],[zamowienie]]-D227*QUOTIENT(C227,400)*400</f>
        <v>525</v>
      </c>
      <c r="D228">
        <f>IF(Tabela_zamowienia356[[#This Row],[laczne zamowienie]]&gt;=400,1,0)</f>
        <v>1</v>
      </c>
      <c r="E228">
        <f t="shared" si="6"/>
        <v>1</v>
      </c>
      <c r="F228">
        <f t="shared" si="7"/>
        <v>180</v>
      </c>
      <c r="G228">
        <f>Tabela_zamowienia356[[#This Row],[magazyn rano]]+IF(Tabela_zamowienia356[[#This Row],[magazyn rano]]&gt;1500,200*0.8,IF(Tabela_zamowienia356[[#This Row],[magazyn rano]]/2&lt;Tabela_zamowienia356[[#This Row],[zamowienie]],200*1.3,200))</f>
        <v>440</v>
      </c>
      <c r="H228">
        <f>Tabela_zamowienia356[[#This Row],[po produkcji]]-400*Tabela_zamowienia356[[#This Row],[ilosc dostaw]]</f>
        <v>40</v>
      </c>
      <c r="I228" s="8">
        <f>IF(Tabela_zamowienia356[[#This Row],[magazyn rano]]&gt;1500,200*0.8,IF(Tabela_zamowienia356[[#This Row],[magazyn rano]]/2&lt;Tabela_zamowienia356[[#This Row],[zamowienie]],200*1.3,200))</f>
        <v>260</v>
      </c>
      <c r="J228" s="8">
        <f>IF(Tabela_zamowienia356[[#This Row],[wyprodukowano]]=I227,J227+1,1)</f>
        <v>2</v>
      </c>
    </row>
    <row r="229" spans="1:10" x14ac:dyDescent="0.25">
      <c r="A229" s="1">
        <v>43419</v>
      </c>
      <c r="B229">
        <v>200</v>
      </c>
      <c r="C229">
        <f>C228+Tabela_zamowienia356[[#This Row],[zamowienie]]-D228*QUOTIENT(C228,400)*400</f>
        <v>325</v>
      </c>
      <c r="D229">
        <f>IF(Tabela_zamowienia356[[#This Row],[laczne zamowienie]]&gt;=400,1,0)</f>
        <v>0</v>
      </c>
      <c r="E229">
        <f t="shared" si="6"/>
        <v>0</v>
      </c>
      <c r="F229">
        <f t="shared" si="7"/>
        <v>40</v>
      </c>
      <c r="G229">
        <f>Tabela_zamowienia356[[#This Row],[magazyn rano]]+IF(Tabela_zamowienia356[[#This Row],[magazyn rano]]&gt;1500,200*0.8,IF(Tabela_zamowienia356[[#This Row],[magazyn rano]]/2&lt;Tabela_zamowienia356[[#This Row],[zamowienie]],200*1.3,200))</f>
        <v>300</v>
      </c>
      <c r="H229">
        <f>Tabela_zamowienia356[[#This Row],[po produkcji]]-400*Tabela_zamowienia356[[#This Row],[ilosc dostaw]]</f>
        <v>300</v>
      </c>
      <c r="I229" s="8">
        <f>IF(Tabela_zamowienia356[[#This Row],[magazyn rano]]&gt;1500,200*0.8,IF(Tabela_zamowienia356[[#This Row],[magazyn rano]]/2&lt;Tabela_zamowienia356[[#This Row],[zamowienie]],200*1.3,200))</f>
        <v>260</v>
      </c>
      <c r="J229" s="8">
        <f>IF(Tabela_zamowienia356[[#This Row],[wyprodukowano]]=I228,J228+1,1)</f>
        <v>3</v>
      </c>
    </row>
    <row r="230" spans="1:10" x14ac:dyDescent="0.25">
      <c r="A230" s="1">
        <v>43420</v>
      </c>
      <c r="B230">
        <v>75</v>
      </c>
      <c r="C230">
        <f>C229+Tabela_zamowienia356[[#This Row],[zamowienie]]-D229*QUOTIENT(C229,400)*400</f>
        <v>400</v>
      </c>
      <c r="D230">
        <f>IF(Tabela_zamowienia356[[#This Row],[laczne zamowienie]]&gt;=400,1,0)</f>
        <v>1</v>
      </c>
      <c r="E230">
        <f t="shared" si="6"/>
        <v>1</v>
      </c>
      <c r="F230">
        <f t="shared" si="7"/>
        <v>300</v>
      </c>
      <c r="G230">
        <f>Tabela_zamowienia356[[#This Row],[magazyn rano]]+IF(Tabela_zamowienia356[[#This Row],[magazyn rano]]&gt;1500,200*0.8,IF(Tabela_zamowienia356[[#This Row],[magazyn rano]]/2&lt;Tabela_zamowienia356[[#This Row],[zamowienie]],200*1.3,200))</f>
        <v>500</v>
      </c>
      <c r="H230">
        <f>Tabela_zamowienia356[[#This Row],[po produkcji]]-400*Tabela_zamowienia356[[#This Row],[ilosc dostaw]]</f>
        <v>100</v>
      </c>
      <c r="I230" s="8">
        <f>IF(Tabela_zamowienia356[[#This Row],[magazyn rano]]&gt;1500,200*0.8,IF(Tabela_zamowienia356[[#This Row],[magazyn rano]]/2&lt;Tabela_zamowienia356[[#This Row],[zamowienie]],200*1.3,200))</f>
        <v>200</v>
      </c>
      <c r="J230" s="8">
        <f>IF(Tabela_zamowienia356[[#This Row],[wyprodukowano]]=I229,J229+1,1)</f>
        <v>1</v>
      </c>
    </row>
    <row r="231" spans="1:10" x14ac:dyDescent="0.25">
      <c r="A231" s="1">
        <v>43423</v>
      </c>
      <c r="B231">
        <v>145</v>
      </c>
      <c r="C231">
        <f>C230+Tabela_zamowienia356[[#This Row],[zamowienie]]-D230*QUOTIENT(C230,400)*400</f>
        <v>145</v>
      </c>
      <c r="D231">
        <f>IF(Tabela_zamowienia356[[#This Row],[laczne zamowienie]]&gt;=400,1,0)</f>
        <v>0</v>
      </c>
      <c r="E231">
        <f t="shared" si="6"/>
        <v>0</v>
      </c>
      <c r="F231">
        <f t="shared" si="7"/>
        <v>100</v>
      </c>
      <c r="G231">
        <f>Tabela_zamowienia356[[#This Row],[magazyn rano]]+IF(Tabela_zamowienia356[[#This Row],[magazyn rano]]&gt;1500,200*0.8,IF(Tabela_zamowienia356[[#This Row],[magazyn rano]]/2&lt;Tabela_zamowienia356[[#This Row],[zamowienie]],200*1.3,200))</f>
        <v>360</v>
      </c>
      <c r="H231">
        <f>Tabela_zamowienia356[[#This Row],[po produkcji]]-400*Tabela_zamowienia356[[#This Row],[ilosc dostaw]]</f>
        <v>360</v>
      </c>
      <c r="I231" s="8">
        <f>IF(Tabela_zamowienia356[[#This Row],[magazyn rano]]&gt;1500,200*0.8,IF(Tabela_zamowienia356[[#This Row],[magazyn rano]]/2&lt;Tabela_zamowienia356[[#This Row],[zamowienie]],200*1.3,200))</f>
        <v>260</v>
      </c>
      <c r="J231" s="8">
        <f>IF(Tabela_zamowienia356[[#This Row],[wyprodukowano]]=I230,J230+1,1)</f>
        <v>1</v>
      </c>
    </row>
    <row r="232" spans="1:10" x14ac:dyDescent="0.25">
      <c r="A232" s="1">
        <v>43424</v>
      </c>
      <c r="B232">
        <v>286</v>
      </c>
      <c r="C232">
        <f>C231+Tabela_zamowienia356[[#This Row],[zamowienie]]-D231*QUOTIENT(C231,400)*400</f>
        <v>431</v>
      </c>
      <c r="D232">
        <f>IF(Tabela_zamowienia356[[#This Row],[laczne zamowienie]]&gt;=400,1,0)</f>
        <v>1</v>
      </c>
      <c r="E232">
        <f t="shared" si="6"/>
        <v>1</v>
      </c>
      <c r="F232">
        <f t="shared" si="7"/>
        <v>360</v>
      </c>
      <c r="G232">
        <f>Tabela_zamowienia356[[#This Row],[magazyn rano]]+IF(Tabela_zamowienia356[[#This Row],[magazyn rano]]&gt;1500,200*0.8,IF(Tabela_zamowienia356[[#This Row],[magazyn rano]]/2&lt;Tabela_zamowienia356[[#This Row],[zamowienie]],200*1.3,200))</f>
        <v>620</v>
      </c>
      <c r="H232">
        <f>Tabela_zamowienia356[[#This Row],[po produkcji]]-400*Tabela_zamowienia356[[#This Row],[ilosc dostaw]]</f>
        <v>220</v>
      </c>
      <c r="I232" s="8">
        <f>IF(Tabela_zamowienia356[[#This Row],[magazyn rano]]&gt;1500,200*0.8,IF(Tabela_zamowienia356[[#This Row],[magazyn rano]]/2&lt;Tabela_zamowienia356[[#This Row],[zamowienie]],200*1.3,200))</f>
        <v>260</v>
      </c>
      <c r="J232" s="8">
        <f>IF(Tabela_zamowienia356[[#This Row],[wyprodukowano]]=I231,J231+1,1)</f>
        <v>2</v>
      </c>
    </row>
    <row r="233" spans="1:10" x14ac:dyDescent="0.25">
      <c r="A233" s="1">
        <v>43425</v>
      </c>
      <c r="B233">
        <v>183</v>
      </c>
      <c r="C233">
        <f>C232+Tabela_zamowienia356[[#This Row],[zamowienie]]-D232*QUOTIENT(C232,400)*400</f>
        <v>214</v>
      </c>
      <c r="D233">
        <f>IF(Tabela_zamowienia356[[#This Row],[laczne zamowienie]]&gt;=400,1,0)</f>
        <v>0</v>
      </c>
      <c r="E233">
        <f t="shared" si="6"/>
        <v>0</v>
      </c>
      <c r="F233">
        <f t="shared" si="7"/>
        <v>220</v>
      </c>
      <c r="G233">
        <f>Tabela_zamowienia356[[#This Row],[magazyn rano]]+IF(Tabela_zamowienia356[[#This Row],[magazyn rano]]&gt;1500,200*0.8,IF(Tabela_zamowienia356[[#This Row],[magazyn rano]]/2&lt;Tabela_zamowienia356[[#This Row],[zamowienie]],200*1.3,200))</f>
        <v>480</v>
      </c>
      <c r="H233">
        <f>Tabela_zamowienia356[[#This Row],[po produkcji]]-400*Tabela_zamowienia356[[#This Row],[ilosc dostaw]]</f>
        <v>480</v>
      </c>
      <c r="I233" s="8">
        <f>IF(Tabela_zamowienia356[[#This Row],[magazyn rano]]&gt;1500,200*0.8,IF(Tabela_zamowienia356[[#This Row],[magazyn rano]]/2&lt;Tabela_zamowienia356[[#This Row],[zamowienie]],200*1.3,200))</f>
        <v>260</v>
      </c>
      <c r="J233" s="8">
        <f>IF(Tabela_zamowienia356[[#This Row],[wyprodukowano]]=I232,J232+1,1)</f>
        <v>3</v>
      </c>
    </row>
    <row r="234" spans="1:10" x14ac:dyDescent="0.25">
      <c r="A234" s="1">
        <v>43426</v>
      </c>
      <c r="B234">
        <v>61</v>
      </c>
      <c r="C234">
        <f>C233+Tabela_zamowienia356[[#This Row],[zamowienie]]-D233*QUOTIENT(C233,400)*400</f>
        <v>275</v>
      </c>
      <c r="D234">
        <f>IF(Tabela_zamowienia356[[#This Row],[laczne zamowienie]]&gt;=400,1,0)</f>
        <v>0</v>
      </c>
      <c r="E234">
        <f t="shared" si="6"/>
        <v>0</v>
      </c>
      <c r="F234">
        <f t="shared" si="7"/>
        <v>480</v>
      </c>
      <c r="G234">
        <f>Tabela_zamowienia356[[#This Row],[magazyn rano]]+IF(Tabela_zamowienia356[[#This Row],[magazyn rano]]&gt;1500,200*0.8,IF(Tabela_zamowienia356[[#This Row],[magazyn rano]]/2&lt;Tabela_zamowienia356[[#This Row],[zamowienie]],200*1.3,200))</f>
        <v>680</v>
      </c>
      <c r="H234">
        <f>Tabela_zamowienia356[[#This Row],[po produkcji]]-400*Tabela_zamowienia356[[#This Row],[ilosc dostaw]]</f>
        <v>680</v>
      </c>
      <c r="I234" s="8">
        <f>IF(Tabela_zamowienia356[[#This Row],[magazyn rano]]&gt;1500,200*0.8,IF(Tabela_zamowienia356[[#This Row],[magazyn rano]]/2&lt;Tabela_zamowienia356[[#This Row],[zamowienie]],200*1.3,200))</f>
        <v>200</v>
      </c>
      <c r="J234" s="8">
        <f>IF(Tabela_zamowienia356[[#This Row],[wyprodukowano]]=I233,J233+1,1)</f>
        <v>1</v>
      </c>
    </row>
    <row r="235" spans="1:10" x14ac:dyDescent="0.25">
      <c r="A235" s="1">
        <v>43427</v>
      </c>
      <c r="B235">
        <v>104</v>
      </c>
      <c r="C235">
        <f>C234+Tabela_zamowienia356[[#This Row],[zamowienie]]-D234*QUOTIENT(C234,400)*400</f>
        <v>379</v>
      </c>
      <c r="D235">
        <f>IF(Tabela_zamowienia356[[#This Row],[laczne zamowienie]]&gt;=400,1,0)</f>
        <v>0</v>
      </c>
      <c r="E235">
        <f t="shared" si="6"/>
        <v>0</v>
      </c>
      <c r="F235">
        <f t="shared" si="7"/>
        <v>680</v>
      </c>
      <c r="G235">
        <f>Tabela_zamowienia356[[#This Row],[magazyn rano]]+IF(Tabela_zamowienia356[[#This Row],[magazyn rano]]&gt;1500,200*0.8,IF(Tabela_zamowienia356[[#This Row],[magazyn rano]]/2&lt;Tabela_zamowienia356[[#This Row],[zamowienie]],200*1.3,200))</f>
        <v>880</v>
      </c>
      <c r="H235">
        <f>Tabela_zamowienia356[[#This Row],[po produkcji]]-400*Tabela_zamowienia356[[#This Row],[ilosc dostaw]]</f>
        <v>880</v>
      </c>
      <c r="I235" s="8">
        <f>IF(Tabela_zamowienia356[[#This Row],[magazyn rano]]&gt;1500,200*0.8,IF(Tabela_zamowienia356[[#This Row],[magazyn rano]]/2&lt;Tabela_zamowienia356[[#This Row],[zamowienie]],200*1.3,200))</f>
        <v>200</v>
      </c>
      <c r="J235" s="8">
        <f>IF(Tabela_zamowienia356[[#This Row],[wyprodukowano]]=I234,J234+1,1)</f>
        <v>2</v>
      </c>
    </row>
    <row r="236" spans="1:10" x14ac:dyDescent="0.25">
      <c r="A236" s="1">
        <v>43430</v>
      </c>
      <c r="B236">
        <v>155</v>
      </c>
      <c r="C236">
        <f>C235+Tabela_zamowienia356[[#This Row],[zamowienie]]-D235*QUOTIENT(C235,400)*400</f>
        <v>534</v>
      </c>
      <c r="D236">
        <f>IF(Tabela_zamowienia356[[#This Row],[laczne zamowienie]]&gt;=400,1,0)</f>
        <v>1</v>
      </c>
      <c r="E236">
        <f t="shared" si="6"/>
        <v>1</v>
      </c>
      <c r="F236">
        <f t="shared" si="7"/>
        <v>880</v>
      </c>
      <c r="G236">
        <f>Tabela_zamowienia356[[#This Row],[magazyn rano]]+IF(Tabela_zamowienia356[[#This Row],[magazyn rano]]&gt;1500,200*0.8,IF(Tabela_zamowienia356[[#This Row],[magazyn rano]]/2&lt;Tabela_zamowienia356[[#This Row],[zamowienie]],200*1.3,200))</f>
        <v>1080</v>
      </c>
      <c r="H236">
        <f>Tabela_zamowienia356[[#This Row],[po produkcji]]-400*Tabela_zamowienia356[[#This Row],[ilosc dostaw]]</f>
        <v>680</v>
      </c>
      <c r="I236" s="8">
        <f>IF(Tabela_zamowienia356[[#This Row],[magazyn rano]]&gt;1500,200*0.8,IF(Tabela_zamowienia356[[#This Row],[magazyn rano]]/2&lt;Tabela_zamowienia356[[#This Row],[zamowienie]],200*1.3,200))</f>
        <v>200</v>
      </c>
      <c r="J236" s="8">
        <f>IF(Tabela_zamowienia356[[#This Row],[wyprodukowano]]=I235,J235+1,1)</f>
        <v>3</v>
      </c>
    </row>
    <row r="237" spans="1:10" x14ac:dyDescent="0.25">
      <c r="A237" s="1">
        <v>43431</v>
      </c>
      <c r="B237">
        <v>171</v>
      </c>
      <c r="C237">
        <f>C236+Tabela_zamowienia356[[#This Row],[zamowienie]]-D236*QUOTIENT(C236,400)*400</f>
        <v>305</v>
      </c>
      <c r="D237">
        <f>IF(Tabela_zamowienia356[[#This Row],[laczne zamowienie]]&gt;=400,1,0)</f>
        <v>0</v>
      </c>
      <c r="E237">
        <f t="shared" si="6"/>
        <v>0</v>
      </c>
      <c r="F237">
        <f t="shared" si="7"/>
        <v>680</v>
      </c>
      <c r="G237">
        <f>Tabela_zamowienia356[[#This Row],[magazyn rano]]+IF(Tabela_zamowienia356[[#This Row],[magazyn rano]]&gt;1500,200*0.8,IF(Tabela_zamowienia356[[#This Row],[magazyn rano]]/2&lt;Tabela_zamowienia356[[#This Row],[zamowienie]],200*1.3,200))</f>
        <v>880</v>
      </c>
      <c r="H237">
        <f>Tabela_zamowienia356[[#This Row],[po produkcji]]-400*Tabela_zamowienia356[[#This Row],[ilosc dostaw]]</f>
        <v>880</v>
      </c>
      <c r="I237" s="8">
        <f>IF(Tabela_zamowienia356[[#This Row],[magazyn rano]]&gt;1500,200*0.8,IF(Tabela_zamowienia356[[#This Row],[magazyn rano]]/2&lt;Tabela_zamowienia356[[#This Row],[zamowienie]],200*1.3,200))</f>
        <v>200</v>
      </c>
      <c r="J237" s="8">
        <f>IF(Tabela_zamowienia356[[#This Row],[wyprodukowano]]=I236,J236+1,1)</f>
        <v>4</v>
      </c>
    </row>
    <row r="238" spans="1:10" x14ac:dyDescent="0.25">
      <c r="A238" s="1">
        <v>43432</v>
      </c>
      <c r="B238">
        <v>228</v>
      </c>
      <c r="C238">
        <f>C237+Tabela_zamowienia356[[#This Row],[zamowienie]]-D237*QUOTIENT(C237,400)*400</f>
        <v>533</v>
      </c>
      <c r="D238">
        <f>IF(Tabela_zamowienia356[[#This Row],[laczne zamowienie]]&gt;=400,1,0)</f>
        <v>1</v>
      </c>
      <c r="E238">
        <f t="shared" si="6"/>
        <v>1</v>
      </c>
      <c r="F238">
        <f t="shared" si="7"/>
        <v>880</v>
      </c>
      <c r="G238">
        <f>Tabela_zamowienia356[[#This Row],[magazyn rano]]+IF(Tabela_zamowienia356[[#This Row],[magazyn rano]]&gt;1500,200*0.8,IF(Tabela_zamowienia356[[#This Row],[magazyn rano]]/2&lt;Tabela_zamowienia356[[#This Row],[zamowienie]],200*1.3,200))</f>
        <v>1080</v>
      </c>
      <c r="H238">
        <f>Tabela_zamowienia356[[#This Row],[po produkcji]]-400*Tabela_zamowienia356[[#This Row],[ilosc dostaw]]</f>
        <v>680</v>
      </c>
      <c r="I238" s="8">
        <f>IF(Tabela_zamowienia356[[#This Row],[magazyn rano]]&gt;1500,200*0.8,IF(Tabela_zamowienia356[[#This Row],[magazyn rano]]/2&lt;Tabela_zamowienia356[[#This Row],[zamowienie]],200*1.3,200))</f>
        <v>200</v>
      </c>
      <c r="J238" s="8">
        <f>IF(Tabela_zamowienia356[[#This Row],[wyprodukowano]]=I237,J237+1,1)</f>
        <v>5</v>
      </c>
    </row>
    <row r="239" spans="1:10" x14ac:dyDescent="0.25">
      <c r="A239" s="1">
        <v>43433</v>
      </c>
      <c r="B239">
        <v>369</v>
      </c>
      <c r="C239">
        <f>C238+Tabela_zamowienia356[[#This Row],[zamowienie]]-D238*QUOTIENT(C238,400)*400</f>
        <v>502</v>
      </c>
      <c r="D239">
        <f>IF(Tabela_zamowienia356[[#This Row],[laczne zamowienie]]&gt;=400,1,0)</f>
        <v>1</v>
      </c>
      <c r="E239">
        <f t="shared" si="6"/>
        <v>1</v>
      </c>
      <c r="F239">
        <f t="shared" si="7"/>
        <v>680</v>
      </c>
      <c r="G239">
        <f>Tabela_zamowienia356[[#This Row],[magazyn rano]]+IF(Tabela_zamowienia356[[#This Row],[magazyn rano]]&gt;1500,200*0.8,IF(Tabela_zamowienia356[[#This Row],[magazyn rano]]/2&lt;Tabela_zamowienia356[[#This Row],[zamowienie]],200*1.3,200))</f>
        <v>940</v>
      </c>
      <c r="H239">
        <f>Tabela_zamowienia356[[#This Row],[po produkcji]]-400*Tabela_zamowienia356[[#This Row],[ilosc dostaw]]</f>
        <v>540</v>
      </c>
      <c r="I239" s="8">
        <f>IF(Tabela_zamowienia356[[#This Row],[magazyn rano]]&gt;1500,200*0.8,IF(Tabela_zamowienia356[[#This Row],[magazyn rano]]/2&lt;Tabela_zamowienia356[[#This Row],[zamowienie]],200*1.3,200))</f>
        <v>260</v>
      </c>
      <c r="J239" s="8">
        <f>IF(Tabela_zamowienia356[[#This Row],[wyprodukowano]]=I238,J238+1,1)</f>
        <v>1</v>
      </c>
    </row>
    <row r="240" spans="1:10" x14ac:dyDescent="0.25">
      <c r="A240" s="1">
        <v>43434</v>
      </c>
      <c r="B240">
        <v>370</v>
      </c>
      <c r="C240">
        <f>C239+Tabela_zamowienia356[[#This Row],[zamowienie]]-D239*QUOTIENT(C239,400)*400</f>
        <v>472</v>
      </c>
      <c r="D240">
        <f>IF(Tabela_zamowienia356[[#This Row],[laczne zamowienie]]&gt;=400,1,0)</f>
        <v>1</v>
      </c>
      <c r="E240">
        <f t="shared" si="6"/>
        <v>1</v>
      </c>
      <c r="F240">
        <f t="shared" si="7"/>
        <v>540</v>
      </c>
      <c r="G240">
        <f>Tabela_zamowienia356[[#This Row],[magazyn rano]]+IF(Tabela_zamowienia356[[#This Row],[magazyn rano]]&gt;1500,200*0.8,IF(Tabela_zamowienia356[[#This Row],[magazyn rano]]/2&lt;Tabela_zamowienia356[[#This Row],[zamowienie]],200*1.3,200))</f>
        <v>800</v>
      </c>
      <c r="H240">
        <f>Tabela_zamowienia356[[#This Row],[po produkcji]]-400*Tabela_zamowienia356[[#This Row],[ilosc dostaw]]</f>
        <v>400</v>
      </c>
      <c r="I240" s="8">
        <f>IF(Tabela_zamowienia356[[#This Row],[magazyn rano]]&gt;1500,200*0.8,IF(Tabela_zamowienia356[[#This Row],[magazyn rano]]/2&lt;Tabela_zamowienia356[[#This Row],[zamowienie]],200*1.3,200))</f>
        <v>260</v>
      </c>
      <c r="J240" s="8">
        <f>IF(Tabela_zamowienia356[[#This Row],[wyprodukowano]]=I239,J239+1,1)</f>
        <v>2</v>
      </c>
    </row>
    <row r="241" spans="1:10" x14ac:dyDescent="0.25">
      <c r="A241" s="1">
        <v>43437</v>
      </c>
      <c r="B241">
        <v>338</v>
      </c>
      <c r="C241">
        <f>C240+Tabela_zamowienia356[[#This Row],[zamowienie]]-D240*QUOTIENT(C240,400)*400</f>
        <v>410</v>
      </c>
      <c r="D241">
        <f>IF(Tabela_zamowienia356[[#This Row],[laczne zamowienie]]&gt;=400,1,0)</f>
        <v>1</v>
      </c>
      <c r="E241">
        <f t="shared" si="6"/>
        <v>1</v>
      </c>
      <c r="F241">
        <f t="shared" si="7"/>
        <v>400</v>
      </c>
      <c r="G241">
        <f>Tabela_zamowienia356[[#This Row],[magazyn rano]]+IF(Tabela_zamowienia356[[#This Row],[magazyn rano]]&gt;1500,200*0.8,IF(Tabela_zamowienia356[[#This Row],[magazyn rano]]/2&lt;Tabela_zamowienia356[[#This Row],[zamowienie]],200*1.3,200))</f>
        <v>660</v>
      </c>
      <c r="H241">
        <f>Tabela_zamowienia356[[#This Row],[po produkcji]]-400*Tabela_zamowienia356[[#This Row],[ilosc dostaw]]</f>
        <v>260</v>
      </c>
      <c r="I241" s="8">
        <f>IF(Tabela_zamowienia356[[#This Row],[magazyn rano]]&gt;1500,200*0.8,IF(Tabela_zamowienia356[[#This Row],[magazyn rano]]/2&lt;Tabela_zamowienia356[[#This Row],[zamowienie]],200*1.3,200))</f>
        <v>260</v>
      </c>
      <c r="J241" s="8">
        <f>IF(Tabela_zamowienia356[[#This Row],[wyprodukowano]]=I240,J240+1,1)</f>
        <v>3</v>
      </c>
    </row>
    <row r="242" spans="1:10" x14ac:dyDescent="0.25">
      <c r="A242" s="1">
        <v>43438</v>
      </c>
      <c r="B242">
        <v>284</v>
      </c>
      <c r="C242">
        <f>C241+Tabela_zamowienia356[[#This Row],[zamowienie]]-D241*QUOTIENT(C241,400)*400</f>
        <v>294</v>
      </c>
      <c r="D242">
        <f>IF(Tabela_zamowienia356[[#This Row],[laczne zamowienie]]&gt;=400,1,0)</f>
        <v>0</v>
      </c>
      <c r="E242">
        <f t="shared" si="6"/>
        <v>0</v>
      </c>
      <c r="F242">
        <f t="shared" si="7"/>
        <v>260</v>
      </c>
      <c r="G242">
        <f>Tabela_zamowienia356[[#This Row],[magazyn rano]]+IF(Tabela_zamowienia356[[#This Row],[magazyn rano]]&gt;1500,200*0.8,IF(Tabela_zamowienia356[[#This Row],[magazyn rano]]/2&lt;Tabela_zamowienia356[[#This Row],[zamowienie]],200*1.3,200))</f>
        <v>520</v>
      </c>
      <c r="H242">
        <f>Tabela_zamowienia356[[#This Row],[po produkcji]]-400*Tabela_zamowienia356[[#This Row],[ilosc dostaw]]</f>
        <v>520</v>
      </c>
      <c r="I242" s="8">
        <f>IF(Tabela_zamowienia356[[#This Row],[magazyn rano]]&gt;1500,200*0.8,IF(Tabela_zamowienia356[[#This Row],[magazyn rano]]/2&lt;Tabela_zamowienia356[[#This Row],[zamowienie]],200*1.3,200))</f>
        <v>260</v>
      </c>
      <c r="J242" s="8">
        <f>IF(Tabela_zamowienia356[[#This Row],[wyprodukowano]]=I241,J241+1,1)</f>
        <v>4</v>
      </c>
    </row>
    <row r="243" spans="1:10" x14ac:dyDescent="0.25">
      <c r="A243" s="1">
        <v>43439</v>
      </c>
      <c r="B243">
        <v>339</v>
      </c>
      <c r="C243">
        <f>C242+Tabela_zamowienia356[[#This Row],[zamowienie]]-D242*QUOTIENT(C242,400)*400</f>
        <v>633</v>
      </c>
      <c r="D243">
        <f>IF(Tabela_zamowienia356[[#This Row],[laczne zamowienie]]&gt;=400,1,0)</f>
        <v>1</v>
      </c>
      <c r="E243">
        <f t="shared" si="6"/>
        <v>1</v>
      </c>
      <c r="F243">
        <f t="shared" si="7"/>
        <v>520</v>
      </c>
      <c r="G243">
        <f>Tabela_zamowienia356[[#This Row],[magazyn rano]]+IF(Tabela_zamowienia356[[#This Row],[magazyn rano]]&gt;1500,200*0.8,IF(Tabela_zamowienia356[[#This Row],[magazyn rano]]/2&lt;Tabela_zamowienia356[[#This Row],[zamowienie]],200*1.3,200))</f>
        <v>780</v>
      </c>
      <c r="H243">
        <f>Tabela_zamowienia356[[#This Row],[po produkcji]]-400*Tabela_zamowienia356[[#This Row],[ilosc dostaw]]</f>
        <v>380</v>
      </c>
      <c r="I243" s="8">
        <f>IF(Tabela_zamowienia356[[#This Row],[magazyn rano]]&gt;1500,200*0.8,IF(Tabela_zamowienia356[[#This Row],[magazyn rano]]/2&lt;Tabela_zamowienia356[[#This Row],[zamowienie]],200*1.3,200))</f>
        <v>260</v>
      </c>
      <c r="J243" s="8">
        <f>IF(Tabela_zamowienia356[[#This Row],[wyprodukowano]]=I242,J242+1,1)</f>
        <v>5</v>
      </c>
    </row>
    <row r="244" spans="1:10" x14ac:dyDescent="0.25">
      <c r="A244" s="1">
        <v>43440</v>
      </c>
      <c r="B244">
        <v>324</v>
      </c>
      <c r="C244">
        <f>C243+Tabela_zamowienia356[[#This Row],[zamowienie]]-D243*QUOTIENT(C243,400)*400</f>
        <v>557</v>
      </c>
      <c r="D244">
        <f>IF(Tabela_zamowienia356[[#This Row],[laczne zamowienie]]&gt;=400,1,0)</f>
        <v>1</v>
      </c>
      <c r="E244">
        <f t="shared" si="6"/>
        <v>1</v>
      </c>
      <c r="F244">
        <f t="shared" si="7"/>
        <v>380</v>
      </c>
      <c r="G244">
        <f>Tabela_zamowienia356[[#This Row],[magazyn rano]]+IF(Tabela_zamowienia356[[#This Row],[magazyn rano]]&gt;1500,200*0.8,IF(Tabela_zamowienia356[[#This Row],[magazyn rano]]/2&lt;Tabela_zamowienia356[[#This Row],[zamowienie]],200*1.3,200))</f>
        <v>640</v>
      </c>
      <c r="H244">
        <f>Tabela_zamowienia356[[#This Row],[po produkcji]]-400*Tabela_zamowienia356[[#This Row],[ilosc dostaw]]</f>
        <v>240</v>
      </c>
      <c r="I244" s="8">
        <f>IF(Tabela_zamowienia356[[#This Row],[magazyn rano]]&gt;1500,200*0.8,IF(Tabela_zamowienia356[[#This Row],[magazyn rano]]/2&lt;Tabela_zamowienia356[[#This Row],[zamowienie]],200*1.3,200))</f>
        <v>260</v>
      </c>
      <c r="J244" s="8">
        <f>IF(Tabela_zamowienia356[[#This Row],[wyprodukowano]]=I243,J243+1,1)</f>
        <v>6</v>
      </c>
    </row>
    <row r="245" spans="1:10" x14ac:dyDescent="0.25">
      <c r="A245" s="1">
        <v>43441</v>
      </c>
      <c r="B245">
        <v>180</v>
      </c>
      <c r="C245">
        <f>C244+Tabela_zamowienia356[[#This Row],[zamowienie]]-D244*QUOTIENT(C244,400)*400</f>
        <v>337</v>
      </c>
      <c r="D245">
        <f>IF(Tabela_zamowienia356[[#This Row],[laczne zamowienie]]&gt;=400,1,0)</f>
        <v>0</v>
      </c>
      <c r="E245">
        <f t="shared" si="6"/>
        <v>0</v>
      </c>
      <c r="F245">
        <f t="shared" si="7"/>
        <v>240</v>
      </c>
      <c r="G245">
        <f>Tabela_zamowienia356[[#This Row],[magazyn rano]]+IF(Tabela_zamowienia356[[#This Row],[magazyn rano]]&gt;1500,200*0.8,IF(Tabela_zamowienia356[[#This Row],[magazyn rano]]/2&lt;Tabela_zamowienia356[[#This Row],[zamowienie]],200*1.3,200))</f>
        <v>500</v>
      </c>
      <c r="H245">
        <f>Tabela_zamowienia356[[#This Row],[po produkcji]]-400*Tabela_zamowienia356[[#This Row],[ilosc dostaw]]</f>
        <v>500</v>
      </c>
      <c r="I245" s="8">
        <f>IF(Tabela_zamowienia356[[#This Row],[magazyn rano]]&gt;1500,200*0.8,IF(Tabela_zamowienia356[[#This Row],[magazyn rano]]/2&lt;Tabela_zamowienia356[[#This Row],[zamowienie]],200*1.3,200))</f>
        <v>260</v>
      </c>
      <c r="J245" s="8">
        <f>IF(Tabela_zamowienia356[[#This Row],[wyprodukowano]]=I244,J244+1,1)</f>
        <v>7</v>
      </c>
    </row>
    <row r="246" spans="1:10" x14ac:dyDescent="0.25">
      <c r="A246" s="1">
        <v>43444</v>
      </c>
      <c r="B246">
        <v>58</v>
      </c>
      <c r="C246">
        <f>C245+Tabela_zamowienia356[[#This Row],[zamowienie]]-D245*QUOTIENT(C245,400)*400</f>
        <v>395</v>
      </c>
      <c r="D246">
        <f>IF(Tabela_zamowienia356[[#This Row],[laczne zamowienie]]&gt;=400,1,0)</f>
        <v>0</v>
      </c>
      <c r="E246">
        <f t="shared" si="6"/>
        <v>0</v>
      </c>
      <c r="F246">
        <f t="shared" si="7"/>
        <v>500</v>
      </c>
      <c r="G246">
        <f>Tabela_zamowienia356[[#This Row],[magazyn rano]]+IF(Tabela_zamowienia356[[#This Row],[magazyn rano]]&gt;1500,200*0.8,IF(Tabela_zamowienia356[[#This Row],[magazyn rano]]/2&lt;Tabela_zamowienia356[[#This Row],[zamowienie]],200*1.3,200))</f>
        <v>700</v>
      </c>
      <c r="H246">
        <f>Tabela_zamowienia356[[#This Row],[po produkcji]]-400*Tabela_zamowienia356[[#This Row],[ilosc dostaw]]</f>
        <v>700</v>
      </c>
      <c r="I246" s="8">
        <f>IF(Tabela_zamowienia356[[#This Row],[magazyn rano]]&gt;1500,200*0.8,IF(Tabela_zamowienia356[[#This Row],[magazyn rano]]/2&lt;Tabela_zamowienia356[[#This Row],[zamowienie]],200*1.3,200))</f>
        <v>200</v>
      </c>
      <c r="J246" s="8">
        <f>IF(Tabela_zamowienia356[[#This Row],[wyprodukowano]]=I245,J245+1,1)</f>
        <v>1</v>
      </c>
    </row>
    <row r="247" spans="1:10" x14ac:dyDescent="0.25">
      <c r="A247" s="1">
        <v>43445</v>
      </c>
      <c r="B247">
        <v>198</v>
      </c>
      <c r="C247">
        <f>C246+Tabela_zamowienia356[[#This Row],[zamowienie]]-D246*QUOTIENT(C246,400)*400</f>
        <v>593</v>
      </c>
      <c r="D247">
        <f>IF(Tabela_zamowienia356[[#This Row],[laczne zamowienie]]&gt;=400,1,0)</f>
        <v>1</v>
      </c>
      <c r="E247">
        <f t="shared" si="6"/>
        <v>1</v>
      </c>
      <c r="F247">
        <f t="shared" si="7"/>
        <v>700</v>
      </c>
      <c r="G247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247">
        <f>Tabela_zamowienia356[[#This Row],[po produkcji]]-400*Tabela_zamowienia356[[#This Row],[ilosc dostaw]]</f>
        <v>500</v>
      </c>
      <c r="I247" s="8">
        <f>IF(Tabela_zamowienia356[[#This Row],[magazyn rano]]&gt;1500,200*0.8,IF(Tabela_zamowienia356[[#This Row],[magazyn rano]]/2&lt;Tabela_zamowienia356[[#This Row],[zamowienie]],200*1.3,200))</f>
        <v>200</v>
      </c>
      <c r="J247" s="8">
        <f>IF(Tabela_zamowienia356[[#This Row],[wyprodukowano]]=I246,J246+1,1)</f>
        <v>2</v>
      </c>
    </row>
    <row r="248" spans="1:10" x14ac:dyDescent="0.25">
      <c r="A248" s="1">
        <v>43446</v>
      </c>
      <c r="B248">
        <v>212</v>
      </c>
      <c r="C248">
        <f>C247+Tabela_zamowienia356[[#This Row],[zamowienie]]-D247*QUOTIENT(C247,400)*400</f>
        <v>405</v>
      </c>
      <c r="D248">
        <f>IF(Tabela_zamowienia356[[#This Row],[laczne zamowienie]]&gt;=400,1,0)</f>
        <v>1</v>
      </c>
      <c r="E248">
        <f t="shared" si="6"/>
        <v>1</v>
      </c>
      <c r="F248">
        <f t="shared" si="7"/>
        <v>500</v>
      </c>
      <c r="G248">
        <f>Tabela_zamowienia356[[#This Row],[magazyn rano]]+IF(Tabela_zamowienia356[[#This Row],[magazyn rano]]&gt;1500,200*0.8,IF(Tabela_zamowienia356[[#This Row],[magazyn rano]]/2&lt;Tabela_zamowienia356[[#This Row],[zamowienie]],200*1.3,200))</f>
        <v>700</v>
      </c>
      <c r="H248">
        <f>Tabela_zamowienia356[[#This Row],[po produkcji]]-400*Tabela_zamowienia356[[#This Row],[ilosc dostaw]]</f>
        <v>300</v>
      </c>
      <c r="I248" s="8">
        <f>IF(Tabela_zamowienia356[[#This Row],[magazyn rano]]&gt;1500,200*0.8,IF(Tabela_zamowienia356[[#This Row],[magazyn rano]]/2&lt;Tabela_zamowienia356[[#This Row],[zamowienie]],200*1.3,200))</f>
        <v>200</v>
      </c>
      <c r="J248" s="8">
        <f>IF(Tabela_zamowienia356[[#This Row],[wyprodukowano]]=I247,J247+1,1)</f>
        <v>3</v>
      </c>
    </row>
    <row r="249" spans="1:10" x14ac:dyDescent="0.25">
      <c r="A249" s="1">
        <v>43447</v>
      </c>
      <c r="B249">
        <v>4</v>
      </c>
      <c r="C249">
        <f>C248+Tabela_zamowienia356[[#This Row],[zamowienie]]-D248*QUOTIENT(C248,400)*400</f>
        <v>9</v>
      </c>
      <c r="D249">
        <f>IF(Tabela_zamowienia356[[#This Row],[laczne zamowienie]]&gt;=400,1,0)</f>
        <v>0</v>
      </c>
      <c r="E249">
        <f t="shared" si="6"/>
        <v>0</v>
      </c>
      <c r="F249">
        <f t="shared" si="7"/>
        <v>300</v>
      </c>
      <c r="G249">
        <f>Tabela_zamowienia356[[#This Row],[magazyn rano]]+IF(Tabela_zamowienia356[[#This Row],[magazyn rano]]&gt;1500,200*0.8,IF(Tabela_zamowienia356[[#This Row],[magazyn rano]]/2&lt;Tabela_zamowienia356[[#This Row],[zamowienie]],200*1.3,200))</f>
        <v>500</v>
      </c>
      <c r="H249">
        <f>Tabela_zamowienia356[[#This Row],[po produkcji]]-400*Tabela_zamowienia356[[#This Row],[ilosc dostaw]]</f>
        <v>500</v>
      </c>
      <c r="I249" s="8">
        <f>IF(Tabela_zamowienia356[[#This Row],[magazyn rano]]&gt;1500,200*0.8,IF(Tabela_zamowienia356[[#This Row],[magazyn rano]]/2&lt;Tabela_zamowienia356[[#This Row],[zamowienie]],200*1.3,200))</f>
        <v>200</v>
      </c>
      <c r="J249" s="8">
        <f>IF(Tabela_zamowienia356[[#This Row],[wyprodukowano]]=I248,J248+1,1)</f>
        <v>4</v>
      </c>
    </row>
    <row r="250" spans="1:10" x14ac:dyDescent="0.25">
      <c r="A250" s="1">
        <v>43448</v>
      </c>
      <c r="B250">
        <v>49</v>
      </c>
      <c r="C250">
        <f>C249+Tabela_zamowienia356[[#This Row],[zamowienie]]-D249*QUOTIENT(C249,400)*400</f>
        <v>58</v>
      </c>
      <c r="D250">
        <f>IF(Tabela_zamowienia356[[#This Row],[laczne zamowienie]]&gt;=400,1,0)</f>
        <v>0</v>
      </c>
      <c r="E250">
        <f t="shared" si="6"/>
        <v>0</v>
      </c>
      <c r="F250">
        <f t="shared" si="7"/>
        <v>500</v>
      </c>
      <c r="G250">
        <f>Tabela_zamowienia356[[#This Row],[magazyn rano]]+IF(Tabela_zamowienia356[[#This Row],[magazyn rano]]&gt;1500,200*0.8,IF(Tabela_zamowienia356[[#This Row],[magazyn rano]]/2&lt;Tabela_zamowienia356[[#This Row],[zamowienie]],200*1.3,200))</f>
        <v>700</v>
      </c>
      <c r="H250">
        <f>Tabela_zamowienia356[[#This Row],[po produkcji]]-400*Tabela_zamowienia356[[#This Row],[ilosc dostaw]]</f>
        <v>700</v>
      </c>
      <c r="I250" s="8">
        <f>IF(Tabela_zamowienia356[[#This Row],[magazyn rano]]&gt;1500,200*0.8,IF(Tabela_zamowienia356[[#This Row],[magazyn rano]]/2&lt;Tabela_zamowienia356[[#This Row],[zamowienie]],200*1.3,200))</f>
        <v>200</v>
      </c>
      <c r="J250" s="8">
        <f>IF(Tabela_zamowienia356[[#This Row],[wyprodukowano]]=I249,J249+1,1)</f>
        <v>5</v>
      </c>
    </row>
    <row r="251" spans="1:10" x14ac:dyDescent="0.25">
      <c r="A251" s="1">
        <v>43451</v>
      </c>
      <c r="B251">
        <v>83</v>
      </c>
      <c r="C251">
        <f>C250+Tabela_zamowienia356[[#This Row],[zamowienie]]-D250*QUOTIENT(C250,400)*400</f>
        <v>141</v>
      </c>
      <c r="D251">
        <f>IF(Tabela_zamowienia356[[#This Row],[laczne zamowienie]]&gt;=400,1,0)</f>
        <v>0</v>
      </c>
      <c r="E251">
        <f t="shared" si="6"/>
        <v>0</v>
      </c>
      <c r="F251">
        <f t="shared" si="7"/>
        <v>700</v>
      </c>
      <c r="G251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251">
        <f>Tabela_zamowienia356[[#This Row],[po produkcji]]-400*Tabela_zamowienia356[[#This Row],[ilosc dostaw]]</f>
        <v>900</v>
      </c>
      <c r="I251" s="8">
        <f>IF(Tabela_zamowienia356[[#This Row],[magazyn rano]]&gt;1500,200*0.8,IF(Tabela_zamowienia356[[#This Row],[magazyn rano]]/2&lt;Tabela_zamowienia356[[#This Row],[zamowienie]],200*1.3,200))</f>
        <v>200</v>
      </c>
      <c r="J251" s="8">
        <f>IF(Tabela_zamowienia356[[#This Row],[wyprodukowano]]=I250,J250+1,1)</f>
        <v>6</v>
      </c>
    </row>
    <row r="252" spans="1:10" x14ac:dyDescent="0.25">
      <c r="A252" s="1">
        <v>43452</v>
      </c>
      <c r="B252">
        <v>168</v>
      </c>
      <c r="C252">
        <f>C251+Tabela_zamowienia356[[#This Row],[zamowienie]]-D251*QUOTIENT(C251,400)*400</f>
        <v>309</v>
      </c>
      <c r="D252">
        <f>IF(Tabela_zamowienia356[[#This Row],[laczne zamowienie]]&gt;=400,1,0)</f>
        <v>0</v>
      </c>
      <c r="E252">
        <f t="shared" si="6"/>
        <v>0</v>
      </c>
      <c r="F252">
        <f t="shared" si="7"/>
        <v>900</v>
      </c>
      <c r="G252">
        <f>Tabela_zamowienia356[[#This Row],[magazyn rano]]+IF(Tabela_zamowienia356[[#This Row],[magazyn rano]]&gt;1500,200*0.8,IF(Tabela_zamowienia356[[#This Row],[magazyn rano]]/2&lt;Tabela_zamowienia356[[#This Row],[zamowienie]],200*1.3,200))</f>
        <v>1100</v>
      </c>
      <c r="H252">
        <f>Tabela_zamowienia356[[#This Row],[po produkcji]]-400*Tabela_zamowienia356[[#This Row],[ilosc dostaw]]</f>
        <v>1100</v>
      </c>
      <c r="I252" s="8">
        <f>IF(Tabela_zamowienia356[[#This Row],[magazyn rano]]&gt;1500,200*0.8,IF(Tabela_zamowienia356[[#This Row],[magazyn rano]]/2&lt;Tabela_zamowienia356[[#This Row],[zamowienie]],200*1.3,200))</f>
        <v>200</v>
      </c>
      <c r="J252" s="8">
        <f>IF(Tabela_zamowienia356[[#This Row],[wyprodukowano]]=I251,J251+1,1)</f>
        <v>7</v>
      </c>
    </row>
    <row r="253" spans="1:10" x14ac:dyDescent="0.25">
      <c r="A253" s="1">
        <v>43453</v>
      </c>
      <c r="B253">
        <v>198</v>
      </c>
      <c r="C253">
        <f>C252+Tabela_zamowienia356[[#This Row],[zamowienie]]-D252*QUOTIENT(C252,400)*400</f>
        <v>507</v>
      </c>
      <c r="D253">
        <f>IF(Tabela_zamowienia356[[#This Row],[laczne zamowienie]]&gt;=400,1,0)</f>
        <v>1</v>
      </c>
      <c r="E253">
        <f t="shared" si="6"/>
        <v>1</v>
      </c>
      <c r="F253">
        <f t="shared" si="7"/>
        <v>1100</v>
      </c>
      <c r="G253">
        <f>Tabela_zamowienia356[[#This Row],[magazyn rano]]+IF(Tabela_zamowienia356[[#This Row],[magazyn rano]]&gt;1500,200*0.8,IF(Tabela_zamowienia356[[#This Row],[magazyn rano]]/2&lt;Tabela_zamowienia356[[#This Row],[zamowienie]],200*1.3,200))</f>
        <v>1300</v>
      </c>
      <c r="H253">
        <f>Tabela_zamowienia356[[#This Row],[po produkcji]]-400*Tabela_zamowienia356[[#This Row],[ilosc dostaw]]</f>
        <v>900</v>
      </c>
      <c r="I253" s="8">
        <f>IF(Tabela_zamowienia356[[#This Row],[magazyn rano]]&gt;1500,200*0.8,IF(Tabela_zamowienia356[[#This Row],[magazyn rano]]/2&lt;Tabela_zamowienia356[[#This Row],[zamowienie]],200*1.3,200))</f>
        <v>200</v>
      </c>
      <c r="J253" s="8">
        <f>IF(Tabela_zamowienia356[[#This Row],[wyprodukowano]]=I252,J252+1,1)</f>
        <v>8</v>
      </c>
    </row>
    <row r="254" spans="1:10" x14ac:dyDescent="0.25">
      <c r="A254" s="1">
        <v>43454</v>
      </c>
      <c r="B254">
        <v>103</v>
      </c>
      <c r="C254">
        <f>C253+Tabela_zamowienia356[[#This Row],[zamowienie]]-D253*QUOTIENT(C253,400)*400</f>
        <v>210</v>
      </c>
      <c r="D254">
        <f>IF(Tabela_zamowienia356[[#This Row],[laczne zamowienie]]&gt;=400,1,0)</f>
        <v>0</v>
      </c>
      <c r="E254">
        <f t="shared" si="6"/>
        <v>0</v>
      </c>
      <c r="F254">
        <f t="shared" si="7"/>
        <v>900</v>
      </c>
      <c r="G254">
        <f>Tabela_zamowienia356[[#This Row],[magazyn rano]]+IF(Tabela_zamowienia356[[#This Row],[magazyn rano]]&gt;1500,200*0.8,IF(Tabela_zamowienia356[[#This Row],[magazyn rano]]/2&lt;Tabela_zamowienia356[[#This Row],[zamowienie]],200*1.3,200))</f>
        <v>1100</v>
      </c>
      <c r="H254">
        <f>Tabela_zamowienia356[[#This Row],[po produkcji]]-400*Tabela_zamowienia356[[#This Row],[ilosc dostaw]]</f>
        <v>1100</v>
      </c>
      <c r="I254" s="8">
        <f>IF(Tabela_zamowienia356[[#This Row],[magazyn rano]]&gt;1500,200*0.8,IF(Tabela_zamowienia356[[#This Row],[magazyn rano]]/2&lt;Tabela_zamowienia356[[#This Row],[zamowienie]],200*1.3,200))</f>
        <v>200</v>
      </c>
      <c r="J254" s="8">
        <f>IF(Tabela_zamowienia356[[#This Row],[wyprodukowano]]=I253,J253+1,1)</f>
        <v>9</v>
      </c>
    </row>
    <row r="255" spans="1:10" x14ac:dyDescent="0.25">
      <c r="A255" s="1">
        <v>43455</v>
      </c>
      <c r="B255">
        <v>255</v>
      </c>
      <c r="C255">
        <f>C254+Tabela_zamowienia356[[#This Row],[zamowienie]]-D254*QUOTIENT(C254,400)*400</f>
        <v>465</v>
      </c>
      <c r="D255">
        <f>IF(Tabela_zamowienia356[[#This Row],[laczne zamowienie]]&gt;=400,1,0)</f>
        <v>1</v>
      </c>
      <c r="E255">
        <f t="shared" si="6"/>
        <v>1</v>
      </c>
      <c r="F255">
        <f t="shared" si="7"/>
        <v>1100</v>
      </c>
      <c r="G255">
        <f>Tabela_zamowienia356[[#This Row],[magazyn rano]]+IF(Tabela_zamowienia356[[#This Row],[magazyn rano]]&gt;1500,200*0.8,IF(Tabela_zamowienia356[[#This Row],[magazyn rano]]/2&lt;Tabela_zamowienia356[[#This Row],[zamowienie]],200*1.3,200))</f>
        <v>1300</v>
      </c>
      <c r="H255">
        <f>Tabela_zamowienia356[[#This Row],[po produkcji]]-400*Tabela_zamowienia356[[#This Row],[ilosc dostaw]]</f>
        <v>900</v>
      </c>
      <c r="I255" s="8">
        <f>IF(Tabela_zamowienia356[[#This Row],[magazyn rano]]&gt;1500,200*0.8,IF(Tabela_zamowienia356[[#This Row],[magazyn rano]]/2&lt;Tabela_zamowienia356[[#This Row],[zamowienie]],200*1.3,200))</f>
        <v>200</v>
      </c>
      <c r="J255" s="8">
        <f>IF(Tabela_zamowienia356[[#This Row],[wyprodukowano]]=I254,J254+1,1)</f>
        <v>10</v>
      </c>
    </row>
    <row r="256" spans="1:10" x14ac:dyDescent="0.25">
      <c r="A256" s="1">
        <v>43458</v>
      </c>
      <c r="B256">
        <v>69</v>
      </c>
      <c r="C256">
        <f>C255+Tabela_zamowienia356[[#This Row],[zamowienie]]-D255*QUOTIENT(C255,400)*400</f>
        <v>134</v>
      </c>
      <c r="D256">
        <f>IF(Tabela_zamowienia356[[#This Row],[laczne zamowienie]]&gt;=400,1,0)</f>
        <v>0</v>
      </c>
      <c r="E256">
        <f t="shared" si="6"/>
        <v>0</v>
      </c>
      <c r="F256">
        <f t="shared" si="7"/>
        <v>900</v>
      </c>
      <c r="G256">
        <f>Tabela_zamowienia356[[#This Row],[magazyn rano]]+IF(Tabela_zamowienia356[[#This Row],[magazyn rano]]&gt;1500,200*0.8,IF(Tabela_zamowienia356[[#This Row],[magazyn rano]]/2&lt;Tabela_zamowienia356[[#This Row],[zamowienie]],200*1.3,200))</f>
        <v>1100</v>
      </c>
      <c r="H256">
        <f>Tabela_zamowienia356[[#This Row],[po produkcji]]-400*Tabela_zamowienia356[[#This Row],[ilosc dostaw]]</f>
        <v>1100</v>
      </c>
      <c r="I256" s="8">
        <f>IF(Tabela_zamowienia356[[#This Row],[magazyn rano]]&gt;1500,200*0.8,IF(Tabela_zamowienia356[[#This Row],[magazyn rano]]/2&lt;Tabela_zamowienia356[[#This Row],[zamowienie]],200*1.3,200))</f>
        <v>200</v>
      </c>
      <c r="J256" s="8">
        <f>IF(Tabela_zamowienia356[[#This Row],[wyprodukowano]]=I255,J255+1,1)</f>
        <v>11</v>
      </c>
    </row>
    <row r="257" spans="1:10" x14ac:dyDescent="0.25">
      <c r="A257" s="1">
        <v>43459</v>
      </c>
      <c r="B257">
        <v>403</v>
      </c>
      <c r="C257">
        <f>C256+Tabela_zamowienia356[[#This Row],[zamowienie]]-D256*QUOTIENT(C256,400)*400</f>
        <v>537</v>
      </c>
      <c r="D257">
        <f>IF(Tabela_zamowienia356[[#This Row],[laczne zamowienie]]&gt;=400,1,0)</f>
        <v>1</v>
      </c>
      <c r="E257">
        <f t="shared" si="6"/>
        <v>1</v>
      </c>
      <c r="F257">
        <f t="shared" si="7"/>
        <v>1100</v>
      </c>
      <c r="G257">
        <f>Tabela_zamowienia356[[#This Row],[magazyn rano]]+IF(Tabela_zamowienia356[[#This Row],[magazyn rano]]&gt;1500,200*0.8,IF(Tabela_zamowienia356[[#This Row],[magazyn rano]]/2&lt;Tabela_zamowienia356[[#This Row],[zamowienie]],200*1.3,200))</f>
        <v>1300</v>
      </c>
      <c r="H257">
        <f>Tabela_zamowienia356[[#This Row],[po produkcji]]-400*Tabela_zamowienia356[[#This Row],[ilosc dostaw]]</f>
        <v>900</v>
      </c>
      <c r="I257" s="8">
        <f>IF(Tabela_zamowienia356[[#This Row],[magazyn rano]]&gt;1500,200*0.8,IF(Tabela_zamowienia356[[#This Row],[magazyn rano]]/2&lt;Tabela_zamowienia356[[#This Row],[zamowienie]],200*1.3,200))</f>
        <v>200</v>
      </c>
      <c r="J257" s="8">
        <f>IF(Tabela_zamowienia356[[#This Row],[wyprodukowano]]=I256,J256+1,1)</f>
        <v>12</v>
      </c>
    </row>
    <row r="258" spans="1:10" x14ac:dyDescent="0.25">
      <c r="A258" s="1">
        <v>43460</v>
      </c>
      <c r="B258">
        <v>162</v>
      </c>
      <c r="C258">
        <f>C257+Tabela_zamowienia356[[#This Row],[zamowienie]]-D257*QUOTIENT(C257,400)*400</f>
        <v>299</v>
      </c>
      <c r="D258">
        <f>IF(Tabela_zamowienia356[[#This Row],[laczne zamowienie]]&gt;=400,1,0)</f>
        <v>0</v>
      </c>
      <c r="E258">
        <f t="shared" ref="E258:E321" si="8">QUOTIENT(C258,400)</f>
        <v>0</v>
      </c>
      <c r="F258">
        <f t="shared" si="7"/>
        <v>900</v>
      </c>
      <c r="G258">
        <f>Tabela_zamowienia356[[#This Row],[magazyn rano]]+IF(Tabela_zamowienia356[[#This Row],[magazyn rano]]&gt;1500,200*0.8,IF(Tabela_zamowienia356[[#This Row],[magazyn rano]]/2&lt;Tabela_zamowienia356[[#This Row],[zamowienie]],200*1.3,200))</f>
        <v>1100</v>
      </c>
      <c r="H258">
        <f>Tabela_zamowienia356[[#This Row],[po produkcji]]-400*Tabela_zamowienia356[[#This Row],[ilosc dostaw]]</f>
        <v>1100</v>
      </c>
      <c r="I258" s="8">
        <f>IF(Tabela_zamowienia356[[#This Row],[magazyn rano]]&gt;1500,200*0.8,IF(Tabela_zamowienia356[[#This Row],[magazyn rano]]/2&lt;Tabela_zamowienia356[[#This Row],[zamowienie]],200*1.3,200))</f>
        <v>200</v>
      </c>
      <c r="J258" s="8">
        <f>IF(Tabela_zamowienia356[[#This Row],[wyprodukowano]]=I257,J257+1,1)</f>
        <v>13</v>
      </c>
    </row>
    <row r="259" spans="1:10" x14ac:dyDescent="0.25">
      <c r="A259" s="1">
        <v>43461</v>
      </c>
      <c r="B259">
        <v>46</v>
      </c>
      <c r="C259">
        <f>C258+Tabela_zamowienia356[[#This Row],[zamowienie]]-D258*QUOTIENT(C258,400)*400</f>
        <v>345</v>
      </c>
      <c r="D259">
        <f>IF(Tabela_zamowienia356[[#This Row],[laczne zamowienie]]&gt;=400,1,0)</f>
        <v>0</v>
      </c>
      <c r="E259">
        <f t="shared" si="8"/>
        <v>0</v>
      </c>
      <c r="F259">
        <f t="shared" si="7"/>
        <v>1100</v>
      </c>
      <c r="G259">
        <f>Tabela_zamowienia356[[#This Row],[magazyn rano]]+IF(Tabela_zamowienia356[[#This Row],[magazyn rano]]&gt;1500,200*0.8,IF(Tabela_zamowienia356[[#This Row],[magazyn rano]]/2&lt;Tabela_zamowienia356[[#This Row],[zamowienie]],200*1.3,200))</f>
        <v>1300</v>
      </c>
      <c r="H259">
        <f>Tabela_zamowienia356[[#This Row],[po produkcji]]-400*Tabela_zamowienia356[[#This Row],[ilosc dostaw]]</f>
        <v>1300</v>
      </c>
      <c r="I259" s="8">
        <f>IF(Tabela_zamowienia356[[#This Row],[magazyn rano]]&gt;1500,200*0.8,IF(Tabela_zamowienia356[[#This Row],[magazyn rano]]/2&lt;Tabela_zamowienia356[[#This Row],[zamowienie]],200*1.3,200))</f>
        <v>200</v>
      </c>
      <c r="J259" s="8">
        <f>IF(Tabela_zamowienia356[[#This Row],[wyprodukowano]]=I258,J258+1,1)</f>
        <v>14</v>
      </c>
    </row>
    <row r="260" spans="1:10" x14ac:dyDescent="0.25">
      <c r="A260" s="1">
        <v>43462</v>
      </c>
      <c r="B260">
        <v>15</v>
      </c>
      <c r="C260">
        <f>C259+Tabela_zamowienia356[[#This Row],[zamowienie]]-D259*QUOTIENT(C259,400)*400</f>
        <v>360</v>
      </c>
      <c r="D260">
        <f>IF(Tabela_zamowienia356[[#This Row],[laczne zamowienie]]&gt;=400,1,0)</f>
        <v>0</v>
      </c>
      <c r="E260">
        <f t="shared" si="8"/>
        <v>0</v>
      </c>
      <c r="F260">
        <f t="shared" ref="F260:F323" si="9">H259</f>
        <v>1300</v>
      </c>
      <c r="G260">
        <f>Tabela_zamowienia356[[#This Row],[magazyn rano]]+IF(Tabela_zamowienia356[[#This Row],[magazyn rano]]&gt;1500,200*0.8,IF(Tabela_zamowienia356[[#This Row],[magazyn rano]]/2&lt;Tabela_zamowienia356[[#This Row],[zamowienie]],200*1.3,200))</f>
        <v>1500</v>
      </c>
      <c r="H260">
        <f>Tabela_zamowienia356[[#This Row],[po produkcji]]-400*Tabela_zamowienia356[[#This Row],[ilosc dostaw]]</f>
        <v>1500</v>
      </c>
      <c r="I260" s="8">
        <f>IF(Tabela_zamowienia356[[#This Row],[magazyn rano]]&gt;1500,200*0.8,IF(Tabela_zamowienia356[[#This Row],[magazyn rano]]/2&lt;Tabela_zamowienia356[[#This Row],[zamowienie]],200*1.3,200))</f>
        <v>200</v>
      </c>
      <c r="J260" s="8">
        <f>IF(Tabela_zamowienia356[[#This Row],[wyprodukowano]]=I259,J259+1,1)</f>
        <v>15</v>
      </c>
    </row>
    <row r="261" spans="1:10" x14ac:dyDescent="0.25">
      <c r="A261" s="1">
        <v>43465</v>
      </c>
      <c r="B261">
        <v>183</v>
      </c>
      <c r="C261">
        <f>C260+Tabela_zamowienia356[[#This Row],[zamowienie]]-D260*QUOTIENT(C260,400)*400</f>
        <v>543</v>
      </c>
      <c r="D261">
        <f>IF(Tabela_zamowienia356[[#This Row],[laczne zamowienie]]&gt;=400,1,0)</f>
        <v>1</v>
      </c>
      <c r="E261">
        <f t="shared" si="8"/>
        <v>1</v>
      </c>
      <c r="F261">
        <f t="shared" si="9"/>
        <v>1500</v>
      </c>
      <c r="G261">
        <f>Tabela_zamowienia356[[#This Row],[magazyn rano]]+IF(Tabela_zamowienia356[[#This Row],[magazyn rano]]&gt;1500,200*0.8,IF(Tabela_zamowienia356[[#This Row],[magazyn rano]]/2&lt;Tabela_zamowienia356[[#This Row],[zamowienie]],200*1.3,200))</f>
        <v>1700</v>
      </c>
      <c r="H261">
        <f>Tabela_zamowienia356[[#This Row],[po produkcji]]-400*Tabela_zamowienia356[[#This Row],[ilosc dostaw]]</f>
        <v>1300</v>
      </c>
      <c r="I261" s="8">
        <f>IF(Tabela_zamowienia356[[#This Row],[magazyn rano]]&gt;1500,200*0.8,IF(Tabela_zamowienia356[[#This Row],[magazyn rano]]/2&lt;Tabela_zamowienia356[[#This Row],[zamowienie]],200*1.3,200))</f>
        <v>200</v>
      </c>
      <c r="J261" s="8">
        <f>IF(Tabela_zamowienia356[[#This Row],[wyprodukowano]]=I260,J260+1,1)</f>
        <v>16</v>
      </c>
    </row>
    <row r="262" spans="1:10" x14ac:dyDescent="0.25">
      <c r="A262" s="1">
        <v>43466</v>
      </c>
      <c r="B262">
        <v>367</v>
      </c>
      <c r="C262">
        <f>C261+Tabela_zamowienia356[[#This Row],[zamowienie]]-D261*QUOTIENT(C261,400)*400</f>
        <v>510</v>
      </c>
      <c r="D262">
        <f>IF(Tabela_zamowienia356[[#This Row],[laczne zamowienie]]&gt;=400,1,0)</f>
        <v>1</v>
      </c>
      <c r="E262">
        <f t="shared" si="8"/>
        <v>1</v>
      </c>
      <c r="F262">
        <f t="shared" si="9"/>
        <v>1300</v>
      </c>
      <c r="G262">
        <f>Tabela_zamowienia356[[#This Row],[magazyn rano]]+IF(Tabela_zamowienia356[[#This Row],[magazyn rano]]&gt;1500,200*0.8,IF(Tabela_zamowienia356[[#This Row],[magazyn rano]]/2&lt;Tabela_zamowienia356[[#This Row],[zamowienie]],200*1.3,200))</f>
        <v>1500</v>
      </c>
      <c r="H262">
        <f>Tabela_zamowienia356[[#This Row],[po produkcji]]-400*Tabela_zamowienia356[[#This Row],[ilosc dostaw]]</f>
        <v>1100</v>
      </c>
      <c r="I262" s="8">
        <f>IF(Tabela_zamowienia356[[#This Row],[magazyn rano]]&gt;1500,200*0.8,IF(Tabela_zamowienia356[[#This Row],[magazyn rano]]/2&lt;Tabela_zamowienia356[[#This Row],[zamowienie]],200*1.3,200))</f>
        <v>200</v>
      </c>
      <c r="J262" s="8">
        <f>IF(Tabela_zamowienia356[[#This Row],[wyprodukowano]]=I261,J261+1,1)</f>
        <v>17</v>
      </c>
    </row>
    <row r="263" spans="1:10" x14ac:dyDescent="0.25">
      <c r="A263" s="1">
        <v>43467</v>
      </c>
      <c r="B263">
        <v>230</v>
      </c>
      <c r="C263">
        <f>C262+Tabela_zamowienia356[[#This Row],[zamowienie]]-D262*QUOTIENT(C262,400)*400</f>
        <v>340</v>
      </c>
      <c r="D263">
        <f>IF(Tabela_zamowienia356[[#This Row],[laczne zamowienie]]&gt;=400,1,0)</f>
        <v>0</v>
      </c>
      <c r="E263">
        <f t="shared" si="8"/>
        <v>0</v>
      </c>
      <c r="F263">
        <f t="shared" si="9"/>
        <v>1100</v>
      </c>
      <c r="G263">
        <f>Tabela_zamowienia356[[#This Row],[magazyn rano]]+IF(Tabela_zamowienia356[[#This Row],[magazyn rano]]&gt;1500,200*0.8,IF(Tabela_zamowienia356[[#This Row],[magazyn rano]]/2&lt;Tabela_zamowienia356[[#This Row],[zamowienie]],200*1.3,200))</f>
        <v>1300</v>
      </c>
      <c r="H263">
        <f>Tabela_zamowienia356[[#This Row],[po produkcji]]-400*Tabela_zamowienia356[[#This Row],[ilosc dostaw]]</f>
        <v>1300</v>
      </c>
      <c r="I263" s="8">
        <f>IF(Tabela_zamowienia356[[#This Row],[magazyn rano]]&gt;1500,200*0.8,IF(Tabela_zamowienia356[[#This Row],[magazyn rano]]/2&lt;Tabela_zamowienia356[[#This Row],[zamowienie]],200*1.3,200))</f>
        <v>200</v>
      </c>
      <c r="J263" s="8">
        <f>IF(Tabela_zamowienia356[[#This Row],[wyprodukowano]]=I262,J262+1,1)</f>
        <v>18</v>
      </c>
    </row>
    <row r="264" spans="1:10" x14ac:dyDescent="0.25">
      <c r="A264" s="1">
        <v>43468</v>
      </c>
      <c r="B264">
        <v>18</v>
      </c>
      <c r="C264">
        <f>C263+Tabela_zamowienia356[[#This Row],[zamowienie]]-D263*QUOTIENT(C263,400)*400</f>
        <v>358</v>
      </c>
      <c r="D264">
        <f>IF(Tabela_zamowienia356[[#This Row],[laczne zamowienie]]&gt;=400,1,0)</f>
        <v>0</v>
      </c>
      <c r="E264">
        <f t="shared" si="8"/>
        <v>0</v>
      </c>
      <c r="F264">
        <f t="shared" si="9"/>
        <v>1300</v>
      </c>
      <c r="G264">
        <f>Tabela_zamowienia356[[#This Row],[magazyn rano]]+IF(Tabela_zamowienia356[[#This Row],[magazyn rano]]&gt;1500,200*0.8,IF(Tabela_zamowienia356[[#This Row],[magazyn rano]]/2&lt;Tabela_zamowienia356[[#This Row],[zamowienie]],200*1.3,200))</f>
        <v>1500</v>
      </c>
      <c r="H264">
        <f>Tabela_zamowienia356[[#This Row],[po produkcji]]-400*Tabela_zamowienia356[[#This Row],[ilosc dostaw]]</f>
        <v>1500</v>
      </c>
      <c r="I264" s="8">
        <f>IF(Tabela_zamowienia356[[#This Row],[magazyn rano]]&gt;1500,200*0.8,IF(Tabela_zamowienia356[[#This Row],[magazyn rano]]/2&lt;Tabela_zamowienia356[[#This Row],[zamowienie]],200*1.3,200))</f>
        <v>200</v>
      </c>
      <c r="J264" s="8">
        <f>IF(Tabela_zamowienia356[[#This Row],[wyprodukowano]]=I263,J263+1,1)</f>
        <v>19</v>
      </c>
    </row>
    <row r="265" spans="1:10" x14ac:dyDescent="0.25">
      <c r="A265" s="1">
        <v>43469</v>
      </c>
      <c r="B265">
        <v>332</v>
      </c>
      <c r="C265">
        <f>C264+Tabela_zamowienia356[[#This Row],[zamowienie]]-D264*QUOTIENT(C264,400)*400</f>
        <v>690</v>
      </c>
      <c r="D265">
        <f>IF(Tabela_zamowienia356[[#This Row],[laczne zamowienie]]&gt;=400,1,0)</f>
        <v>1</v>
      </c>
      <c r="E265">
        <f t="shared" si="8"/>
        <v>1</v>
      </c>
      <c r="F265">
        <f t="shared" si="9"/>
        <v>1500</v>
      </c>
      <c r="G265">
        <f>Tabela_zamowienia356[[#This Row],[magazyn rano]]+IF(Tabela_zamowienia356[[#This Row],[magazyn rano]]&gt;1500,200*0.8,IF(Tabela_zamowienia356[[#This Row],[magazyn rano]]/2&lt;Tabela_zamowienia356[[#This Row],[zamowienie]],200*1.3,200))</f>
        <v>1700</v>
      </c>
      <c r="H265">
        <f>Tabela_zamowienia356[[#This Row],[po produkcji]]-400*Tabela_zamowienia356[[#This Row],[ilosc dostaw]]</f>
        <v>1300</v>
      </c>
      <c r="I265" s="8">
        <f>IF(Tabela_zamowienia356[[#This Row],[magazyn rano]]&gt;1500,200*0.8,IF(Tabela_zamowienia356[[#This Row],[magazyn rano]]/2&lt;Tabela_zamowienia356[[#This Row],[zamowienie]],200*1.3,200))</f>
        <v>200</v>
      </c>
      <c r="J265" s="8">
        <f>IF(Tabela_zamowienia356[[#This Row],[wyprodukowano]]=I264,J264+1,1)</f>
        <v>20</v>
      </c>
    </row>
    <row r="266" spans="1:10" x14ac:dyDescent="0.25">
      <c r="A266" s="1">
        <v>43472</v>
      </c>
      <c r="B266">
        <v>245</v>
      </c>
      <c r="C266">
        <f>C265+Tabela_zamowienia356[[#This Row],[zamowienie]]-D265*QUOTIENT(C265,400)*400</f>
        <v>535</v>
      </c>
      <c r="D266">
        <f>IF(Tabela_zamowienia356[[#This Row],[laczne zamowienie]]&gt;=400,1,0)</f>
        <v>1</v>
      </c>
      <c r="E266">
        <f t="shared" si="8"/>
        <v>1</v>
      </c>
      <c r="F266">
        <f t="shared" si="9"/>
        <v>1300</v>
      </c>
      <c r="G266">
        <f>Tabela_zamowienia356[[#This Row],[magazyn rano]]+IF(Tabela_zamowienia356[[#This Row],[magazyn rano]]&gt;1500,200*0.8,IF(Tabela_zamowienia356[[#This Row],[magazyn rano]]/2&lt;Tabela_zamowienia356[[#This Row],[zamowienie]],200*1.3,200))</f>
        <v>1500</v>
      </c>
      <c r="H266">
        <f>Tabela_zamowienia356[[#This Row],[po produkcji]]-400*Tabela_zamowienia356[[#This Row],[ilosc dostaw]]</f>
        <v>1100</v>
      </c>
      <c r="I266" s="8">
        <f>IF(Tabela_zamowienia356[[#This Row],[magazyn rano]]&gt;1500,200*0.8,IF(Tabela_zamowienia356[[#This Row],[magazyn rano]]/2&lt;Tabela_zamowienia356[[#This Row],[zamowienie]],200*1.3,200))</f>
        <v>200</v>
      </c>
      <c r="J266" s="8">
        <f>IF(Tabela_zamowienia356[[#This Row],[wyprodukowano]]=I265,J265+1,1)</f>
        <v>21</v>
      </c>
    </row>
    <row r="267" spans="1:10" x14ac:dyDescent="0.25">
      <c r="A267" s="1">
        <v>43473</v>
      </c>
      <c r="B267">
        <v>93</v>
      </c>
      <c r="C267">
        <f>C266+Tabela_zamowienia356[[#This Row],[zamowienie]]-D266*QUOTIENT(C266,400)*400</f>
        <v>228</v>
      </c>
      <c r="D267">
        <f>IF(Tabela_zamowienia356[[#This Row],[laczne zamowienie]]&gt;=400,1,0)</f>
        <v>0</v>
      </c>
      <c r="E267">
        <f t="shared" si="8"/>
        <v>0</v>
      </c>
      <c r="F267">
        <f t="shared" si="9"/>
        <v>1100</v>
      </c>
      <c r="G267">
        <f>Tabela_zamowienia356[[#This Row],[magazyn rano]]+IF(Tabela_zamowienia356[[#This Row],[magazyn rano]]&gt;1500,200*0.8,IF(Tabela_zamowienia356[[#This Row],[magazyn rano]]/2&lt;Tabela_zamowienia356[[#This Row],[zamowienie]],200*1.3,200))</f>
        <v>1300</v>
      </c>
      <c r="H267">
        <f>Tabela_zamowienia356[[#This Row],[po produkcji]]-400*Tabela_zamowienia356[[#This Row],[ilosc dostaw]]</f>
        <v>1300</v>
      </c>
      <c r="I267" s="8">
        <f>IF(Tabela_zamowienia356[[#This Row],[magazyn rano]]&gt;1500,200*0.8,IF(Tabela_zamowienia356[[#This Row],[magazyn rano]]/2&lt;Tabela_zamowienia356[[#This Row],[zamowienie]],200*1.3,200))</f>
        <v>200</v>
      </c>
      <c r="J267" s="8">
        <f>IF(Tabela_zamowienia356[[#This Row],[wyprodukowano]]=I266,J266+1,1)</f>
        <v>22</v>
      </c>
    </row>
    <row r="268" spans="1:10" x14ac:dyDescent="0.25">
      <c r="A268" s="1">
        <v>43474</v>
      </c>
      <c r="B268">
        <v>0</v>
      </c>
      <c r="C268">
        <f>C267+Tabela_zamowienia356[[#This Row],[zamowienie]]-D267*QUOTIENT(C267,400)*400</f>
        <v>228</v>
      </c>
      <c r="D268">
        <f>IF(Tabela_zamowienia356[[#This Row],[laczne zamowienie]]&gt;=400,1,0)</f>
        <v>0</v>
      </c>
      <c r="E268">
        <f t="shared" si="8"/>
        <v>0</v>
      </c>
      <c r="F268">
        <f t="shared" si="9"/>
        <v>1300</v>
      </c>
      <c r="G268">
        <f>Tabela_zamowienia356[[#This Row],[magazyn rano]]+IF(Tabela_zamowienia356[[#This Row],[magazyn rano]]&gt;1500,200*0.8,IF(Tabela_zamowienia356[[#This Row],[magazyn rano]]/2&lt;Tabela_zamowienia356[[#This Row],[zamowienie]],200*1.3,200))</f>
        <v>1500</v>
      </c>
      <c r="H268">
        <f>Tabela_zamowienia356[[#This Row],[po produkcji]]-400*Tabela_zamowienia356[[#This Row],[ilosc dostaw]]</f>
        <v>1500</v>
      </c>
      <c r="I268" s="8">
        <f>IF(Tabela_zamowienia356[[#This Row],[magazyn rano]]&gt;1500,200*0.8,IF(Tabela_zamowienia356[[#This Row],[magazyn rano]]/2&lt;Tabela_zamowienia356[[#This Row],[zamowienie]],200*1.3,200))</f>
        <v>200</v>
      </c>
      <c r="J268" s="8">
        <f>IF(Tabela_zamowienia356[[#This Row],[wyprodukowano]]=I267,J267+1,1)</f>
        <v>23</v>
      </c>
    </row>
    <row r="269" spans="1:10" x14ac:dyDescent="0.25">
      <c r="A269" s="1">
        <v>43475</v>
      </c>
      <c r="B269">
        <v>136</v>
      </c>
      <c r="C269">
        <f>C268+Tabela_zamowienia356[[#This Row],[zamowienie]]-D268*QUOTIENT(C268,400)*400</f>
        <v>364</v>
      </c>
      <c r="D269">
        <f>IF(Tabela_zamowienia356[[#This Row],[laczne zamowienie]]&gt;=400,1,0)</f>
        <v>0</v>
      </c>
      <c r="E269">
        <f t="shared" si="8"/>
        <v>0</v>
      </c>
      <c r="F269">
        <f t="shared" si="9"/>
        <v>1500</v>
      </c>
      <c r="G269">
        <f>Tabela_zamowienia356[[#This Row],[magazyn rano]]+IF(Tabela_zamowienia356[[#This Row],[magazyn rano]]&gt;1500,200*0.8,IF(Tabela_zamowienia356[[#This Row],[magazyn rano]]/2&lt;Tabela_zamowienia356[[#This Row],[zamowienie]],200*1.3,200))</f>
        <v>1700</v>
      </c>
      <c r="H269">
        <f>Tabela_zamowienia356[[#This Row],[po produkcji]]-400*Tabela_zamowienia356[[#This Row],[ilosc dostaw]]</f>
        <v>1700</v>
      </c>
      <c r="I269" s="8">
        <f>IF(Tabela_zamowienia356[[#This Row],[magazyn rano]]&gt;1500,200*0.8,IF(Tabela_zamowienia356[[#This Row],[magazyn rano]]/2&lt;Tabela_zamowienia356[[#This Row],[zamowienie]],200*1.3,200))</f>
        <v>200</v>
      </c>
      <c r="J269" s="8">
        <f>IF(Tabela_zamowienia356[[#This Row],[wyprodukowano]]=I268,J268+1,1)</f>
        <v>24</v>
      </c>
    </row>
    <row r="270" spans="1:10" x14ac:dyDescent="0.25">
      <c r="A270" s="1">
        <v>43476</v>
      </c>
      <c r="B270">
        <v>273</v>
      </c>
      <c r="C270">
        <f>C269+Tabela_zamowienia356[[#This Row],[zamowienie]]-D269*QUOTIENT(C269,400)*400</f>
        <v>637</v>
      </c>
      <c r="D270">
        <f>IF(Tabela_zamowienia356[[#This Row],[laczne zamowienie]]&gt;=400,1,0)</f>
        <v>1</v>
      </c>
      <c r="E270">
        <f t="shared" si="8"/>
        <v>1</v>
      </c>
      <c r="F270">
        <f t="shared" si="9"/>
        <v>1700</v>
      </c>
      <c r="G270">
        <f>Tabela_zamowienia356[[#This Row],[magazyn rano]]+IF(Tabela_zamowienia356[[#This Row],[magazyn rano]]&gt;1500,200*0.8,IF(Tabela_zamowienia356[[#This Row],[magazyn rano]]/2&lt;Tabela_zamowienia356[[#This Row],[zamowienie]],200*1.3,200))</f>
        <v>1860</v>
      </c>
      <c r="H270">
        <f>Tabela_zamowienia356[[#This Row],[po produkcji]]-400*Tabela_zamowienia356[[#This Row],[ilosc dostaw]]</f>
        <v>1460</v>
      </c>
      <c r="I270" s="8">
        <f>IF(Tabela_zamowienia356[[#This Row],[magazyn rano]]&gt;1500,200*0.8,IF(Tabela_zamowienia356[[#This Row],[magazyn rano]]/2&lt;Tabela_zamowienia356[[#This Row],[zamowienie]],200*1.3,200))</f>
        <v>160</v>
      </c>
      <c r="J270" s="8">
        <f>IF(Tabela_zamowienia356[[#This Row],[wyprodukowano]]=I269,J269+1,1)</f>
        <v>1</v>
      </c>
    </row>
    <row r="271" spans="1:10" x14ac:dyDescent="0.25">
      <c r="A271" s="1">
        <v>43479</v>
      </c>
      <c r="B271">
        <v>407</v>
      </c>
      <c r="C271">
        <f>C270+Tabela_zamowienia356[[#This Row],[zamowienie]]-D270*QUOTIENT(C270,400)*400</f>
        <v>644</v>
      </c>
      <c r="D271">
        <f>IF(Tabela_zamowienia356[[#This Row],[laczne zamowienie]]&gt;=400,1,0)</f>
        <v>1</v>
      </c>
      <c r="E271">
        <f t="shared" si="8"/>
        <v>1</v>
      </c>
      <c r="F271">
        <f t="shared" si="9"/>
        <v>1460</v>
      </c>
      <c r="G271">
        <f>Tabela_zamowienia356[[#This Row],[magazyn rano]]+IF(Tabela_zamowienia356[[#This Row],[magazyn rano]]&gt;1500,200*0.8,IF(Tabela_zamowienia356[[#This Row],[magazyn rano]]/2&lt;Tabela_zamowienia356[[#This Row],[zamowienie]],200*1.3,200))</f>
        <v>1660</v>
      </c>
      <c r="H271">
        <f>Tabela_zamowienia356[[#This Row],[po produkcji]]-400*Tabela_zamowienia356[[#This Row],[ilosc dostaw]]</f>
        <v>1260</v>
      </c>
      <c r="I271" s="8">
        <f>IF(Tabela_zamowienia356[[#This Row],[magazyn rano]]&gt;1500,200*0.8,IF(Tabela_zamowienia356[[#This Row],[magazyn rano]]/2&lt;Tabela_zamowienia356[[#This Row],[zamowienie]],200*1.3,200))</f>
        <v>200</v>
      </c>
      <c r="J271" s="8">
        <f>IF(Tabela_zamowienia356[[#This Row],[wyprodukowano]]=I270,J270+1,1)</f>
        <v>1</v>
      </c>
    </row>
    <row r="272" spans="1:10" x14ac:dyDescent="0.25">
      <c r="A272" s="1">
        <v>43480</v>
      </c>
      <c r="B272">
        <v>413</v>
      </c>
      <c r="C272">
        <f>C271+Tabela_zamowienia356[[#This Row],[zamowienie]]-D271*QUOTIENT(C271,400)*400</f>
        <v>657</v>
      </c>
      <c r="D272">
        <f>IF(Tabela_zamowienia356[[#This Row],[laczne zamowienie]]&gt;=400,1,0)</f>
        <v>1</v>
      </c>
      <c r="E272">
        <f t="shared" si="8"/>
        <v>1</v>
      </c>
      <c r="F272">
        <f t="shared" si="9"/>
        <v>1260</v>
      </c>
      <c r="G272">
        <f>Tabela_zamowienia356[[#This Row],[magazyn rano]]+IF(Tabela_zamowienia356[[#This Row],[magazyn rano]]&gt;1500,200*0.8,IF(Tabela_zamowienia356[[#This Row],[magazyn rano]]/2&lt;Tabela_zamowienia356[[#This Row],[zamowienie]],200*1.3,200))</f>
        <v>1460</v>
      </c>
      <c r="H272">
        <f>Tabela_zamowienia356[[#This Row],[po produkcji]]-400*Tabela_zamowienia356[[#This Row],[ilosc dostaw]]</f>
        <v>1060</v>
      </c>
      <c r="I272" s="8">
        <f>IF(Tabela_zamowienia356[[#This Row],[magazyn rano]]&gt;1500,200*0.8,IF(Tabela_zamowienia356[[#This Row],[magazyn rano]]/2&lt;Tabela_zamowienia356[[#This Row],[zamowienie]],200*1.3,200))</f>
        <v>200</v>
      </c>
      <c r="J272" s="8">
        <f>IF(Tabela_zamowienia356[[#This Row],[wyprodukowano]]=I271,J271+1,1)</f>
        <v>2</v>
      </c>
    </row>
    <row r="273" spans="1:10" x14ac:dyDescent="0.25">
      <c r="A273" s="1">
        <v>43481</v>
      </c>
      <c r="B273">
        <v>241</v>
      </c>
      <c r="C273">
        <f>C272+Tabela_zamowienia356[[#This Row],[zamowienie]]-D272*QUOTIENT(C272,400)*400</f>
        <v>498</v>
      </c>
      <c r="D273">
        <f>IF(Tabela_zamowienia356[[#This Row],[laczne zamowienie]]&gt;=400,1,0)</f>
        <v>1</v>
      </c>
      <c r="E273">
        <f t="shared" si="8"/>
        <v>1</v>
      </c>
      <c r="F273">
        <f t="shared" si="9"/>
        <v>1060</v>
      </c>
      <c r="G273">
        <f>Tabela_zamowienia356[[#This Row],[magazyn rano]]+IF(Tabela_zamowienia356[[#This Row],[magazyn rano]]&gt;1500,200*0.8,IF(Tabela_zamowienia356[[#This Row],[magazyn rano]]/2&lt;Tabela_zamowienia356[[#This Row],[zamowienie]],200*1.3,200))</f>
        <v>1260</v>
      </c>
      <c r="H273">
        <f>Tabela_zamowienia356[[#This Row],[po produkcji]]-400*Tabela_zamowienia356[[#This Row],[ilosc dostaw]]</f>
        <v>860</v>
      </c>
      <c r="I273" s="8">
        <f>IF(Tabela_zamowienia356[[#This Row],[magazyn rano]]&gt;1500,200*0.8,IF(Tabela_zamowienia356[[#This Row],[magazyn rano]]/2&lt;Tabela_zamowienia356[[#This Row],[zamowienie]],200*1.3,200))</f>
        <v>200</v>
      </c>
      <c r="J273" s="8">
        <f>IF(Tabela_zamowienia356[[#This Row],[wyprodukowano]]=I272,J272+1,1)</f>
        <v>3</v>
      </c>
    </row>
    <row r="274" spans="1:10" x14ac:dyDescent="0.25">
      <c r="A274" s="1">
        <v>43482</v>
      </c>
      <c r="B274">
        <v>433</v>
      </c>
      <c r="C274">
        <f>C273+Tabela_zamowienia356[[#This Row],[zamowienie]]-D273*QUOTIENT(C273,400)*400</f>
        <v>531</v>
      </c>
      <c r="D274">
        <f>IF(Tabela_zamowienia356[[#This Row],[laczne zamowienie]]&gt;=400,1,0)</f>
        <v>1</v>
      </c>
      <c r="E274">
        <f t="shared" si="8"/>
        <v>1</v>
      </c>
      <c r="F274">
        <f t="shared" si="9"/>
        <v>860</v>
      </c>
      <c r="G274">
        <f>Tabela_zamowienia356[[#This Row],[magazyn rano]]+IF(Tabela_zamowienia356[[#This Row],[magazyn rano]]&gt;1500,200*0.8,IF(Tabela_zamowienia356[[#This Row],[magazyn rano]]/2&lt;Tabela_zamowienia356[[#This Row],[zamowienie]],200*1.3,200))</f>
        <v>1120</v>
      </c>
      <c r="H274">
        <f>Tabela_zamowienia356[[#This Row],[po produkcji]]-400*Tabela_zamowienia356[[#This Row],[ilosc dostaw]]</f>
        <v>720</v>
      </c>
      <c r="I274" s="8">
        <f>IF(Tabela_zamowienia356[[#This Row],[magazyn rano]]&gt;1500,200*0.8,IF(Tabela_zamowienia356[[#This Row],[magazyn rano]]/2&lt;Tabela_zamowienia356[[#This Row],[zamowienie]],200*1.3,200))</f>
        <v>260</v>
      </c>
      <c r="J274" s="8">
        <f>IF(Tabela_zamowienia356[[#This Row],[wyprodukowano]]=I273,J273+1,1)</f>
        <v>1</v>
      </c>
    </row>
    <row r="275" spans="1:10" x14ac:dyDescent="0.25">
      <c r="A275" s="1">
        <v>43483</v>
      </c>
      <c r="B275">
        <v>66</v>
      </c>
      <c r="C275">
        <f>C274+Tabela_zamowienia356[[#This Row],[zamowienie]]-D274*QUOTIENT(C274,400)*400</f>
        <v>197</v>
      </c>
      <c r="D275">
        <f>IF(Tabela_zamowienia356[[#This Row],[laczne zamowienie]]&gt;=400,1,0)</f>
        <v>0</v>
      </c>
      <c r="E275">
        <f t="shared" si="8"/>
        <v>0</v>
      </c>
      <c r="F275">
        <f t="shared" si="9"/>
        <v>720</v>
      </c>
      <c r="G275">
        <f>Tabela_zamowienia356[[#This Row],[magazyn rano]]+IF(Tabela_zamowienia356[[#This Row],[magazyn rano]]&gt;1500,200*0.8,IF(Tabela_zamowienia356[[#This Row],[magazyn rano]]/2&lt;Tabela_zamowienia356[[#This Row],[zamowienie]],200*1.3,200))</f>
        <v>920</v>
      </c>
      <c r="H275">
        <f>Tabela_zamowienia356[[#This Row],[po produkcji]]-400*Tabela_zamowienia356[[#This Row],[ilosc dostaw]]</f>
        <v>920</v>
      </c>
      <c r="I275" s="8">
        <f>IF(Tabela_zamowienia356[[#This Row],[magazyn rano]]&gt;1500,200*0.8,IF(Tabela_zamowienia356[[#This Row],[magazyn rano]]/2&lt;Tabela_zamowienia356[[#This Row],[zamowienie]],200*1.3,200))</f>
        <v>200</v>
      </c>
      <c r="J275" s="8">
        <f>IF(Tabela_zamowienia356[[#This Row],[wyprodukowano]]=I274,J274+1,1)</f>
        <v>1</v>
      </c>
    </row>
    <row r="276" spans="1:10" x14ac:dyDescent="0.25">
      <c r="A276" s="1">
        <v>43486</v>
      </c>
      <c r="B276">
        <v>318</v>
      </c>
      <c r="C276">
        <f>C275+Tabela_zamowienia356[[#This Row],[zamowienie]]-D275*QUOTIENT(C275,400)*400</f>
        <v>515</v>
      </c>
      <c r="D276">
        <f>IF(Tabela_zamowienia356[[#This Row],[laczne zamowienie]]&gt;=400,1,0)</f>
        <v>1</v>
      </c>
      <c r="E276">
        <f t="shared" si="8"/>
        <v>1</v>
      </c>
      <c r="F276">
        <f t="shared" si="9"/>
        <v>920</v>
      </c>
      <c r="G276">
        <f>Tabela_zamowienia356[[#This Row],[magazyn rano]]+IF(Tabela_zamowienia356[[#This Row],[magazyn rano]]&gt;1500,200*0.8,IF(Tabela_zamowienia356[[#This Row],[magazyn rano]]/2&lt;Tabela_zamowienia356[[#This Row],[zamowienie]],200*1.3,200))</f>
        <v>1120</v>
      </c>
      <c r="H276">
        <f>Tabela_zamowienia356[[#This Row],[po produkcji]]-400*Tabela_zamowienia356[[#This Row],[ilosc dostaw]]</f>
        <v>720</v>
      </c>
      <c r="I276" s="8">
        <f>IF(Tabela_zamowienia356[[#This Row],[magazyn rano]]&gt;1500,200*0.8,IF(Tabela_zamowienia356[[#This Row],[magazyn rano]]/2&lt;Tabela_zamowienia356[[#This Row],[zamowienie]],200*1.3,200))</f>
        <v>200</v>
      </c>
      <c r="J276" s="8">
        <f>IF(Tabela_zamowienia356[[#This Row],[wyprodukowano]]=I275,J275+1,1)</f>
        <v>2</v>
      </c>
    </row>
    <row r="277" spans="1:10" x14ac:dyDescent="0.25">
      <c r="A277" s="1">
        <v>43487</v>
      </c>
      <c r="B277">
        <v>330</v>
      </c>
      <c r="C277">
        <f>C276+Tabela_zamowienia356[[#This Row],[zamowienie]]-D276*QUOTIENT(C276,400)*400</f>
        <v>445</v>
      </c>
      <c r="D277">
        <f>IF(Tabela_zamowienia356[[#This Row],[laczne zamowienie]]&gt;=400,1,0)</f>
        <v>1</v>
      </c>
      <c r="E277">
        <f t="shared" si="8"/>
        <v>1</v>
      </c>
      <c r="F277">
        <f t="shared" si="9"/>
        <v>720</v>
      </c>
      <c r="G277">
        <f>Tabela_zamowienia356[[#This Row],[magazyn rano]]+IF(Tabela_zamowienia356[[#This Row],[magazyn rano]]&gt;1500,200*0.8,IF(Tabela_zamowienia356[[#This Row],[magazyn rano]]/2&lt;Tabela_zamowienia356[[#This Row],[zamowienie]],200*1.3,200))</f>
        <v>920</v>
      </c>
      <c r="H277">
        <f>Tabela_zamowienia356[[#This Row],[po produkcji]]-400*Tabela_zamowienia356[[#This Row],[ilosc dostaw]]</f>
        <v>520</v>
      </c>
      <c r="I277" s="8">
        <f>IF(Tabela_zamowienia356[[#This Row],[magazyn rano]]&gt;1500,200*0.8,IF(Tabela_zamowienia356[[#This Row],[magazyn rano]]/2&lt;Tabela_zamowienia356[[#This Row],[zamowienie]],200*1.3,200))</f>
        <v>200</v>
      </c>
      <c r="J277" s="8">
        <f>IF(Tabela_zamowienia356[[#This Row],[wyprodukowano]]=I276,J276+1,1)</f>
        <v>3</v>
      </c>
    </row>
    <row r="278" spans="1:10" x14ac:dyDescent="0.25">
      <c r="A278" s="1">
        <v>43488</v>
      </c>
      <c r="B278">
        <v>389</v>
      </c>
      <c r="C278">
        <f>C277+Tabela_zamowienia356[[#This Row],[zamowienie]]-D277*QUOTIENT(C277,400)*400</f>
        <v>434</v>
      </c>
      <c r="D278">
        <f>IF(Tabela_zamowienia356[[#This Row],[laczne zamowienie]]&gt;=400,1,0)</f>
        <v>1</v>
      </c>
      <c r="E278">
        <f t="shared" si="8"/>
        <v>1</v>
      </c>
      <c r="F278">
        <f t="shared" si="9"/>
        <v>520</v>
      </c>
      <c r="G278">
        <f>Tabela_zamowienia356[[#This Row],[magazyn rano]]+IF(Tabela_zamowienia356[[#This Row],[magazyn rano]]&gt;1500,200*0.8,IF(Tabela_zamowienia356[[#This Row],[magazyn rano]]/2&lt;Tabela_zamowienia356[[#This Row],[zamowienie]],200*1.3,200))</f>
        <v>780</v>
      </c>
      <c r="H278">
        <f>Tabela_zamowienia356[[#This Row],[po produkcji]]-400*Tabela_zamowienia356[[#This Row],[ilosc dostaw]]</f>
        <v>380</v>
      </c>
      <c r="I278" s="8">
        <f>IF(Tabela_zamowienia356[[#This Row],[magazyn rano]]&gt;1500,200*0.8,IF(Tabela_zamowienia356[[#This Row],[magazyn rano]]/2&lt;Tabela_zamowienia356[[#This Row],[zamowienie]],200*1.3,200))</f>
        <v>260</v>
      </c>
      <c r="J278" s="8">
        <f>IF(Tabela_zamowienia356[[#This Row],[wyprodukowano]]=I277,J277+1,1)</f>
        <v>1</v>
      </c>
    </row>
    <row r="279" spans="1:10" x14ac:dyDescent="0.25">
      <c r="A279" s="1">
        <v>43489</v>
      </c>
      <c r="B279">
        <v>272</v>
      </c>
      <c r="C279">
        <f>C278+Tabela_zamowienia356[[#This Row],[zamowienie]]-D278*QUOTIENT(C278,400)*400</f>
        <v>306</v>
      </c>
      <c r="D279">
        <f>IF(Tabela_zamowienia356[[#This Row],[laczne zamowienie]]&gt;=400,1,0)</f>
        <v>0</v>
      </c>
      <c r="E279">
        <f t="shared" si="8"/>
        <v>0</v>
      </c>
      <c r="F279">
        <f t="shared" si="9"/>
        <v>380</v>
      </c>
      <c r="G279">
        <f>Tabela_zamowienia356[[#This Row],[magazyn rano]]+IF(Tabela_zamowienia356[[#This Row],[magazyn rano]]&gt;1500,200*0.8,IF(Tabela_zamowienia356[[#This Row],[magazyn rano]]/2&lt;Tabela_zamowienia356[[#This Row],[zamowienie]],200*1.3,200))</f>
        <v>640</v>
      </c>
      <c r="H279">
        <f>Tabela_zamowienia356[[#This Row],[po produkcji]]-400*Tabela_zamowienia356[[#This Row],[ilosc dostaw]]</f>
        <v>640</v>
      </c>
      <c r="I279" s="8">
        <f>IF(Tabela_zamowienia356[[#This Row],[magazyn rano]]&gt;1500,200*0.8,IF(Tabela_zamowienia356[[#This Row],[magazyn rano]]/2&lt;Tabela_zamowienia356[[#This Row],[zamowienie]],200*1.3,200))</f>
        <v>260</v>
      </c>
      <c r="J279" s="8">
        <f>IF(Tabela_zamowienia356[[#This Row],[wyprodukowano]]=I278,J278+1,1)</f>
        <v>2</v>
      </c>
    </row>
    <row r="280" spans="1:10" x14ac:dyDescent="0.25">
      <c r="A280" s="1">
        <v>43490</v>
      </c>
      <c r="B280">
        <v>194</v>
      </c>
      <c r="C280">
        <f>C279+Tabela_zamowienia356[[#This Row],[zamowienie]]-D279*QUOTIENT(C279,400)*400</f>
        <v>500</v>
      </c>
      <c r="D280">
        <f>IF(Tabela_zamowienia356[[#This Row],[laczne zamowienie]]&gt;=400,1,0)</f>
        <v>1</v>
      </c>
      <c r="E280">
        <f t="shared" si="8"/>
        <v>1</v>
      </c>
      <c r="F280">
        <f t="shared" si="9"/>
        <v>640</v>
      </c>
      <c r="G280">
        <f>Tabela_zamowienia356[[#This Row],[magazyn rano]]+IF(Tabela_zamowienia356[[#This Row],[magazyn rano]]&gt;1500,200*0.8,IF(Tabela_zamowienia356[[#This Row],[magazyn rano]]/2&lt;Tabela_zamowienia356[[#This Row],[zamowienie]],200*1.3,200))</f>
        <v>840</v>
      </c>
      <c r="H280">
        <f>Tabela_zamowienia356[[#This Row],[po produkcji]]-400*Tabela_zamowienia356[[#This Row],[ilosc dostaw]]</f>
        <v>440</v>
      </c>
      <c r="I280" s="8">
        <f>IF(Tabela_zamowienia356[[#This Row],[magazyn rano]]&gt;1500,200*0.8,IF(Tabela_zamowienia356[[#This Row],[magazyn rano]]/2&lt;Tabela_zamowienia356[[#This Row],[zamowienie]],200*1.3,200))</f>
        <v>200</v>
      </c>
      <c r="J280" s="8">
        <f>IF(Tabela_zamowienia356[[#This Row],[wyprodukowano]]=I279,J279+1,1)</f>
        <v>1</v>
      </c>
    </row>
    <row r="281" spans="1:10" x14ac:dyDescent="0.25">
      <c r="A281" s="1">
        <v>43493</v>
      </c>
      <c r="B281">
        <v>115</v>
      </c>
      <c r="C281">
        <f>C280+Tabela_zamowienia356[[#This Row],[zamowienie]]-D280*QUOTIENT(C280,400)*400</f>
        <v>215</v>
      </c>
      <c r="D281">
        <f>IF(Tabela_zamowienia356[[#This Row],[laczne zamowienie]]&gt;=400,1,0)</f>
        <v>0</v>
      </c>
      <c r="E281">
        <f t="shared" si="8"/>
        <v>0</v>
      </c>
      <c r="F281">
        <f t="shared" si="9"/>
        <v>440</v>
      </c>
      <c r="G281">
        <f>Tabela_zamowienia356[[#This Row],[magazyn rano]]+IF(Tabela_zamowienia356[[#This Row],[magazyn rano]]&gt;1500,200*0.8,IF(Tabela_zamowienia356[[#This Row],[magazyn rano]]/2&lt;Tabela_zamowienia356[[#This Row],[zamowienie]],200*1.3,200))</f>
        <v>640</v>
      </c>
      <c r="H281">
        <f>Tabela_zamowienia356[[#This Row],[po produkcji]]-400*Tabela_zamowienia356[[#This Row],[ilosc dostaw]]</f>
        <v>640</v>
      </c>
      <c r="I281" s="8">
        <f>IF(Tabela_zamowienia356[[#This Row],[magazyn rano]]&gt;1500,200*0.8,IF(Tabela_zamowienia356[[#This Row],[magazyn rano]]/2&lt;Tabela_zamowienia356[[#This Row],[zamowienie]],200*1.3,200))</f>
        <v>200</v>
      </c>
      <c r="J281" s="8">
        <f>IF(Tabela_zamowienia356[[#This Row],[wyprodukowano]]=I280,J280+1,1)</f>
        <v>2</v>
      </c>
    </row>
    <row r="282" spans="1:10" x14ac:dyDescent="0.25">
      <c r="A282" s="1">
        <v>43494</v>
      </c>
      <c r="B282">
        <v>219</v>
      </c>
      <c r="C282">
        <f>C281+Tabela_zamowienia356[[#This Row],[zamowienie]]-D281*QUOTIENT(C281,400)*400</f>
        <v>434</v>
      </c>
      <c r="D282">
        <f>IF(Tabela_zamowienia356[[#This Row],[laczne zamowienie]]&gt;=400,1,0)</f>
        <v>1</v>
      </c>
      <c r="E282">
        <f t="shared" si="8"/>
        <v>1</v>
      </c>
      <c r="F282">
        <f t="shared" si="9"/>
        <v>640</v>
      </c>
      <c r="G282">
        <f>Tabela_zamowienia356[[#This Row],[magazyn rano]]+IF(Tabela_zamowienia356[[#This Row],[magazyn rano]]&gt;1500,200*0.8,IF(Tabela_zamowienia356[[#This Row],[magazyn rano]]/2&lt;Tabela_zamowienia356[[#This Row],[zamowienie]],200*1.3,200))</f>
        <v>840</v>
      </c>
      <c r="H282">
        <f>Tabela_zamowienia356[[#This Row],[po produkcji]]-400*Tabela_zamowienia356[[#This Row],[ilosc dostaw]]</f>
        <v>440</v>
      </c>
      <c r="I282" s="8">
        <f>IF(Tabela_zamowienia356[[#This Row],[magazyn rano]]&gt;1500,200*0.8,IF(Tabela_zamowienia356[[#This Row],[magazyn rano]]/2&lt;Tabela_zamowienia356[[#This Row],[zamowienie]],200*1.3,200))</f>
        <v>200</v>
      </c>
      <c r="J282" s="8">
        <f>IF(Tabela_zamowienia356[[#This Row],[wyprodukowano]]=I281,J281+1,1)</f>
        <v>3</v>
      </c>
    </row>
    <row r="283" spans="1:10" x14ac:dyDescent="0.25">
      <c r="A283" s="1">
        <v>43495</v>
      </c>
      <c r="B283">
        <v>376</v>
      </c>
      <c r="C283">
        <f>C282+Tabela_zamowienia356[[#This Row],[zamowienie]]-D282*QUOTIENT(C282,400)*400</f>
        <v>410</v>
      </c>
      <c r="D283">
        <f>IF(Tabela_zamowienia356[[#This Row],[laczne zamowienie]]&gt;=400,1,0)</f>
        <v>1</v>
      </c>
      <c r="E283">
        <f t="shared" si="8"/>
        <v>1</v>
      </c>
      <c r="F283">
        <f t="shared" si="9"/>
        <v>440</v>
      </c>
      <c r="G283">
        <f>Tabela_zamowienia356[[#This Row],[magazyn rano]]+IF(Tabela_zamowienia356[[#This Row],[magazyn rano]]&gt;1500,200*0.8,IF(Tabela_zamowienia356[[#This Row],[magazyn rano]]/2&lt;Tabela_zamowienia356[[#This Row],[zamowienie]],200*1.3,200))</f>
        <v>700</v>
      </c>
      <c r="H283">
        <f>Tabela_zamowienia356[[#This Row],[po produkcji]]-400*Tabela_zamowienia356[[#This Row],[ilosc dostaw]]</f>
        <v>300</v>
      </c>
      <c r="I283" s="8">
        <f>IF(Tabela_zamowienia356[[#This Row],[magazyn rano]]&gt;1500,200*0.8,IF(Tabela_zamowienia356[[#This Row],[magazyn rano]]/2&lt;Tabela_zamowienia356[[#This Row],[zamowienie]],200*1.3,200))</f>
        <v>260</v>
      </c>
      <c r="J283" s="8">
        <f>IF(Tabela_zamowienia356[[#This Row],[wyprodukowano]]=I282,J282+1,1)</f>
        <v>1</v>
      </c>
    </row>
    <row r="284" spans="1:10" x14ac:dyDescent="0.25">
      <c r="A284" s="1">
        <v>43496</v>
      </c>
      <c r="B284">
        <v>355</v>
      </c>
      <c r="C284">
        <f>C283+Tabela_zamowienia356[[#This Row],[zamowienie]]-D283*QUOTIENT(C283,400)*400</f>
        <v>365</v>
      </c>
      <c r="D284">
        <f>IF(Tabela_zamowienia356[[#This Row],[laczne zamowienie]]&gt;=400,1,0)</f>
        <v>0</v>
      </c>
      <c r="E284">
        <f t="shared" si="8"/>
        <v>0</v>
      </c>
      <c r="F284">
        <f t="shared" si="9"/>
        <v>300</v>
      </c>
      <c r="G284">
        <f>Tabela_zamowienia356[[#This Row],[magazyn rano]]+IF(Tabela_zamowienia356[[#This Row],[magazyn rano]]&gt;1500,200*0.8,IF(Tabela_zamowienia356[[#This Row],[magazyn rano]]/2&lt;Tabela_zamowienia356[[#This Row],[zamowienie]],200*1.3,200))</f>
        <v>560</v>
      </c>
      <c r="H284">
        <f>Tabela_zamowienia356[[#This Row],[po produkcji]]-400*Tabela_zamowienia356[[#This Row],[ilosc dostaw]]</f>
        <v>560</v>
      </c>
      <c r="I284" s="8">
        <f>IF(Tabela_zamowienia356[[#This Row],[magazyn rano]]&gt;1500,200*0.8,IF(Tabela_zamowienia356[[#This Row],[magazyn rano]]/2&lt;Tabela_zamowienia356[[#This Row],[zamowienie]],200*1.3,200))</f>
        <v>260</v>
      </c>
      <c r="J284" s="8">
        <f>IF(Tabela_zamowienia356[[#This Row],[wyprodukowano]]=I283,J283+1,1)</f>
        <v>2</v>
      </c>
    </row>
    <row r="285" spans="1:10" x14ac:dyDescent="0.25">
      <c r="A285" s="1">
        <v>43497</v>
      </c>
      <c r="B285">
        <v>313</v>
      </c>
      <c r="C285">
        <f>C284+Tabela_zamowienia356[[#This Row],[zamowienie]]-D284*QUOTIENT(C284,400)*400</f>
        <v>678</v>
      </c>
      <c r="D285">
        <f>IF(Tabela_zamowienia356[[#This Row],[laczne zamowienie]]&gt;=400,1,0)</f>
        <v>1</v>
      </c>
      <c r="E285">
        <f t="shared" si="8"/>
        <v>1</v>
      </c>
      <c r="F285">
        <f t="shared" si="9"/>
        <v>560</v>
      </c>
      <c r="G285">
        <f>Tabela_zamowienia356[[#This Row],[magazyn rano]]+IF(Tabela_zamowienia356[[#This Row],[magazyn rano]]&gt;1500,200*0.8,IF(Tabela_zamowienia356[[#This Row],[magazyn rano]]/2&lt;Tabela_zamowienia356[[#This Row],[zamowienie]],200*1.3,200))</f>
        <v>820</v>
      </c>
      <c r="H285">
        <f>Tabela_zamowienia356[[#This Row],[po produkcji]]-400*Tabela_zamowienia356[[#This Row],[ilosc dostaw]]</f>
        <v>420</v>
      </c>
      <c r="I285" s="8">
        <f>IF(Tabela_zamowienia356[[#This Row],[magazyn rano]]&gt;1500,200*0.8,IF(Tabela_zamowienia356[[#This Row],[magazyn rano]]/2&lt;Tabela_zamowienia356[[#This Row],[zamowienie]],200*1.3,200))</f>
        <v>260</v>
      </c>
      <c r="J285" s="8">
        <f>IF(Tabela_zamowienia356[[#This Row],[wyprodukowano]]=I284,J284+1,1)</f>
        <v>3</v>
      </c>
    </row>
    <row r="286" spans="1:10" x14ac:dyDescent="0.25">
      <c r="A286" s="1">
        <v>43500</v>
      </c>
      <c r="B286">
        <v>176</v>
      </c>
      <c r="C286">
        <f>C285+Tabela_zamowienia356[[#This Row],[zamowienie]]-D285*QUOTIENT(C285,400)*400</f>
        <v>454</v>
      </c>
      <c r="D286">
        <f>IF(Tabela_zamowienia356[[#This Row],[laczne zamowienie]]&gt;=400,1,0)</f>
        <v>1</v>
      </c>
      <c r="E286">
        <f t="shared" si="8"/>
        <v>1</v>
      </c>
      <c r="F286">
        <f t="shared" si="9"/>
        <v>420</v>
      </c>
      <c r="G286">
        <f>Tabela_zamowienia356[[#This Row],[magazyn rano]]+IF(Tabela_zamowienia356[[#This Row],[magazyn rano]]&gt;1500,200*0.8,IF(Tabela_zamowienia356[[#This Row],[magazyn rano]]/2&lt;Tabela_zamowienia356[[#This Row],[zamowienie]],200*1.3,200))</f>
        <v>620</v>
      </c>
      <c r="H286">
        <f>Tabela_zamowienia356[[#This Row],[po produkcji]]-400*Tabela_zamowienia356[[#This Row],[ilosc dostaw]]</f>
        <v>220</v>
      </c>
      <c r="I286" s="8">
        <f>IF(Tabela_zamowienia356[[#This Row],[magazyn rano]]&gt;1500,200*0.8,IF(Tabela_zamowienia356[[#This Row],[magazyn rano]]/2&lt;Tabela_zamowienia356[[#This Row],[zamowienie]],200*1.3,200))</f>
        <v>200</v>
      </c>
      <c r="J286" s="8">
        <f>IF(Tabela_zamowienia356[[#This Row],[wyprodukowano]]=I285,J285+1,1)</f>
        <v>1</v>
      </c>
    </row>
    <row r="287" spans="1:10" x14ac:dyDescent="0.25">
      <c r="A287" s="1">
        <v>43501</v>
      </c>
      <c r="B287">
        <v>66</v>
      </c>
      <c r="C287">
        <f>C286+Tabela_zamowienia356[[#This Row],[zamowienie]]-D286*QUOTIENT(C286,400)*400</f>
        <v>120</v>
      </c>
      <c r="D287">
        <f>IF(Tabela_zamowienia356[[#This Row],[laczne zamowienie]]&gt;=400,1,0)</f>
        <v>0</v>
      </c>
      <c r="E287">
        <f t="shared" si="8"/>
        <v>0</v>
      </c>
      <c r="F287">
        <f t="shared" si="9"/>
        <v>220</v>
      </c>
      <c r="G287">
        <f>Tabela_zamowienia356[[#This Row],[magazyn rano]]+IF(Tabela_zamowienia356[[#This Row],[magazyn rano]]&gt;1500,200*0.8,IF(Tabela_zamowienia356[[#This Row],[magazyn rano]]/2&lt;Tabela_zamowienia356[[#This Row],[zamowienie]],200*1.3,200))</f>
        <v>420</v>
      </c>
      <c r="H287">
        <f>Tabela_zamowienia356[[#This Row],[po produkcji]]-400*Tabela_zamowienia356[[#This Row],[ilosc dostaw]]</f>
        <v>420</v>
      </c>
      <c r="I287" s="8">
        <f>IF(Tabela_zamowienia356[[#This Row],[magazyn rano]]&gt;1500,200*0.8,IF(Tabela_zamowienia356[[#This Row],[magazyn rano]]/2&lt;Tabela_zamowienia356[[#This Row],[zamowienie]],200*1.3,200))</f>
        <v>200</v>
      </c>
      <c r="J287" s="8">
        <f>IF(Tabela_zamowienia356[[#This Row],[wyprodukowano]]=I286,J286+1,1)</f>
        <v>2</v>
      </c>
    </row>
    <row r="288" spans="1:10" x14ac:dyDescent="0.25">
      <c r="A288" s="1">
        <v>43502</v>
      </c>
      <c r="B288">
        <v>387</v>
      </c>
      <c r="C288">
        <f>C287+Tabela_zamowienia356[[#This Row],[zamowienie]]-D287*QUOTIENT(C287,400)*400</f>
        <v>507</v>
      </c>
      <c r="D288">
        <f>IF(Tabela_zamowienia356[[#This Row],[laczne zamowienie]]&gt;=400,1,0)</f>
        <v>1</v>
      </c>
      <c r="E288">
        <f t="shared" si="8"/>
        <v>1</v>
      </c>
      <c r="F288">
        <f t="shared" si="9"/>
        <v>420</v>
      </c>
      <c r="G288">
        <f>Tabela_zamowienia356[[#This Row],[magazyn rano]]+IF(Tabela_zamowienia356[[#This Row],[magazyn rano]]&gt;1500,200*0.8,IF(Tabela_zamowienia356[[#This Row],[magazyn rano]]/2&lt;Tabela_zamowienia356[[#This Row],[zamowienie]],200*1.3,200))</f>
        <v>680</v>
      </c>
      <c r="H288">
        <f>Tabela_zamowienia356[[#This Row],[po produkcji]]-400*Tabela_zamowienia356[[#This Row],[ilosc dostaw]]</f>
        <v>280</v>
      </c>
      <c r="I288" s="8">
        <f>IF(Tabela_zamowienia356[[#This Row],[magazyn rano]]&gt;1500,200*0.8,IF(Tabela_zamowienia356[[#This Row],[magazyn rano]]/2&lt;Tabela_zamowienia356[[#This Row],[zamowienie]],200*1.3,200))</f>
        <v>260</v>
      </c>
      <c r="J288" s="8">
        <f>IF(Tabela_zamowienia356[[#This Row],[wyprodukowano]]=I287,J287+1,1)</f>
        <v>1</v>
      </c>
    </row>
    <row r="289" spans="1:10" x14ac:dyDescent="0.25">
      <c r="A289" s="1">
        <v>43503</v>
      </c>
      <c r="B289">
        <v>305</v>
      </c>
      <c r="C289">
        <f>C288+Tabela_zamowienia356[[#This Row],[zamowienie]]-D288*QUOTIENT(C288,400)*400</f>
        <v>412</v>
      </c>
      <c r="D289">
        <f>IF(Tabela_zamowienia356[[#This Row],[laczne zamowienie]]&gt;=400,1,0)</f>
        <v>1</v>
      </c>
      <c r="E289">
        <f t="shared" si="8"/>
        <v>1</v>
      </c>
      <c r="F289">
        <f t="shared" si="9"/>
        <v>280</v>
      </c>
      <c r="G289">
        <f>Tabela_zamowienia356[[#This Row],[magazyn rano]]+IF(Tabela_zamowienia356[[#This Row],[magazyn rano]]&gt;1500,200*0.8,IF(Tabela_zamowienia356[[#This Row],[magazyn rano]]/2&lt;Tabela_zamowienia356[[#This Row],[zamowienie]],200*1.3,200))</f>
        <v>540</v>
      </c>
      <c r="H289">
        <f>Tabela_zamowienia356[[#This Row],[po produkcji]]-400*Tabela_zamowienia356[[#This Row],[ilosc dostaw]]</f>
        <v>140</v>
      </c>
      <c r="I289" s="8">
        <f>IF(Tabela_zamowienia356[[#This Row],[magazyn rano]]&gt;1500,200*0.8,IF(Tabela_zamowienia356[[#This Row],[magazyn rano]]/2&lt;Tabela_zamowienia356[[#This Row],[zamowienie]],200*1.3,200))</f>
        <v>260</v>
      </c>
      <c r="J289" s="8">
        <f>IF(Tabela_zamowienia356[[#This Row],[wyprodukowano]]=I288,J288+1,1)</f>
        <v>2</v>
      </c>
    </row>
    <row r="290" spans="1:10" x14ac:dyDescent="0.25">
      <c r="A290" s="1">
        <v>43504</v>
      </c>
      <c r="B290">
        <v>281</v>
      </c>
      <c r="C290">
        <f>C289+Tabela_zamowienia356[[#This Row],[zamowienie]]-D289*QUOTIENT(C289,400)*400</f>
        <v>293</v>
      </c>
      <c r="D290">
        <f>IF(Tabela_zamowienia356[[#This Row],[laczne zamowienie]]&gt;=400,1,0)</f>
        <v>0</v>
      </c>
      <c r="E290">
        <f t="shared" si="8"/>
        <v>0</v>
      </c>
      <c r="F290">
        <f t="shared" si="9"/>
        <v>140</v>
      </c>
      <c r="G290">
        <f>Tabela_zamowienia356[[#This Row],[magazyn rano]]+IF(Tabela_zamowienia356[[#This Row],[magazyn rano]]&gt;1500,200*0.8,IF(Tabela_zamowienia356[[#This Row],[magazyn rano]]/2&lt;Tabela_zamowienia356[[#This Row],[zamowienie]],200*1.3,200))</f>
        <v>400</v>
      </c>
      <c r="H290">
        <f>Tabela_zamowienia356[[#This Row],[po produkcji]]-400*Tabela_zamowienia356[[#This Row],[ilosc dostaw]]</f>
        <v>400</v>
      </c>
      <c r="I290" s="8">
        <f>IF(Tabela_zamowienia356[[#This Row],[magazyn rano]]&gt;1500,200*0.8,IF(Tabela_zamowienia356[[#This Row],[magazyn rano]]/2&lt;Tabela_zamowienia356[[#This Row],[zamowienie]],200*1.3,200))</f>
        <v>260</v>
      </c>
      <c r="J290" s="8">
        <f>IF(Tabela_zamowienia356[[#This Row],[wyprodukowano]]=I289,J289+1,1)</f>
        <v>3</v>
      </c>
    </row>
    <row r="291" spans="1:10" x14ac:dyDescent="0.25">
      <c r="A291" s="1">
        <v>43507</v>
      </c>
      <c r="B291">
        <v>340</v>
      </c>
      <c r="C291">
        <f>C290+Tabela_zamowienia356[[#This Row],[zamowienie]]-D290*QUOTIENT(C290,400)*400</f>
        <v>633</v>
      </c>
      <c r="D291">
        <f>IF(Tabela_zamowienia356[[#This Row],[laczne zamowienie]]&gt;=400,1,0)</f>
        <v>1</v>
      </c>
      <c r="E291">
        <f t="shared" si="8"/>
        <v>1</v>
      </c>
      <c r="F291">
        <f t="shared" si="9"/>
        <v>400</v>
      </c>
      <c r="G291">
        <f>Tabela_zamowienia356[[#This Row],[magazyn rano]]+IF(Tabela_zamowienia356[[#This Row],[magazyn rano]]&gt;1500,200*0.8,IF(Tabela_zamowienia356[[#This Row],[magazyn rano]]/2&lt;Tabela_zamowienia356[[#This Row],[zamowienie]],200*1.3,200))</f>
        <v>660</v>
      </c>
      <c r="H291">
        <f>Tabela_zamowienia356[[#This Row],[po produkcji]]-400*Tabela_zamowienia356[[#This Row],[ilosc dostaw]]</f>
        <v>260</v>
      </c>
      <c r="I291" s="8">
        <f>IF(Tabela_zamowienia356[[#This Row],[magazyn rano]]&gt;1500,200*0.8,IF(Tabela_zamowienia356[[#This Row],[magazyn rano]]/2&lt;Tabela_zamowienia356[[#This Row],[zamowienie]],200*1.3,200))</f>
        <v>260</v>
      </c>
      <c r="J291" s="8">
        <f>IF(Tabela_zamowienia356[[#This Row],[wyprodukowano]]=I290,J290+1,1)</f>
        <v>4</v>
      </c>
    </row>
    <row r="292" spans="1:10" x14ac:dyDescent="0.25">
      <c r="A292" s="1">
        <v>43508</v>
      </c>
      <c r="B292">
        <v>110</v>
      </c>
      <c r="C292">
        <f>C291+Tabela_zamowienia356[[#This Row],[zamowienie]]-D291*QUOTIENT(C291,400)*400</f>
        <v>343</v>
      </c>
      <c r="D292">
        <f>IF(Tabela_zamowienia356[[#This Row],[laczne zamowienie]]&gt;=400,1,0)</f>
        <v>0</v>
      </c>
      <c r="E292">
        <f t="shared" si="8"/>
        <v>0</v>
      </c>
      <c r="F292">
        <f t="shared" si="9"/>
        <v>260</v>
      </c>
      <c r="G292">
        <f>Tabela_zamowienia356[[#This Row],[magazyn rano]]+IF(Tabela_zamowienia356[[#This Row],[magazyn rano]]&gt;1500,200*0.8,IF(Tabela_zamowienia356[[#This Row],[magazyn rano]]/2&lt;Tabela_zamowienia356[[#This Row],[zamowienie]],200*1.3,200))</f>
        <v>460</v>
      </c>
      <c r="H292">
        <f>Tabela_zamowienia356[[#This Row],[po produkcji]]-400*Tabela_zamowienia356[[#This Row],[ilosc dostaw]]</f>
        <v>460</v>
      </c>
      <c r="I292" s="8">
        <f>IF(Tabela_zamowienia356[[#This Row],[magazyn rano]]&gt;1500,200*0.8,IF(Tabela_zamowienia356[[#This Row],[magazyn rano]]/2&lt;Tabela_zamowienia356[[#This Row],[zamowienie]],200*1.3,200))</f>
        <v>200</v>
      </c>
      <c r="J292" s="8">
        <f>IF(Tabela_zamowienia356[[#This Row],[wyprodukowano]]=I291,J291+1,1)</f>
        <v>1</v>
      </c>
    </row>
    <row r="293" spans="1:10" x14ac:dyDescent="0.25">
      <c r="A293" s="1">
        <v>43509</v>
      </c>
      <c r="B293">
        <v>294</v>
      </c>
      <c r="C293">
        <f>C292+Tabela_zamowienia356[[#This Row],[zamowienie]]-D292*QUOTIENT(C292,400)*400</f>
        <v>637</v>
      </c>
      <c r="D293">
        <f>IF(Tabela_zamowienia356[[#This Row],[laczne zamowienie]]&gt;=400,1,0)</f>
        <v>1</v>
      </c>
      <c r="E293">
        <f t="shared" si="8"/>
        <v>1</v>
      </c>
      <c r="F293">
        <f t="shared" si="9"/>
        <v>460</v>
      </c>
      <c r="G293">
        <f>Tabela_zamowienia356[[#This Row],[magazyn rano]]+IF(Tabela_zamowienia356[[#This Row],[magazyn rano]]&gt;1500,200*0.8,IF(Tabela_zamowienia356[[#This Row],[magazyn rano]]/2&lt;Tabela_zamowienia356[[#This Row],[zamowienie]],200*1.3,200))</f>
        <v>720</v>
      </c>
      <c r="H293">
        <f>Tabela_zamowienia356[[#This Row],[po produkcji]]-400*Tabela_zamowienia356[[#This Row],[ilosc dostaw]]</f>
        <v>320</v>
      </c>
      <c r="I293" s="8">
        <f>IF(Tabela_zamowienia356[[#This Row],[magazyn rano]]&gt;1500,200*0.8,IF(Tabela_zamowienia356[[#This Row],[magazyn rano]]/2&lt;Tabela_zamowienia356[[#This Row],[zamowienie]],200*1.3,200))</f>
        <v>260</v>
      </c>
      <c r="J293" s="8">
        <f>IF(Tabela_zamowienia356[[#This Row],[wyprodukowano]]=I292,J292+1,1)</f>
        <v>1</v>
      </c>
    </row>
    <row r="294" spans="1:10" x14ac:dyDescent="0.25">
      <c r="A294" s="1">
        <v>43510</v>
      </c>
      <c r="B294">
        <v>245</v>
      </c>
      <c r="C294">
        <f>C293+Tabela_zamowienia356[[#This Row],[zamowienie]]-D293*QUOTIENT(C293,400)*400</f>
        <v>482</v>
      </c>
      <c r="D294">
        <f>IF(Tabela_zamowienia356[[#This Row],[laczne zamowienie]]&gt;=400,1,0)</f>
        <v>1</v>
      </c>
      <c r="E294">
        <f t="shared" si="8"/>
        <v>1</v>
      </c>
      <c r="F294">
        <f t="shared" si="9"/>
        <v>320</v>
      </c>
      <c r="G294">
        <f>Tabela_zamowienia356[[#This Row],[magazyn rano]]+IF(Tabela_zamowienia356[[#This Row],[magazyn rano]]&gt;1500,200*0.8,IF(Tabela_zamowienia356[[#This Row],[magazyn rano]]/2&lt;Tabela_zamowienia356[[#This Row],[zamowienie]],200*1.3,200))</f>
        <v>580</v>
      </c>
      <c r="H294">
        <f>Tabela_zamowienia356[[#This Row],[po produkcji]]-400*Tabela_zamowienia356[[#This Row],[ilosc dostaw]]</f>
        <v>180</v>
      </c>
      <c r="I294" s="8">
        <f>IF(Tabela_zamowienia356[[#This Row],[magazyn rano]]&gt;1500,200*0.8,IF(Tabela_zamowienia356[[#This Row],[magazyn rano]]/2&lt;Tabela_zamowienia356[[#This Row],[zamowienie]],200*1.3,200))</f>
        <v>260</v>
      </c>
      <c r="J294" s="8">
        <f>IF(Tabela_zamowienia356[[#This Row],[wyprodukowano]]=I293,J293+1,1)</f>
        <v>2</v>
      </c>
    </row>
    <row r="295" spans="1:10" x14ac:dyDescent="0.25">
      <c r="A295" s="1">
        <v>43511</v>
      </c>
      <c r="B295">
        <v>397</v>
      </c>
      <c r="C295">
        <f>C294+Tabela_zamowienia356[[#This Row],[zamowienie]]-D294*QUOTIENT(C294,400)*400</f>
        <v>479</v>
      </c>
      <c r="D295">
        <f>IF(Tabela_zamowienia356[[#This Row],[laczne zamowienie]]&gt;=400,1,0)</f>
        <v>1</v>
      </c>
      <c r="E295">
        <f t="shared" si="8"/>
        <v>1</v>
      </c>
      <c r="F295">
        <f t="shared" si="9"/>
        <v>180</v>
      </c>
      <c r="G295">
        <f>Tabela_zamowienia356[[#This Row],[magazyn rano]]+IF(Tabela_zamowienia356[[#This Row],[magazyn rano]]&gt;1500,200*0.8,IF(Tabela_zamowienia356[[#This Row],[magazyn rano]]/2&lt;Tabela_zamowienia356[[#This Row],[zamowienie]],200*1.3,200))</f>
        <v>440</v>
      </c>
      <c r="H295">
        <f>Tabela_zamowienia356[[#This Row],[po produkcji]]-400*Tabela_zamowienia356[[#This Row],[ilosc dostaw]]</f>
        <v>40</v>
      </c>
      <c r="I295" s="8">
        <f>IF(Tabela_zamowienia356[[#This Row],[magazyn rano]]&gt;1500,200*0.8,IF(Tabela_zamowienia356[[#This Row],[magazyn rano]]/2&lt;Tabela_zamowienia356[[#This Row],[zamowienie]],200*1.3,200))</f>
        <v>260</v>
      </c>
      <c r="J295" s="8">
        <f>IF(Tabela_zamowienia356[[#This Row],[wyprodukowano]]=I294,J294+1,1)</f>
        <v>3</v>
      </c>
    </row>
    <row r="296" spans="1:10" x14ac:dyDescent="0.25">
      <c r="A296" s="1">
        <v>43514</v>
      </c>
      <c r="B296">
        <v>145</v>
      </c>
      <c r="C296">
        <f>C295+Tabela_zamowienia356[[#This Row],[zamowienie]]-D295*QUOTIENT(C295,400)*400</f>
        <v>224</v>
      </c>
      <c r="D296">
        <f>IF(Tabela_zamowienia356[[#This Row],[laczne zamowienie]]&gt;=400,1,0)</f>
        <v>0</v>
      </c>
      <c r="E296">
        <f t="shared" si="8"/>
        <v>0</v>
      </c>
      <c r="F296">
        <f t="shared" si="9"/>
        <v>40</v>
      </c>
      <c r="G296">
        <f>Tabela_zamowienia356[[#This Row],[magazyn rano]]+IF(Tabela_zamowienia356[[#This Row],[magazyn rano]]&gt;1500,200*0.8,IF(Tabela_zamowienia356[[#This Row],[magazyn rano]]/2&lt;Tabela_zamowienia356[[#This Row],[zamowienie]],200*1.3,200))</f>
        <v>300</v>
      </c>
      <c r="H296">
        <f>Tabela_zamowienia356[[#This Row],[po produkcji]]-400*Tabela_zamowienia356[[#This Row],[ilosc dostaw]]</f>
        <v>300</v>
      </c>
      <c r="I296" s="8">
        <f>IF(Tabela_zamowienia356[[#This Row],[magazyn rano]]&gt;1500,200*0.8,IF(Tabela_zamowienia356[[#This Row],[magazyn rano]]/2&lt;Tabela_zamowienia356[[#This Row],[zamowienie]],200*1.3,200))</f>
        <v>260</v>
      </c>
      <c r="J296" s="8">
        <f>IF(Tabela_zamowienia356[[#This Row],[wyprodukowano]]=I295,J295+1,1)</f>
        <v>4</v>
      </c>
    </row>
    <row r="297" spans="1:10" x14ac:dyDescent="0.25">
      <c r="A297" s="1">
        <v>43515</v>
      </c>
      <c r="B297">
        <v>182</v>
      </c>
      <c r="C297">
        <f>C296+Tabela_zamowienia356[[#This Row],[zamowienie]]-D296*QUOTIENT(C296,400)*400</f>
        <v>406</v>
      </c>
      <c r="D297">
        <f>IF(Tabela_zamowienia356[[#This Row],[laczne zamowienie]]&gt;=400,1,0)</f>
        <v>1</v>
      </c>
      <c r="E297">
        <f t="shared" si="8"/>
        <v>1</v>
      </c>
      <c r="F297">
        <f t="shared" si="9"/>
        <v>300</v>
      </c>
      <c r="G297">
        <f>Tabela_zamowienia356[[#This Row],[magazyn rano]]+IF(Tabela_zamowienia356[[#This Row],[magazyn rano]]&gt;1500,200*0.8,IF(Tabela_zamowienia356[[#This Row],[magazyn rano]]/2&lt;Tabela_zamowienia356[[#This Row],[zamowienie]],200*1.3,200))</f>
        <v>560</v>
      </c>
      <c r="H297">
        <f>Tabela_zamowienia356[[#This Row],[po produkcji]]-400*Tabela_zamowienia356[[#This Row],[ilosc dostaw]]</f>
        <v>160</v>
      </c>
      <c r="I297" s="8">
        <f>IF(Tabela_zamowienia356[[#This Row],[magazyn rano]]&gt;1500,200*0.8,IF(Tabela_zamowienia356[[#This Row],[magazyn rano]]/2&lt;Tabela_zamowienia356[[#This Row],[zamowienie]],200*1.3,200))</f>
        <v>260</v>
      </c>
      <c r="J297" s="8">
        <f>IF(Tabela_zamowienia356[[#This Row],[wyprodukowano]]=I296,J296+1,1)</f>
        <v>5</v>
      </c>
    </row>
    <row r="298" spans="1:10" x14ac:dyDescent="0.25">
      <c r="A298" s="1">
        <v>43516</v>
      </c>
      <c r="B298">
        <v>99</v>
      </c>
      <c r="C298">
        <f>C297+Tabela_zamowienia356[[#This Row],[zamowienie]]-D297*QUOTIENT(C297,400)*400</f>
        <v>105</v>
      </c>
      <c r="D298">
        <f>IF(Tabela_zamowienia356[[#This Row],[laczne zamowienie]]&gt;=400,1,0)</f>
        <v>0</v>
      </c>
      <c r="E298">
        <f t="shared" si="8"/>
        <v>0</v>
      </c>
      <c r="F298">
        <f t="shared" si="9"/>
        <v>160</v>
      </c>
      <c r="G298">
        <f>Tabela_zamowienia356[[#This Row],[magazyn rano]]+IF(Tabela_zamowienia356[[#This Row],[magazyn rano]]&gt;1500,200*0.8,IF(Tabela_zamowienia356[[#This Row],[magazyn rano]]/2&lt;Tabela_zamowienia356[[#This Row],[zamowienie]],200*1.3,200))</f>
        <v>420</v>
      </c>
      <c r="H298">
        <f>Tabela_zamowienia356[[#This Row],[po produkcji]]-400*Tabela_zamowienia356[[#This Row],[ilosc dostaw]]</f>
        <v>420</v>
      </c>
      <c r="I298" s="8">
        <f>IF(Tabela_zamowienia356[[#This Row],[magazyn rano]]&gt;1500,200*0.8,IF(Tabela_zamowienia356[[#This Row],[magazyn rano]]/2&lt;Tabela_zamowienia356[[#This Row],[zamowienie]],200*1.3,200))</f>
        <v>260</v>
      </c>
      <c r="J298" s="8">
        <f>IF(Tabela_zamowienia356[[#This Row],[wyprodukowano]]=I297,J297+1,1)</f>
        <v>6</v>
      </c>
    </row>
    <row r="299" spans="1:10" x14ac:dyDescent="0.25">
      <c r="A299" s="1">
        <v>43517</v>
      </c>
      <c r="B299">
        <v>188</v>
      </c>
      <c r="C299">
        <f>C298+Tabela_zamowienia356[[#This Row],[zamowienie]]-D298*QUOTIENT(C298,400)*400</f>
        <v>293</v>
      </c>
      <c r="D299">
        <f>IF(Tabela_zamowienia356[[#This Row],[laczne zamowienie]]&gt;=400,1,0)</f>
        <v>0</v>
      </c>
      <c r="E299">
        <f t="shared" si="8"/>
        <v>0</v>
      </c>
      <c r="F299">
        <f t="shared" si="9"/>
        <v>420</v>
      </c>
      <c r="G299">
        <f>Tabela_zamowienia356[[#This Row],[magazyn rano]]+IF(Tabela_zamowienia356[[#This Row],[magazyn rano]]&gt;1500,200*0.8,IF(Tabela_zamowienia356[[#This Row],[magazyn rano]]/2&lt;Tabela_zamowienia356[[#This Row],[zamowienie]],200*1.3,200))</f>
        <v>620</v>
      </c>
      <c r="H299">
        <f>Tabela_zamowienia356[[#This Row],[po produkcji]]-400*Tabela_zamowienia356[[#This Row],[ilosc dostaw]]</f>
        <v>620</v>
      </c>
      <c r="I299" s="8">
        <f>IF(Tabela_zamowienia356[[#This Row],[magazyn rano]]&gt;1500,200*0.8,IF(Tabela_zamowienia356[[#This Row],[magazyn rano]]/2&lt;Tabela_zamowienia356[[#This Row],[zamowienie]],200*1.3,200))</f>
        <v>200</v>
      </c>
      <c r="J299" s="8">
        <f>IF(Tabela_zamowienia356[[#This Row],[wyprodukowano]]=I298,J298+1,1)</f>
        <v>1</v>
      </c>
    </row>
    <row r="300" spans="1:10" x14ac:dyDescent="0.25">
      <c r="A300" s="1">
        <v>43518</v>
      </c>
      <c r="B300">
        <v>26</v>
      </c>
      <c r="C300">
        <f>C299+Tabela_zamowienia356[[#This Row],[zamowienie]]-D299*QUOTIENT(C299,400)*400</f>
        <v>319</v>
      </c>
      <c r="D300">
        <f>IF(Tabela_zamowienia356[[#This Row],[laczne zamowienie]]&gt;=400,1,0)</f>
        <v>0</v>
      </c>
      <c r="E300">
        <f t="shared" si="8"/>
        <v>0</v>
      </c>
      <c r="F300">
        <f t="shared" si="9"/>
        <v>620</v>
      </c>
      <c r="G300">
        <f>Tabela_zamowienia356[[#This Row],[magazyn rano]]+IF(Tabela_zamowienia356[[#This Row],[magazyn rano]]&gt;1500,200*0.8,IF(Tabela_zamowienia356[[#This Row],[magazyn rano]]/2&lt;Tabela_zamowienia356[[#This Row],[zamowienie]],200*1.3,200))</f>
        <v>820</v>
      </c>
      <c r="H300">
        <f>Tabela_zamowienia356[[#This Row],[po produkcji]]-400*Tabela_zamowienia356[[#This Row],[ilosc dostaw]]</f>
        <v>820</v>
      </c>
      <c r="I300" s="8">
        <f>IF(Tabela_zamowienia356[[#This Row],[magazyn rano]]&gt;1500,200*0.8,IF(Tabela_zamowienia356[[#This Row],[magazyn rano]]/2&lt;Tabela_zamowienia356[[#This Row],[zamowienie]],200*1.3,200))</f>
        <v>200</v>
      </c>
      <c r="J300" s="8">
        <f>IF(Tabela_zamowienia356[[#This Row],[wyprodukowano]]=I299,J299+1,1)</f>
        <v>2</v>
      </c>
    </row>
    <row r="301" spans="1:10" x14ac:dyDescent="0.25">
      <c r="A301" s="1">
        <v>43521</v>
      </c>
      <c r="B301">
        <v>234</v>
      </c>
      <c r="C301">
        <f>C300+Tabela_zamowienia356[[#This Row],[zamowienie]]-D300*QUOTIENT(C300,400)*400</f>
        <v>553</v>
      </c>
      <c r="D301">
        <f>IF(Tabela_zamowienia356[[#This Row],[laczne zamowienie]]&gt;=400,1,0)</f>
        <v>1</v>
      </c>
      <c r="E301">
        <f t="shared" si="8"/>
        <v>1</v>
      </c>
      <c r="F301">
        <f t="shared" si="9"/>
        <v>820</v>
      </c>
      <c r="G301">
        <f>Tabela_zamowienia356[[#This Row],[magazyn rano]]+IF(Tabela_zamowienia356[[#This Row],[magazyn rano]]&gt;1500,200*0.8,IF(Tabela_zamowienia356[[#This Row],[magazyn rano]]/2&lt;Tabela_zamowienia356[[#This Row],[zamowienie]],200*1.3,200))</f>
        <v>1020</v>
      </c>
      <c r="H301">
        <f>Tabela_zamowienia356[[#This Row],[po produkcji]]-400*Tabela_zamowienia356[[#This Row],[ilosc dostaw]]</f>
        <v>620</v>
      </c>
      <c r="I301" s="8">
        <f>IF(Tabela_zamowienia356[[#This Row],[magazyn rano]]&gt;1500,200*0.8,IF(Tabela_zamowienia356[[#This Row],[magazyn rano]]/2&lt;Tabela_zamowienia356[[#This Row],[zamowienie]],200*1.3,200))</f>
        <v>200</v>
      </c>
      <c r="J301" s="8">
        <f>IF(Tabela_zamowienia356[[#This Row],[wyprodukowano]]=I300,J300+1,1)</f>
        <v>3</v>
      </c>
    </row>
    <row r="302" spans="1:10" x14ac:dyDescent="0.25">
      <c r="A302" s="1">
        <v>43522</v>
      </c>
      <c r="B302">
        <v>60</v>
      </c>
      <c r="C302">
        <f>C301+Tabela_zamowienia356[[#This Row],[zamowienie]]-D301*QUOTIENT(C301,400)*400</f>
        <v>213</v>
      </c>
      <c r="D302">
        <f>IF(Tabela_zamowienia356[[#This Row],[laczne zamowienie]]&gt;=400,1,0)</f>
        <v>0</v>
      </c>
      <c r="E302">
        <f t="shared" si="8"/>
        <v>0</v>
      </c>
      <c r="F302">
        <f t="shared" si="9"/>
        <v>620</v>
      </c>
      <c r="G302">
        <f>Tabela_zamowienia356[[#This Row],[magazyn rano]]+IF(Tabela_zamowienia356[[#This Row],[magazyn rano]]&gt;1500,200*0.8,IF(Tabela_zamowienia356[[#This Row],[magazyn rano]]/2&lt;Tabela_zamowienia356[[#This Row],[zamowienie]],200*1.3,200))</f>
        <v>820</v>
      </c>
      <c r="H302">
        <f>Tabela_zamowienia356[[#This Row],[po produkcji]]-400*Tabela_zamowienia356[[#This Row],[ilosc dostaw]]</f>
        <v>820</v>
      </c>
      <c r="I302" s="8">
        <f>IF(Tabela_zamowienia356[[#This Row],[magazyn rano]]&gt;1500,200*0.8,IF(Tabela_zamowienia356[[#This Row],[magazyn rano]]/2&lt;Tabela_zamowienia356[[#This Row],[zamowienie]],200*1.3,200))</f>
        <v>200</v>
      </c>
      <c r="J302" s="8">
        <f>IF(Tabela_zamowienia356[[#This Row],[wyprodukowano]]=I301,J301+1,1)</f>
        <v>4</v>
      </c>
    </row>
    <row r="303" spans="1:10" x14ac:dyDescent="0.25">
      <c r="A303" s="1">
        <v>43523</v>
      </c>
      <c r="B303">
        <v>240</v>
      </c>
      <c r="C303">
        <f>C302+Tabela_zamowienia356[[#This Row],[zamowienie]]-D302*QUOTIENT(C302,400)*400</f>
        <v>453</v>
      </c>
      <c r="D303">
        <f>IF(Tabela_zamowienia356[[#This Row],[laczne zamowienie]]&gt;=400,1,0)</f>
        <v>1</v>
      </c>
      <c r="E303">
        <f t="shared" si="8"/>
        <v>1</v>
      </c>
      <c r="F303">
        <f t="shared" si="9"/>
        <v>820</v>
      </c>
      <c r="G303">
        <f>Tabela_zamowienia356[[#This Row],[magazyn rano]]+IF(Tabela_zamowienia356[[#This Row],[magazyn rano]]&gt;1500,200*0.8,IF(Tabela_zamowienia356[[#This Row],[magazyn rano]]/2&lt;Tabela_zamowienia356[[#This Row],[zamowienie]],200*1.3,200))</f>
        <v>1020</v>
      </c>
      <c r="H303">
        <f>Tabela_zamowienia356[[#This Row],[po produkcji]]-400*Tabela_zamowienia356[[#This Row],[ilosc dostaw]]</f>
        <v>620</v>
      </c>
      <c r="I303" s="8">
        <f>IF(Tabela_zamowienia356[[#This Row],[magazyn rano]]&gt;1500,200*0.8,IF(Tabela_zamowienia356[[#This Row],[magazyn rano]]/2&lt;Tabela_zamowienia356[[#This Row],[zamowienie]],200*1.3,200))</f>
        <v>200</v>
      </c>
      <c r="J303" s="8">
        <f>IF(Tabela_zamowienia356[[#This Row],[wyprodukowano]]=I302,J302+1,1)</f>
        <v>5</v>
      </c>
    </row>
    <row r="304" spans="1:10" x14ac:dyDescent="0.25">
      <c r="A304" s="1">
        <v>43524</v>
      </c>
      <c r="B304">
        <v>392</v>
      </c>
      <c r="C304">
        <f>C303+Tabela_zamowienia356[[#This Row],[zamowienie]]-D303*QUOTIENT(C303,400)*400</f>
        <v>445</v>
      </c>
      <c r="D304">
        <f>IF(Tabela_zamowienia356[[#This Row],[laczne zamowienie]]&gt;=400,1,0)</f>
        <v>1</v>
      </c>
      <c r="E304">
        <f t="shared" si="8"/>
        <v>1</v>
      </c>
      <c r="F304">
        <f t="shared" si="9"/>
        <v>620</v>
      </c>
      <c r="G304">
        <f>Tabela_zamowienia356[[#This Row],[magazyn rano]]+IF(Tabela_zamowienia356[[#This Row],[magazyn rano]]&gt;1500,200*0.8,IF(Tabela_zamowienia356[[#This Row],[magazyn rano]]/2&lt;Tabela_zamowienia356[[#This Row],[zamowienie]],200*1.3,200))</f>
        <v>880</v>
      </c>
      <c r="H304">
        <f>Tabela_zamowienia356[[#This Row],[po produkcji]]-400*Tabela_zamowienia356[[#This Row],[ilosc dostaw]]</f>
        <v>480</v>
      </c>
      <c r="I304" s="8">
        <f>IF(Tabela_zamowienia356[[#This Row],[magazyn rano]]&gt;1500,200*0.8,IF(Tabela_zamowienia356[[#This Row],[magazyn rano]]/2&lt;Tabela_zamowienia356[[#This Row],[zamowienie]],200*1.3,200))</f>
        <v>260</v>
      </c>
      <c r="J304" s="8">
        <f>IF(Tabela_zamowienia356[[#This Row],[wyprodukowano]]=I303,J303+1,1)</f>
        <v>1</v>
      </c>
    </row>
    <row r="305" spans="1:10" x14ac:dyDescent="0.25">
      <c r="A305" s="1">
        <v>43525</v>
      </c>
      <c r="B305">
        <v>419</v>
      </c>
      <c r="C305">
        <f>C304+Tabela_zamowienia356[[#This Row],[zamowienie]]-D304*QUOTIENT(C304,400)*400</f>
        <v>464</v>
      </c>
      <c r="D305">
        <f>IF(Tabela_zamowienia356[[#This Row],[laczne zamowienie]]&gt;=400,1,0)</f>
        <v>1</v>
      </c>
      <c r="E305">
        <f t="shared" si="8"/>
        <v>1</v>
      </c>
      <c r="F305">
        <f t="shared" si="9"/>
        <v>480</v>
      </c>
      <c r="G305">
        <f>Tabela_zamowienia356[[#This Row],[magazyn rano]]+IF(Tabela_zamowienia356[[#This Row],[magazyn rano]]&gt;1500,200*0.8,IF(Tabela_zamowienia356[[#This Row],[magazyn rano]]/2&lt;Tabela_zamowienia356[[#This Row],[zamowienie]],200*1.3,200))</f>
        <v>740</v>
      </c>
      <c r="H305">
        <f>Tabela_zamowienia356[[#This Row],[po produkcji]]-400*Tabela_zamowienia356[[#This Row],[ilosc dostaw]]</f>
        <v>340</v>
      </c>
      <c r="I305" s="8">
        <f>IF(Tabela_zamowienia356[[#This Row],[magazyn rano]]&gt;1500,200*0.8,IF(Tabela_zamowienia356[[#This Row],[magazyn rano]]/2&lt;Tabela_zamowienia356[[#This Row],[zamowienie]],200*1.3,200))</f>
        <v>260</v>
      </c>
      <c r="J305" s="8">
        <f>IF(Tabela_zamowienia356[[#This Row],[wyprodukowano]]=I304,J304+1,1)</f>
        <v>2</v>
      </c>
    </row>
    <row r="306" spans="1:10" x14ac:dyDescent="0.25">
      <c r="A306" s="1">
        <v>43528</v>
      </c>
      <c r="B306">
        <v>18</v>
      </c>
      <c r="C306">
        <f>C305+Tabela_zamowienia356[[#This Row],[zamowienie]]-D305*QUOTIENT(C305,400)*400</f>
        <v>82</v>
      </c>
      <c r="D306">
        <f>IF(Tabela_zamowienia356[[#This Row],[laczne zamowienie]]&gt;=400,1,0)</f>
        <v>0</v>
      </c>
      <c r="E306">
        <f t="shared" si="8"/>
        <v>0</v>
      </c>
      <c r="F306">
        <f t="shared" si="9"/>
        <v>340</v>
      </c>
      <c r="G306">
        <f>Tabela_zamowienia356[[#This Row],[magazyn rano]]+IF(Tabela_zamowienia356[[#This Row],[magazyn rano]]&gt;1500,200*0.8,IF(Tabela_zamowienia356[[#This Row],[magazyn rano]]/2&lt;Tabela_zamowienia356[[#This Row],[zamowienie]],200*1.3,200))</f>
        <v>540</v>
      </c>
      <c r="H306">
        <f>Tabela_zamowienia356[[#This Row],[po produkcji]]-400*Tabela_zamowienia356[[#This Row],[ilosc dostaw]]</f>
        <v>540</v>
      </c>
      <c r="I306" s="8">
        <f>IF(Tabela_zamowienia356[[#This Row],[magazyn rano]]&gt;1500,200*0.8,IF(Tabela_zamowienia356[[#This Row],[magazyn rano]]/2&lt;Tabela_zamowienia356[[#This Row],[zamowienie]],200*1.3,200))</f>
        <v>200</v>
      </c>
      <c r="J306" s="8">
        <f>IF(Tabela_zamowienia356[[#This Row],[wyprodukowano]]=I305,J305+1,1)</f>
        <v>1</v>
      </c>
    </row>
    <row r="307" spans="1:10" x14ac:dyDescent="0.25">
      <c r="A307" s="1">
        <v>43529</v>
      </c>
      <c r="B307">
        <v>367</v>
      </c>
      <c r="C307">
        <f>C306+Tabela_zamowienia356[[#This Row],[zamowienie]]-D306*QUOTIENT(C306,400)*400</f>
        <v>449</v>
      </c>
      <c r="D307">
        <f>IF(Tabela_zamowienia356[[#This Row],[laczne zamowienie]]&gt;=400,1,0)</f>
        <v>1</v>
      </c>
      <c r="E307">
        <f t="shared" si="8"/>
        <v>1</v>
      </c>
      <c r="F307">
        <f t="shared" si="9"/>
        <v>540</v>
      </c>
      <c r="G307">
        <f>Tabela_zamowienia356[[#This Row],[magazyn rano]]+IF(Tabela_zamowienia356[[#This Row],[magazyn rano]]&gt;1500,200*0.8,IF(Tabela_zamowienia356[[#This Row],[magazyn rano]]/2&lt;Tabela_zamowienia356[[#This Row],[zamowienie]],200*1.3,200))</f>
        <v>800</v>
      </c>
      <c r="H307">
        <f>Tabela_zamowienia356[[#This Row],[po produkcji]]-400*Tabela_zamowienia356[[#This Row],[ilosc dostaw]]</f>
        <v>400</v>
      </c>
      <c r="I307" s="8">
        <f>IF(Tabela_zamowienia356[[#This Row],[magazyn rano]]&gt;1500,200*0.8,IF(Tabela_zamowienia356[[#This Row],[magazyn rano]]/2&lt;Tabela_zamowienia356[[#This Row],[zamowienie]],200*1.3,200))</f>
        <v>260</v>
      </c>
      <c r="J307" s="8">
        <f>IF(Tabela_zamowienia356[[#This Row],[wyprodukowano]]=I306,J306+1,1)</f>
        <v>1</v>
      </c>
    </row>
    <row r="308" spans="1:10" x14ac:dyDescent="0.25">
      <c r="A308" s="1">
        <v>43530</v>
      </c>
      <c r="B308">
        <v>80</v>
      </c>
      <c r="C308">
        <f>C307+Tabela_zamowienia356[[#This Row],[zamowienie]]-D307*QUOTIENT(C307,400)*400</f>
        <v>129</v>
      </c>
      <c r="D308">
        <f>IF(Tabela_zamowienia356[[#This Row],[laczne zamowienie]]&gt;=400,1,0)</f>
        <v>0</v>
      </c>
      <c r="E308">
        <f t="shared" si="8"/>
        <v>0</v>
      </c>
      <c r="F308">
        <f t="shared" si="9"/>
        <v>400</v>
      </c>
      <c r="G308">
        <f>Tabela_zamowienia356[[#This Row],[magazyn rano]]+IF(Tabela_zamowienia356[[#This Row],[magazyn rano]]&gt;1500,200*0.8,IF(Tabela_zamowienia356[[#This Row],[magazyn rano]]/2&lt;Tabela_zamowienia356[[#This Row],[zamowienie]],200*1.3,200))</f>
        <v>600</v>
      </c>
      <c r="H308">
        <f>Tabela_zamowienia356[[#This Row],[po produkcji]]-400*Tabela_zamowienia356[[#This Row],[ilosc dostaw]]</f>
        <v>600</v>
      </c>
      <c r="I308" s="8">
        <f>IF(Tabela_zamowienia356[[#This Row],[magazyn rano]]&gt;1500,200*0.8,IF(Tabela_zamowienia356[[#This Row],[magazyn rano]]/2&lt;Tabela_zamowienia356[[#This Row],[zamowienie]],200*1.3,200))</f>
        <v>200</v>
      </c>
      <c r="J308" s="8">
        <f>IF(Tabela_zamowienia356[[#This Row],[wyprodukowano]]=I307,J307+1,1)</f>
        <v>1</v>
      </c>
    </row>
    <row r="309" spans="1:10" x14ac:dyDescent="0.25">
      <c r="A309" s="1">
        <v>43531</v>
      </c>
      <c r="B309">
        <v>332</v>
      </c>
      <c r="C309">
        <f>C308+Tabela_zamowienia356[[#This Row],[zamowienie]]-D308*QUOTIENT(C308,400)*400</f>
        <v>461</v>
      </c>
      <c r="D309">
        <f>IF(Tabela_zamowienia356[[#This Row],[laczne zamowienie]]&gt;=400,1,0)</f>
        <v>1</v>
      </c>
      <c r="E309">
        <f t="shared" si="8"/>
        <v>1</v>
      </c>
      <c r="F309">
        <f t="shared" si="9"/>
        <v>600</v>
      </c>
      <c r="G309">
        <f>Tabela_zamowienia356[[#This Row],[magazyn rano]]+IF(Tabela_zamowienia356[[#This Row],[magazyn rano]]&gt;1500,200*0.8,IF(Tabela_zamowienia356[[#This Row],[magazyn rano]]/2&lt;Tabela_zamowienia356[[#This Row],[zamowienie]],200*1.3,200))</f>
        <v>860</v>
      </c>
      <c r="H309">
        <f>Tabela_zamowienia356[[#This Row],[po produkcji]]-400*Tabela_zamowienia356[[#This Row],[ilosc dostaw]]</f>
        <v>460</v>
      </c>
      <c r="I309" s="8">
        <f>IF(Tabela_zamowienia356[[#This Row],[magazyn rano]]&gt;1500,200*0.8,IF(Tabela_zamowienia356[[#This Row],[magazyn rano]]/2&lt;Tabela_zamowienia356[[#This Row],[zamowienie]],200*1.3,200))</f>
        <v>260</v>
      </c>
      <c r="J309" s="8">
        <f>IF(Tabela_zamowienia356[[#This Row],[wyprodukowano]]=I308,J308+1,1)</f>
        <v>1</v>
      </c>
    </row>
    <row r="310" spans="1:10" x14ac:dyDescent="0.25">
      <c r="A310" s="1">
        <v>43532</v>
      </c>
      <c r="B310">
        <v>35</v>
      </c>
      <c r="C310">
        <f>C309+Tabela_zamowienia356[[#This Row],[zamowienie]]-D309*QUOTIENT(C309,400)*400</f>
        <v>96</v>
      </c>
      <c r="D310">
        <f>IF(Tabela_zamowienia356[[#This Row],[laczne zamowienie]]&gt;=400,1,0)</f>
        <v>0</v>
      </c>
      <c r="E310">
        <f t="shared" si="8"/>
        <v>0</v>
      </c>
      <c r="F310">
        <f t="shared" si="9"/>
        <v>460</v>
      </c>
      <c r="G310">
        <f>Tabela_zamowienia356[[#This Row],[magazyn rano]]+IF(Tabela_zamowienia356[[#This Row],[magazyn rano]]&gt;1500,200*0.8,IF(Tabela_zamowienia356[[#This Row],[magazyn rano]]/2&lt;Tabela_zamowienia356[[#This Row],[zamowienie]],200*1.3,200))</f>
        <v>660</v>
      </c>
      <c r="H310">
        <f>Tabela_zamowienia356[[#This Row],[po produkcji]]-400*Tabela_zamowienia356[[#This Row],[ilosc dostaw]]</f>
        <v>660</v>
      </c>
      <c r="I310" s="8">
        <f>IF(Tabela_zamowienia356[[#This Row],[magazyn rano]]&gt;1500,200*0.8,IF(Tabela_zamowienia356[[#This Row],[magazyn rano]]/2&lt;Tabela_zamowienia356[[#This Row],[zamowienie]],200*1.3,200))</f>
        <v>200</v>
      </c>
      <c r="J310" s="8">
        <f>IF(Tabela_zamowienia356[[#This Row],[wyprodukowano]]=I309,J309+1,1)</f>
        <v>1</v>
      </c>
    </row>
    <row r="311" spans="1:10" x14ac:dyDescent="0.25">
      <c r="A311" s="1">
        <v>43535</v>
      </c>
      <c r="B311">
        <v>423</v>
      </c>
      <c r="C311">
        <f>C310+Tabela_zamowienia356[[#This Row],[zamowienie]]-D310*QUOTIENT(C310,400)*400</f>
        <v>519</v>
      </c>
      <c r="D311">
        <f>IF(Tabela_zamowienia356[[#This Row],[laczne zamowienie]]&gt;=400,1,0)</f>
        <v>1</v>
      </c>
      <c r="E311">
        <f t="shared" si="8"/>
        <v>1</v>
      </c>
      <c r="F311">
        <f t="shared" si="9"/>
        <v>660</v>
      </c>
      <c r="G311">
        <f>Tabela_zamowienia356[[#This Row],[magazyn rano]]+IF(Tabela_zamowienia356[[#This Row],[magazyn rano]]&gt;1500,200*0.8,IF(Tabela_zamowienia356[[#This Row],[magazyn rano]]/2&lt;Tabela_zamowienia356[[#This Row],[zamowienie]],200*1.3,200))</f>
        <v>920</v>
      </c>
      <c r="H311">
        <f>Tabela_zamowienia356[[#This Row],[po produkcji]]-400*Tabela_zamowienia356[[#This Row],[ilosc dostaw]]</f>
        <v>520</v>
      </c>
      <c r="I311" s="8">
        <f>IF(Tabela_zamowienia356[[#This Row],[magazyn rano]]&gt;1500,200*0.8,IF(Tabela_zamowienia356[[#This Row],[magazyn rano]]/2&lt;Tabela_zamowienia356[[#This Row],[zamowienie]],200*1.3,200))</f>
        <v>260</v>
      </c>
      <c r="J311" s="8">
        <f>IF(Tabela_zamowienia356[[#This Row],[wyprodukowano]]=I310,J310+1,1)</f>
        <v>1</v>
      </c>
    </row>
    <row r="312" spans="1:10" x14ac:dyDescent="0.25">
      <c r="A312" s="1">
        <v>43536</v>
      </c>
      <c r="B312">
        <v>206</v>
      </c>
      <c r="C312">
        <f>C311+Tabela_zamowienia356[[#This Row],[zamowienie]]-D311*QUOTIENT(C311,400)*400</f>
        <v>325</v>
      </c>
      <c r="D312">
        <f>IF(Tabela_zamowienia356[[#This Row],[laczne zamowienie]]&gt;=400,1,0)</f>
        <v>0</v>
      </c>
      <c r="E312">
        <f t="shared" si="8"/>
        <v>0</v>
      </c>
      <c r="F312">
        <f t="shared" si="9"/>
        <v>520</v>
      </c>
      <c r="G312">
        <f>Tabela_zamowienia356[[#This Row],[magazyn rano]]+IF(Tabela_zamowienia356[[#This Row],[magazyn rano]]&gt;1500,200*0.8,IF(Tabela_zamowienia356[[#This Row],[magazyn rano]]/2&lt;Tabela_zamowienia356[[#This Row],[zamowienie]],200*1.3,200))</f>
        <v>720</v>
      </c>
      <c r="H312">
        <f>Tabela_zamowienia356[[#This Row],[po produkcji]]-400*Tabela_zamowienia356[[#This Row],[ilosc dostaw]]</f>
        <v>720</v>
      </c>
      <c r="I312" s="8">
        <f>IF(Tabela_zamowienia356[[#This Row],[magazyn rano]]&gt;1500,200*0.8,IF(Tabela_zamowienia356[[#This Row],[magazyn rano]]/2&lt;Tabela_zamowienia356[[#This Row],[zamowienie]],200*1.3,200))</f>
        <v>200</v>
      </c>
      <c r="J312" s="8">
        <f>IF(Tabela_zamowienia356[[#This Row],[wyprodukowano]]=I311,J311+1,1)</f>
        <v>1</v>
      </c>
    </row>
    <row r="313" spans="1:10" x14ac:dyDescent="0.25">
      <c r="A313" s="1">
        <v>43537</v>
      </c>
      <c r="B313">
        <v>241</v>
      </c>
      <c r="C313">
        <f>C312+Tabela_zamowienia356[[#This Row],[zamowienie]]-D312*QUOTIENT(C312,400)*400</f>
        <v>566</v>
      </c>
      <c r="D313">
        <f>IF(Tabela_zamowienia356[[#This Row],[laczne zamowienie]]&gt;=400,1,0)</f>
        <v>1</v>
      </c>
      <c r="E313">
        <f t="shared" si="8"/>
        <v>1</v>
      </c>
      <c r="F313">
        <f t="shared" si="9"/>
        <v>720</v>
      </c>
      <c r="G313">
        <f>Tabela_zamowienia356[[#This Row],[magazyn rano]]+IF(Tabela_zamowienia356[[#This Row],[magazyn rano]]&gt;1500,200*0.8,IF(Tabela_zamowienia356[[#This Row],[magazyn rano]]/2&lt;Tabela_zamowienia356[[#This Row],[zamowienie]],200*1.3,200))</f>
        <v>920</v>
      </c>
      <c r="H313">
        <f>Tabela_zamowienia356[[#This Row],[po produkcji]]-400*Tabela_zamowienia356[[#This Row],[ilosc dostaw]]</f>
        <v>520</v>
      </c>
      <c r="I313" s="8">
        <f>IF(Tabela_zamowienia356[[#This Row],[magazyn rano]]&gt;1500,200*0.8,IF(Tabela_zamowienia356[[#This Row],[magazyn rano]]/2&lt;Tabela_zamowienia356[[#This Row],[zamowienie]],200*1.3,200))</f>
        <v>200</v>
      </c>
      <c r="J313" s="8">
        <f>IF(Tabela_zamowienia356[[#This Row],[wyprodukowano]]=I312,J312+1,1)</f>
        <v>2</v>
      </c>
    </row>
    <row r="314" spans="1:10" x14ac:dyDescent="0.25">
      <c r="A314" s="1">
        <v>43538</v>
      </c>
      <c r="B314">
        <v>38</v>
      </c>
      <c r="C314">
        <f>C313+Tabela_zamowienia356[[#This Row],[zamowienie]]-D313*QUOTIENT(C313,400)*400</f>
        <v>204</v>
      </c>
      <c r="D314">
        <f>IF(Tabela_zamowienia356[[#This Row],[laczne zamowienie]]&gt;=400,1,0)</f>
        <v>0</v>
      </c>
      <c r="E314">
        <f t="shared" si="8"/>
        <v>0</v>
      </c>
      <c r="F314">
        <f t="shared" si="9"/>
        <v>520</v>
      </c>
      <c r="G314">
        <f>Tabela_zamowienia356[[#This Row],[magazyn rano]]+IF(Tabela_zamowienia356[[#This Row],[magazyn rano]]&gt;1500,200*0.8,IF(Tabela_zamowienia356[[#This Row],[magazyn rano]]/2&lt;Tabela_zamowienia356[[#This Row],[zamowienie]],200*1.3,200))</f>
        <v>720</v>
      </c>
      <c r="H314">
        <f>Tabela_zamowienia356[[#This Row],[po produkcji]]-400*Tabela_zamowienia356[[#This Row],[ilosc dostaw]]</f>
        <v>720</v>
      </c>
      <c r="I314" s="8">
        <f>IF(Tabela_zamowienia356[[#This Row],[magazyn rano]]&gt;1500,200*0.8,IF(Tabela_zamowienia356[[#This Row],[magazyn rano]]/2&lt;Tabela_zamowienia356[[#This Row],[zamowienie]],200*1.3,200))</f>
        <v>200</v>
      </c>
      <c r="J314" s="8">
        <f>IF(Tabela_zamowienia356[[#This Row],[wyprodukowano]]=I313,J313+1,1)</f>
        <v>3</v>
      </c>
    </row>
    <row r="315" spans="1:10" x14ac:dyDescent="0.25">
      <c r="A315" s="1">
        <v>43539</v>
      </c>
      <c r="B315">
        <v>287</v>
      </c>
      <c r="C315">
        <f>C314+Tabela_zamowienia356[[#This Row],[zamowienie]]-D314*QUOTIENT(C314,400)*400</f>
        <v>491</v>
      </c>
      <c r="D315">
        <f>IF(Tabela_zamowienia356[[#This Row],[laczne zamowienie]]&gt;=400,1,0)</f>
        <v>1</v>
      </c>
      <c r="E315">
        <f t="shared" si="8"/>
        <v>1</v>
      </c>
      <c r="F315">
        <f t="shared" si="9"/>
        <v>720</v>
      </c>
      <c r="G315">
        <f>Tabela_zamowienia356[[#This Row],[magazyn rano]]+IF(Tabela_zamowienia356[[#This Row],[magazyn rano]]&gt;1500,200*0.8,IF(Tabela_zamowienia356[[#This Row],[magazyn rano]]/2&lt;Tabela_zamowienia356[[#This Row],[zamowienie]],200*1.3,200))</f>
        <v>920</v>
      </c>
      <c r="H315">
        <f>Tabela_zamowienia356[[#This Row],[po produkcji]]-400*Tabela_zamowienia356[[#This Row],[ilosc dostaw]]</f>
        <v>520</v>
      </c>
      <c r="I315" s="8">
        <f>IF(Tabela_zamowienia356[[#This Row],[magazyn rano]]&gt;1500,200*0.8,IF(Tabela_zamowienia356[[#This Row],[magazyn rano]]/2&lt;Tabela_zamowienia356[[#This Row],[zamowienie]],200*1.3,200))</f>
        <v>200</v>
      </c>
      <c r="J315" s="8">
        <f>IF(Tabela_zamowienia356[[#This Row],[wyprodukowano]]=I314,J314+1,1)</f>
        <v>4</v>
      </c>
    </row>
    <row r="316" spans="1:10" x14ac:dyDescent="0.25">
      <c r="A316" s="1">
        <v>43542</v>
      </c>
      <c r="B316">
        <v>360</v>
      </c>
      <c r="C316">
        <f>C315+Tabela_zamowienia356[[#This Row],[zamowienie]]-D315*QUOTIENT(C315,400)*400</f>
        <v>451</v>
      </c>
      <c r="D316">
        <f>IF(Tabela_zamowienia356[[#This Row],[laczne zamowienie]]&gt;=400,1,0)</f>
        <v>1</v>
      </c>
      <c r="E316">
        <f t="shared" si="8"/>
        <v>1</v>
      </c>
      <c r="F316">
        <f t="shared" si="9"/>
        <v>520</v>
      </c>
      <c r="G316">
        <f>Tabela_zamowienia356[[#This Row],[magazyn rano]]+IF(Tabela_zamowienia356[[#This Row],[magazyn rano]]&gt;1500,200*0.8,IF(Tabela_zamowienia356[[#This Row],[magazyn rano]]/2&lt;Tabela_zamowienia356[[#This Row],[zamowienie]],200*1.3,200))</f>
        <v>780</v>
      </c>
      <c r="H316">
        <f>Tabela_zamowienia356[[#This Row],[po produkcji]]-400*Tabela_zamowienia356[[#This Row],[ilosc dostaw]]</f>
        <v>380</v>
      </c>
      <c r="I316" s="8">
        <f>IF(Tabela_zamowienia356[[#This Row],[magazyn rano]]&gt;1500,200*0.8,IF(Tabela_zamowienia356[[#This Row],[magazyn rano]]/2&lt;Tabela_zamowienia356[[#This Row],[zamowienie]],200*1.3,200))</f>
        <v>260</v>
      </c>
      <c r="J316" s="8">
        <f>IF(Tabela_zamowienia356[[#This Row],[wyprodukowano]]=I315,J315+1,1)</f>
        <v>1</v>
      </c>
    </row>
    <row r="317" spans="1:10" x14ac:dyDescent="0.25">
      <c r="A317" s="1">
        <v>43543</v>
      </c>
      <c r="B317">
        <v>410</v>
      </c>
      <c r="C317">
        <f>C316+Tabela_zamowienia356[[#This Row],[zamowienie]]-D316*QUOTIENT(C316,400)*400</f>
        <v>461</v>
      </c>
      <c r="D317">
        <f>IF(Tabela_zamowienia356[[#This Row],[laczne zamowienie]]&gt;=400,1,0)</f>
        <v>1</v>
      </c>
      <c r="E317">
        <f t="shared" si="8"/>
        <v>1</v>
      </c>
      <c r="F317">
        <f t="shared" si="9"/>
        <v>380</v>
      </c>
      <c r="G317">
        <f>Tabela_zamowienia356[[#This Row],[magazyn rano]]+IF(Tabela_zamowienia356[[#This Row],[magazyn rano]]&gt;1500,200*0.8,IF(Tabela_zamowienia356[[#This Row],[magazyn rano]]/2&lt;Tabela_zamowienia356[[#This Row],[zamowienie]],200*1.3,200))</f>
        <v>640</v>
      </c>
      <c r="H317">
        <f>Tabela_zamowienia356[[#This Row],[po produkcji]]-400*Tabela_zamowienia356[[#This Row],[ilosc dostaw]]</f>
        <v>240</v>
      </c>
      <c r="I317" s="8">
        <f>IF(Tabela_zamowienia356[[#This Row],[magazyn rano]]&gt;1500,200*0.8,IF(Tabela_zamowienia356[[#This Row],[magazyn rano]]/2&lt;Tabela_zamowienia356[[#This Row],[zamowienie]],200*1.3,200))</f>
        <v>260</v>
      </c>
      <c r="J317" s="8">
        <f>IF(Tabela_zamowienia356[[#This Row],[wyprodukowano]]=I316,J316+1,1)</f>
        <v>2</v>
      </c>
    </row>
    <row r="318" spans="1:10" x14ac:dyDescent="0.25">
      <c r="A318" s="1">
        <v>43544</v>
      </c>
      <c r="B318">
        <v>11</v>
      </c>
      <c r="C318">
        <f>C317+Tabela_zamowienia356[[#This Row],[zamowienie]]-D317*QUOTIENT(C317,400)*400</f>
        <v>72</v>
      </c>
      <c r="D318">
        <f>IF(Tabela_zamowienia356[[#This Row],[laczne zamowienie]]&gt;=400,1,0)</f>
        <v>0</v>
      </c>
      <c r="E318">
        <f t="shared" si="8"/>
        <v>0</v>
      </c>
      <c r="F318">
        <f t="shared" si="9"/>
        <v>240</v>
      </c>
      <c r="G318">
        <f>Tabela_zamowienia356[[#This Row],[magazyn rano]]+IF(Tabela_zamowienia356[[#This Row],[magazyn rano]]&gt;1500,200*0.8,IF(Tabela_zamowienia356[[#This Row],[magazyn rano]]/2&lt;Tabela_zamowienia356[[#This Row],[zamowienie]],200*1.3,200))</f>
        <v>440</v>
      </c>
      <c r="H318">
        <f>Tabela_zamowienia356[[#This Row],[po produkcji]]-400*Tabela_zamowienia356[[#This Row],[ilosc dostaw]]</f>
        <v>440</v>
      </c>
      <c r="I318" s="8">
        <f>IF(Tabela_zamowienia356[[#This Row],[magazyn rano]]&gt;1500,200*0.8,IF(Tabela_zamowienia356[[#This Row],[magazyn rano]]/2&lt;Tabela_zamowienia356[[#This Row],[zamowienie]],200*1.3,200))</f>
        <v>200</v>
      </c>
      <c r="J318" s="8">
        <f>IF(Tabela_zamowienia356[[#This Row],[wyprodukowano]]=I317,J317+1,1)</f>
        <v>1</v>
      </c>
    </row>
    <row r="319" spans="1:10" x14ac:dyDescent="0.25">
      <c r="A319" s="1">
        <v>43545</v>
      </c>
      <c r="B319">
        <v>245</v>
      </c>
      <c r="C319">
        <f>C318+Tabela_zamowienia356[[#This Row],[zamowienie]]-D318*QUOTIENT(C318,400)*400</f>
        <v>317</v>
      </c>
      <c r="D319">
        <f>IF(Tabela_zamowienia356[[#This Row],[laczne zamowienie]]&gt;=400,1,0)</f>
        <v>0</v>
      </c>
      <c r="E319">
        <f t="shared" si="8"/>
        <v>0</v>
      </c>
      <c r="F319">
        <f t="shared" si="9"/>
        <v>440</v>
      </c>
      <c r="G319">
        <f>Tabela_zamowienia356[[#This Row],[magazyn rano]]+IF(Tabela_zamowienia356[[#This Row],[magazyn rano]]&gt;1500,200*0.8,IF(Tabela_zamowienia356[[#This Row],[magazyn rano]]/2&lt;Tabela_zamowienia356[[#This Row],[zamowienie]],200*1.3,200))</f>
        <v>700</v>
      </c>
      <c r="H319">
        <f>Tabela_zamowienia356[[#This Row],[po produkcji]]-400*Tabela_zamowienia356[[#This Row],[ilosc dostaw]]</f>
        <v>700</v>
      </c>
      <c r="I319" s="8">
        <f>IF(Tabela_zamowienia356[[#This Row],[magazyn rano]]&gt;1500,200*0.8,IF(Tabela_zamowienia356[[#This Row],[magazyn rano]]/2&lt;Tabela_zamowienia356[[#This Row],[zamowienie]],200*1.3,200))</f>
        <v>260</v>
      </c>
      <c r="J319" s="8">
        <f>IF(Tabela_zamowienia356[[#This Row],[wyprodukowano]]=I318,J318+1,1)</f>
        <v>1</v>
      </c>
    </row>
    <row r="320" spans="1:10" x14ac:dyDescent="0.25">
      <c r="A320" s="1">
        <v>43546</v>
      </c>
      <c r="B320">
        <v>38</v>
      </c>
      <c r="C320">
        <f>C319+Tabela_zamowienia356[[#This Row],[zamowienie]]-D319*QUOTIENT(C319,400)*400</f>
        <v>355</v>
      </c>
      <c r="D320">
        <f>IF(Tabela_zamowienia356[[#This Row],[laczne zamowienie]]&gt;=400,1,0)</f>
        <v>0</v>
      </c>
      <c r="E320">
        <f t="shared" si="8"/>
        <v>0</v>
      </c>
      <c r="F320">
        <f t="shared" si="9"/>
        <v>700</v>
      </c>
      <c r="G320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320">
        <f>Tabela_zamowienia356[[#This Row],[po produkcji]]-400*Tabela_zamowienia356[[#This Row],[ilosc dostaw]]</f>
        <v>900</v>
      </c>
      <c r="I320" s="8">
        <f>IF(Tabela_zamowienia356[[#This Row],[magazyn rano]]&gt;1500,200*0.8,IF(Tabela_zamowienia356[[#This Row],[magazyn rano]]/2&lt;Tabela_zamowienia356[[#This Row],[zamowienie]],200*1.3,200))</f>
        <v>200</v>
      </c>
      <c r="J320" s="8">
        <f>IF(Tabela_zamowienia356[[#This Row],[wyprodukowano]]=I319,J319+1,1)</f>
        <v>1</v>
      </c>
    </row>
    <row r="321" spans="1:10" x14ac:dyDescent="0.25">
      <c r="A321" s="1">
        <v>43549</v>
      </c>
      <c r="B321">
        <v>418</v>
      </c>
      <c r="C321">
        <f>C320+Tabela_zamowienia356[[#This Row],[zamowienie]]-D320*QUOTIENT(C320,400)*400</f>
        <v>773</v>
      </c>
      <c r="D321">
        <f>IF(Tabela_zamowienia356[[#This Row],[laczne zamowienie]]&gt;=400,1,0)</f>
        <v>1</v>
      </c>
      <c r="E321">
        <f t="shared" si="8"/>
        <v>1</v>
      </c>
      <c r="F321">
        <f t="shared" si="9"/>
        <v>900</v>
      </c>
      <c r="G321">
        <f>Tabela_zamowienia356[[#This Row],[magazyn rano]]+IF(Tabela_zamowienia356[[#This Row],[magazyn rano]]&gt;1500,200*0.8,IF(Tabela_zamowienia356[[#This Row],[magazyn rano]]/2&lt;Tabela_zamowienia356[[#This Row],[zamowienie]],200*1.3,200))</f>
        <v>1100</v>
      </c>
      <c r="H321">
        <f>Tabela_zamowienia356[[#This Row],[po produkcji]]-400*Tabela_zamowienia356[[#This Row],[ilosc dostaw]]</f>
        <v>700</v>
      </c>
      <c r="I321" s="8">
        <f>IF(Tabela_zamowienia356[[#This Row],[magazyn rano]]&gt;1500,200*0.8,IF(Tabela_zamowienia356[[#This Row],[magazyn rano]]/2&lt;Tabela_zamowienia356[[#This Row],[zamowienie]],200*1.3,200))</f>
        <v>200</v>
      </c>
      <c r="J321" s="8">
        <f>IF(Tabela_zamowienia356[[#This Row],[wyprodukowano]]=I320,J320+1,1)</f>
        <v>2</v>
      </c>
    </row>
    <row r="322" spans="1:10" x14ac:dyDescent="0.25">
      <c r="A322" s="1">
        <v>43550</v>
      </c>
      <c r="B322">
        <v>430</v>
      </c>
      <c r="C322">
        <f>C321+Tabela_zamowienia356[[#This Row],[zamowienie]]-D321*QUOTIENT(C321,400)*400</f>
        <v>803</v>
      </c>
      <c r="D322">
        <f>IF(Tabela_zamowienia356[[#This Row],[laczne zamowienie]]&gt;=400,1,0)</f>
        <v>1</v>
      </c>
      <c r="E322">
        <f t="shared" ref="E322:E385" si="10">QUOTIENT(C322,400)</f>
        <v>2</v>
      </c>
      <c r="F322">
        <f t="shared" si="9"/>
        <v>700</v>
      </c>
      <c r="G322">
        <f>Tabela_zamowienia356[[#This Row],[magazyn rano]]+IF(Tabela_zamowienia356[[#This Row],[magazyn rano]]&gt;1500,200*0.8,IF(Tabela_zamowienia356[[#This Row],[magazyn rano]]/2&lt;Tabela_zamowienia356[[#This Row],[zamowienie]],200*1.3,200))</f>
        <v>960</v>
      </c>
      <c r="H322">
        <f>Tabela_zamowienia356[[#This Row],[po produkcji]]-400*Tabela_zamowienia356[[#This Row],[ilosc dostaw]]</f>
        <v>160</v>
      </c>
      <c r="I322" s="8">
        <f>IF(Tabela_zamowienia356[[#This Row],[magazyn rano]]&gt;1500,200*0.8,IF(Tabela_zamowienia356[[#This Row],[magazyn rano]]/2&lt;Tabela_zamowienia356[[#This Row],[zamowienie]],200*1.3,200))</f>
        <v>260</v>
      </c>
      <c r="J322" s="8">
        <f>IF(Tabela_zamowienia356[[#This Row],[wyprodukowano]]=I321,J321+1,1)</f>
        <v>1</v>
      </c>
    </row>
    <row r="323" spans="1:10" x14ac:dyDescent="0.25">
      <c r="A323" s="1">
        <v>43551</v>
      </c>
      <c r="B323">
        <v>138</v>
      </c>
      <c r="C323">
        <f>C322+Tabela_zamowienia356[[#This Row],[zamowienie]]-D322*QUOTIENT(C322,400)*400</f>
        <v>141</v>
      </c>
      <c r="D323">
        <f>IF(Tabela_zamowienia356[[#This Row],[laczne zamowienie]]&gt;=400,1,0)</f>
        <v>0</v>
      </c>
      <c r="E323">
        <f t="shared" si="10"/>
        <v>0</v>
      </c>
      <c r="F323">
        <f t="shared" si="9"/>
        <v>160</v>
      </c>
      <c r="G323">
        <f>Tabela_zamowienia356[[#This Row],[magazyn rano]]+IF(Tabela_zamowienia356[[#This Row],[magazyn rano]]&gt;1500,200*0.8,IF(Tabela_zamowienia356[[#This Row],[magazyn rano]]/2&lt;Tabela_zamowienia356[[#This Row],[zamowienie]],200*1.3,200))</f>
        <v>420</v>
      </c>
      <c r="H323">
        <f>Tabela_zamowienia356[[#This Row],[po produkcji]]-400*Tabela_zamowienia356[[#This Row],[ilosc dostaw]]</f>
        <v>420</v>
      </c>
      <c r="I323" s="8">
        <f>IF(Tabela_zamowienia356[[#This Row],[magazyn rano]]&gt;1500,200*0.8,IF(Tabela_zamowienia356[[#This Row],[magazyn rano]]/2&lt;Tabela_zamowienia356[[#This Row],[zamowienie]],200*1.3,200))</f>
        <v>260</v>
      </c>
      <c r="J323" s="8">
        <f>IF(Tabela_zamowienia356[[#This Row],[wyprodukowano]]=I322,J322+1,1)</f>
        <v>2</v>
      </c>
    </row>
    <row r="324" spans="1:10" x14ac:dyDescent="0.25">
      <c r="A324" s="1">
        <v>43552</v>
      </c>
      <c r="B324">
        <v>240</v>
      </c>
      <c r="C324">
        <f>C323+Tabela_zamowienia356[[#This Row],[zamowienie]]-D323*QUOTIENT(C323,400)*400</f>
        <v>381</v>
      </c>
      <c r="D324">
        <f>IF(Tabela_zamowienia356[[#This Row],[laczne zamowienie]]&gt;=400,1,0)</f>
        <v>0</v>
      </c>
      <c r="E324">
        <f t="shared" si="10"/>
        <v>0</v>
      </c>
      <c r="F324">
        <f t="shared" ref="F324:F387" si="11">H323</f>
        <v>420</v>
      </c>
      <c r="G324">
        <f>Tabela_zamowienia356[[#This Row],[magazyn rano]]+IF(Tabela_zamowienia356[[#This Row],[magazyn rano]]&gt;1500,200*0.8,IF(Tabela_zamowienia356[[#This Row],[magazyn rano]]/2&lt;Tabela_zamowienia356[[#This Row],[zamowienie]],200*1.3,200))</f>
        <v>680</v>
      </c>
      <c r="H324">
        <f>Tabela_zamowienia356[[#This Row],[po produkcji]]-400*Tabela_zamowienia356[[#This Row],[ilosc dostaw]]</f>
        <v>680</v>
      </c>
      <c r="I324" s="8">
        <f>IF(Tabela_zamowienia356[[#This Row],[magazyn rano]]&gt;1500,200*0.8,IF(Tabela_zamowienia356[[#This Row],[magazyn rano]]/2&lt;Tabela_zamowienia356[[#This Row],[zamowienie]],200*1.3,200))</f>
        <v>260</v>
      </c>
      <c r="J324" s="8">
        <f>IF(Tabela_zamowienia356[[#This Row],[wyprodukowano]]=I323,J323+1,1)</f>
        <v>3</v>
      </c>
    </row>
    <row r="325" spans="1:10" x14ac:dyDescent="0.25">
      <c r="A325" s="1">
        <v>43553</v>
      </c>
      <c r="B325">
        <v>259</v>
      </c>
      <c r="C325">
        <f>C324+Tabela_zamowienia356[[#This Row],[zamowienie]]-D324*QUOTIENT(C324,400)*400</f>
        <v>640</v>
      </c>
      <c r="D325">
        <f>IF(Tabela_zamowienia356[[#This Row],[laczne zamowienie]]&gt;=400,1,0)</f>
        <v>1</v>
      </c>
      <c r="E325">
        <f t="shared" si="10"/>
        <v>1</v>
      </c>
      <c r="F325">
        <f t="shared" si="11"/>
        <v>680</v>
      </c>
      <c r="G325">
        <f>Tabela_zamowienia356[[#This Row],[magazyn rano]]+IF(Tabela_zamowienia356[[#This Row],[magazyn rano]]&gt;1500,200*0.8,IF(Tabela_zamowienia356[[#This Row],[magazyn rano]]/2&lt;Tabela_zamowienia356[[#This Row],[zamowienie]],200*1.3,200))</f>
        <v>880</v>
      </c>
      <c r="H325">
        <f>Tabela_zamowienia356[[#This Row],[po produkcji]]-400*Tabela_zamowienia356[[#This Row],[ilosc dostaw]]</f>
        <v>480</v>
      </c>
      <c r="I325" s="8">
        <f>IF(Tabela_zamowienia356[[#This Row],[magazyn rano]]&gt;1500,200*0.8,IF(Tabela_zamowienia356[[#This Row],[magazyn rano]]/2&lt;Tabela_zamowienia356[[#This Row],[zamowienie]],200*1.3,200))</f>
        <v>200</v>
      </c>
      <c r="J325" s="8">
        <f>IF(Tabela_zamowienia356[[#This Row],[wyprodukowano]]=I324,J324+1,1)</f>
        <v>1</v>
      </c>
    </row>
    <row r="326" spans="1:10" x14ac:dyDescent="0.25">
      <c r="A326" s="1">
        <v>43556</v>
      </c>
      <c r="B326">
        <v>234</v>
      </c>
      <c r="C326">
        <f>C325+Tabela_zamowienia356[[#This Row],[zamowienie]]-D325*QUOTIENT(C325,400)*400</f>
        <v>474</v>
      </c>
      <c r="D326">
        <f>IF(Tabela_zamowienia356[[#This Row],[laczne zamowienie]]&gt;=400,1,0)</f>
        <v>1</v>
      </c>
      <c r="E326">
        <f t="shared" si="10"/>
        <v>1</v>
      </c>
      <c r="F326">
        <f t="shared" si="11"/>
        <v>480</v>
      </c>
      <c r="G326">
        <f>Tabela_zamowienia356[[#This Row],[magazyn rano]]+IF(Tabela_zamowienia356[[#This Row],[magazyn rano]]&gt;1500,200*0.8,IF(Tabela_zamowienia356[[#This Row],[magazyn rano]]/2&lt;Tabela_zamowienia356[[#This Row],[zamowienie]],200*1.3,200))</f>
        <v>680</v>
      </c>
      <c r="H326">
        <f>Tabela_zamowienia356[[#This Row],[po produkcji]]-400*Tabela_zamowienia356[[#This Row],[ilosc dostaw]]</f>
        <v>280</v>
      </c>
      <c r="I326" s="8">
        <f>IF(Tabela_zamowienia356[[#This Row],[magazyn rano]]&gt;1500,200*0.8,IF(Tabela_zamowienia356[[#This Row],[magazyn rano]]/2&lt;Tabela_zamowienia356[[#This Row],[zamowienie]],200*1.3,200))</f>
        <v>200</v>
      </c>
      <c r="J326" s="8">
        <f>IF(Tabela_zamowienia356[[#This Row],[wyprodukowano]]=I325,J325+1,1)</f>
        <v>2</v>
      </c>
    </row>
    <row r="327" spans="1:10" x14ac:dyDescent="0.25">
      <c r="A327" s="1">
        <v>43557</v>
      </c>
      <c r="B327">
        <v>266</v>
      </c>
      <c r="C327">
        <f>C326+Tabela_zamowienia356[[#This Row],[zamowienie]]-D326*QUOTIENT(C326,400)*400</f>
        <v>340</v>
      </c>
      <c r="D327">
        <f>IF(Tabela_zamowienia356[[#This Row],[laczne zamowienie]]&gt;=400,1,0)</f>
        <v>0</v>
      </c>
      <c r="E327">
        <f t="shared" si="10"/>
        <v>0</v>
      </c>
      <c r="F327">
        <f t="shared" si="11"/>
        <v>280</v>
      </c>
      <c r="G327">
        <f>Tabela_zamowienia356[[#This Row],[magazyn rano]]+IF(Tabela_zamowienia356[[#This Row],[magazyn rano]]&gt;1500,200*0.8,IF(Tabela_zamowienia356[[#This Row],[magazyn rano]]/2&lt;Tabela_zamowienia356[[#This Row],[zamowienie]],200*1.3,200))</f>
        <v>540</v>
      </c>
      <c r="H327">
        <f>Tabela_zamowienia356[[#This Row],[po produkcji]]-400*Tabela_zamowienia356[[#This Row],[ilosc dostaw]]</f>
        <v>540</v>
      </c>
      <c r="I327" s="8">
        <f>IF(Tabela_zamowienia356[[#This Row],[magazyn rano]]&gt;1500,200*0.8,IF(Tabela_zamowienia356[[#This Row],[magazyn rano]]/2&lt;Tabela_zamowienia356[[#This Row],[zamowienie]],200*1.3,200))</f>
        <v>260</v>
      </c>
      <c r="J327" s="8">
        <f>IF(Tabela_zamowienia356[[#This Row],[wyprodukowano]]=I326,J326+1,1)</f>
        <v>1</v>
      </c>
    </row>
    <row r="328" spans="1:10" x14ac:dyDescent="0.25">
      <c r="A328" s="1">
        <v>43558</v>
      </c>
      <c r="B328">
        <v>432</v>
      </c>
      <c r="C328">
        <f>C327+Tabela_zamowienia356[[#This Row],[zamowienie]]-D327*QUOTIENT(C327,400)*400</f>
        <v>772</v>
      </c>
      <c r="D328">
        <f>IF(Tabela_zamowienia356[[#This Row],[laczne zamowienie]]&gt;=400,1,0)</f>
        <v>1</v>
      </c>
      <c r="E328">
        <f t="shared" si="10"/>
        <v>1</v>
      </c>
      <c r="F328">
        <f t="shared" si="11"/>
        <v>540</v>
      </c>
      <c r="G328">
        <f>Tabela_zamowienia356[[#This Row],[magazyn rano]]+IF(Tabela_zamowienia356[[#This Row],[magazyn rano]]&gt;1500,200*0.8,IF(Tabela_zamowienia356[[#This Row],[magazyn rano]]/2&lt;Tabela_zamowienia356[[#This Row],[zamowienie]],200*1.3,200))</f>
        <v>800</v>
      </c>
      <c r="H328">
        <f>Tabela_zamowienia356[[#This Row],[po produkcji]]-400*Tabela_zamowienia356[[#This Row],[ilosc dostaw]]</f>
        <v>400</v>
      </c>
      <c r="I328" s="8">
        <f>IF(Tabela_zamowienia356[[#This Row],[magazyn rano]]&gt;1500,200*0.8,IF(Tabela_zamowienia356[[#This Row],[magazyn rano]]/2&lt;Tabela_zamowienia356[[#This Row],[zamowienie]],200*1.3,200))</f>
        <v>260</v>
      </c>
      <c r="J328" s="8">
        <f>IF(Tabela_zamowienia356[[#This Row],[wyprodukowano]]=I327,J327+1,1)</f>
        <v>2</v>
      </c>
    </row>
    <row r="329" spans="1:10" x14ac:dyDescent="0.25">
      <c r="A329" s="1">
        <v>43559</v>
      </c>
      <c r="B329">
        <v>73</v>
      </c>
      <c r="C329">
        <f>C328+Tabela_zamowienia356[[#This Row],[zamowienie]]-D328*QUOTIENT(C328,400)*400</f>
        <v>445</v>
      </c>
      <c r="D329">
        <f>IF(Tabela_zamowienia356[[#This Row],[laczne zamowienie]]&gt;=400,1,0)</f>
        <v>1</v>
      </c>
      <c r="E329">
        <f t="shared" si="10"/>
        <v>1</v>
      </c>
      <c r="F329">
        <f t="shared" si="11"/>
        <v>400</v>
      </c>
      <c r="G329">
        <f>Tabela_zamowienia356[[#This Row],[magazyn rano]]+IF(Tabela_zamowienia356[[#This Row],[magazyn rano]]&gt;1500,200*0.8,IF(Tabela_zamowienia356[[#This Row],[magazyn rano]]/2&lt;Tabela_zamowienia356[[#This Row],[zamowienie]],200*1.3,200))</f>
        <v>600</v>
      </c>
      <c r="H329">
        <f>Tabela_zamowienia356[[#This Row],[po produkcji]]-400*Tabela_zamowienia356[[#This Row],[ilosc dostaw]]</f>
        <v>200</v>
      </c>
      <c r="I329" s="8">
        <f>IF(Tabela_zamowienia356[[#This Row],[magazyn rano]]&gt;1500,200*0.8,IF(Tabela_zamowienia356[[#This Row],[magazyn rano]]/2&lt;Tabela_zamowienia356[[#This Row],[zamowienie]],200*1.3,200))</f>
        <v>200</v>
      </c>
      <c r="J329" s="8">
        <f>IF(Tabela_zamowienia356[[#This Row],[wyprodukowano]]=I328,J328+1,1)</f>
        <v>1</v>
      </c>
    </row>
    <row r="330" spans="1:10" x14ac:dyDescent="0.25">
      <c r="A330" s="1">
        <v>43560</v>
      </c>
      <c r="B330">
        <v>178</v>
      </c>
      <c r="C330">
        <f>C329+Tabela_zamowienia356[[#This Row],[zamowienie]]-D329*QUOTIENT(C329,400)*400</f>
        <v>223</v>
      </c>
      <c r="D330">
        <f>IF(Tabela_zamowienia356[[#This Row],[laczne zamowienie]]&gt;=400,1,0)</f>
        <v>0</v>
      </c>
      <c r="E330">
        <f t="shared" si="10"/>
        <v>0</v>
      </c>
      <c r="F330">
        <f t="shared" si="11"/>
        <v>200</v>
      </c>
      <c r="G330">
        <f>Tabela_zamowienia356[[#This Row],[magazyn rano]]+IF(Tabela_zamowienia356[[#This Row],[magazyn rano]]&gt;1500,200*0.8,IF(Tabela_zamowienia356[[#This Row],[magazyn rano]]/2&lt;Tabela_zamowienia356[[#This Row],[zamowienie]],200*1.3,200))</f>
        <v>460</v>
      </c>
      <c r="H330">
        <f>Tabela_zamowienia356[[#This Row],[po produkcji]]-400*Tabela_zamowienia356[[#This Row],[ilosc dostaw]]</f>
        <v>460</v>
      </c>
      <c r="I330" s="8">
        <f>IF(Tabela_zamowienia356[[#This Row],[magazyn rano]]&gt;1500,200*0.8,IF(Tabela_zamowienia356[[#This Row],[magazyn rano]]/2&lt;Tabela_zamowienia356[[#This Row],[zamowienie]],200*1.3,200))</f>
        <v>260</v>
      </c>
      <c r="J330" s="8">
        <f>IF(Tabela_zamowienia356[[#This Row],[wyprodukowano]]=I329,J329+1,1)</f>
        <v>1</v>
      </c>
    </row>
    <row r="331" spans="1:10" x14ac:dyDescent="0.25">
      <c r="A331" s="1">
        <v>43563</v>
      </c>
      <c r="B331">
        <v>76</v>
      </c>
      <c r="C331">
        <f>C330+Tabela_zamowienia356[[#This Row],[zamowienie]]-D330*QUOTIENT(C330,400)*400</f>
        <v>299</v>
      </c>
      <c r="D331">
        <f>IF(Tabela_zamowienia356[[#This Row],[laczne zamowienie]]&gt;=400,1,0)</f>
        <v>0</v>
      </c>
      <c r="E331">
        <f t="shared" si="10"/>
        <v>0</v>
      </c>
      <c r="F331">
        <f t="shared" si="11"/>
        <v>460</v>
      </c>
      <c r="G331">
        <f>Tabela_zamowienia356[[#This Row],[magazyn rano]]+IF(Tabela_zamowienia356[[#This Row],[magazyn rano]]&gt;1500,200*0.8,IF(Tabela_zamowienia356[[#This Row],[magazyn rano]]/2&lt;Tabela_zamowienia356[[#This Row],[zamowienie]],200*1.3,200))</f>
        <v>660</v>
      </c>
      <c r="H331">
        <f>Tabela_zamowienia356[[#This Row],[po produkcji]]-400*Tabela_zamowienia356[[#This Row],[ilosc dostaw]]</f>
        <v>660</v>
      </c>
      <c r="I331" s="8">
        <f>IF(Tabela_zamowienia356[[#This Row],[magazyn rano]]&gt;1500,200*0.8,IF(Tabela_zamowienia356[[#This Row],[magazyn rano]]/2&lt;Tabela_zamowienia356[[#This Row],[zamowienie]],200*1.3,200))</f>
        <v>200</v>
      </c>
      <c r="J331" s="8">
        <f>IF(Tabela_zamowienia356[[#This Row],[wyprodukowano]]=I330,J330+1,1)</f>
        <v>1</v>
      </c>
    </row>
    <row r="332" spans="1:10" x14ac:dyDescent="0.25">
      <c r="A332" s="1">
        <v>43564</v>
      </c>
      <c r="B332">
        <v>141</v>
      </c>
      <c r="C332">
        <f>C331+Tabela_zamowienia356[[#This Row],[zamowienie]]-D331*QUOTIENT(C331,400)*400</f>
        <v>440</v>
      </c>
      <c r="D332">
        <f>IF(Tabela_zamowienia356[[#This Row],[laczne zamowienie]]&gt;=400,1,0)</f>
        <v>1</v>
      </c>
      <c r="E332">
        <f t="shared" si="10"/>
        <v>1</v>
      </c>
      <c r="F332">
        <f t="shared" si="11"/>
        <v>660</v>
      </c>
      <c r="G332">
        <f>Tabela_zamowienia356[[#This Row],[magazyn rano]]+IF(Tabela_zamowienia356[[#This Row],[magazyn rano]]&gt;1500,200*0.8,IF(Tabela_zamowienia356[[#This Row],[magazyn rano]]/2&lt;Tabela_zamowienia356[[#This Row],[zamowienie]],200*1.3,200))</f>
        <v>860</v>
      </c>
      <c r="H332">
        <f>Tabela_zamowienia356[[#This Row],[po produkcji]]-400*Tabela_zamowienia356[[#This Row],[ilosc dostaw]]</f>
        <v>460</v>
      </c>
      <c r="I332" s="8">
        <f>IF(Tabela_zamowienia356[[#This Row],[magazyn rano]]&gt;1500,200*0.8,IF(Tabela_zamowienia356[[#This Row],[magazyn rano]]/2&lt;Tabela_zamowienia356[[#This Row],[zamowienie]],200*1.3,200))</f>
        <v>200</v>
      </c>
      <c r="J332" s="8">
        <f>IF(Tabela_zamowienia356[[#This Row],[wyprodukowano]]=I331,J331+1,1)</f>
        <v>2</v>
      </c>
    </row>
    <row r="333" spans="1:10" x14ac:dyDescent="0.25">
      <c r="A333" s="1">
        <v>43565</v>
      </c>
      <c r="B333">
        <v>201</v>
      </c>
      <c r="C333">
        <f>C332+Tabela_zamowienia356[[#This Row],[zamowienie]]-D332*QUOTIENT(C332,400)*400</f>
        <v>241</v>
      </c>
      <c r="D333">
        <f>IF(Tabela_zamowienia356[[#This Row],[laczne zamowienie]]&gt;=400,1,0)</f>
        <v>0</v>
      </c>
      <c r="E333">
        <f t="shared" si="10"/>
        <v>0</v>
      </c>
      <c r="F333">
        <f t="shared" si="11"/>
        <v>460</v>
      </c>
      <c r="G333">
        <f>Tabela_zamowienia356[[#This Row],[magazyn rano]]+IF(Tabela_zamowienia356[[#This Row],[magazyn rano]]&gt;1500,200*0.8,IF(Tabela_zamowienia356[[#This Row],[magazyn rano]]/2&lt;Tabela_zamowienia356[[#This Row],[zamowienie]],200*1.3,200))</f>
        <v>660</v>
      </c>
      <c r="H333">
        <f>Tabela_zamowienia356[[#This Row],[po produkcji]]-400*Tabela_zamowienia356[[#This Row],[ilosc dostaw]]</f>
        <v>660</v>
      </c>
      <c r="I333" s="8">
        <f>IF(Tabela_zamowienia356[[#This Row],[magazyn rano]]&gt;1500,200*0.8,IF(Tabela_zamowienia356[[#This Row],[magazyn rano]]/2&lt;Tabela_zamowienia356[[#This Row],[zamowienie]],200*1.3,200))</f>
        <v>200</v>
      </c>
      <c r="J333" s="8">
        <f>IF(Tabela_zamowienia356[[#This Row],[wyprodukowano]]=I332,J332+1,1)</f>
        <v>3</v>
      </c>
    </row>
    <row r="334" spans="1:10" x14ac:dyDescent="0.25">
      <c r="A334" s="1">
        <v>43566</v>
      </c>
      <c r="B334">
        <v>4</v>
      </c>
      <c r="C334">
        <f>C333+Tabela_zamowienia356[[#This Row],[zamowienie]]-D333*QUOTIENT(C333,400)*400</f>
        <v>245</v>
      </c>
      <c r="D334">
        <f>IF(Tabela_zamowienia356[[#This Row],[laczne zamowienie]]&gt;=400,1,0)</f>
        <v>0</v>
      </c>
      <c r="E334">
        <f t="shared" si="10"/>
        <v>0</v>
      </c>
      <c r="F334">
        <f t="shared" si="11"/>
        <v>660</v>
      </c>
      <c r="G334">
        <f>Tabela_zamowienia356[[#This Row],[magazyn rano]]+IF(Tabela_zamowienia356[[#This Row],[magazyn rano]]&gt;1500,200*0.8,IF(Tabela_zamowienia356[[#This Row],[magazyn rano]]/2&lt;Tabela_zamowienia356[[#This Row],[zamowienie]],200*1.3,200))</f>
        <v>860</v>
      </c>
      <c r="H334">
        <f>Tabela_zamowienia356[[#This Row],[po produkcji]]-400*Tabela_zamowienia356[[#This Row],[ilosc dostaw]]</f>
        <v>860</v>
      </c>
      <c r="I334" s="8">
        <f>IF(Tabela_zamowienia356[[#This Row],[magazyn rano]]&gt;1500,200*0.8,IF(Tabela_zamowienia356[[#This Row],[magazyn rano]]/2&lt;Tabela_zamowienia356[[#This Row],[zamowienie]],200*1.3,200))</f>
        <v>200</v>
      </c>
      <c r="J334" s="8">
        <f>IF(Tabela_zamowienia356[[#This Row],[wyprodukowano]]=I333,J333+1,1)</f>
        <v>4</v>
      </c>
    </row>
    <row r="335" spans="1:10" x14ac:dyDescent="0.25">
      <c r="A335" s="1">
        <v>43567</v>
      </c>
      <c r="B335">
        <v>220</v>
      </c>
      <c r="C335">
        <f>C334+Tabela_zamowienia356[[#This Row],[zamowienie]]-D334*QUOTIENT(C334,400)*400</f>
        <v>465</v>
      </c>
      <c r="D335">
        <f>IF(Tabela_zamowienia356[[#This Row],[laczne zamowienie]]&gt;=400,1,0)</f>
        <v>1</v>
      </c>
      <c r="E335">
        <f t="shared" si="10"/>
        <v>1</v>
      </c>
      <c r="F335">
        <f t="shared" si="11"/>
        <v>860</v>
      </c>
      <c r="G335">
        <f>Tabela_zamowienia356[[#This Row],[magazyn rano]]+IF(Tabela_zamowienia356[[#This Row],[magazyn rano]]&gt;1500,200*0.8,IF(Tabela_zamowienia356[[#This Row],[magazyn rano]]/2&lt;Tabela_zamowienia356[[#This Row],[zamowienie]],200*1.3,200))</f>
        <v>1060</v>
      </c>
      <c r="H335">
        <f>Tabela_zamowienia356[[#This Row],[po produkcji]]-400*Tabela_zamowienia356[[#This Row],[ilosc dostaw]]</f>
        <v>660</v>
      </c>
      <c r="I335" s="8">
        <f>IF(Tabela_zamowienia356[[#This Row],[magazyn rano]]&gt;1500,200*0.8,IF(Tabela_zamowienia356[[#This Row],[magazyn rano]]/2&lt;Tabela_zamowienia356[[#This Row],[zamowienie]],200*1.3,200))</f>
        <v>200</v>
      </c>
      <c r="J335" s="8">
        <f>IF(Tabela_zamowienia356[[#This Row],[wyprodukowano]]=I334,J334+1,1)</f>
        <v>5</v>
      </c>
    </row>
    <row r="336" spans="1:10" x14ac:dyDescent="0.25">
      <c r="A336" s="1">
        <v>43570</v>
      </c>
      <c r="B336">
        <v>95</v>
      </c>
      <c r="C336">
        <f>C335+Tabela_zamowienia356[[#This Row],[zamowienie]]-D335*QUOTIENT(C335,400)*400</f>
        <v>160</v>
      </c>
      <c r="D336">
        <f>IF(Tabela_zamowienia356[[#This Row],[laczne zamowienie]]&gt;=400,1,0)</f>
        <v>0</v>
      </c>
      <c r="E336">
        <f t="shared" si="10"/>
        <v>0</v>
      </c>
      <c r="F336">
        <f t="shared" si="11"/>
        <v>660</v>
      </c>
      <c r="G336">
        <f>Tabela_zamowienia356[[#This Row],[magazyn rano]]+IF(Tabela_zamowienia356[[#This Row],[magazyn rano]]&gt;1500,200*0.8,IF(Tabela_zamowienia356[[#This Row],[magazyn rano]]/2&lt;Tabela_zamowienia356[[#This Row],[zamowienie]],200*1.3,200))</f>
        <v>860</v>
      </c>
      <c r="H336">
        <f>Tabela_zamowienia356[[#This Row],[po produkcji]]-400*Tabela_zamowienia356[[#This Row],[ilosc dostaw]]</f>
        <v>860</v>
      </c>
      <c r="I336" s="8">
        <f>IF(Tabela_zamowienia356[[#This Row],[magazyn rano]]&gt;1500,200*0.8,IF(Tabela_zamowienia356[[#This Row],[magazyn rano]]/2&lt;Tabela_zamowienia356[[#This Row],[zamowienie]],200*1.3,200))</f>
        <v>200</v>
      </c>
      <c r="J336" s="8">
        <f>IF(Tabela_zamowienia356[[#This Row],[wyprodukowano]]=I335,J335+1,1)</f>
        <v>6</v>
      </c>
    </row>
    <row r="337" spans="1:10" x14ac:dyDescent="0.25">
      <c r="A337" s="1">
        <v>43571</v>
      </c>
      <c r="B337">
        <v>361</v>
      </c>
      <c r="C337">
        <f>C336+Tabela_zamowienia356[[#This Row],[zamowienie]]-D336*QUOTIENT(C336,400)*400</f>
        <v>521</v>
      </c>
      <c r="D337">
        <f>IF(Tabela_zamowienia356[[#This Row],[laczne zamowienie]]&gt;=400,1,0)</f>
        <v>1</v>
      </c>
      <c r="E337">
        <f t="shared" si="10"/>
        <v>1</v>
      </c>
      <c r="F337">
        <f t="shared" si="11"/>
        <v>860</v>
      </c>
      <c r="G337">
        <f>Tabela_zamowienia356[[#This Row],[magazyn rano]]+IF(Tabela_zamowienia356[[#This Row],[magazyn rano]]&gt;1500,200*0.8,IF(Tabela_zamowienia356[[#This Row],[magazyn rano]]/2&lt;Tabela_zamowienia356[[#This Row],[zamowienie]],200*1.3,200))</f>
        <v>1060</v>
      </c>
      <c r="H337">
        <f>Tabela_zamowienia356[[#This Row],[po produkcji]]-400*Tabela_zamowienia356[[#This Row],[ilosc dostaw]]</f>
        <v>660</v>
      </c>
      <c r="I337" s="8">
        <f>IF(Tabela_zamowienia356[[#This Row],[magazyn rano]]&gt;1500,200*0.8,IF(Tabela_zamowienia356[[#This Row],[magazyn rano]]/2&lt;Tabela_zamowienia356[[#This Row],[zamowienie]],200*1.3,200))</f>
        <v>200</v>
      </c>
      <c r="J337" s="8">
        <f>IF(Tabela_zamowienia356[[#This Row],[wyprodukowano]]=I336,J336+1,1)</f>
        <v>7</v>
      </c>
    </row>
    <row r="338" spans="1:10" x14ac:dyDescent="0.25">
      <c r="A338" s="1">
        <v>43572</v>
      </c>
      <c r="B338">
        <v>19</v>
      </c>
      <c r="C338">
        <f>C337+Tabela_zamowienia356[[#This Row],[zamowienie]]-D337*QUOTIENT(C337,400)*400</f>
        <v>140</v>
      </c>
      <c r="D338">
        <f>IF(Tabela_zamowienia356[[#This Row],[laczne zamowienie]]&gt;=400,1,0)</f>
        <v>0</v>
      </c>
      <c r="E338">
        <f t="shared" si="10"/>
        <v>0</v>
      </c>
      <c r="F338">
        <f t="shared" si="11"/>
        <v>660</v>
      </c>
      <c r="G338">
        <f>Tabela_zamowienia356[[#This Row],[magazyn rano]]+IF(Tabela_zamowienia356[[#This Row],[magazyn rano]]&gt;1500,200*0.8,IF(Tabela_zamowienia356[[#This Row],[magazyn rano]]/2&lt;Tabela_zamowienia356[[#This Row],[zamowienie]],200*1.3,200))</f>
        <v>860</v>
      </c>
      <c r="H338">
        <f>Tabela_zamowienia356[[#This Row],[po produkcji]]-400*Tabela_zamowienia356[[#This Row],[ilosc dostaw]]</f>
        <v>860</v>
      </c>
      <c r="I338" s="8">
        <f>IF(Tabela_zamowienia356[[#This Row],[magazyn rano]]&gt;1500,200*0.8,IF(Tabela_zamowienia356[[#This Row],[magazyn rano]]/2&lt;Tabela_zamowienia356[[#This Row],[zamowienie]],200*1.3,200))</f>
        <v>200</v>
      </c>
      <c r="J338" s="8">
        <f>IF(Tabela_zamowienia356[[#This Row],[wyprodukowano]]=I337,J337+1,1)</f>
        <v>8</v>
      </c>
    </row>
    <row r="339" spans="1:10" x14ac:dyDescent="0.25">
      <c r="A339" s="1">
        <v>43573</v>
      </c>
      <c r="B339">
        <v>336</v>
      </c>
      <c r="C339">
        <f>C338+Tabela_zamowienia356[[#This Row],[zamowienie]]-D338*QUOTIENT(C338,400)*400</f>
        <v>476</v>
      </c>
      <c r="D339">
        <f>IF(Tabela_zamowienia356[[#This Row],[laczne zamowienie]]&gt;=400,1,0)</f>
        <v>1</v>
      </c>
      <c r="E339">
        <f t="shared" si="10"/>
        <v>1</v>
      </c>
      <c r="F339">
        <f t="shared" si="11"/>
        <v>860</v>
      </c>
      <c r="G339">
        <f>Tabela_zamowienia356[[#This Row],[magazyn rano]]+IF(Tabela_zamowienia356[[#This Row],[magazyn rano]]&gt;1500,200*0.8,IF(Tabela_zamowienia356[[#This Row],[magazyn rano]]/2&lt;Tabela_zamowienia356[[#This Row],[zamowienie]],200*1.3,200))</f>
        <v>1060</v>
      </c>
      <c r="H339">
        <f>Tabela_zamowienia356[[#This Row],[po produkcji]]-400*Tabela_zamowienia356[[#This Row],[ilosc dostaw]]</f>
        <v>660</v>
      </c>
      <c r="I339" s="8">
        <f>IF(Tabela_zamowienia356[[#This Row],[magazyn rano]]&gt;1500,200*0.8,IF(Tabela_zamowienia356[[#This Row],[magazyn rano]]/2&lt;Tabela_zamowienia356[[#This Row],[zamowienie]],200*1.3,200))</f>
        <v>200</v>
      </c>
      <c r="J339" s="8">
        <f>IF(Tabela_zamowienia356[[#This Row],[wyprodukowano]]=I338,J338+1,1)</f>
        <v>9</v>
      </c>
    </row>
    <row r="340" spans="1:10" x14ac:dyDescent="0.25">
      <c r="A340" s="1">
        <v>43574</v>
      </c>
      <c r="B340">
        <v>10</v>
      </c>
      <c r="C340">
        <f>C339+Tabela_zamowienia356[[#This Row],[zamowienie]]-D339*QUOTIENT(C339,400)*400</f>
        <v>86</v>
      </c>
      <c r="D340">
        <f>IF(Tabela_zamowienia356[[#This Row],[laczne zamowienie]]&gt;=400,1,0)</f>
        <v>0</v>
      </c>
      <c r="E340">
        <f t="shared" si="10"/>
        <v>0</v>
      </c>
      <c r="F340">
        <f t="shared" si="11"/>
        <v>660</v>
      </c>
      <c r="G340">
        <f>Tabela_zamowienia356[[#This Row],[magazyn rano]]+IF(Tabela_zamowienia356[[#This Row],[magazyn rano]]&gt;1500,200*0.8,IF(Tabela_zamowienia356[[#This Row],[magazyn rano]]/2&lt;Tabela_zamowienia356[[#This Row],[zamowienie]],200*1.3,200))</f>
        <v>860</v>
      </c>
      <c r="H340">
        <f>Tabela_zamowienia356[[#This Row],[po produkcji]]-400*Tabela_zamowienia356[[#This Row],[ilosc dostaw]]</f>
        <v>860</v>
      </c>
      <c r="I340" s="8">
        <f>IF(Tabela_zamowienia356[[#This Row],[magazyn rano]]&gt;1500,200*0.8,IF(Tabela_zamowienia356[[#This Row],[magazyn rano]]/2&lt;Tabela_zamowienia356[[#This Row],[zamowienie]],200*1.3,200))</f>
        <v>200</v>
      </c>
      <c r="J340" s="8">
        <f>IF(Tabela_zamowienia356[[#This Row],[wyprodukowano]]=I339,J339+1,1)</f>
        <v>10</v>
      </c>
    </row>
    <row r="341" spans="1:10" x14ac:dyDescent="0.25">
      <c r="A341" s="1">
        <v>43577</v>
      </c>
      <c r="B341">
        <v>131</v>
      </c>
      <c r="C341">
        <f>C340+Tabela_zamowienia356[[#This Row],[zamowienie]]-D340*QUOTIENT(C340,400)*400</f>
        <v>217</v>
      </c>
      <c r="D341">
        <f>IF(Tabela_zamowienia356[[#This Row],[laczne zamowienie]]&gt;=400,1,0)</f>
        <v>0</v>
      </c>
      <c r="E341">
        <f t="shared" si="10"/>
        <v>0</v>
      </c>
      <c r="F341">
        <f t="shared" si="11"/>
        <v>860</v>
      </c>
      <c r="G341">
        <f>Tabela_zamowienia356[[#This Row],[magazyn rano]]+IF(Tabela_zamowienia356[[#This Row],[magazyn rano]]&gt;1500,200*0.8,IF(Tabela_zamowienia356[[#This Row],[magazyn rano]]/2&lt;Tabela_zamowienia356[[#This Row],[zamowienie]],200*1.3,200))</f>
        <v>1060</v>
      </c>
      <c r="H341">
        <f>Tabela_zamowienia356[[#This Row],[po produkcji]]-400*Tabela_zamowienia356[[#This Row],[ilosc dostaw]]</f>
        <v>1060</v>
      </c>
      <c r="I341" s="8">
        <f>IF(Tabela_zamowienia356[[#This Row],[magazyn rano]]&gt;1500,200*0.8,IF(Tabela_zamowienia356[[#This Row],[magazyn rano]]/2&lt;Tabela_zamowienia356[[#This Row],[zamowienie]],200*1.3,200))</f>
        <v>200</v>
      </c>
      <c r="J341" s="8">
        <f>IF(Tabela_zamowienia356[[#This Row],[wyprodukowano]]=I340,J340+1,1)</f>
        <v>11</v>
      </c>
    </row>
    <row r="342" spans="1:10" x14ac:dyDescent="0.25">
      <c r="A342" s="1">
        <v>43578</v>
      </c>
      <c r="B342">
        <v>61</v>
      </c>
      <c r="C342">
        <f>C341+Tabela_zamowienia356[[#This Row],[zamowienie]]-D341*QUOTIENT(C341,400)*400</f>
        <v>278</v>
      </c>
      <c r="D342">
        <f>IF(Tabela_zamowienia356[[#This Row],[laczne zamowienie]]&gt;=400,1,0)</f>
        <v>0</v>
      </c>
      <c r="E342">
        <f t="shared" si="10"/>
        <v>0</v>
      </c>
      <c r="F342">
        <f t="shared" si="11"/>
        <v>1060</v>
      </c>
      <c r="G342">
        <f>Tabela_zamowienia356[[#This Row],[magazyn rano]]+IF(Tabela_zamowienia356[[#This Row],[magazyn rano]]&gt;1500,200*0.8,IF(Tabela_zamowienia356[[#This Row],[magazyn rano]]/2&lt;Tabela_zamowienia356[[#This Row],[zamowienie]],200*1.3,200))</f>
        <v>1260</v>
      </c>
      <c r="H342">
        <f>Tabela_zamowienia356[[#This Row],[po produkcji]]-400*Tabela_zamowienia356[[#This Row],[ilosc dostaw]]</f>
        <v>1260</v>
      </c>
      <c r="I342" s="8">
        <f>IF(Tabela_zamowienia356[[#This Row],[magazyn rano]]&gt;1500,200*0.8,IF(Tabela_zamowienia356[[#This Row],[magazyn rano]]/2&lt;Tabela_zamowienia356[[#This Row],[zamowienie]],200*1.3,200))</f>
        <v>200</v>
      </c>
      <c r="J342" s="8">
        <f>IF(Tabela_zamowienia356[[#This Row],[wyprodukowano]]=I341,J341+1,1)</f>
        <v>12</v>
      </c>
    </row>
    <row r="343" spans="1:10" x14ac:dyDescent="0.25">
      <c r="A343" s="1">
        <v>43579</v>
      </c>
      <c r="B343">
        <v>447</v>
      </c>
      <c r="C343">
        <f>C342+Tabela_zamowienia356[[#This Row],[zamowienie]]-D342*QUOTIENT(C342,400)*400</f>
        <v>725</v>
      </c>
      <c r="D343">
        <f>IF(Tabela_zamowienia356[[#This Row],[laczne zamowienie]]&gt;=400,1,0)</f>
        <v>1</v>
      </c>
      <c r="E343">
        <f t="shared" si="10"/>
        <v>1</v>
      </c>
      <c r="F343">
        <f t="shared" si="11"/>
        <v>1260</v>
      </c>
      <c r="G343">
        <f>Tabela_zamowienia356[[#This Row],[magazyn rano]]+IF(Tabela_zamowienia356[[#This Row],[magazyn rano]]&gt;1500,200*0.8,IF(Tabela_zamowienia356[[#This Row],[magazyn rano]]/2&lt;Tabela_zamowienia356[[#This Row],[zamowienie]],200*1.3,200))</f>
        <v>1460</v>
      </c>
      <c r="H343">
        <f>Tabela_zamowienia356[[#This Row],[po produkcji]]-400*Tabela_zamowienia356[[#This Row],[ilosc dostaw]]</f>
        <v>1060</v>
      </c>
      <c r="I343" s="8">
        <f>IF(Tabela_zamowienia356[[#This Row],[magazyn rano]]&gt;1500,200*0.8,IF(Tabela_zamowienia356[[#This Row],[magazyn rano]]/2&lt;Tabela_zamowienia356[[#This Row],[zamowienie]],200*1.3,200))</f>
        <v>200</v>
      </c>
      <c r="J343" s="8">
        <f>IF(Tabela_zamowienia356[[#This Row],[wyprodukowano]]=I342,J342+1,1)</f>
        <v>13</v>
      </c>
    </row>
    <row r="344" spans="1:10" x14ac:dyDescent="0.25">
      <c r="A344" s="1">
        <v>43580</v>
      </c>
      <c r="B344">
        <v>50</v>
      </c>
      <c r="C344">
        <f>C343+Tabela_zamowienia356[[#This Row],[zamowienie]]-D343*QUOTIENT(C343,400)*400</f>
        <v>375</v>
      </c>
      <c r="D344">
        <f>IF(Tabela_zamowienia356[[#This Row],[laczne zamowienie]]&gt;=400,1,0)</f>
        <v>0</v>
      </c>
      <c r="E344">
        <f t="shared" si="10"/>
        <v>0</v>
      </c>
      <c r="F344">
        <f t="shared" si="11"/>
        <v>1060</v>
      </c>
      <c r="G344">
        <f>Tabela_zamowienia356[[#This Row],[magazyn rano]]+IF(Tabela_zamowienia356[[#This Row],[magazyn rano]]&gt;1500,200*0.8,IF(Tabela_zamowienia356[[#This Row],[magazyn rano]]/2&lt;Tabela_zamowienia356[[#This Row],[zamowienie]],200*1.3,200))</f>
        <v>1260</v>
      </c>
      <c r="H344">
        <f>Tabela_zamowienia356[[#This Row],[po produkcji]]-400*Tabela_zamowienia356[[#This Row],[ilosc dostaw]]</f>
        <v>1260</v>
      </c>
      <c r="I344" s="8">
        <f>IF(Tabela_zamowienia356[[#This Row],[magazyn rano]]&gt;1500,200*0.8,IF(Tabela_zamowienia356[[#This Row],[magazyn rano]]/2&lt;Tabela_zamowienia356[[#This Row],[zamowienie]],200*1.3,200))</f>
        <v>200</v>
      </c>
      <c r="J344" s="8">
        <f>IF(Tabela_zamowienia356[[#This Row],[wyprodukowano]]=I343,J343+1,1)</f>
        <v>14</v>
      </c>
    </row>
    <row r="345" spans="1:10" x14ac:dyDescent="0.25">
      <c r="A345" s="1">
        <v>43581</v>
      </c>
      <c r="B345">
        <v>160</v>
      </c>
      <c r="C345">
        <f>C344+Tabela_zamowienia356[[#This Row],[zamowienie]]-D344*QUOTIENT(C344,400)*400</f>
        <v>535</v>
      </c>
      <c r="D345">
        <f>IF(Tabela_zamowienia356[[#This Row],[laczne zamowienie]]&gt;=400,1,0)</f>
        <v>1</v>
      </c>
      <c r="E345">
        <f t="shared" si="10"/>
        <v>1</v>
      </c>
      <c r="F345">
        <f t="shared" si="11"/>
        <v>1260</v>
      </c>
      <c r="G345">
        <f>Tabela_zamowienia356[[#This Row],[magazyn rano]]+IF(Tabela_zamowienia356[[#This Row],[magazyn rano]]&gt;1500,200*0.8,IF(Tabela_zamowienia356[[#This Row],[magazyn rano]]/2&lt;Tabela_zamowienia356[[#This Row],[zamowienie]],200*1.3,200))</f>
        <v>1460</v>
      </c>
      <c r="H345">
        <f>Tabela_zamowienia356[[#This Row],[po produkcji]]-400*Tabela_zamowienia356[[#This Row],[ilosc dostaw]]</f>
        <v>1060</v>
      </c>
      <c r="I345" s="8">
        <f>IF(Tabela_zamowienia356[[#This Row],[magazyn rano]]&gt;1500,200*0.8,IF(Tabela_zamowienia356[[#This Row],[magazyn rano]]/2&lt;Tabela_zamowienia356[[#This Row],[zamowienie]],200*1.3,200))</f>
        <v>200</v>
      </c>
      <c r="J345" s="8">
        <f>IF(Tabela_zamowienia356[[#This Row],[wyprodukowano]]=I344,J344+1,1)</f>
        <v>15</v>
      </c>
    </row>
    <row r="346" spans="1:10" x14ac:dyDescent="0.25">
      <c r="A346" s="1">
        <v>43584</v>
      </c>
      <c r="B346">
        <v>2</v>
      </c>
      <c r="C346">
        <f>C345+Tabela_zamowienia356[[#This Row],[zamowienie]]-D345*QUOTIENT(C345,400)*400</f>
        <v>137</v>
      </c>
      <c r="D346">
        <f>IF(Tabela_zamowienia356[[#This Row],[laczne zamowienie]]&gt;=400,1,0)</f>
        <v>0</v>
      </c>
      <c r="E346">
        <f t="shared" si="10"/>
        <v>0</v>
      </c>
      <c r="F346">
        <f t="shared" si="11"/>
        <v>1060</v>
      </c>
      <c r="G346">
        <f>Tabela_zamowienia356[[#This Row],[magazyn rano]]+IF(Tabela_zamowienia356[[#This Row],[magazyn rano]]&gt;1500,200*0.8,IF(Tabela_zamowienia356[[#This Row],[magazyn rano]]/2&lt;Tabela_zamowienia356[[#This Row],[zamowienie]],200*1.3,200))</f>
        <v>1260</v>
      </c>
      <c r="H346">
        <f>Tabela_zamowienia356[[#This Row],[po produkcji]]-400*Tabela_zamowienia356[[#This Row],[ilosc dostaw]]</f>
        <v>1260</v>
      </c>
      <c r="I346" s="8">
        <f>IF(Tabela_zamowienia356[[#This Row],[magazyn rano]]&gt;1500,200*0.8,IF(Tabela_zamowienia356[[#This Row],[magazyn rano]]/2&lt;Tabela_zamowienia356[[#This Row],[zamowienie]],200*1.3,200))</f>
        <v>200</v>
      </c>
      <c r="J346" s="8">
        <f>IF(Tabela_zamowienia356[[#This Row],[wyprodukowano]]=I345,J345+1,1)</f>
        <v>16</v>
      </c>
    </row>
    <row r="347" spans="1:10" x14ac:dyDescent="0.25">
      <c r="A347" s="1">
        <v>43585</v>
      </c>
      <c r="B347">
        <v>334</v>
      </c>
      <c r="C347">
        <f>C346+Tabela_zamowienia356[[#This Row],[zamowienie]]-D346*QUOTIENT(C346,400)*400</f>
        <v>471</v>
      </c>
      <c r="D347">
        <f>IF(Tabela_zamowienia356[[#This Row],[laczne zamowienie]]&gt;=400,1,0)</f>
        <v>1</v>
      </c>
      <c r="E347">
        <f t="shared" si="10"/>
        <v>1</v>
      </c>
      <c r="F347">
        <f t="shared" si="11"/>
        <v>1260</v>
      </c>
      <c r="G347">
        <f>Tabela_zamowienia356[[#This Row],[magazyn rano]]+IF(Tabela_zamowienia356[[#This Row],[magazyn rano]]&gt;1500,200*0.8,IF(Tabela_zamowienia356[[#This Row],[magazyn rano]]/2&lt;Tabela_zamowienia356[[#This Row],[zamowienie]],200*1.3,200))</f>
        <v>1460</v>
      </c>
      <c r="H347">
        <f>Tabela_zamowienia356[[#This Row],[po produkcji]]-400*Tabela_zamowienia356[[#This Row],[ilosc dostaw]]</f>
        <v>1060</v>
      </c>
      <c r="I347" s="8">
        <f>IF(Tabela_zamowienia356[[#This Row],[magazyn rano]]&gt;1500,200*0.8,IF(Tabela_zamowienia356[[#This Row],[magazyn rano]]/2&lt;Tabela_zamowienia356[[#This Row],[zamowienie]],200*1.3,200))</f>
        <v>200</v>
      </c>
      <c r="J347" s="8">
        <f>IF(Tabela_zamowienia356[[#This Row],[wyprodukowano]]=I346,J346+1,1)</f>
        <v>17</v>
      </c>
    </row>
    <row r="348" spans="1:10" x14ac:dyDescent="0.25">
      <c r="A348" s="1">
        <v>43586</v>
      </c>
      <c r="B348">
        <v>437</v>
      </c>
      <c r="C348">
        <f>C347+Tabela_zamowienia356[[#This Row],[zamowienie]]-D347*QUOTIENT(C347,400)*400</f>
        <v>508</v>
      </c>
      <c r="D348">
        <f>IF(Tabela_zamowienia356[[#This Row],[laczne zamowienie]]&gt;=400,1,0)</f>
        <v>1</v>
      </c>
      <c r="E348">
        <f t="shared" si="10"/>
        <v>1</v>
      </c>
      <c r="F348">
        <f t="shared" si="11"/>
        <v>1060</v>
      </c>
      <c r="G348">
        <f>Tabela_zamowienia356[[#This Row],[magazyn rano]]+IF(Tabela_zamowienia356[[#This Row],[magazyn rano]]&gt;1500,200*0.8,IF(Tabela_zamowienia356[[#This Row],[magazyn rano]]/2&lt;Tabela_zamowienia356[[#This Row],[zamowienie]],200*1.3,200))</f>
        <v>1260</v>
      </c>
      <c r="H348">
        <f>Tabela_zamowienia356[[#This Row],[po produkcji]]-400*Tabela_zamowienia356[[#This Row],[ilosc dostaw]]</f>
        <v>860</v>
      </c>
      <c r="I348" s="8">
        <f>IF(Tabela_zamowienia356[[#This Row],[magazyn rano]]&gt;1500,200*0.8,IF(Tabela_zamowienia356[[#This Row],[magazyn rano]]/2&lt;Tabela_zamowienia356[[#This Row],[zamowienie]],200*1.3,200))</f>
        <v>200</v>
      </c>
      <c r="J348" s="8">
        <f>IF(Tabela_zamowienia356[[#This Row],[wyprodukowano]]=I347,J347+1,1)</f>
        <v>18</v>
      </c>
    </row>
    <row r="349" spans="1:10" x14ac:dyDescent="0.25">
      <c r="A349" s="1">
        <v>43587</v>
      </c>
      <c r="B349">
        <v>387</v>
      </c>
      <c r="C349">
        <f>C348+Tabela_zamowienia356[[#This Row],[zamowienie]]-D348*QUOTIENT(C348,400)*400</f>
        <v>495</v>
      </c>
      <c r="D349">
        <f>IF(Tabela_zamowienia356[[#This Row],[laczne zamowienie]]&gt;=400,1,0)</f>
        <v>1</v>
      </c>
      <c r="E349">
        <f t="shared" si="10"/>
        <v>1</v>
      </c>
      <c r="F349">
        <f t="shared" si="11"/>
        <v>860</v>
      </c>
      <c r="G349">
        <f>Tabela_zamowienia356[[#This Row],[magazyn rano]]+IF(Tabela_zamowienia356[[#This Row],[magazyn rano]]&gt;1500,200*0.8,IF(Tabela_zamowienia356[[#This Row],[magazyn rano]]/2&lt;Tabela_zamowienia356[[#This Row],[zamowienie]],200*1.3,200))</f>
        <v>1060</v>
      </c>
      <c r="H349">
        <f>Tabela_zamowienia356[[#This Row],[po produkcji]]-400*Tabela_zamowienia356[[#This Row],[ilosc dostaw]]</f>
        <v>660</v>
      </c>
      <c r="I349" s="8">
        <f>IF(Tabela_zamowienia356[[#This Row],[magazyn rano]]&gt;1500,200*0.8,IF(Tabela_zamowienia356[[#This Row],[magazyn rano]]/2&lt;Tabela_zamowienia356[[#This Row],[zamowienie]],200*1.3,200))</f>
        <v>200</v>
      </c>
      <c r="J349" s="8">
        <f>IF(Tabela_zamowienia356[[#This Row],[wyprodukowano]]=I348,J348+1,1)</f>
        <v>19</v>
      </c>
    </row>
    <row r="350" spans="1:10" x14ac:dyDescent="0.25">
      <c r="A350" s="1">
        <v>43588</v>
      </c>
      <c r="B350">
        <v>134</v>
      </c>
      <c r="C350">
        <f>C349+Tabela_zamowienia356[[#This Row],[zamowienie]]-D349*QUOTIENT(C349,400)*400</f>
        <v>229</v>
      </c>
      <c r="D350">
        <f>IF(Tabela_zamowienia356[[#This Row],[laczne zamowienie]]&gt;=400,1,0)</f>
        <v>0</v>
      </c>
      <c r="E350">
        <f t="shared" si="10"/>
        <v>0</v>
      </c>
      <c r="F350">
        <f t="shared" si="11"/>
        <v>660</v>
      </c>
      <c r="G350">
        <f>Tabela_zamowienia356[[#This Row],[magazyn rano]]+IF(Tabela_zamowienia356[[#This Row],[magazyn rano]]&gt;1500,200*0.8,IF(Tabela_zamowienia356[[#This Row],[magazyn rano]]/2&lt;Tabela_zamowienia356[[#This Row],[zamowienie]],200*1.3,200))</f>
        <v>860</v>
      </c>
      <c r="H350">
        <f>Tabela_zamowienia356[[#This Row],[po produkcji]]-400*Tabela_zamowienia356[[#This Row],[ilosc dostaw]]</f>
        <v>860</v>
      </c>
      <c r="I350" s="8">
        <f>IF(Tabela_zamowienia356[[#This Row],[magazyn rano]]&gt;1500,200*0.8,IF(Tabela_zamowienia356[[#This Row],[magazyn rano]]/2&lt;Tabela_zamowienia356[[#This Row],[zamowienie]],200*1.3,200))</f>
        <v>200</v>
      </c>
      <c r="J350" s="8">
        <f>IF(Tabela_zamowienia356[[#This Row],[wyprodukowano]]=I349,J349+1,1)</f>
        <v>20</v>
      </c>
    </row>
    <row r="351" spans="1:10" x14ac:dyDescent="0.25">
      <c r="A351" s="1">
        <v>43591</v>
      </c>
      <c r="B351">
        <v>277</v>
      </c>
      <c r="C351">
        <f>C350+Tabela_zamowienia356[[#This Row],[zamowienie]]-D350*QUOTIENT(C350,400)*400</f>
        <v>506</v>
      </c>
      <c r="D351">
        <f>IF(Tabela_zamowienia356[[#This Row],[laczne zamowienie]]&gt;=400,1,0)</f>
        <v>1</v>
      </c>
      <c r="E351">
        <f t="shared" si="10"/>
        <v>1</v>
      </c>
      <c r="F351">
        <f t="shared" si="11"/>
        <v>860</v>
      </c>
      <c r="G351">
        <f>Tabela_zamowienia356[[#This Row],[magazyn rano]]+IF(Tabela_zamowienia356[[#This Row],[magazyn rano]]&gt;1500,200*0.8,IF(Tabela_zamowienia356[[#This Row],[magazyn rano]]/2&lt;Tabela_zamowienia356[[#This Row],[zamowienie]],200*1.3,200))</f>
        <v>1060</v>
      </c>
      <c r="H351">
        <f>Tabela_zamowienia356[[#This Row],[po produkcji]]-400*Tabela_zamowienia356[[#This Row],[ilosc dostaw]]</f>
        <v>660</v>
      </c>
      <c r="I351" s="8">
        <f>IF(Tabela_zamowienia356[[#This Row],[magazyn rano]]&gt;1500,200*0.8,IF(Tabela_zamowienia356[[#This Row],[magazyn rano]]/2&lt;Tabela_zamowienia356[[#This Row],[zamowienie]],200*1.3,200))</f>
        <v>200</v>
      </c>
      <c r="J351" s="8">
        <f>IF(Tabela_zamowienia356[[#This Row],[wyprodukowano]]=I350,J350+1,1)</f>
        <v>21</v>
      </c>
    </row>
    <row r="352" spans="1:10" x14ac:dyDescent="0.25">
      <c r="A352" s="1">
        <v>43592</v>
      </c>
      <c r="B352">
        <v>278</v>
      </c>
      <c r="C352">
        <f>C351+Tabela_zamowienia356[[#This Row],[zamowienie]]-D351*QUOTIENT(C351,400)*400</f>
        <v>384</v>
      </c>
      <c r="D352">
        <f>IF(Tabela_zamowienia356[[#This Row],[laczne zamowienie]]&gt;=400,1,0)</f>
        <v>0</v>
      </c>
      <c r="E352">
        <f t="shared" si="10"/>
        <v>0</v>
      </c>
      <c r="F352">
        <f t="shared" si="11"/>
        <v>660</v>
      </c>
      <c r="G352">
        <f>Tabela_zamowienia356[[#This Row],[magazyn rano]]+IF(Tabela_zamowienia356[[#This Row],[magazyn rano]]&gt;1500,200*0.8,IF(Tabela_zamowienia356[[#This Row],[magazyn rano]]/2&lt;Tabela_zamowienia356[[#This Row],[zamowienie]],200*1.3,200))</f>
        <v>860</v>
      </c>
      <c r="H352">
        <f>Tabela_zamowienia356[[#This Row],[po produkcji]]-400*Tabela_zamowienia356[[#This Row],[ilosc dostaw]]</f>
        <v>860</v>
      </c>
      <c r="I352" s="8">
        <f>IF(Tabela_zamowienia356[[#This Row],[magazyn rano]]&gt;1500,200*0.8,IF(Tabela_zamowienia356[[#This Row],[magazyn rano]]/2&lt;Tabela_zamowienia356[[#This Row],[zamowienie]],200*1.3,200))</f>
        <v>200</v>
      </c>
      <c r="J352" s="8">
        <f>IF(Tabela_zamowienia356[[#This Row],[wyprodukowano]]=I351,J351+1,1)</f>
        <v>22</v>
      </c>
    </row>
    <row r="353" spans="1:10" x14ac:dyDescent="0.25">
      <c r="A353" s="1">
        <v>43593</v>
      </c>
      <c r="B353">
        <v>149</v>
      </c>
      <c r="C353">
        <f>C352+Tabela_zamowienia356[[#This Row],[zamowienie]]-D352*QUOTIENT(C352,400)*400</f>
        <v>533</v>
      </c>
      <c r="D353">
        <f>IF(Tabela_zamowienia356[[#This Row],[laczne zamowienie]]&gt;=400,1,0)</f>
        <v>1</v>
      </c>
      <c r="E353">
        <f t="shared" si="10"/>
        <v>1</v>
      </c>
      <c r="F353">
        <f t="shared" si="11"/>
        <v>860</v>
      </c>
      <c r="G353">
        <f>Tabela_zamowienia356[[#This Row],[magazyn rano]]+IF(Tabela_zamowienia356[[#This Row],[magazyn rano]]&gt;1500,200*0.8,IF(Tabela_zamowienia356[[#This Row],[magazyn rano]]/2&lt;Tabela_zamowienia356[[#This Row],[zamowienie]],200*1.3,200))</f>
        <v>1060</v>
      </c>
      <c r="H353">
        <f>Tabela_zamowienia356[[#This Row],[po produkcji]]-400*Tabela_zamowienia356[[#This Row],[ilosc dostaw]]</f>
        <v>660</v>
      </c>
      <c r="I353" s="8">
        <f>IF(Tabela_zamowienia356[[#This Row],[magazyn rano]]&gt;1500,200*0.8,IF(Tabela_zamowienia356[[#This Row],[magazyn rano]]/2&lt;Tabela_zamowienia356[[#This Row],[zamowienie]],200*1.3,200))</f>
        <v>200</v>
      </c>
      <c r="J353" s="8">
        <f>IF(Tabela_zamowienia356[[#This Row],[wyprodukowano]]=I352,J352+1,1)</f>
        <v>23</v>
      </c>
    </row>
    <row r="354" spans="1:10" x14ac:dyDescent="0.25">
      <c r="A354" s="1">
        <v>43594</v>
      </c>
      <c r="B354">
        <v>311</v>
      </c>
      <c r="C354">
        <f>C353+Tabela_zamowienia356[[#This Row],[zamowienie]]-D353*QUOTIENT(C353,400)*400</f>
        <v>444</v>
      </c>
      <c r="D354">
        <f>IF(Tabela_zamowienia356[[#This Row],[laczne zamowienie]]&gt;=400,1,0)</f>
        <v>1</v>
      </c>
      <c r="E354">
        <f t="shared" si="10"/>
        <v>1</v>
      </c>
      <c r="F354">
        <f t="shared" si="11"/>
        <v>660</v>
      </c>
      <c r="G354">
        <f>Tabela_zamowienia356[[#This Row],[magazyn rano]]+IF(Tabela_zamowienia356[[#This Row],[magazyn rano]]&gt;1500,200*0.8,IF(Tabela_zamowienia356[[#This Row],[magazyn rano]]/2&lt;Tabela_zamowienia356[[#This Row],[zamowienie]],200*1.3,200))</f>
        <v>860</v>
      </c>
      <c r="H354">
        <f>Tabela_zamowienia356[[#This Row],[po produkcji]]-400*Tabela_zamowienia356[[#This Row],[ilosc dostaw]]</f>
        <v>460</v>
      </c>
      <c r="I354" s="8">
        <f>IF(Tabela_zamowienia356[[#This Row],[magazyn rano]]&gt;1500,200*0.8,IF(Tabela_zamowienia356[[#This Row],[magazyn rano]]/2&lt;Tabela_zamowienia356[[#This Row],[zamowienie]],200*1.3,200))</f>
        <v>200</v>
      </c>
      <c r="J354" s="8">
        <f>IF(Tabela_zamowienia356[[#This Row],[wyprodukowano]]=I353,J353+1,1)</f>
        <v>24</v>
      </c>
    </row>
    <row r="355" spans="1:10" x14ac:dyDescent="0.25">
      <c r="A355" s="1">
        <v>43595</v>
      </c>
      <c r="B355">
        <v>247</v>
      </c>
      <c r="C355">
        <f>C354+Tabela_zamowienia356[[#This Row],[zamowienie]]-D354*QUOTIENT(C354,400)*400</f>
        <v>291</v>
      </c>
      <c r="D355">
        <f>IF(Tabela_zamowienia356[[#This Row],[laczne zamowienie]]&gt;=400,1,0)</f>
        <v>0</v>
      </c>
      <c r="E355">
        <f t="shared" si="10"/>
        <v>0</v>
      </c>
      <c r="F355">
        <f t="shared" si="11"/>
        <v>460</v>
      </c>
      <c r="G355">
        <f>Tabela_zamowienia356[[#This Row],[magazyn rano]]+IF(Tabela_zamowienia356[[#This Row],[magazyn rano]]&gt;1500,200*0.8,IF(Tabela_zamowienia356[[#This Row],[magazyn rano]]/2&lt;Tabela_zamowienia356[[#This Row],[zamowienie]],200*1.3,200))</f>
        <v>720</v>
      </c>
      <c r="H355">
        <f>Tabela_zamowienia356[[#This Row],[po produkcji]]-400*Tabela_zamowienia356[[#This Row],[ilosc dostaw]]</f>
        <v>720</v>
      </c>
      <c r="I355" s="8">
        <f>IF(Tabela_zamowienia356[[#This Row],[magazyn rano]]&gt;1500,200*0.8,IF(Tabela_zamowienia356[[#This Row],[magazyn rano]]/2&lt;Tabela_zamowienia356[[#This Row],[zamowienie]],200*1.3,200))</f>
        <v>260</v>
      </c>
      <c r="J355" s="8">
        <f>IF(Tabela_zamowienia356[[#This Row],[wyprodukowano]]=I354,J354+1,1)</f>
        <v>1</v>
      </c>
    </row>
    <row r="356" spans="1:10" x14ac:dyDescent="0.25">
      <c r="A356" s="1">
        <v>43598</v>
      </c>
      <c r="B356">
        <v>239</v>
      </c>
      <c r="C356">
        <f>C355+Tabela_zamowienia356[[#This Row],[zamowienie]]-D355*QUOTIENT(C355,400)*400</f>
        <v>530</v>
      </c>
      <c r="D356">
        <f>IF(Tabela_zamowienia356[[#This Row],[laczne zamowienie]]&gt;=400,1,0)</f>
        <v>1</v>
      </c>
      <c r="E356">
        <f t="shared" si="10"/>
        <v>1</v>
      </c>
      <c r="F356">
        <f t="shared" si="11"/>
        <v>720</v>
      </c>
      <c r="G356">
        <f>Tabela_zamowienia356[[#This Row],[magazyn rano]]+IF(Tabela_zamowienia356[[#This Row],[magazyn rano]]&gt;1500,200*0.8,IF(Tabela_zamowienia356[[#This Row],[magazyn rano]]/2&lt;Tabela_zamowienia356[[#This Row],[zamowienie]],200*1.3,200))</f>
        <v>920</v>
      </c>
      <c r="H356">
        <f>Tabela_zamowienia356[[#This Row],[po produkcji]]-400*Tabela_zamowienia356[[#This Row],[ilosc dostaw]]</f>
        <v>520</v>
      </c>
      <c r="I356" s="8">
        <f>IF(Tabela_zamowienia356[[#This Row],[magazyn rano]]&gt;1500,200*0.8,IF(Tabela_zamowienia356[[#This Row],[magazyn rano]]/2&lt;Tabela_zamowienia356[[#This Row],[zamowienie]],200*1.3,200))</f>
        <v>200</v>
      </c>
      <c r="J356" s="8">
        <f>IF(Tabela_zamowienia356[[#This Row],[wyprodukowano]]=I355,J355+1,1)</f>
        <v>1</v>
      </c>
    </row>
    <row r="357" spans="1:10" x14ac:dyDescent="0.25">
      <c r="A357" s="1">
        <v>43599</v>
      </c>
      <c r="B357">
        <v>433</v>
      </c>
      <c r="C357">
        <f>C356+Tabela_zamowienia356[[#This Row],[zamowienie]]-D356*QUOTIENT(C356,400)*400</f>
        <v>563</v>
      </c>
      <c r="D357">
        <f>IF(Tabela_zamowienia356[[#This Row],[laczne zamowienie]]&gt;=400,1,0)</f>
        <v>1</v>
      </c>
      <c r="E357">
        <f t="shared" si="10"/>
        <v>1</v>
      </c>
      <c r="F357">
        <f t="shared" si="11"/>
        <v>520</v>
      </c>
      <c r="G357">
        <f>Tabela_zamowienia356[[#This Row],[magazyn rano]]+IF(Tabela_zamowienia356[[#This Row],[magazyn rano]]&gt;1500,200*0.8,IF(Tabela_zamowienia356[[#This Row],[magazyn rano]]/2&lt;Tabela_zamowienia356[[#This Row],[zamowienie]],200*1.3,200))</f>
        <v>780</v>
      </c>
      <c r="H357">
        <f>Tabela_zamowienia356[[#This Row],[po produkcji]]-400*Tabela_zamowienia356[[#This Row],[ilosc dostaw]]</f>
        <v>380</v>
      </c>
      <c r="I357" s="8">
        <f>IF(Tabela_zamowienia356[[#This Row],[magazyn rano]]&gt;1500,200*0.8,IF(Tabela_zamowienia356[[#This Row],[magazyn rano]]/2&lt;Tabela_zamowienia356[[#This Row],[zamowienie]],200*1.3,200))</f>
        <v>260</v>
      </c>
      <c r="J357" s="8">
        <f>IF(Tabela_zamowienia356[[#This Row],[wyprodukowano]]=I356,J356+1,1)</f>
        <v>1</v>
      </c>
    </row>
    <row r="358" spans="1:10" x14ac:dyDescent="0.25">
      <c r="A358" s="1">
        <v>43600</v>
      </c>
      <c r="B358">
        <v>39</v>
      </c>
      <c r="C358">
        <f>C357+Tabela_zamowienia356[[#This Row],[zamowienie]]-D357*QUOTIENT(C357,400)*400</f>
        <v>202</v>
      </c>
      <c r="D358">
        <f>IF(Tabela_zamowienia356[[#This Row],[laczne zamowienie]]&gt;=400,1,0)</f>
        <v>0</v>
      </c>
      <c r="E358">
        <f t="shared" si="10"/>
        <v>0</v>
      </c>
      <c r="F358">
        <f t="shared" si="11"/>
        <v>380</v>
      </c>
      <c r="G358">
        <f>Tabela_zamowienia356[[#This Row],[magazyn rano]]+IF(Tabela_zamowienia356[[#This Row],[magazyn rano]]&gt;1500,200*0.8,IF(Tabela_zamowienia356[[#This Row],[magazyn rano]]/2&lt;Tabela_zamowienia356[[#This Row],[zamowienie]],200*1.3,200))</f>
        <v>580</v>
      </c>
      <c r="H358">
        <f>Tabela_zamowienia356[[#This Row],[po produkcji]]-400*Tabela_zamowienia356[[#This Row],[ilosc dostaw]]</f>
        <v>580</v>
      </c>
      <c r="I358" s="8">
        <f>IF(Tabela_zamowienia356[[#This Row],[magazyn rano]]&gt;1500,200*0.8,IF(Tabela_zamowienia356[[#This Row],[magazyn rano]]/2&lt;Tabela_zamowienia356[[#This Row],[zamowienie]],200*1.3,200))</f>
        <v>200</v>
      </c>
      <c r="J358" s="8">
        <f>IF(Tabela_zamowienia356[[#This Row],[wyprodukowano]]=I357,J357+1,1)</f>
        <v>1</v>
      </c>
    </row>
    <row r="359" spans="1:10" x14ac:dyDescent="0.25">
      <c r="A359" s="1">
        <v>43601</v>
      </c>
      <c r="B359">
        <v>35</v>
      </c>
      <c r="C359">
        <f>C358+Tabela_zamowienia356[[#This Row],[zamowienie]]-D358*QUOTIENT(C358,400)*400</f>
        <v>237</v>
      </c>
      <c r="D359">
        <f>IF(Tabela_zamowienia356[[#This Row],[laczne zamowienie]]&gt;=400,1,0)</f>
        <v>0</v>
      </c>
      <c r="E359">
        <f t="shared" si="10"/>
        <v>0</v>
      </c>
      <c r="F359">
        <f t="shared" si="11"/>
        <v>580</v>
      </c>
      <c r="G359">
        <f>Tabela_zamowienia356[[#This Row],[magazyn rano]]+IF(Tabela_zamowienia356[[#This Row],[magazyn rano]]&gt;1500,200*0.8,IF(Tabela_zamowienia356[[#This Row],[magazyn rano]]/2&lt;Tabela_zamowienia356[[#This Row],[zamowienie]],200*1.3,200))</f>
        <v>780</v>
      </c>
      <c r="H359">
        <f>Tabela_zamowienia356[[#This Row],[po produkcji]]-400*Tabela_zamowienia356[[#This Row],[ilosc dostaw]]</f>
        <v>780</v>
      </c>
      <c r="I359" s="8">
        <f>IF(Tabela_zamowienia356[[#This Row],[magazyn rano]]&gt;1500,200*0.8,IF(Tabela_zamowienia356[[#This Row],[magazyn rano]]/2&lt;Tabela_zamowienia356[[#This Row],[zamowienie]],200*1.3,200))</f>
        <v>200</v>
      </c>
      <c r="J359" s="8">
        <f>IF(Tabela_zamowienia356[[#This Row],[wyprodukowano]]=I358,J358+1,1)</f>
        <v>2</v>
      </c>
    </row>
    <row r="360" spans="1:10" x14ac:dyDescent="0.25">
      <c r="A360" s="1">
        <v>43602</v>
      </c>
      <c r="B360">
        <v>60</v>
      </c>
      <c r="C360">
        <f>C359+Tabela_zamowienia356[[#This Row],[zamowienie]]-D359*QUOTIENT(C359,400)*400</f>
        <v>297</v>
      </c>
      <c r="D360">
        <f>IF(Tabela_zamowienia356[[#This Row],[laczne zamowienie]]&gt;=400,1,0)</f>
        <v>0</v>
      </c>
      <c r="E360">
        <f t="shared" si="10"/>
        <v>0</v>
      </c>
      <c r="F360">
        <f t="shared" si="11"/>
        <v>780</v>
      </c>
      <c r="G360">
        <f>Tabela_zamowienia356[[#This Row],[magazyn rano]]+IF(Tabela_zamowienia356[[#This Row],[magazyn rano]]&gt;1500,200*0.8,IF(Tabela_zamowienia356[[#This Row],[magazyn rano]]/2&lt;Tabela_zamowienia356[[#This Row],[zamowienie]],200*1.3,200))</f>
        <v>980</v>
      </c>
      <c r="H360">
        <f>Tabela_zamowienia356[[#This Row],[po produkcji]]-400*Tabela_zamowienia356[[#This Row],[ilosc dostaw]]</f>
        <v>980</v>
      </c>
      <c r="I360" s="8">
        <f>IF(Tabela_zamowienia356[[#This Row],[magazyn rano]]&gt;1500,200*0.8,IF(Tabela_zamowienia356[[#This Row],[magazyn rano]]/2&lt;Tabela_zamowienia356[[#This Row],[zamowienie]],200*1.3,200))</f>
        <v>200</v>
      </c>
      <c r="J360" s="8">
        <f>IF(Tabela_zamowienia356[[#This Row],[wyprodukowano]]=I359,J359+1,1)</f>
        <v>3</v>
      </c>
    </row>
    <row r="361" spans="1:10" x14ac:dyDescent="0.25">
      <c r="A361" s="1">
        <v>43605</v>
      </c>
      <c r="B361">
        <v>368</v>
      </c>
      <c r="C361">
        <f>C360+Tabela_zamowienia356[[#This Row],[zamowienie]]-D360*QUOTIENT(C360,400)*400</f>
        <v>665</v>
      </c>
      <c r="D361">
        <f>IF(Tabela_zamowienia356[[#This Row],[laczne zamowienie]]&gt;=400,1,0)</f>
        <v>1</v>
      </c>
      <c r="E361">
        <f t="shared" si="10"/>
        <v>1</v>
      </c>
      <c r="F361">
        <f t="shared" si="11"/>
        <v>980</v>
      </c>
      <c r="G361">
        <f>Tabela_zamowienia356[[#This Row],[magazyn rano]]+IF(Tabela_zamowienia356[[#This Row],[magazyn rano]]&gt;1500,200*0.8,IF(Tabela_zamowienia356[[#This Row],[magazyn rano]]/2&lt;Tabela_zamowienia356[[#This Row],[zamowienie]],200*1.3,200))</f>
        <v>1180</v>
      </c>
      <c r="H361">
        <f>Tabela_zamowienia356[[#This Row],[po produkcji]]-400*Tabela_zamowienia356[[#This Row],[ilosc dostaw]]</f>
        <v>780</v>
      </c>
      <c r="I361" s="8">
        <f>IF(Tabela_zamowienia356[[#This Row],[magazyn rano]]&gt;1500,200*0.8,IF(Tabela_zamowienia356[[#This Row],[magazyn rano]]/2&lt;Tabela_zamowienia356[[#This Row],[zamowienie]],200*1.3,200))</f>
        <v>200</v>
      </c>
      <c r="J361" s="8">
        <f>IF(Tabela_zamowienia356[[#This Row],[wyprodukowano]]=I360,J360+1,1)</f>
        <v>4</v>
      </c>
    </row>
    <row r="362" spans="1:10" x14ac:dyDescent="0.25">
      <c r="A362" s="1">
        <v>43606</v>
      </c>
      <c r="B362">
        <v>372</v>
      </c>
      <c r="C362">
        <f>C361+Tabela_zamowienia356[[#This Row],[zamowienie]]-D361*QUOTIENT(C361,400)*400</f>
        <v>637</v>
      </c>
      <c r="D362">
        <f>IF(Tabela_zamowienia356[[#This Row],[laczne zamowienie]]&gt;=400,1,0)</f>
        <v>1</v>
      </c>
      <c r="E362">
        <f t="shared" si="10"/>
        <v>1</v>
      </c>
      <c r="F362">
        <f t="shared" si="11"/>
        <v>780</v>
      </c>
      <c r="G362">
        <f>Tabela_zamowienia356[[#This Row],[magazyn rano]]+IF(Tabela_zamowienia356[[#This Row],[magazyn rano]]&gt;1500,200*0.8,IF(Tabela_zamowienia356[[#This Row],[magazyn rano]]/2&lt;Tabela_zamowienia356[[#This Row],[zamowienie]],200*1.3,200))</f>
        <v>980</v>
      </c>
      <c r="H362">
        <f>Tabela_zamowienia356[[#This Row],[po produkcji]]-400*Tabela_zamowienia356[[#This Row],[ilosc dostaw]]</f>
        <v>580</v>
      </c>
      <c r="I362" s="8">
        <f>IF(Tabela_zamowienia356[[#This Row],[magazyn rano]]&gt;1500,200*0.8,IF(Tabela_zamowienia356[[#This Row],[magazyn rano]]/2&lt;Tabela_zamowienia356[[#This Row],[zamowienie]],200*1.3,200))</f>
        <v>200</v>
      </c>
      <c r="J362" s="8">
        <f>IF(Tabela_zamowienia356[[#This Row],[wyprodukowano]]=I361,J361+1,1)</f>
        <v>5</v>
      </c>
    </row>
    <row r="363" spans="1:10" x14ac:dyDescent="0.25">
      <c r="A363" s="1">
        <v>43607</v>
      </c>
      <c r="B363">
        <v>96</v>
      </c>
      <c r="C363">
        <f>C362+Tabela_zamowienia356[[#This Row],[zamowienie]]-D362*QUOTIENT(C362,400)*400</f>
        <v>333</v>
      </c>
      <c r="D363">
        <f>IF(Tabela_zamowienia356[[#This Row],[laczne zamowienie]]&gt;=400,1,0)</f>
        <v>0</v>
      </c>
      <c r="E363">
        <f t="shared" si="10"/>
        <v>0</v>
      </c>
      <c r="F363">
        <f t="shared" si="11"/>
        <v>580</v>
      </c>
      <c r="G363">
        <f>Tabela_zamowienia356[[#This Row],[magazyn rano]]+IF(Tabela_zamowienia356[[#This Row],[magazyn rano]]&gt;1500,200*0.8,IF(Tabela_zamowienia356[[#This Row],[magazyn rano]]/2&lt;Tabela_zamowienia356[[#This Row],[zamowienie]],200*1.3,200))</f>
        <v>780</v>
      </c>
      <c r="H363">
        <f>Tabela_zamowienia356[[#This Row],[po produkcji]]-400*Tabela_zamowienia356[[#This Row],[ilosc dostaw]]</f>
        <v>780</v>
      </c>
      <c r="I363" s="8">
        <f>IF(Tabela_zamowienia356[[#This Row],[magazyn rano]]&gt;1500,200*0.8,IF(Tabela_zamowienia356[[#This Row],[magazyn rano]]/2&lt;Tabela_zamowienia356[[#This Row],[zamowienie]],200*1.3,200))</f>
        <v>200</v>
      </c>
      <c r="J363" s="8">
        <f>IF(Tabela_zamowienia356[[#This Row],[wyprodukowano]]=I362,J362+1,1)</f>
        <v>6</v>
      </c>
    </row>
    <row r="364" spans="1:10" x14ac:dyDescent="0.25">
      <c r="A364" s="1">
        <v>43608</v>
      </c>
      <c r="B364">
        <v>416</v>
      </c>
      <c r="C364">
        <f>C363+Tabela_zamowienia356[[#This Row],[zamowienie]]-D363*QUOTIENT(C363,400)*400</f>
        <v>749</v>
      </c>
      <c r="D364">
        <f>IF(Tabela_zamowienia356[[#This Row],[laczne zamowienie]]&gt;=400,1,0)</f>
        <v>1</v>
      </c>
      <c r="E364">
        <f t="shared" si="10"/>
        <v>1</v>
      </c>
      <c r="F364">
        <f t="shared" si="11"/>
        <v>780</v>
      </c>
      <c r="G364">
        <f>Tabela_zamowienia356[[#This Row],[magazyn rano]]+IF(Tabela_zamowienia356[[#This Row],[magazyn rano]]&gt;1500,200*0.8,IF(Tabela_zamowienia356[[#This Row],[magazyn rano]]/2&lt;Tabela_zamowienia356[[#This Row],[zamowienie]],200*1.3,200))</f>
        <v>1040</v>
      </c>
      <c r="H364">
        <f>Tabela_zamowienia356[[#This Row],[po produkcji]]-400*Tabela_zamowienia356[[#This Row],[ilosc dostaw]]</f>
        <v>640</v>
      </c>
      <c r="I364" s="8">
        <f>IF(Tabela_zamowienia356[[#This Row],[magazyn rano]]&gt;1500,200*0.8,IF(Tabela_zamowienia356[[#This Row],[magazyn rano]]/2&lt;Tabela_zamowienia356[[#This Row],[zamowienie]],200*1.3,200))</f>
        <v>260</v>
      </c>
      <c r="J364" s="8">
        <f>IF(Tabela_zamowienia356[[#This Row],[wyprodukowano]]=I363,J363+1,1)</f>
        <v>1</v>
      </c>
    </row>
    <row r="365" spans="1:10" x14ac:dyDescent="0.25">
      <c r="A365" s="1">
        <v>43609</v>
      </c>
      <c r="B365">
        <v>164</v>
      </c>
      <c r="C365">
        <f>C364+Tabela_zamowienia356[[#This Row],[zamowienie]]-D364*QUOTIENT(C364,400)*400</f>
        <v>513</v>
      </c>
      <c r="D365">
        <f>IF(Tabela_zamowienia356[[#This Row],[laczne zamowienie]]&gt;=400,1,0)</f>
        <v>1</v>
      </c>
      <c r="E365">
        <f t="shared" si="10"/>
        <v>1</v>
      </c>
      <c r="F365">
        <f t="shared" si="11"/>
        <v>640</v>
      </c>
      <c r="G365">
        <f>Tabela_zamowienia356[[#This Row],[magazyn rano]]+IF(Tabela_zamowienia356[[#This Row],[magazyn rano]]&gt;1500,200*0.8,IF(Tabela_zamowienia356[[#This Row],[magazyn rano]]/2&lt;Tabela_zamowienia356[[#This Row],[zamowienie]],200*1.3,200))</f>
        <v>840</v>
      </c>
      <c r="H365">
        <f>Tabela_zamowienia356[[#This Row],[po produkcji]]-400*Tabela_zamowienia356[[#This Row],[ilosc dostaw]]</f>
        <v>440</v>
      </c>
      <c r="I365" s="8">
        <f>IF(Tabela_zamowienia356[[#This Row],[magazyn rano]]&gt;1500,200*0.8,IF(Tabela_zamowienia356[[#This Row],[magazyn rano]]/2&lt;Tabela_zamowienia356[[#This Row],[zamowienie]],200*1.3,200))</f>
        <v>200</v>
      </c>
      <c r="J365" s="8">
        <f>IF(Tabela_zamowienia356[[#This Row],[wyprodukowano]]=I364,J364+1,1)</f>
        <v>1</v>
      </c>
    </row>
    <row r="366" spans="1:10" x14ac:dyDescent="0.25">
      <c r="A366" s="1">
        <v>43612</v>
      </c>
      <c r="B366">
        <v>0</v>
      </c>
      <c r="C366">
        <f>C365+Tabela_zamowienia356[[#This Row],[zamowienie]]-D365*QUOTIENT(C365,400)*400</f>
        <v>113</v>
      </c>
      <c r="D366">
        <f>IF(Tabela_zamowienia356[[#This Row],[laczne zamowienie]]&gt;=400,1,0)</f>
        <v>0</v>
      </c>
      <c r="E366">
        <f t="shared" si="10"/>
        <v>0</v>
      </c>
      <c r="F366">
        <f t="shared" si="11"/>
        <v>440</v>
      </c>
      <c r="G366">
        <f>Tabela_zamowienia356[[#This Row],[magazyn rano]]+IF(Tabela_zamowienia356[[#This Row],[magazyn rano]]&gt;1500,200*0.8,IF(Tabela_zamowienia356[[#This Row],[magazyn rano]]/2&lt;Tabela_zamowienia356[[#This Row],[zamowienie]],200*1.3,200))</f>
        <v>640</v>
      </c>
      <c r="H366">
        <f>Tabela_zamowienia356[[#This Row],[po produkcji]]-400*Tabela_zamowienia356[[#This Row],[ilosc dostaw]]</f>
        <v>640</v>
      </c>
      <c r="I366" s="8">
        <f>IF(Tabela_zamowienia356[[#This Row],[magazyn rano]]&gt;1500,200*0.8,IF(Tabela_zamowienia356[[#This Row],[magazyn rano]]/2&lt;Tabela_zamowienia356[[#This Row],[zamowienie]],200*1.3,200))</f>
        <v>200</v>
      </c>
      <c r="J366" s="8">
        <f>IF(Tabela_zamowienia356[[#This Row],[wyprodukowano]]=I365,J365+1,1)</f>
        <v>2</v>
      </c>
    </row>
    <row r="367" spans="1:10" x14ac:dyDescent="0.25">
      <c r="A367" s="1">
        <v>43613</v>
      </c>
      <c r="B367">
        <v>79</v>
      </c>
      <c r="C367">
        <f>C366+Tabela_zamowienia356[[#This Row],[zamowienie]]-D366*QUOTIENT(C366,400)*400</f>
        <v>192</v>
      </c>
      <c r="D367">
        <f>IF(Tabela_zamowienia356[[#This Row],[laczne zamowienie]]&gt;=400,1,0)</f>
        <v>0</v>
      </c>
      <c r="E367">
        <f t="shared" si="10"/>
        <v>0</v>
      </c>
      <c r="F367">
        <f t="shared" si="11"/>
        <v>640</v>
      </c>
      <c r="G367">
        <f>Tabela_zamowienia356[[#This Row],[magazyn rano]]+IF(Tabela_zamowienia356[[#This Row],[magazyn rano]]&gt;1500,200*0.8,IF(Tabela_zamowienia356[[#This Row],[magazyn rano]]/2&lt;Tabela_zamowienia356[[#This Row],[zamowienie]],200*1.3,200))</f>
        <v>840</v>
      </c>
      <c r="H367">
        <f>Tabela_zamowienia356[[#This Row],[po produkcji]]-400*Tabela_zamowienia356[[#This Row],[ilosc dostaw]]</f>
        <v>840</v>
      </c>
      <c r="I367" s="8">
        <f>IF(Tabela_zamowienia356[[#This Row],[magazyn rano]]&gt;1500,200*0.8,IF(Tabela_zamowienia356[[#This Row],[magazyn rano]]/2&lt;Tabela_zamowienia356[[#This Row],[zamowienie]],200*1.3,200))</f>
        <v>200</v>
      </c>
      <c r="J367" s="8">
        <f>IF(Tabela_zamowienia356[[#This Row],[wyprodukowano]]=I366,J366+1,1)</f>
        <v>3</v>
      </c>
    </row>
    <row r="368" spans="1:10" x14ac:dyDescent="0.25">
      <c r="A368" s="1">
        <v>43614</v>
      </c>
      <c r="B368">
        <v>156</v>
      </c>
      <c r="C368">
        <f>C367+Tabela_zamowienia356[[#This Row],[zamowienie]]-D367*QUOTIENT(C367,400)*400</f>
        <v>348</v>
      </c>
      <c r="D368">
        <f>IF(Tabela_zamowienia356[[#This Row],[laczne zamowienie]]&gt;=400,1,0)</f>
        <v>0</v>
      </c>
      <c r="E368">
        <f t="shared" si="10"/>
        <v>0</v>
      </c>
      <c r="F368">
        <f t="shared" si="11"/>
        <v>840</v>
      </c>
      <c r="G368">
        <f>Tabela_zamowienia356[[#This Row],[magazyn rano]]+IF(Tabela_zamowienia356[[#This Row],[magazyn rano]]&gt;1500,200*0.8,IF(Tabela_zamowienia356[[#This Row],[magazyn rano]]/2&lt;Tabela_zamowienia356[[#This Row],[zamowienie]],200*1.3,200))</f>
        <v>1040</v>
      </c>
      <c r="H368">
        <f>Tabela_zamowienia356[[#This Row],[po produkcji]]-400*Tabela_zamowienia356[[#This Row],[ilosc dostaw]]</f>
        <v>1040</v>
      </c>
      <c r="I368" s="8">
        <f>IF(Tabela_zamowienia356[[#This Row],[magazyn rano]]&gt;1500,200*0.8,IF(Tabela_zamowienia356[[#This Row],[magazyn rano]]/2&lt;Tabela_zamowienia356[[#This Row],[zamowienie]],200*1.3,200))</f>
        <v>200</v>
      </c>
      <c r="J368" s="8">
        <f>IF(Tabela_zamowienia356[[#This Row],[wyprodukowano]]=I367,J367+1,1)</f>
        <v>4</v>
      </c>
    </row>
    <row r="369" spans="1:10" x14ac:dyDescent="0.25">
      <c r="A369" s="1">
        <v>43615</v>
      </c>
      <c r="B369">
        <v>137</v>
      </c>
      <c r="C369">
        <f>C368+Tabela_zamowienia356[[#This Row],[zamowienie]]-D368*QUOTIENT(C368,400)*400</f>
        <v>485</v>
      </c>
      <c r="D369">
        <f>IF(Tabela_zamowienia356[[#This Row],[laczne zamowienie]]&gt;=400,1,0)</f>
        <v>1</v>
      </c>
      <c r="E369">
        <f t="shared" si="10"/>
        <v>1</v>
      </c>
      <c r="F369">
        <f t="shared" si="11"/>
        <v>1040</v>
      </c>
      <c r="G369">
        <f>Tabela_zamowienia356[[#This Row],[magazyn rano]]+IF(Tabela_zamowienia356[[#This Row],[magazyn rano]]&gt;1500,200*0.8,IF(Tabela_zamowienia356[[#This Row],[magazyn rano]]/2&lt;Tabela_zamowienia356[[#This Row],[zamowienie]],200*1.3,200))</f>
        <v>1240</v>
      </c>
      <c r="H369">
        <f>Tabela_zamowienia356[[#This Row],[po produkcji]]-400*Tabela_zamowienia356[[#This Row],[ilosc dostaw]]</f>
        <v>840</v>
      </c>
      <c r="I369" s="8">
        <f>IF(Tabela_zamowienia356[[#This Row],[magazyn rano]]&gt;1500,200*0.8,IF(Tabela_zamowienia356[[#This Row],[magazyn rano]]/2&lt;Tabela_zamowienia356[[#This Row],[zamowienie]],200*1.3,200))</f>
        <v>200</v>
      </c>
      <c r="J369" s="8">
        <f>IF(Tabela_zamowienia356[[#This Row],[wyprodukowano]]=I368,J368+1,1)</f>
        <v>5</v>
      </c>
    </row>
    <row r="370" spans="1:10" x14ac:dyDescent="0.25">
      <c r="A370" s="1">
        <v>43616</v>
      </c>
      <c r="B370">
        <v>314</v>
      </c>
      <c r="C370">
        <f>C369+Tabela_zamowienia356[[#This Row],[zamowienie]]-D369*QUOTIENT(C369,400)*400</f>
        <v>399</v>
      </c>
      <c r="D370">
        <f>IF(Tabela_zamowienia356[[#This Row],[laczne zamowienie]]&gt;=400,1,0)</f>
        <v>0</v>
      </c>
      <c r="E370">
        <f t="shared" si="10"/>
        <v>0</v>
      </c>
      <c r="F370">
        <f t="shared" si="11"/>
        <v>840</v>
      </c>
      <c r="G370">
        <f>Tabela_zamowienia356[[#This Row],[magazyn rano]]+IF(Tabela_zamowienia356[[#This Row],[magazyn rano]]&gt;1500,200*0.8,IF(Tabela_zamowienia356[[#This Row],[magazyn rano]]/2&lt;Tabela_zamowienia356[[#This Row],[zamowienie]],200*1.3,200))</f>
        <v>1040</v>
      </c>
      <c r="H370">
        <f>Tabela_zamowienia356[[#This Row],[po produkcji]]-400*Tabela_zamowienia356[[#This Row],[ilosc dostaw]]</f>
        <v>1040</v>
      </c>
      <c r="I370" s="8">
        <f>IF(Tabela_zamowienia356[[#This Row],[magazyn rano]]&gt;1500,200*0.8,IF(Tabela_zamowienia356[[#This Row],[magazyn rano]]/2&lt;Tabela_zamowienia356[[#This Row],[zamowienie]],200*1.3,200))</f>
        <v>200</v>
      </c>
      <c r="J370" s="8">
        <f>IF(Tabela_zamowienia356[[#This Row],[wyprodukowano]]=I369,J369+1,1)</f>
        <v>6</v>
      </c>
    </row>
    <row r="371" spans="1:10" x14ac:dyDescent="0.25">
      <c r="A371" s="1">
        <v>43619</v>
      </c>
      <c r="B371">
        <v>98</v>
      </c>
      <c r="C371">
        <f>C370+Tabela_zamowienia356[[#This Row],[zamowienie]]-D370*QUOTIENT(C370,400)*400</f>
        <v>497</v>
      </c>
      <c r="D371">
        <f>IF(Tabela_zamowienia356[[#This Row],[laczne zamowienie]]&gt;=400,1,0)</f>
        <v>1</v>
      </c>
      <c r="E371">
        <f t="shared" si="10"/>
        <v>1</v>
      </c>
      <c r="F371">
        <f t="shared" si="11"/>
        <v>1040</v>
      </c>
      <c r="G371">
        <f>Tabela_zamowienia356[[#This Row],[magazyn rano]]+IF(Tabela_zamowienia356[[#This Row],[magazyn rano]]&gt;1500,200*0.8,IF(Tabela_zamowienia356[[#This Row],[magazyn rano]]/2&lt;Tabela_zamowienia356[[#This Row],[zamowienie]],200*1.3,200))</f>
        <v>1240</v>
      </c>
      <c r="H371">
        <f>Tabela_zamowienia356[[#This Row],[po produkcji]]-400*Tabela_zamowienia356[[#This Row],[ilosc dostaw]]</f>
        <v>840</v>
      </c>
      <c r="I371" s="8">
        <f>IF(Tabela_zamowienia356[[#This Row],[magazyn rano]]&gt;1500,200*0.8,IF(Tabela_zamowienia356[[#This Row],[magazyn rano]]/2&lt;Tabela_zamowienia356[[#This Row],[zamowienie]],200*1.3,200))</f>
        <v>200</v>
      </c>
      <c r="J371" s="8">
        <f>IF(Tabela_zamowienia356[[#This Row],[wyprodukowano]]=I370,J370+1,1)</f>
        <v>7</v>
      </c>
    </row>
    <row r="372" spans="1:10" x14ac:dyDescent="0.25">
      <c r="A372" s="1">
        <v>43620</v>
      </c>
      <c r="B372">
        <v>243</v>
      </c>
      <c r="C372">
        <f>C371+Tabela_zamowienia356[[#This Row],[zamowienie]]-D371*QUOTIENT(C371,400)*400</f>
        <v>340</v>
      </c>
      <c r="D372">
        <f>IF(Tabela_zamowienia356[[#This Row],[laczne zamowienie]]&gt;=400,1,0)</f>
        <v>0</v>
      </c>
      <c r="E372">
        <f t="shared" si="10"/>
        <v>0</v>
      </c>
      <c r="F372">
        <f t="shared" si="11"/>
        <v>840</v>
      </c>
      <c r="G372">
        <f>Tabela_zamowienia356[[#This Row],[magazyn rano]]+IF(Tabela_zamowienia356[[#This Row],[magazyn rano]]&gt;1500,200*0.8,IF(Tabela_zamowienia356[[#This Row],[magazyn rano]]/2&lt;Tabela_zamowienia356[[#This Row],[zamowienie]],200*1.3,200))</f>
        <v>1040</v>
      </c>
      <c r="H372">
        <f>Tabela_zamowienia356[[#This Row],[po produkcji]]-400*Tabela_zamowienia356[[#This Row],[ilosc dostaw]]</f>
        <v>1040</v>
      </c>
      <c r="I372" s="8">
        <f>IF(Tabela_zamowienia356[[#This Row],[magazyn rano]]&gt;1500,200*0.8,IF(Tabela_zamowienia356[[#This Row],[magazyn rano]]/2&lt;Tabela_zamowienia356[[#This Row],[zamowienie]],200*1.3,200))</f>
        <v>200</v>
      </c>
      <c r="J372" s="8">
        <f>IF(Tabela_zamowienia356[[#This Row],[wyprodukowano]]=I371,J371+1,1)</f>
        <v>8</v>
      </c>
    </row>
    <row r="373" spans="1:10" x14ac:dyDescent="0.25">
      <c r="A373" s="1">
        <v>43621</v>
      </c>
      <c r="B373">
        <v>74</v>
      </c>
      <c r="C373">
        <f>C372+Tabela_zamowienia356[[#This Row],[zamowienie]]-D372*QUOTIENT(C372,400)*400</f>
        <v>414</v>
      </c>
      <c r="D373">
        <f>IF(Tabela_zamowienia356[[#This Row],[laczne zamowienie]]&gt;=400,1,0)</f>
        <v>1</v>
      </c>
      <c r="E373">
        <f t="shared" si="10"/>
        <v>1</v>
      </c>
      <c r="F373">
        <f t="shared" si="11"/>
        <v>1040</v>
      </c>
      <c r="G373">
        <f>Tabela_zamowienia356[[#This Row],[magazyn rano]]+IF(Tabela_zamowienia356[[#This Row],[magazyn rano]]&gt;1500,200*0.8,IF(Tabela_zamowienia356[[#This Row],[magazyn rano]]/2&lt;Tabela_zamowienia356[[#This Row],[zamowienie]],200*1.3,200))</f>
        <v>1240</v>
      </c>
      <c r="H373">
        <f>Tabela_zamowienia356[[#This Row],[po produkcji]]-400*Tabela_zamowienia356[[#This Row],[ilosc dostaw]]</f>
        <v>840</v>
      </c>
      <c r="I373" s="8">
        <f>IF(Tabela_zamowienia356[[#This Row],[magazyn rano]]&gt;1500,200*0.8,IF(Tabela_zamowienia356[[#This Row],[magazyn rano]]/2&lt;Tabela_zamowienia356[[#This Row],[zamowienie]],200*1.3,200))</f>
        <v>200</v>
      </c>
      <c r="J373" s="8">
        <f>IF(Tabela_zamowienia356[[#This Row],[wyprodukowano]]=I372,J372+1,1)</f>
        <v>9</v>
      </c>
    </row>
    <row r="374" spans="1:10" x14ac:dyDescent="0.25">
      <c r="A374" s="1">
        <v>43622</v>
      </c>
      <c r="B374">
        <v>218</v>
      </c>
      <c r="C374">
        <f>C373+Tabela_zamowienia356[[#This Row],[zamowienie]]-D373*QUOTIENT(C373,400)*400</f>
        <v>232</v>
      </c>
      <c r="D374">
        <f>IF(Tabela_zamowienia356[[#This Row],[laczne zamowienie]]&gt;=400,1,0)</f>
        <v>0</v>
      </c>
      <c r="E374">
        <f t="shared" si="10"/>
        <v>0</v>
      </c>
      <c r="F374">
        <f t="shared" si="11"/>
        <v>840</v>
      </c>
      <c r="G374">
        <f>Tabela_zamowienia356[[#This Row],[magazyn rano]]+IF(Tabela_zamowienia356[[#This Row],[magazyn rano]]&gt;1500,200*0.8,IF(Tabela_zamowienia356[[#This Row],[magazyn rano]]/2&lt;Tabela_zamowienia356[[#This Row],[zamowienie]],200*1.3,200))</f>
        <v>1040</v>
      </c>
      <c r="H374">
        <f>Tabela_zamowienia356[[#This Row],[po produkcji]]-400*Tabela_zamowienia356[[#This Row],[ilosc dostaw]]</f>
        <v>1040</v>
      </c>
      <c r="I374" s="8">
        <f>IF(Tabela_zamowienia356[[#This Row],[magazyn rano]]&gt;1500,200*0.8,IF(Tabela_zamowienia356[[#This Row],[magazyn rano]]/2&lt;Tabela_zamowienia356[[#This Row],[zamowienie]],200*1.3,200))</f>
        <v>200</v>
      </c>
      <c r="J374" s="8">
        <f>IF(Tabela_zamowienia356[[#This Row],[wyprodukowano]]=I373,J373+1,1)</f>
        <v>10</v>
      </c>
    </row>
    <row r="375" spans="1:10" x14ac:dyDescent="0.25">
      <c r="A375" s="1">
        <v>43623</v>
      </c>
      <c r="B375">
        <v>100</v>
      </c>
      <c r="C375">
        <f>C374+Tabela_zamowienia356[[#This Row],[zamowienie]]-D374*QUOTIENT(C374,400)*400</f>
        <v>332</v>
      </c>
      <c r="D375">
        <f>IF(Tabela_zamowienia356[[#This Row],[laczne zamowienie]]&gt;=400,1,0)</f>
        <v>0</v>
      </c>
      <c r="E375">
        <f t="shared" si="10"/>
        <v>0</v>
      </c>
      <c r="F375">
        <f t="shared" si="11"/>
        <v>1040</v>
      </c>
      <c r="G375">
        <f>Tabela_zamowienia356[[#This Row],[magazyn rano]]+IF(Tabela_zamowienia356[[#This Row],[magazyn rano]]&gt;1500,200*0.8,IF(Tabela_zamowienia356[[#This Row],[magazyn rano]]/2&lt;Tabela_zamowienia356[[#This Row],[zamowienie]],200*1.3,200))</f>
        <v>1240</v>
      </c>
      <c r="H375">
        <f>Tabela_zamowienia356[[#This Row],[po produkcji]]-400*Tabela_zamowienia356[[#This Row],[ilosc dostaw]]</f>
        <v>1240</v>
      </c>
      <c r="I375" s="8">
        <f>IF(Tabela_zamowienia356[[#This Row],[magazyn rano]]&gt;1500,200*0.8,IF(Tabela_zamowienia356[[#This Row],[magazyn rano]]/2&lt;Tabela_zamowienia356[[#This Row],[zamowienie]],200*1.3,200))</f>
        <v>200</v>
      </c>
      <c r="J375" s="8">
        <f>IF(Tabela_zamowienia356[[#This Row],[wyprodukowano]]=I374,J374+1,1)</f>
        <v>11</v>
      </c>
    </row>
    <row r="376" spans="1:10" x14ac:dyDescent="0.25">
      <c r="A376" s="1">
        <v>43626</v>
      </c>
      <c r="B376">
        <v>331</v>
      </c>
      <c r="C376">
        <f>C375+Tabela_zamowienia356[[#This Row],[zamowienie]]-D375*QUOTIENT(C375,400)*400</f>
        <v>663</v>
      </c>
      <c r="D376">
        <f>IF(Tabela_zamowienia356[[#This Row],[laczne zamowienie]]&gt;=400,1,0)</f>
        <v>1</v>
      </c>
      <c r="E376">
        <f t="shared" si="10"/>
        <v>1</v>
      </c>
      <c r="F376">
        <f t="shared" si="11"/>
        <v>1240</v>
      </c>
      <c r="G376">
        <f>Tabela_zamowienia356[[#This Row],[magazyn rano]]+IF(Tabela_zamowienia356[[#This Row],[magazyn rano]]&gt;1500,200*0.8,IF(Tabela_zamowienia356[[#This Row],[magazyn rano]]/2&lt;Tabela_zamowienia356[[#This Row],[zamowienie]],200*1.3,200))</f>
        <v>1440</v>
      </c>
      <c r="H376">
        <f>Tabela_zamowienia356[[#This Row],[po produkcji]]-400*Tabela_zamowienia356[[#This Row],[ilosc dostaw]]</f>
        <v>1040</v>
      </c>
      <c r="I376" s="8">
        <f>IF(Tabela_zamowienia356[[#This Row],[magazyn rano]]&gt;1500,200*0.8,IF(Tabela_zamowienia356[[#This Row],[magazyn rano]]/2&lt;Tabela_zamowienia356[[#This Row],[zamowienie]],200*1.3,200))</f>
        <v>200</v>
      </c>
      <c r="J376" s="8">
        <f>IF(Tabela_zamowienia356[[#This Row],[wyprodukowano]]=I375,J375+1,1)</f>
        <v>12</v>
      </c>
    </row>
    <row r="377" spans="1:10" x14ac:dyDescent="0.25">
      <c r="A377" s="1">
        <v>43627</v>
      </c>
      <c r="B377">
        <v>438</v>
      </c>
      <c r="C377">
        <f>C376+Tabela_zamowienia356[[#This Row],[zamowienie]]-D376*QUOTIENT(C376,400)*400</f>
        <v>701</v>
      </c>
      <c r="D377">
        <f>IF(Tabela_zamowienia356[[#This Row],[laczne zamowienie]]&gt;=400,1,0)</f>
        <v>1</v>
      </c>
      <c r="E377">
        <f t="shared" si="10"/>
        <v>1</v>
      </c>
      <c r="F377">
        <f t="shared" si="11"/>
        <v>1040</v>
      </c>
      <c r="G377">
        <f>Tabela_zamowienia356[[#This Row],[magazyn rano]]+IF(Tabela_zamowienia356[[#This Row],[magazyn rano]]&gt;1500,200*0.8,IF(Tabela_zamowienia356[[#This Row],[magazyn rano]]/2&lt;Tabela_zamowienia356[[#This Row],[zamowienie]],200*1.3,200))</f>
        <v>1240</v>
      </c>
      <c r="H377">
        <f>Tabela_zamowienia356[[#This Row],[po produkcji]]-400*Tabela_zamowienia356[[#This Row],[ilosc dostaw]]</f>
        <v>840</v>
      </c>
      <c r="I377" s="8">
        <f>IF(Tabela_zamowienia356[[#This Row],[magazyn rano]]&gt;1500,200*0.8,IF(Tabela_zamowienia356[[#This Row],[magazyn rano]]/2&lt;Tabela_zamowienia356[[#This Row],[zamowienie]],200*1.3,200))</f>
        <v>200</v>
      </c>
      <c r="J377" s="8">
        <f>IF(Tabela_zamowienia356[[#This Row],[wyprodukowano]]=I376,J376+1,1)</f>
        <v>13</v>
      </c>
    </row>
    <row r="378" spans="1:10" x14ac:dyDescent="0.25">
      <c r="A378" s="1">
        <v>43628</v>
      </c>
      <c r="B378">
        <v>219</v>
      </c>
      <c r="C378">
        <f>C377+Tabela_zamowienia356[[#This Row],[zamowienie]]-D377*QUOTIENT(C377,400)*400</f>
        <v>520</v>
      </c>
      <c r="D378">
        <f>IF(Tabela_zamowienia356[[#This Row],[laczne zamowienie]]&gt;=400,1,0)</f>
        <v>1</v>
      </c>
      <c r="E378">
        <f t="shared" si="10"/>
        <v>1</v>
      </c>
      <c r="F378">
        <f t="shared" si="11"/>
        <v>840</v>
      </c>
      <c r="G378">
        <f>Tabela_zamowienia356[[#This Row],[magazyn rano]]+IF(Tabela_zamowienia356[[#This Row],[magazyn rano]]&gt;1500,200*0.8,IF(Tabela_zamowienia356[[#This Row],[magazyn rano]]/2&lt;Tabela_zamowienia356[[#This Row],[zamowienie]],200*1.3,200))</f>
        <v>1040</v>
      </c>
      <c r="H378">
        <f>Tabela_zamowienia356[[#This Row],[po produkcji]]-400*Tabela_zamowienia356[[#This Row],[ilosc dostaw]]</f>
        <v>640</v>
      </c>
      <c r="I378" s="8">
        <f>IF(Tabela_zamowienia356[[#This Row],[magazyn rano]]&gt;1500,200*0.8,IF(Tabela_zamowienia356[[#This Row],[magazyn rano]]/2&lt;Tabela_zamowienia356[[#This Row],[zamowienie]],200*1.3,200))</f>
        <v>200</v>
      </c>
      <c r="J378" s="8">
        <f>IF(Tabela_zamowienia356[[#This Row],[wyprodukowano]]=I377,J377+1,1)</f>
        <v>14</v>
      </c>
    </row>
    <row r="379" spans="1:10" x14ac:dyDescent="0.25">
      <c r="A379" s="1">
        <v>43629</v>
      </c>
      <c r="B379">
        <v>50</v>
      </c>
      <c r="C379">
        <f>C378+Tabela_zamowienia356[[#This Row],[zamowienie]]-D378*QUOTIENT(C378,400)*400</f>
        <v>170</v>
      </c>
      <c r="D379">
        <f>IF(Tabela_zamowienia356[[#This Row],[laczne zamowienie]]&gt;=400,1,0)</f>
        <v>0</v>
      </c>
      <c r="E379">
        <f t="shared" si="10"/>
        <v>0</v>
      </c>
      <c r="F379">
        <f t="shared" si="11"/>
        <v>640</v>
      </c>
      <c r="G379">
        <f>Tabela_zamowienia356[[#This Row],[magazyn rano]]+IF(Tabela_zamowienia356[[#This Row],[magazyn rano]]&gt;1500,200*0.8,IF(Tabela_zamowienia356[[#This Row],[magazyn rano]]/2&lt;Tabela_zamowienia356[[#This Row],[zamowienie]],200*1.3,200))</f>
        <v>840</v>
      </c>
      <c r="H379">
        <f>Tabela_zamowienia356[[#This Row],[po produkcji]]-400*Tabela_zamowienia356[[#This Row],[ilosc dostaw]]</f>
        <v>840</v>
      </c>
      <c r="I379" s="8">
        <f>IF(Tabela_zamowienia356[[#This Row],[magazyn rano]]&gt;1500,200*0.8,IF(Tabela_zamowienia356[[#This Row],[magazyn rano]]/2&lt;Tabela_zamowienia356[[#This Row],[zamowienie]],200*1.3,200))</f>
        <v>200</v>
      </c>
      <c r="J379" s="8">
        <f>IF(Tabela_zamowienia356[[#This Row],[wyprodukowano]]=I378,J378+1,1)</f>
        <v>15</v>
      </c>
    </row>
    <row r="380" spans="1:10" x14ac:dyDescent="0.25">
      <c r="A380" s="1">
        <v>43630</v>
      </c>
      <c r="B380">
        <v>259</v>
      </c>
      <c r="C380">
        <f>C379+Tabela_zamowienia356[[#This Row],[zamowienie]]-D379*QUOTIENT(C379,400)*400</f>
        <v>429</v>
      </c>
      <c r="D380">
        <f>IF(Tabela_zamowienia356[[#This Row],[laczne zamowienie]]&gt;=400,1,0)</f>
        <v>1</v>
      </c>
      <c r="E380">
        <f t="shared" si="10"/>
        <v>1</v>
      </c>
      <c r="F380">
        <f t="shared" si="11"/>
        <v>840</v>
      </c>
      <c r="G380">
        <f>Tabela_zamowienia356[[#This Row],[magazyn rano]]+IF(Tabela_zamowienia356[[#This Row],[magazyn rano]]&gt;1500,200*0.8,IF(Tabela_zamowienia356[[#This Row],[magazyn rano]]/2&lt;Tabela_zamowienia356[[#This Row],[zamowienie]],200*1.3,200))</f>
        <v>1040</v>
      </c>
      <c r="H380">
        <f>Tabela_zamowienia356[[#This Row],[po produkcji]]-400*Tabela_zamowienia356[[#This Row],[ilosc dostaw]]</f>
        <v>640</v>
      </c>
      <c r="I380" s="8">
        <f>IF(Tabela_zamowienia356[[#This Row],[magazyn rano]]&gt;1500,200*0.8,IF(Tabela_zamowienia356[[#This Row],[magazyn rano]]/2&lt;Tabela_zamowienia356[[#This Row],[zamowienie]],200*1.3,200))</f>
        <v>200</v>
      </c>
      <c r="J380" s="8">
        <f>IF(Tabela_zamowienia356[[#This Row],[wyprodukowano]]=I379,J379+1,1)</f>
        <v>16</v>
      </c>
    </row>
    <row r="381" spans="1:10" x14ac:dyDescent="0.25">
      <c r="A381" s="1">
        <v>43633</v>
      </c>
      <c r="B381">
        <v>27</v>
      </c>
      <c r="C381">
        <f>C380+Tabela_zamowienia356[[#This Row],[zamowienie]]-D380*QUOTIENT(C380,400)*400</f>
        <v>56</v>
      </c>
      <c r="D381">
        <f>IF(Tabela_zamowienia356[[#This Row],[laczne zamowienie]]&gt;=400,1,0)</f>
        <v>0</v>
      </c>
      <c r="E381">
        <f t="shared" si="10"/>
        <v>0</v>
      </c>
      <c r="F381">
        <f t="shared" si="11"/>
        <v>640</v>
      </c>
      <c r="G381">
        <f>Tabela_zamowienia356[[#This Row],[magazyn rano]]+IF(Tabela_zamowienia356[[#This Row],[magazyn rano]]&gt;1500,200*0.8,IF(Tabela_zamowienia356[[#This Row],[magazyn rano]]/2&lt;Tabela_zamowienia356[[#This Row],[zamowienie]],200*1.3,200))</f>
        <v>840</v>
      </c>
      <c r="H381">
        <f>Tabela_zamowienia356[[#This Row],[po produkcji]]-400*Tabela_zamowienia356[[#This Row],[ilosc dostaw]]</f>
        <v>840</v>
      </c>
      <c r="I381" s="8">
        <f>IF(Tabela_zamowienia356[[#This Row],[magazyn rano]]&gt;1500,200*0.8,IF(Tabela_zamowienia356[[#This Row],[magazyn rano]]/2&lt;Tabela_zamowienia356[[#This Row],[zamowienie]],200*1.3,200))</f>
        <v>200</v>
      </c>
      <c r="J381" s="8">
        <f>IF(Tabela_zamowienia356[[#This Row],[wyprodukowano]]=I380,J380+1,1)</f>
        <v>17</v>
      </c>
    </row>
    <row r="382" spans="1:10" x14ac:dyDescent="0.25">
      <c r="A382" s="1">
        <v>43634</v>
      </c>
      <c r="B382">
        <v>316</v>
      </c>
      <c r="C382">
        <f>C381+Tabela_zamowienia356[[#This Row],[zamowienie]]-D381*QUOTIENT(C381,400)*400</f>
        <v>372</v>
      </c>
      <c r="D382">
        <f>IF(Tabela_zamowienia356[[#This Row],[laczne zamowienie]]&gt;=400,1,0)</f>
        <v>0</v>
      </c>
      <c r="E382">
        <f t="shared" si="10"/>
        <v>0</v>
      </c>
      <c r="F382">
        <f t="shared" si="11"/>
        <v>840</v>
      </c>
      <c r="G382">
        <f>Tabela_zamowienia356[[#This Row],[magazyn rano]]+IF(Tabela_zamowienia356[[#This Row],[magazyn rano]]&gt;1500,200*0.8,IF(Tabela_zamowienia356[[#This Row],[magazyn rano]]/2&lt;Tabela_zamowienia356[[#This Row],[zamowienie]],200*1.3,200))</f>
        <v>1040</v>
      </c>
      <c r="H382">
        <f>Tabela_zamowienia356[[#This Row],[po produkcji]]-400*Tabela_zamowienia356[[#This Row],[ilosc dostaw]]</f>
        <v>1040</v>
      </c>
      <c r="I382" s="8">
        <f>IF(Tabela_zamowienia356[[#This Row],[magazyn rano]]&gt;1500,200*0.8,IF(Tabela_zamowienia356[[#This Row],[magazyn rano]]/2&lt;Tabela_zamowienia356[[#This Row],[zamowienie]],200*1.3,200))</f>
        <v>200</v>
      </c>
      <c r="J382" s="8">
        <f>IF(Tabela_zamowienia356[[#This Row],[wyprodukowano]]=I381,J381+1,1)</f>
        <v>18</v>
      </c>
    </row>
    <row r="383" spans="1:10" x14ac:dyDescent="0.25">
      <c r="A383" s="1">
        <v>43635</v>
      </c>
      <c r="B383">
        <v>388</v>
      </c>
      <c r="C383">
        <f>C382+Tabela_zamowienia356[[#This Row],[zamowienie]]-D382*QUOTIENT(C382,400)*400</f>
        <v>760</v>
      </c>
      <c r="D383">
        <f>IF(Tabela_zamowienia356[[#This Row],[laczne zamowienie]]&gt;=400,1,0)</f>
        <v>1</v>
      </c>
      <c r="E383">
        <f t="shared" si="10"/>
        <v>1</v>
      </c>
      <c r="F383">
        <f t="shared" si="11"/>
        <v>1040</v>
      </c>
      <c r="G383">
        <f>Tabela_zamowienia356[[#This Row],[magazyn rano]]+IF(Tabela_zamowienia356[[#This Row],[magazyn rano]]&gt;1500,200*0.8,IF(Tabela_zamowienia356[[#This Row],[magazyn rano]]/2&lt;Tabela_zamowienia356[[#This Row],[zamowienie]],200*1.3,200))</f>
        <v>1240</v>
      </c>
      <c r="H383">
        <f>Tabela_zamowienia356[[#This Row],[po produkcji]]-400*Tabela_zamowienia356[[#This Row],[ilosc dostaw]]</f>
        <v>840</v>
      </c>
      <c r="I383" s="8">
        <f>IF(Tabela_zamowienia356[[#This Row],[magazyn rano]]&gt;1500,200*0.8,IF(Tabela_zamowienia356[[#This Row],[magazyn rano]]/2&lt;Tabela_zamowienia356[[#This Row],[zamowienie]],200*1.3,200))</f>
        <v>200</v>
      </c>
      <c r="J383" s="8">
        <f>IF(Tabela_zamowienia356[[#This Row],[wyprodukowano]]=I382,J382+1,1)</f>
        <v>19</v>
      </c>
    </row>
    <row r="384" spans="1:10" x14ac:dyDescent="0.25">
      <c r="A384" s="1">
        <v>43636</v>
      </c>
      <c r="B384">
        <v>209</v>
      </c>
      <c r="C384">
        <f>C383+Tabela_zamowienia356[[#This Row],[zamowienie]]-D383*QUOTIENT(C383,400)*400</f>
        <v>569</v>
      </c>
      <c r="D384">
        <f>IF(Tabela_zamowienia356[[#This Row],[laczne zamowienie]]&gt;=400,1,0)</f>
        <v>1</v>
      </c>
      <c r="E384">
        <f t="shared" si="10"/>
        <v>1</v>
      </c>
      <c r="F384">
        <f t="shared" si="11"/>
        <v>840</v>
      </c>
      <c r="G384">
        <f>Tabela_zamowienia356[[#This Row],[magazyn rano]]+IF(Tabela_zamowienia356[[#This Row],[magazyn rano]]&gt;1500,200*0.8,IF(Tabela_zamowienia356[[#This Row],[magazyn rano]]/2&lt;Tabela_zamowienia356[[#This Row],[zamowienie]],200*1.3,200))</f>
        <v>1040</v>
      </c>
      <c r="H384">
        <f>Tabela_zamowienia356[[#This Row],[po produkcji]]-400*Tabela_zamowienia356[[#This Row],[ilosc dostaw]]</f>
        <v>640</v>
      </c>
      <c r="I384" s="8">
        <f>IF(Tabela_zamowienia356[[#This Row],[magazyn rano]]&gt;1500,200*0.8,IF(Tabela_zamowienia356[[#This Row],[magazyn rano]]/2&lt;Tabela_zamowienia356[[#This Row],[zamowienie]],200*1.3,200))</f>
        <v>200</v>
      </c>
      <c r="J384" s="8">
        <f>IF(Tabela_zamowienia356[[#This Row],[wyprodukowano]]=I383,J383+1,1)</f>
        <v>20</v>
      </c>
    </row>
    <row r="385" spans="1:10" x14ac:dyDescent="0.25">
      <c r="A385" s="1">
        <v>43637</v>
      </c>
      <c r="B385">
        <v>149</v>
      </c>
      <c r="C385">
        <f>C384+Tabela_zamowienia356[[#This Row],[zamowienie]]-D384*QUOTIENT(C384,400)*400</f>
        <v>318</v>
      </c>
      <c r="D385">
        <f>IF(Tabela_zamowienia356[[#This Row],[laczne zamowienie]]&gt;=400,1,0)</f>
        <v>0</v>
      </c>
      <c r="E385">
        <f t="shared" si="10"/>
        <v>0</v>
      </c>
      <c r="F385">
        <f t="shared" si="11"/>
        <v>640</v>
      </c>
      <c r="G385">
        <f>Tabela_zamowienia356[[#This Row],[magazyn rano]]+IF(Tabela_zamowienia356[[#This Row],[magazyn rano]]&gt;1500,200*0.8,IF(Tabela_zamowienia356[[#This Row],[magazyn rano]]/2&lt;Tabela_zamowienia356[[#This Row],[zamowienie]],200*1.3,200))</f>
        <v>840</v>
      </c>
      <c r="H385">
        <f>Tabela_zamowienia356[[#This Row],[po produkcji]]-400*Tabela_zamowienia356[[#This Row],[ilosc dostaw]]</f>
        <v>840</v>
      </c>
      <c r="I385" s="8">
        <f>IF(Tabela_zamowienia356[[#This Row],[magazyn rano]]&gt;1500,200*0.8,IF(Tabela_zamowienia356[[#This Row],[magazyn rano]]/2&lt;Tabela_zamowienia356[[#This Row],[zamowienie]],200*1.3,200))</f>
        <v>200</v>
      </c>
      <c r="J385" s="8">
        <f>IF(Tabela_zamowienia356[[#This Row],[wyprodukowano]]=I384,J384+1,1)</f>
        <v>21</v>
      </c>
    </row>
    <row r="386" spans="1:10" x14ac:dyDescent="0.25">
      <c r="A386" s="1">
        <v>43640</v>
      </c>
      <c r="B386">
        <v>356</v>
      </c>
      <c r="C386">
        <f>C385+Tabela_zamowienia356[[#This Row],[zamowienie]]-D385*QUOTIENT(C385,400)*400</f>
        <v>674</v>
      </c>
      <c r="D386">
        <f>IF(Tabela_zamowienia356[[#This Row],[laczne zamowienie]]&gt;=400,1,0)</f>
        <v>1</v>
      </c>
      <c r="E386">
        <f t="shared" ref="E386:E449" si="12">QUOTIENT(C386,400)</f>
        <v>1</v>
      </c>
      <c r="F386">
        <f t="shared" si="11"/>
        <v>840</v>
      </c>
      <c r="G386">
        <f>Tabela_zamowienia356[[#This Row],[magazyn rano]]+IF(Tabela_zamowienia356[[#This Row],[magazyn rano]]&gt;1500,200*0.8,IF(Tabela_zamowienia356[[#This Row],[magazyn rano]]/2&lt;Tabela_zamowienia356[[#This Row],[zamowienie]],200*1.3,200))</f>
        <v>1040</v>
      </c>
      <c r="H386">
        <f>Tabela_zamowienia356[[#This Row],[po produkcji]]-400*Tabela_zamowienia356[[#This Row],[ilosc dostaw]]</f>
        <v>640</v>
      </c>
      <c r="I386" s="8">
        <f>IF(Tabela_zamowienia356[[#This Row],[magazyn rano]]&gt;1500,200*0.8,IF(Tabela_zamowienia356[[#This Row],[magazyn rano]]/2&lt;Tabela_zamowienia356[[#This Row],[zamowienie]],200*1.3,200))</f>
        <v>200</v>
      </c>
      <c r="J386" s="8">
        <f>IF(Tabela_zamowienia356[[#This Row],[wyprodukowano]]=I385,J385+1,1)</f>
        <v>22</v>
      </c>
    </row>
    <row r="387" spans="1:10" x14ac:dyDescent="0.25">
      <c r="A387" s="1">
        <v>43641</v>
      </c>
      <c r="B387">
        <v>236</v>
      </c>
      <c r="C387">
        <f>C386+Tabela_zamowienia356[[#This Row],[zamowienie]]-D386*QUOTIENT(C386,400)*400</f>
        <v>510</v>
      </c>
      <c r="D387">
        <f>IF(Tabela_zamowienia356[[#This Row],[laczne zamowienie]]&gt;=400,1,0)</f>
        <v>1</v>
      </c>
      <c r="E387">
        <f t="shared" si="12"/>
        <v>1</v>
      </c>
      <c r="F387">
        <f t="shared" si="11"/>
        <v>640</v>
      </c>
      <c r="G387">
        <f>Tabela_zamowienia356[[#This Row],[magazyn rano]]+IF(Tabela_zamowienia356[[#This Row],[magazyn rano]]&gt;1500,200*0.8,IF(Tabela_zamowienia356[[#This Row],[magazyn rano]]/2&lt;Tabela_zamowienia356[[#This Row],[zamowienie]],200*1.3,200))</f>
        <v>840</v>
      </c>
      <c r="H387">
        <f>Tabela_zamowienia356[[#This Row],[po produkcji]]-400*Tabela_zamowienia356[[#This Row],[ilosc dostaw]]</f>
        <v>440</v>
      </c>
      <c r="I387" s="8">
        <f>IF(Tabela_zamowienia356[[#This Row],[magazyn rano]]&gt;1500,200*0.8,IF(Tabela_zamowienia356[[#This Row],[magazyn rano]]/2&lt;Tabela_zamowienia356[[#This Row],[zamowienie]],200*1.3,200))</f>
        <v>200</v>
      </c>
      <c r="J387" s="8">
        <f>IF(Tabela_zamowienia356[[#This Row],[wyprodukowano]]=I386,J386+1,1)</f>
        <v>23</v>
      </c>
    </row>
    <row r="388" spans="1:10" x14ac:dyDescent="0.25">
      <c r="A388" s="1">
        <v>43642</v>
      </c>
      <c r="B388">
        <v>10</v>
      </c>
      <c r="C388">
        <f>C387+Tabela_zamowienia356[[#This Row],[zamowienie]]-D387*QUOTIENT(C387,400)*400</f>
        <v>120</v>
      </c>
      <c r="D388">
        <f>IF(Tabela_zamowienia356[[#This Row],[laczne zamowienie]]&gt;=400,1,0)</f>
        <v>0</v>
      </c>
      <c r="E388">
        <f t="shared" si="12"/>
        <v>0</v>
      </c>
      <c r="F388">
        <f t="shared" ref="F388:F451" si="13">H387</f>
        <v>440</v>
      </c>
      <c r="G388">
        <f>Tabela_zamowienia356[[#This Row],[magazyn rano]]+IF(Tabela_zamowienia356[[#This Row],[magazyn rano]]&gt;1500,200*0.8,IF(Tabela_zamowienia356[[#This Row],[magazyn rano]]/2&lt;Tabela_zamowienia356[[#This Row],[zamowienie]],200*1.3,200))</f>
        <v>640</v>
      </c>
      <c r="H388">
        <f>Tabela_zamowienia356[[#This Row],[po produkcji]]-400*Tabela_zamowienia356[[#This Row],[ilosc dostaw]]</f>
        <v>640</v>
      </c>
      <c r="I388" s="8">
        <f>IF(Tabela_zamowienia356[[#This Row],[magazyn rano]]&gt;1500,200*0.8,IF(Tabela_zamowienia356[[#This Row],[magazyn rano]]/2&lt;Tabela_zamowienia356[[#This Row],[zamowienie]],200*1.3,200))</f>
        <v>200</v>
      </c>
      <c r="J388" s="8">
        <f>IF(Tabela_zamowienia356[[#This Row],[wyprodukowano]]=I387,J387+1,1)</f>
        <v>24</v>
      </c>
    </row>
    <row r="389" spans="1:10" x14ac:dyDescent="0.25">
      <c r="A389" s="1">
        <v>43643</v>
      </c>
      <c r="B389">
        <v>32</v>
      </c>
      <c r="C389">
        <f>C388+Tabela_zamowienia356[[#This Row],[zamowienie]]-D388*QUOTIENT(C388,400)*400</f>
        <v>152</v>
      </c>
      <c r="D389">
        <f>IF(Tabela_zamowienia356[[#This Row],[laczne zamowienie]]&gt;=400,1,0)</f>
        <v>0</v>
      </c>
      <c r="E389">
        <f t="shared" si="12"/>
        <v>0</v>
      </c>
      <c r="F389">
        <f t="shared" si="13"/>
        <v>640</v>
      </c>
      <c r="G389">
        <f>Tabela_zamowienia356[[#This Row],[magazyn rano]]+IF(Tabela_zamowienia356[[#This Row],[magazyn rano]]&gt;1500,200*0.8,IF(Tabela_zamowienia356[[#This Row],[magazyn rano]]/2&lt;Tabela_zamowienia356[[#This Row],[zamowienie]],200*1.3,200))</f>
        <v>840</v>
      </c>
      <c r="H389">
        <f>Tabela_zamowienia356[[#This Row],[po produkcji]]-400*Tabela_zamowienia356[[#This Row],[ilosc dostaw]]</f>
        <v>840</v>
      </c>
      <c r="I389" s="8">
        <f>IF(Tabela_zamowienia356[[#This Row],[magazyn rano]]&gt;1500,200*0.8,IF(Tabela_zamowienia356[[#This Row],[magazyn rano]]/2&lt;Tabela_zamowienia356[[#This Row],[zamowienie]],200*1.3,200))</f>
        <v>200</v>
      </c>
      <c r="J389" s="8">
        <f>IF(Tabela_zamowienia356[[#This Row],[wyprodukowano]]=I388,J388+1,1)</f>
        <v>25</v>
      </c>
    </row>
    <row r="390" spans="1:10" x14ac:dyDescent="0.25">
      <c r="A390" s="1">
        <v>43644</v>
      </c>
      <c r="B390">
        <v>301</v>
      </c>
      <c r="C390">
        <f>C389+Tabela_zamowienia356[[#This Row],[zamowienie]]-D389*QUOTIENT(C389,400)*400</f>
        <v>453</v>
      </c>
      <c r="D390">
        <f>IF(Tabela_zamowienia356[[#This Row],[laczne zamowienie]]&gt;=400,1,0)</f>
        <v>1</v>
      </c>
      <c r="E390">
        <f t="shared" si="12"/>
        <v>1</v>
      </c>
      <c r="F390">
        <f t="shared" si="13"/>
        <v>840</v>
      </c>
      <c r="G390">
        <f>Tabela_zamowienia356[[#This Row],[magazyn rano]]+IF(Tabela_zamowienia356[[#This Row],[magazyn rano]]&gt;1500,200*0.8,IF(Tabela_zamowienia356[[#This Row],[magazyn rano]]/2&lt;Tabela_zamowienia356[[#This Row],[zamowienie]],200*1.3,200))</f>
        <v>1040</v>
      </c>
      <c r="H390">
        <f>Tabela_zamowienia356[[#This Row],[po produkcji]]-400*Tabela_zamowienia356[[#This Row],[ilosc dostaw]]</f>
        <v>640</v>
      </c>
      <c r="I390" s="8">
        <f>IF(Tabela_zamowienia356[[#This Row],[magazyn rano]]&gt;1500,200*0.8,IF(Tabela_zamowienia356[[#This Row],[magazyn rano]]/2&lt;Tabela_zamowienia356[[#This Row],[zamowienie]],200*1.3,200))</f>
        <v>200</v>
      </c>
      <c r="J390" s="8">
        <f>IF(Tabela_zamowienia356[[#This Row],[wyprodukowano]]=I389,J389+1,1)</f>
        <v>26</v>
      </c>
    </row>
    <row r="391" spans="1:10" x14ac:dyDescent="0.25">
      <c r="A391" s="1">
        <v>43647</v>
      </c>
      <c r="B391">
        <v>300</v>
      </c>
      <c r="C391">
        <f>C390+Tabela_zamowienia356[[#This Row],[zamowienie]]-D390*QUOTIENT(C390,400)*400</f>
        <v>353</v>
      </c>
      <c r="D391">
        <f>IF(Tabela_zamowienia356[[#This Row],[laczne zamowienie]]&gt;=400,1,0)</f>
        <v>0</v>
      </c>
      <c r="E391">
        <f t="shared" si="12"/>
        <v>0</v>
      </c>
      <c r="F391">
        <f t="shared" si="13"/>
        <v>640</v>
      </c>
      <c r="G391">
        <f>Tabela_zamowienia356[[#This Row],[magazyn rano]]+IF(Tabela_zamowienia356[[#This Row],[magazyn rano]]&gt;1500,200*0.8,IF(Tabela_zamowienia356[[#This Row],[magazyn rano]]/2&lt;Tabela_zamowienia356[[#This Row],[zamowienie]],200*1.3,200))</f>
        <v>840</v>
      </c>
      <c r="H391">
        <f>Tabela_zamowienia356[[#This Row],[po produkcji]]-400*Tabela_zamowienia356[[#This Row],[ilosc dostaw]]</f>
        <v>840</v>
      </c>
      <c r="I391" s="8">
        <f>IF(Tabela_zamowienia356[[#This Row],[magazyn rano]]&gt;1500,200*0.8,IF(Tabela_zamowienia356[[#This Row],[magazyn rano]]/2&lt;Tabela_zamowienia356[[#This Row],[zamowienie]],200*1.3,200))</f>
        <v>200</v>
      </c>
      <c r="J391" s="8">
        <f>IF(Tabela_zamowienia356[[#This Row],[wyprodukowano]]=I390,J390+1,1)</f>
        <v>27</v>
      </c>
    </row>
    <row r="392" spans="1:10" x14ac:dyDescent="0.25">
      <c r="A392" s="1">
        <v>43648</v>
      </c>
      <c r="B392">
        <v>187</v>
      </c>
      <c r="C392">
        <f>C391+Tabela_zamowienia356[[#This Row],[zamowienie]]-D391*QUOTIENT(C391,400)*400</f>
        <v>540</v>
      </c>
      <c r="D392">
        <f>IF(Tabela_zamowienia356[[#This Row],[laczne zamowienie]]&gt;=400,1,0)</f>
        <v>1</v>
      </c>
      <c r="E392">
        <f t="shared" si="12"/>
        <v>1</v>
      </c>
      <c r="F392">
        <f t="shared" si="13"/>
        <v>840</v>
      </c>
      <c r="G392">
        <f>Tabela_zamowienia356[[#This Row],[magazyn rano]]+IF(Tabela_zamowienia356[[#This Row],[magazyn rano]]&gt;1500,200*0.8,IF(Tabela_zamowienia356[[#This Row],[magazyn rano]]/2&lt;Tabela_zamowienia356[[#This Row],[zamowienie]],200*1.3,200))</f>
        <v>1040</v>
      </c>
      <c r="H392">
        <f>Tabela_zamowienia356[[#This Row],[po produkcji]]-400*Tabela_zamowienia356[[#This Row],[ilosc dostaw]]</f>
        <v>640</v>
      </c>
      <c r="I392" s="8">
        <f>IF(Tabela_zamowienia356[[#This Row],[magazyn rano]]&gt;1500,200*0.8,IF(Tabela_zamowienia356[[#This Row],[magazyn rano]]/2&lt;Tabela_zamowienia356[[#This Row],[zamowienie]],200*1.3,200))</f>
        <v>200</v>
      </c>
      <c r="J392" s="8">
        <f>IF(Tabela_zamowienia356[[#This Row],[wyprodukowano]]=I391,J391+1,1)</f>
        <v>28</v>
      </c>
    </row>
    <row r="393" spans="1:10" x14ac:dyDescent="0.25">
      <c r="A393" s="1">
        <v>43649</v>
      </c>
      <c r="B393">
        <v>420</v>
      </c>
      <c r="C393">
        <f>C392+Tabela_zamowienia356[[#This Row],[zamowienie]]-D392*QUOTIENT(C392,400)*400</f>
        <v>560</v>
      </c>
      <c r="D393">
        <f>IF(Tabela_zamowienia356[[#This Row],[laczne zamowienie]]&gt;=400,1,0)</f>
        <v>1</v>
      </c>
      <c r="E393">
        <f t="shared" si="12"/>
        <v>1</v>
      </c>
      <c r="F393">
        <f t="shared" si="13"/>
        <v>640</v>
      </c>
      <c r="G393">
        <f>Tabela_zamowienia356[[#This Row],[magazyn rano]]+IF(Tabela_zamowienia356[[#This Row],[magazyn rano]]&gt;1500,200*0.8,IF(Tabela_zamowienia356[[#This Row],[magazyn rano]]/2&lt;Tabela_zamowienia356[[#This Row],[zamowienie]],200*1.3,200))</f>
        <v>900</v>
      </c>
      <c r="H393">
        <f>Tabela_zamowienia356[[#This Row],[po produkcji]]-400*Tabela_zamowienia356[[#This Row],[ilosc dostaw]]</f>
        <v>500</v>
      </c>
      <c r="I393" s="8">
        <f>IF(Tabela_zamowienia356[[#This Row],[magazyn rano]]&gt;1500,200*0.8,IF(Tabela_zamowienia356[[#This Row],[magazyn rano]]/2&lt;Tabela_zamowienia356[[#This Row],[zamowienie]],200*1.3,200))</f>
        <v>260</v>
      </c>
      <c r="J393" s="8">
        <f>IF(Tabela_zamowienia356[[#This Row],[wyprodukowano]]=I392,J392+1,1)</f>
        <v>1</v>
      </c>
    </row>
    <row r="394" spans="1:10" x14ac:dyDescent="0.25">
      <c r="A394" s="1">
        <v>43650</v>
      </c>
      <c r="B394">
        <v>244</v>
      </c>
      <c r="C394">
        <f>C393+Tabela_zamowienia356[[#This Row],[zamowienie]]-D393*QUOTIENT(C393,400)*400</f>
        <v>404</v>
      </c>
      <c r="D394">
        <f>IF(Tabela_zamowienia356[[#This Row],[laczne zamowienie]]&gt;=400,1,0)</f>
        <v>1</v>
      </c>
      <c r="E394">
        <f t="shared" si="12"/>
        <v>1</v>
      </c>
      <c r="F394">
        <f t="shared" si="13"/>
        <v>500</v>
      </c>
      <c r="G394">
        <f>Tabela_zamowienia356[[#This Row],[magazyn rano]]+IF(Tabela_zamowienia356[[#This Row],[magazyn rano]]&gt;1500,200*0.8,IF(Tabela_zamowienia356[[#This Row],[magazyn rano]]/2&lt;Tabela_zamowienia356[[#This Row],[zamowienie]],200*1.3,200))</f>
        <v>700</v>
      </c>
      <c r="H394">
        <f>Tabela_zamowienia356[[#This Row],[po produkcji]]-400*Tabela_zamowienia356[[#This Row],[ilosc dostaw]]</f>
        <v>300</v>
      </c>
      <c r="I394" s="8">
        <f>IF(Tabela_zamowienia356[[#This Row],[magazyn rano]]&gt;1500,200*0.8,IF(Tabela_zamowienia356[[#This Row],[magazyn rano]]/2&lt;Tabela_zamowienia356[[#This Row],[zamowienie]],200*1.3,200))</f>
        <v>200</v>
      </c>
      <c r="J394" s="8">
        <f>IF(Tabela_zamowienia356[[#This Row],[wyprodukowano]]=I393,J393+1,1)</f>
        <v>1</v>
      </c>
    </row>
    <row r="395" spans="1:10" x14ac:dyDescent="0.25">
      <c r="A395" s="1">
        <v>43651</v>
      </c>
      <c r="B395">
        <v>411</v>
      </c>
      <c r="C395">
        <f>C394+Tabela_zamowienia356[[#This Row],[zamowienie]]-D394*QUOTIENT(C394,400)*400</f>
        <v>415</v>
      </c>
      <c r="D395">
        <f>IF(Tabela_zamowienia356[[#This Row],[laczne zamowienie]]&gt;=400,1,0)</f>
        <v>1</v>
      </c>
      <c r="E395">
        <f t="shared" si="12"/>
        <v>1</v>
      </c>
      <c r="F395">
        <f t="shared" si="13"/>
        <v>300</v>
      </c>
      <c r="G395">
        <f>Tabela_zamowienia356[[#This Row],[magazyn rano]]+IF(Tabela_zamowienia356[[#This Row],[magazyn rano]]&gt;1500,200*0.8,IF(Tabela_zamowienia356[[#This Row],[magazyn rano]]/2&lt;Tabela_zamowienia356[[#This Row],[zamowienie]],200*1.3,200))</f>
        <v>560</v>
      </c>
      <c r="H395">
        <f>Tabela_zamowienia356[[#This Row],[po produkcji]]-400*Tabela_zamowienia356[[#This Row],[ilosc dostaw]]</f>
        <v>160</v>
      </c>
      <c r="I395" s="8">
        <f>IF(Tabela_zamowienia356[[#This Row],[magazyn rano]]&gt;1500,200*0.8,IF(Tabela_zamowienia356[[#This Row],[magazyn rano]]/2&lt;Tabela_zamowienia356[[#This Row],[zamowienie]],200*1.3,200))</f>
        <v>260</v>
      </c>
      <c r="J395" s="8">
        <f>IF(Tabela_zamowienia356[[#This Row],[wyprodukowano]]=I394,J394+1,1)</f>
        <v>1</v>
      </c>
    </row>
    <row r="396" spans="1:10" x14ac:dyDescent="0.25">
      <c r="A396" s="1">
        <v>43654</v>
      </c>
      <c r="B396">
        <v>96</v>
      </c>
      <c r="C396">
        <f>C395+Tabela_zamowienia356[[#This Row],[zamowienie]]-D395*QUOTIENT(C395,400)*400</f>
        <v>111</v>
      </c>
      <c r="D396">
        <f>IF(Tabela_zamowienia356[[#This Row],[laczne zamowienie]]&gt;=400,1,0)</f>
        <v>0</v>
      </c>
      <c r="E396">
        <f t="shared" si="12"/>
        <v>0</v>
      </c>
      <c r="F396">
        <f t="shared" si="13"/>
        <v>160</v>
      </c>
      <c r="G396">
        <f>Tabela_zamowienia356[[#This Row],[magazyn rano]]+IF(Tabela_zamowienia356[[#This Row],[magazyn rano]]&gt;1500,200*0.8,IF(Tabela_zamowienia356[[#This Row],[magazyn rano]]/2&lt;Tabela_zamowienia356[[#This Row],[zamowienie]],200*1.3,200))</f>
        <v>420</v>
      </c>
      <c r="H396">
        <f>Tabela_zamowienia356[[#This Row],[po produkcji]]-400*Tabela_zamowienia356[[#This Row],[ilosc dostaw]]</f>
        <v>420</v>
      </c>
      <c r="I396" s="8">
        <f>IF(Tabela_zamowienia356[[#This Row],[magazyn rano]]&gt;1500,200*0.8,IF(Tabela_zamowienia356[[#This Row],[magazyn rano]]/2&lt;Tabela_zamowienia356[[#This Row],[zamowienie]],200*1.3,200))</f>
        <v>260</v>
      </c>
      <c r="J396" s="8">
        <f>IF(Tabela_zamowienia356[[#This Row],[wyprodukowano]]=I395,J395+1,1)</f>
        <v>2</v>
      </c>
    </row>
    <row r="397" spans="1:10" x14ac:dyDescent="0.25">
      <c r="A397" s="1">
        <v>43655</v>
      </c>
      <c r="B397">
        <v>194</v>
      </c>
      <c r="C397">
        <f>C396+Tabela_zamowienia356[[#This Row],[zamowienie]]-D396*QUOTIENT(C396,400)*400</f>
        <v>305</v>
      </c>
      <c r="D397">
        <f>IF(Tabela_zamowienia356[[#This Row],[laczne zamowienie]]&gt;=400,1,0)</f>
        <v>0</v>
      </c>
      <c r="E397">
        <f t="shared" si="12"/>
        <v>0</v>
      </c>
      <c r="F397">
        <f t="shared" si="13"/>
        <v>420</v>
      </c>
      <c r="G397">
        <f>Tabela_zamowienia356[[#This Row],[magazyn rano]]+IF(Tabela_zamowienia356[[#This Row],[magazyn rano]]&gt;1500,200*0.8,IF(Tabela_zamowienia356[[#This Row],[magazyn rano]]/2&lt;Tabela_zamowienia356[[#This Row],[zamowienie]],200*1.3,200))</f>
        <v>620</v>
      </c>
      <c r="H397">
        <f>Tabela_zamowienia356[[#This Row],[po produkcji]]-400*Tabela_zamowienia356[[#This Row],[ilosc dostaw]]</f>
        <v>620</v>
      </c>
      <c r="I397" s="8">
        <f>IF(Tabela_zamowienia356[[#This Row],[magazyn rano]]&gt;1500,200*0.8,IF(Tabela_zamowienia356[[#This Row],[magazyn rano]]/2&lt;Tabela_zamowienia356[[#This Row],[zamowienie]],200*1.3,200))</f>
        <v>200</v>
      </c>
      <c r="J397" s="8">
        <f>IF(Tabela_zamowienia356[[#This Row],[wyprodukowano]]=I396,J396+1,1)</f>
        <v>1</v>
      </c>
    </row>
    <row r="398" spans="1:10" x14ac:dyDescent="0.25">
      <c r="A398" s="1">
        <v>43656</v>
      </c>
      <c r="B398">
        <v>188</v>
      </c>
      <c r="C398">
        <f>C397+Tabela_zamowienia356[[#This Row],[zamowienie]]-D397*QUOTIENT(C397,400)*400</f>
        <v>493</v>
      </c>
      <c r="D398">
        <f>IF(Tabela_zamowienia356[[#This Row],[laczne zamowienie]]&gt;=400,1,0)</f>
        <v>1</v>
      </c>
      <c r="E398">
        <f t="shared" si="12"/>
        <v>1</v>
      </c>
      <c r="F398">
        <f t="shared" si="13"/>
        <v>620</v>
      </c>
      <c r="G398">
        <f>Tabela_zamowienia356[[#This Row],[magazyn rano]]+IF(Tabela_zamowienia356[[#This Row],[magazyn rano]]&gt;1500,200*0.8,IF(Tabela_zamowienia356[[#This Row],[magazyn rano]]/2&lt;Tabela_zamowienia356[[#This Row],[zamowienie]],200*1.3,200))</f>
        <v>820</v>
      </c>
      <c r="H398">
        <f>Tabela_zamowienia356[[#This Row],[po produkcji]]-400*Tabela_zamowienia356[[#This Row],[ilosc dostaw]]</f>
        <v>420</v>
      </c>
      <c r="I398" s="8">
        <f>IF(Tabela_zamowienia356[[#This Row],[magazyn rano]]&gt;1500,200*0.8,IF(Tabela_zamowienia356[[#This Row],[magazyn rano]]/2&lt;Tabela_zamowienia356[[#This Row],[zamowienie]],200*1.3,200))</f>
        <v>200</v>
      </c>
      <c r="J398" s="8">
        <f>IF(Tabela_zamowienia356[[#This Row],[wyprodukowano]]=I397,J397+1,1)</f>
        <v>2</v>
      </c>
    </row>
    <row r="399" spans="1:10" x14ac:dyDescent="0.25">
      <c r="A399" s="1">
        <v>43657</v>
      </c>
      <c r="B399">
        <v>241</v>
      </c>
      <c r="C399">
        <f>C398+Tabela_zamowienia356[[#This Row],[zamowienie]]-D398*QUOTIENT(C398,400)*400</f>
        <v>334</v>
      </c>
      <c r="D399">
        <f>IF(Tabela_zamowienia356[[#This Row],[laczne zamowienie]]&gt;=400,1,0)</f>
        <v>0</v>
      </c>
      <c r="E399">
        <f t="shared" si="12"/>
        <v>0</v>
      </c>
      <c r="F399">
        <f t="shared" si="13"/>
        <v>420</v>
      </c>
      <c r="G399">
        <f>Tabela_zamowienia356[[#This Row],[magazyn rano]]+IF(Tabela_zamowienia356[[#This Row],[magazyn rano]]&gt;1500,200*0.8,IF(Tabela_zamowienia356[[#This Row],[magazyn rano]]/2&lt;Tabela_zamowienia356[[#This Row],[zamowienie]],200*1.3,200))</f>
        <v>680</v>
      </c>
      <c r="H399">
        <f>Tabela_zamowienia356[[#This Row],[po produkcji]]-400*Tabela_zamowienia356[[#This Row],[ilosc dostaw]]</f>
        <v>680</v>
      </c>
      <c r="I399" s="8">
        <f>IF(Tabela_zamowienia356[[#This Row],[magazyn rano]]&gt;1500,200*0.8,IF(Tabela_zamowienia356[[#This Row],[magazyn rano]]/2&lt;Tabela_zamowienia356[[#This Row],[zamowienie]],200*1.3,200))</f>
        <v>260</v>
      </c>
      <c r="J399" s="8">
        <f>IF(Tabela_zamowienia356[[#This Row],[wyprodukowano]]=I398,J398+1,1)</f>
        <v>1</v>
      </c>
    </row>
    <row r="400" spans="1:10" x14ac:dyDescent="0.25">
      <c r="A400" s="1">
        <v>43658</v>
      </c>
      <c r="B400">
        <v>373</v>
      </c>
      <c r="C400">
        <f>C399+Tabela_zamowienia356[[#This Row],[zamowienie]]-D399*QUOTIENT(C399,400)*400</f>
        <v>707</v>
      </c>
      <c r="D400">
        <f>IF(Tabela_zamowienia356[[#This Row],[laczne zamowienie]]&gt;=400,1,0)</f>
        <v>1</v>
      </c>
      <c r="E400">
        <f t="shared" si="12"/>
        <v>1</v>
      </c>
      <c r="F400">
        <f t="shared" si="13"/>
        <v>680</v>
      </c>
      <c r="G400">
        <f>Tabela_zamowienia356[[#This Row],[magazyn rano]]+IF(Tabela_zamowienia356[[#This Row],[magazyn rano]]&gt;1500,200*0.8,IF(Tabela_zamowienia356[[#This Row],[magazyn rano]]/2&lt;Tabela_zamowienia356[[#This Row],[zamowienie]],200*1.3,200))</f>
        <v>940</v>
      </c>
      <c r="H400">
        <f>Tabela_zamowienia356[[#This Row],[po produkcji]]-400*Tabela_zamowienia356[[#This Row],[ilosc dostaw]]</f>
        <v>540</v>
      </c>
      <c r="I400" s="8">
        <f>IF(Tabela_zamowienia356[[#This Row],[magazyn rano]]&gt;1500,200*0.8,IF(Tabela_zamowienia356[[#This Row],[magazyn rano]]/2&lt;Tabela_zamowienia356[[#This Row],[zamowienie]],200*1.3,200))</f>
        <v>260</v>
      </c>
      <c r="J400" s="8">
        <f>IF(Tabela_zamowienia356[[#This Row],[wyprodukowano]]=I399,J399+1,1)</f>
        <v>2</v>
      </c>
    </row>
    <row r="401" spans="1:10" x14ac:dyDescent="0.25">
      <c r="A401" s="1">
        <v>43661</v>
      </c>
      <c r="B401">
        <v>27</v>
      </c>
      <c r="C401">
        <f>C400+Tabela_zamowienia356[[#This Row],[zamowienie]]-D400*QUOTIENT(C400,400)*400</f>
        <v>334</v>
      </c>
      <c r="D401">
        <f>IF(Tabela_zamowienia356[[#This Row],[laczne zamowienie]]&gt;=400,1,0)</f>
        <v>0</v>
      </c>
      <c r="E401">
        <f t="shared" si="12"/>
        <v>0</v>
      </c>
      <c r="F401">
        <f t="shared" si="13"/>
        <v>540</v>
      </c>
      <c r="G401">
        <f>Tabela_zamowienia356[[#This Row],[magazyn rano]]+IF(Tabela_zamowienia356[[#This Row],[magazyn rano]]&gt;1500,200*0.8,IF(Tabela_zamowienia356[[#This Row],[magazyn rano]]/2&lt;Tabela_zamowienia356[[#This Row],[zamowienie]],200*1.3,200))</f>
        <v>740</v>
      </c>
      <c r="H401">
        <f>Tabela_zamowienia356[[#This Row],[po produkcji]]-400*Tabela_zamowienia356[[#This Row],[ilosc dostaw]]</f>
        <v>740</v>
      </c>
      <c r="I401" s="8">
        <f>IF(Tabela_zamowienia356[[#This Row],[magazyn rano]]&gt;1500,200*0.8,IF(Tabela_zamowienia356[[#This Row],[magazyn rano]]/2&lt;Tabela_zamowienia356[[#This Row],[zamowienie]],200*1.3,200))</f>
        <v>200</v>
      </c>
      <c r="J401" s="8">
        <f>IF(Tabela_zamowienia356[[#This Row],[wyprodukowano]]=I400,J400+1,1)</f>
        <v>1</v>
      </c>
    </row>
    <row r="402" spans="1:10" x14ac:dyDescent="0.25">
      <c r="A402" s="1">
        <v>43662</v>
      </c>
      <c r="B402">
        <v>390</v>
      </c>
      <c r="C402">
        <f>C401+Tabela_zamowienia356[[#This Row],[zamowienie]]-D401*QUOTIENT(C401,400)*400</f>
        <v>724</v>
      </c>
      <c r="D402">
        <f>IF(Tabela_zamowienia356[[#This Row],[laczne zamowienie]]&gt;=400,1,0)</f>
        <v>1</v>
      </c>
      <c r="E402">
        <f t="shared" si="12"/>
        <v>1</v>
      </c>
      <c r="F402">
        <f t="shared" si="13"/>
        <v>740</v>
      </c>
      <c r="G402">
        <f>Tabela_zamowienia356[[#This Row],[magazyn rano]]+IF(Tabela_zamowienia356[[#This Row],[magazyn rano]]&gt;1500,200*0.8,IF(Tabela_zamowienia356[[#This Row],[magazyn rano]]/2&lt;Tabela_zamowienia356[[#This Row],[zamowienie]],200*1.3,200))</f>
        <v>1000</v>
      </c>
      <c r="H402">
        <f>Tabela_zamowienia356[[#This Row],[po produkcji]]-400*Tabela_zamowienia356[[#This Row],[ilosc dostaw]]</f>
        <v>600</v>
      </c>
      <c r="I402" s="8">
        <f>IF(Tabela_zamowienia356[[#This Row],[magazyn rano]]&gt;1500,200*0.8,IF(Tabela_zamowienia356[[#This Row],[magazyn rano]]/2&lt;Tabela_zamowienia356[[#This Row],[zamowienie]],200*1.3,200))</f>
        <v>260</v>
      </c>
      <c r="J402" s="8">
        <f>IF(Tabela_zamowienia356[[#This Row],[wyprodukowano]]=I401,J401+1,1)</f>
        <v>1</v>
      </c>
    </row>
    <row r="403" spans="1:10" x14ac:dyDescent="0.25">
      <c r="A403" s="1">
        <v>43663</v>
      </c>
      <c r="B403">
        <v>115</v>
      </c>
      <c r="C403">
        <f>C402+Tabela_zamowienia356[[#This Row],[zamowienie]]-D402*QUOTIENT(C402,400)*400</f>
        <v>439</v>
      </c>
      <c r="D403">
        <f>IF(Tabela_zamowienia356[[#This Row],[laczne zamowienie]]&gt;=400,1,0)</f>
        <v>1</v>
      </c>
      <c r="E403">
        <f t="shared" si="12"/>
        <v>1</v>
      </c>
      <c r="F403">
        <f t="shared" si="13"/>
        <v>600</v>
      </c>
      <c r="G403">
        <f>Tabela_zamowienia356[[#This Row],[magazyn rano]]+IF(Tabela_zamowienia356[[#This Row],[magazyn rano]]&gt;1500,200*0.8,IF(Tabela_zamowienia356[[#This Row],[magazyn rano]]/2&lt;Tabela_zamowienia356[[#This Row],[zamowienie]],200*1.3,200))</f>
        <v>800</v>
      </c>
      <c r="H403">
        <f>Tabela_zamowienia356[[#This Row],[po produkcji]]-400*Tabela_zamowienia356[[#This Row],[ilosc dostaw]]</f>
        <v>400</v>
      </c>
      <c r="I403" s="8">
        <f>IF(Tabela_zamowienia356[[#This Row],[magazyn rano]]&gt;1500,200*0.8,IF(Tabela_zamowienia356[[#This Row],[magazyn rano]]/2&lt;Tabela_zamowienia356[[#This Row],[zamowienie]],200*1.3,200))</f>
        <v>200</v>
      </c>
      <c r="J403" s="8">
        <f>IF(Tabela_zamowienia356[[#This Row],[wyprodukowano]]=I402,J402+1,1)</f>
        <v>1</v>
      </c>
    </row>
    <row r="404" spans="1:10" x14ac:dyDescent="0.25">
      <c r="A404" s="1">
        <v>43664</v>
      </c>
      <c r="B404">
        <v>444</v>
      </c>
      <c r="C404">
        <f>C403+Tabela_zamowienia356[[#This Row],[zamowienie]]-D403*QUOTIENT(C403,400)*400</f>
        <v>483</v>
      </c>
      <c r="D404">
        <f>IF(Tabela_zamowienia356[[#This Row],[laczne zamowienie]]&gt;=400,1,0)</f>
        <v>1</v>
      </c>
      <c r="E404">
        <f t="shared" si="12"/>
        <v>1</v>
      </c>
      <c r="F404">
        <f t="shared" si="13"/>
        <v>400</v>
      </c>
      <c r="G404">
        <f>Tabela_zamowienia356[[#This Row],[magazyn rano]]+IF(Tabela_zamowienia356[[#This Row],[magazyn rano]]&gt;1500,200*0.8,IF(Tabela_zamowienia356[[#This Row],[magazyn rano]]/2&lt;Tabela_zamowienia356[[#This Row],[zamowienie]],200*1.3,200))</f>
        <v>660</v>
      </c>
      <c r="H404">
        <f>Tabela_zamowienia356[[#This Row],[po produkcji]]-400*Tabela_zamowienia356[[#This Row],[ilosc dostaw]]</f>
        <v>260</v>
      </c>
      <c r="I404" s="8">
        <f>IF(Tabela_zamowienia356[[#This Row],[magazyn rano]]&gt;1500,200*0.8,IF(Tabela_zamowienia356[[#This Row],[magazyn rano]]/2&lt;Tabela_zamowienia356[[#This Row],[zamowienie]],200*1.3,200))</f>
        <v>260</v>
      </c>
      <c r="J404" s="8">
        <f>IF(Tabela_zamowienia356[[#This Row],[wyprodukowano]]=I403,J403+1,1)</f>
        <v>1</v>
      </c>
    </row>
    <row r="405" spans="1:10" x14ac:dyDescent="0.25">
      <c r="A405" s="1">
        <v>43665</v>
      </c>
      <c r="B405">
        <v>6</v>
      </c>
      <c r="C405">
        <f>C404+Tabela_zamowienia356[[#This Row],[zamowienie]]-D404*QUOTIENT(C404,400)*400</f>
        <v>89</v>
      </c>
      <c r="D405">
        <f>IF(Tabela_zamowienia356[[#This Row],[laczne zamowienie]]&gt;=400,1,0)</f>
        <v>0</v>
      </c>
      <c r="E405">
        <f t="shared" si="12"/>
        <v>0</v>
      </c>
      <c r="F405">
        <f t="shared" si="13"/>
        <v>260</v>
      </c>
      <c r="G405">
        <f>Tabela_zamowienia356[[#This Row],[magazyn rano]]+IF(Tabela_zamowienia356[[#This Row],[magazyn rano]]&gt;1500,200*0.8,IF(Tabela_zamowienia356[[#This Row],[magazyn rano]]/2&lt;Tabela_zamowienia356[[#This Row],[zamowienie]],200*1.3,200))</f>
        <v>460</v>
      </c>
      <c r="H405">
        <f>Tabela_zamowienia356[[#This Row],[po produkcji]]-400*Tabela_zamowienia356[[#This Row],[ilosc dostaw]]</f>
        <v>460</v>
      </c>
      <c r="I405" s="8">
        <f>IF(Tabela_zamowienia356[[#This Row],[magazyn rano]]&gt;1500,200*0.8,IF(Tabela_zamowienia356[[#This Row],[magazyn rano]]/2&lt;Tabela_zamowienia356[[#This Row],[zamowienie]],200*1.3,200))</f>
        <v>200</v>
      </c>
      <c r="J405" s="8">
        <f>IF(Tabela_zamowienia356[[#This Row],[wyprodukowano]]=I404,J404+1,1)</f>
        <v>1</v>
      </c>
    </row>
    <row r="406" spans="1:10" x14ac:dyDescent="0.25">
      <c r="A406" s="1">
        <v>43668</v>
      </c>
      <c r="B406">
        <v>43</v>
      </c>
      <c r="C406">
        <f>C405+Tabela_zamowienia356[[#This Row],[zamowienie]]-D405*QUOTIENT(C405,400)*400</f>
        <v>132</v>
      </c>
      <c r="D406">
        <f>IF(Tabela_zamowienia356[[#This Row],[laczne zamowienie]]&gt;=400,1,0)</f>
        <v>0</v>
      </c>
      <c r="E406">
        <f t="shared" si="12"/>
        <v>0</v>
      </c>
      <c r="F406">
        <f t="shared" si="13"/>
        <v>460</v>
      </c>
      <c r="G406">
        <f>Tabela_zamowienia356[[#This Row],[magazyn rano]]+IF(Tabela_zamowienia356[[#This Row],[magazyn rano]]&gt;1500,200*0.8,IF(Tabela_zamowienia356[[#This Row],[magazyn rano]]/2&lt;Tabela_zamowienia356[[#This Row],[zamowienie]],200*1.3,200))</f>
        <v>660</v>
      </c>
      <c r="H406">
        <f>Tabela_zamowienia356[[#This Row],[po produkcji]]-400*Tabela_zamowienia356[[#This Row],[ilosc dostaw]]</f>
        <v>660</v>
      </c>
      <c r="I406" s="8">
        <f>IF(Tabela_zamowienia356[[#This Row],[magazyn rano]]&gt;1500,200*0.8,IF(Tabela_zamowienia356[[#This Row],[magazyn rano]]/2&lt;Tabela_zamowienia356[[#This Row],[zamowienie]],200*1.3,200))</f>
        <v>200</v>
      </c>
      <c r="J406" s="8">
        <f>IF(Tabela_zamowienia356[[#This Row],[wyprodukowano]]=I405,J405+1,1)</f>
        <v>2</v>
      </c>
    </row>
    <row r="407" spans="1:10" x14ac:dyDescent="0.25">
      <c r="A407" s="1">
        <v>43669</v>
      </c>
      <c r="B407">
        <v>181</v>
      </c>
      <c r="C407">
        <f>C406+Tabela_zamowienia356[[#This Row],[zamowienie]]-D406*QUOTIENT(C406,400)*400</f>
        <v>313</v>
      </c>
      <c r="D407">
        <f>IF(Tabela_zamowienia356[[#This Row],[laczne zamowienie]]&gt;=400,1,0)</f>
        <v>0</v>
      </c>
      <c r="E407">
        <f t="shared" si="12"/>
        <v>0</v>
      </c>
      <c r="F407">
        <f t="shared" si="13"/>
        <v>660</v>
      </c>
      <c r="G407">
        <f>Tabela_zamowienia356[[#This Row],[magazyn rano]]+IF(Tabela_zamowienia356[[#This Row],[magazyn rano]]&gt;1500,200*0.8,IF(Tabela_zamowienia356[[#This Row],[magazyn rano]]/2&lt;Tabela_zamowienia356[[#This Row],[zamowienie]],200*1.3,200))</f>
        <v>860</v>
      </c>
      <c r="H407">
        <f>Tabela_zamowienia356[[#This Row],[po produkcji]]-400*Tabela_zamowienia356[[#This Row],[ilosc dostaw]]</f>
        <v>860</v>
      </c>
      <c r="I407" s="8">
        <f>IF(Tabela_zamowienia356[[#This Row],[magazyn rano]]&gt;1500,200*0.8,IF(Tabela_zamowienia356[[#This Row],[magazyn rano]]/2&lt;Tabela_zamowienia356[[#This Row],[zamowienie]],200*1.3,200))</f>
        <v>200</v>
      </c>
      <c r="J407" s="8">
        <f>IF(Tabela_zamowienia356[[#This Row],[wyprodukowano]]=I406,J406+1,1)</f>
        <v>3</v>
      </c>
    </row>
    <row r="408" spans="1:10" x14ac:dyDescent="0.25">
      <c r="A408" s="1">
        <v>43670</v>
      </c>
      <c r="B408">
        <v>272</v>
      </c>
      <c r="C408">
        <f>C407+Tabela_zamowienia356[[#This Row],[zamowienie]]-D407*QUOTIENT(C407,400)*400</f>
        <v>585</v>
      </c>
      <c r="D408">
        <f>IF(Tabela_zamowienia356[[#This Row],[laczne zamowienie]]&gt;=400,1,0)</f>
        <v>1</v>
      </c>
      <c r="E408">
        <f t="shared" si="12"/>
        <v>1</v>
      </c>
      <c r="F408">
        <f t="shared" si="13"/>
        <v>860</v>
      </c>
      <c r="G408">
        <f>Tabela_zamowienia356[[#This Row],[magazyn rano]]+IF(Tabela_zamowienia356[[#This Row],[magazyn rano]]&gt;1500,200*0.8,IF(Tabela_zamowienia356[[#This Row],[magazyn rano]]/2&lt;Tabela_zamowienia356[[#This Row],[zamowienie]],200*1.3,200))</f>
        <v>1060</v>
      </c>
      <c r="H408">
        <f>Tabela_zamowienia356[[#This Row],[po produkcji]]-400*Tabela_zamowienia356[[#This Row],[ilosc dostaw]]</f>
        <v>660</v>
      </c>
      <c r="I408" s="8">
        <f>IF(Tabela_zamowienia356[[#This Row],[magazyn rano]]&gt;1500,200*0.8,IF(Tabela_zamowienia356[[#This Row],[magazyn rano]]/2&lt;Tabela_zamowienia356[[#This Row],[zamowienie]],200*1.3,200))</f>
        <v>200</v>
      </c>
      <c r="J408" s="8">
        <f>IF(Tabela_zamowienia356[[#This Row],[wyprodukowano]]=I407,J407+1,1)</f>
        <v>4</v>
      </c>
    </row>
    <row r="409" spans="1:10" x14ac:dyDescent="0.25">
      <c r="A409" s="1">
        <v>43671</v>
      </c>
      <c r="B409">
        <v>148</v>
      </c>
      <c r="C409">
        <f>C408+Tabela_zamowienia356[[#This Row],[zamowienie]]-D408*QUOTIENT(C408,400)*400</f>
        <v>333</v>
      </c>
      <c r="D409">
        <f>IF(Tabela_zamowienia356[[#This Row],[laczne zamowienie]]&gt;=400,1,0)</f>
        <v>0</v>
      </c>
      <c r="E409">
        <f t="shared" si="12"/>
        <v>0</v>
      </c>
      <c r="F409">
        <f t="shared" si="13"/>
        <v>660</v>
      </c>
      <c r="G409">
        <f>Tabela_zamowienia356[[#This Row],[magazyn rano]]+IF(Tabela_zamowienia356[[#This Row],[magazyn rano]]&gt;1500,200*0.8,IF(Tabela_zamowienia356[[#This Row],[magazyn rano]]/2&lt;Tabela_zamowienia356[[#This Row],[zamowienie]],200*1.3,200))</f>
        <v>860</v>
      </c>
      <c r="H409">
        <f>Tabela_zamowienia356[[#This Row],[po produkcji]]-400*Tabela_zamowienia356[[#This Row],[ilosc dostaw]]</f>
        <v>860</v>
      </c>
      <c r="I409" s="8">
        <f>IF(Tabela_zamowienia356[[#This Row],[magazyn rano]]&gt;1500,200*0.8,IF(Tabela_zamowienia356[[#This Row],[magazyn rano]]/2&lt;Tabela_zamowienia356[[#This Row],[zamowienie]],200*1.3,200))</f>
        <v>200</v>
      </c>
      <c r="J409" s="8">
        <f>IF(Tabela_zamowienia356[[#This Row],[wyprodukowano]]=I408,J408+1,1)</f>
        <v>5</v>
      </c>
    </row>
    <row r="410" spans="1:10" x14ac:dyDescent="0.25">
      <c r="A410" s="1">
        <v>43672</v>
      </c>
      <c r="B410">
        <v>49</v>
      </c>
      <c r="C410">
        <f>C409+Tabela_zamowienia356[[#This Row],[zamowienie]]-D409*QUOTIENT(C409,400)*400</f>
        <v>382</v>
      </c>
      <c r="D410">
        <f>IF(Tabela_zamowienia356[[#This Row],[laczne zamowienie]]&gt;=400,1,0)</f>
        <v>0</v>
      </c>
      <c r="E410">
        <f t="shared" si="12"/>
        <v>0</v>
      </c>
      <c r="F410">
        <f t="shared" si="13"/>
        <v>860</v>
      </c>
      <c r="G410">
        <f>Tabela_zamowienia356[[#This Row],[magazyn rano]]+IF(Tabela_zamowienia356[[#This Row],[magazyn rano]]&gt;1500,200*0.8,IF(Tabela_zamowienia356[[#This Row],[magazyn rano]]/2&lt;Tabela_zamowienia356[[#This Row],[zamowienie]],200*1.3,200))</f>
        <v>1060</v>
      </c>
      <c r="H410">
        <f>Tabela_zamowienia356[[#This Row],[po produkcji]]-400*Tabela_zamowienia356[[#This Row],[ilosc dostaw]]</f>
        <v>1060</v>
      </c>
      <c r="I410" s="8">
        <f>IF(Tabela_zamowienia356[[#This Row],[magazyn rano]]&gt;1500,200*0.8,IF(Tabela_zamowienia356[[#This Row],[magazyn rano]]/2&lt;Tabela_zamowienia356[[#This Row],[zamowienie]],200*1.3,200))</f>
        <v>200</v>
      </c>
      <c r="J410" s="8">
        <f>IF(Tabela_zamowienia356[[#This Row],[wyprodukowano]]=I409,J409+1,1)</f>
        <v>6</v>
      </c>
    </row>
    <row r="411" spans="1:10" x14ac:dyDescent="0.25">
      <c r="A411" s="1">
        <v>43675</v>
      </c>
      <c r="B411">
        <v>316</v>
      </c>
      <c r="C411">
        <f>C410+Tabela_zamowienia356[[#This Row],[zamowienie]]-D410*QUOTIENT(C410,400)*400</f>
        <v>698</v>
      </c>
      <c r="D411">
        <f>IF(Tabela_zamowienia356[[#This Row],[laczne zamowienie]]&gt;=400,1,0)</f>
        <v>1</v>
      </c>
      <c r="E411">
        <f t="shared" si="12"/>
        <v>1</v>
      </c>
      <c r="F411">
        <f t="shared" si="13"/>
        <v>1060</v>
      </c>
      <c r="G411">
        <f>Tabela_zamowienia356[[#This Row],[magazyn rano]]+IF(Tabela_zamowienia356[[#This Row],[magazyn rano]]&gt;1500,200*0.8,IF(Tabela_zamowienia356[[#This Row],[magazyn rano]]/2&lt;Tabela_zamowienia356[[#This Row],[zamowienie]],200*1.3,200))</f>
        <v>1260</v>
      </c>
      <c r="H411">
        <f>Tabela_zamowienia356[[#This Row],[po produkcji]]-400*Tabela_zamowienia356[[#This Row],[ilosc dostaw]]</f>
        <v>860</v>
      </c>
      <c r="I411" s="8">
        <f>IF(Tabela_zamowienia356[[#This Row],[magazyn rano]]&gt;1500,200*0.8,IF(Tabela_zamowienia356[[#This Row],[magazyn rano]]/2&lt;Tabela_zamowienia356[[#This Row],[zamowienie]],200*1.3,200))</f>
        <v>200</v>
      </c>
      <c r="J411" s="8">
        <f>IF(Tabela_zamowienia356[[#This Row],[wyprodukowano]]=I410,J410+1,1)</f>
        <v>7</v>
      </c>
    </row>
    <row r="412" spans="1:10" x14ac:dyDescent="0.25">
      <c r="A412" s="1">
        <v>43676</v>
      </c>
      <c r="B412">
        <v>317</v>
      </c>
      <c r="C412">
        <f>C411+Tabela_zamowienia356[[#This Row],[zamowienie]]-D411*QUOTIENT(C411,400)*400</f>
        <v>615</v>
      </c>
      <c r="D412">
        <f>IF(Tabela_zamowienia356[[#This Row],[laczne zamowienie]]&gt;=400,1,0)</f>
        <v>1</v>
      </c>
      <c r="E412">
        <f t="shared" si="12"/>
        <v>1</v>
      </c>
      <c r="F412">
        <f t="shared" si="13"/>
        <v>860</v>
      </c>
      <c r="G412">
        <f>Tabela_zamowienia356[[#This Row],[magazyn rano]]+IF(Tabela_zamowienia356[[#This Row],[magazyn rano]]&gt;1500,200*0.8,IF(Tabela_zamowienia356[[#This Row],[magazyn rano]]/2&lt;Tabela_zamowienia356[[#This Row],[zamowienie]],200*1.3,200))</f>
        <v>1060</v>
      </c>
      <c r="H412">
        <f>Tabela_zamowienia356[[#This Row],[po produkcji]]-400*Tabela_zamowienia356[[#This Row],[ilosc dostaw]]</f>
        <v>660</v>
      </c>
      <c r="I412" s="8">
        <f>IF(Tabela_zamowienia356[[#This Row],[magazyn rano]]&gt;1500,200*0.8,IF(Tabela_zamowienia356[[#This Row],[magazyn rano]]/2&lt;Tabela_zamowienia356[[#This Row],[zamowienie]],200*1.3,200))</f>
        <v>200</v>
      </c>
      <c r="J412" s="8">
        <f>IF(Tabela_zamowienia356[[#This Row],[wyprodukowano]]=I411,J411+1,1)</f>
        <v>8</v>
      </c>
    </row>
    <row r="413" spans="1:10" x14ac:dyDescent="0.25">
      <c r="A413" s="1">
        <v>43677</v>
      </c>
      <c r="B413">
        <v>130</v>
      </c>
      <c r="C413">
        <f>C412+Tabela_zamowienia356[[#This Row],[zamowienie]]-D412*QUOTIENT(C412,400)*400</f>
        <v>345</v>
      </c>
      <c r="D413">
        <f>IF(Tabela_zamowienia356[[#This Row],[laczne zamowienie]]&gt;=400,1,0)</f>
        <v>0</v>
      </c>
      <c r="E413">
        <f t="shared" si="12"/>
        <v>0</v>
      </c>
      <c r="F413">
        <f t="shared" si="13"/>
        <v>660</v>
      </c>
      <c r="G413">
        <f>Tabela_zamowienia356[[#This Row],[magazyn rano]]+IF(Tabela_zamowienia356[[#This Row],[magazyn rano]]&gt;1500,200*0.8,IF(Tabela_zamowienia356[[#This Row],[magazyn rano]]/2&lt;Tabela_zamowienia356[[#This Row],[zamowienie]],200*1.3,200))</f>
        <v>860</v>
      </c>
      <c r="H413">
        <f>Tabela_zamowienia356[[#This Row],[po produkcji]]-400*Tabela_zamowienia356[[#This Row],[ilosc dostaw]]</f>
        <v>860</v>
      </c>
      <c r="I413" s="8">
        <f>IF(Tabela_zamowienia356[[#This Row],[magazyn rano]]&gt;1500,200*0.8,IF(Tabela_zamowienia356[[#This Row],[magazyn rano]]/2&lt;Tabela_zamowienia356[[#This Row],[zamowienie]],200*1.3,200))</f>
        <v>200</v>
      </c>
      <c r="J413" s="8">
        <f>IF(Tabela_zamowienia356[[#This Row],[wyprodukowano]]=I412,J412+1,1)</f>
        <v>9</v>
      </c>
    </row>
    <row r="414" spans="1:10" x14ac:dyDescent="0.25">
      <c r="A414" s="1">
        <v>43678</v>
      </c>
      <c r="B414">
        <v>432</v>
      </c>
      <c r="C414">
        <f>C413+Tabela_zamowienia356[[#This Row],[zamowienie]]-D413*QUOTIENT(C413,400)*400</f>
        <v>777</v>
      </c>
      <c r="D414">
        <f>IF(Tabela_zamowienia356[[#This Row],[laczne zamowienie]]&gt;=400,1,0)</f>
        <v>1</v>
      </c>
      <c r="E414">
        <f t="shared" si="12"/>
        <v>1</v>
      </c>
      <c r="F414">
        <f t="shared" si="13"/>
        <v>860</v>
      </c>
      <c r="G414">
        <f>Tabela_zamowienia356[[#This Row],[magazyn rano]]+IF(Tabela_zamowienia356[[#This Row],[magazyn rano]]&gt;1500,200*0.8,IF(Tabela_zamowienia356[[#This Row],[magazyn rano]]/2&lt;Tabela_zamowienia356[[#This Row],[zamowienie]],200*1.3,200))</f>
        <v>1120</v>
      </c>
      <c r="H414">
        <f>Tabela_zamowienia356[[#This Row],[po produkcji]]-400*Tabela_zamowienia356[[#This Row],[ilosc dostaw]]</f>
        <v>720</v>
      </c>
      <c r="I414" s="8">
        <f>IF(Tabela_zamowienia356[[#This Row],[magazyn rano]]&gt;1500,200*0.8,IF(Tabela_zamowienia356[[#This Row],[magazyn rano]]/2&lt;Tabela_zamowienia356[[#This Row],[zamowienie]],200*1.3,200))</f>
        <v>260</v>
      </c>
      <c r="J414" s="8">
        <f>IF(Tabela_zamowienia356[[#This Row],[wyprodukowano]]=I413,J413+1,1)</f>
        <v>1</v>
      </c>
    </row>
    <row r="415" spans="1:10" x14ac:dyDescent="0.25">
      <c r="A415" s="1">
        <v>43679</v>
      </c>
      <c r="B415">
        <v>394</v>
      </c>
      <c r="C415">
        <f>C414+Tabela_zamowienia356[[#This Row],[zamowienie]]-D414*QUOTIENT(C414,400)*400</f>
        <v>771</v>
      </c>
      <c r="D415">
        <f>IF(Tabela_zamowienia356[[#This Row],[laczne zamowienie]]&gt;=400,1,0)</f>
        <v>1</v>
      </c>
      <c r="E415">
        <f t="shared" si="12"/>
        <v>1</v>
      </c>
      <c r="F415">
        <f t="shared" si="13"/>
        <v>720</v>
      </c>
      <c r="G415">
        <f>Tabela_zamowienia356[[#This Row],[magazyn rano]]+IF(Tabela_zamowienia356[[#This Row],[magazyn rano]]&gt;1500,200*0.8,IF(Tabela_zamowienia356[[#This Row],[magazyn rano]]/2&lt;Tabela_zamowienia356[[#This Row],[zamowienie]],200*1.3,200))</f>
        <v>980</v>
      </c>
      <c r="H415">
        <f>Tabela_zamowienia356[[#This Row],[po produkcji]]-400*Tabela_zamowienia356[[#This Row],[ilosc dostaw]]</f>
        <v>580</v>
      </c>
      <c r="I415" s="8">
        <f>IF(Tabela_zamowienia356[[#This Row],[magazyn rano]]&gt;1500,200*0.8,IF(Tabela_zamowienia356[[#This Row],[magazyn rano]]/2&lt;Tabela_zamowienia356[[#This Row],[zamowienie]],200*1.3,200))</f>
        <v>260</v>
      </c>
      <c r="J415" s="8">
        <f>IF(Tabela_zamowienia356[[#This Row],[wyprodukowano]]=I414,J414+1,1)</f>
        <v>2</v>
      </c>
    </row>
    <row r="416" spans="1:10" x14ac:dyDescent="0.25">
      <c r="A416" s="1">
        <v>43682</v>
      </c>
      <c r="B416">
        <v>1</v>
      </c>
      <c r="C416">
        <f>C415+Tabela_zamowienia356[[#This Row],[zamowienie]]-D415*QUOTIENT(C415,400)*400</f>
        <v>372</v>
      </c>
      <c r="D416">
        <f>IF(Tabela_zamowienia356[[#This Row],[laczne zamowienie]]&gt;=400,1,0)</f>
        <v>0</v>
      </c>
      <c r="E416">
        <f t="shared" si="12"/>
        <v>0</v>
      </c>
      <c r="F416">
        <f t="shared" si="13"/>
        <v>580</v>
      </c>
      <c r="G416">
        <f>Tabela_zamowienia356[[#This Row],[magazyn rano]]+IF(Tabela_zamowienia356[[#This Row],[magazyn rano]]&gt;1500,200*0.8,IF(Tabela_zamowienia356[[#This Row],[magazyn rano]]/2&lt;Tabela_zamowienia356[[#This Row],[zamowienie]],200*1.3,200))</f>
        <v>780</v>
      </c>
      <c r="H416">
        <f>Tabela_zamowienia356[[#This Row],[po produkcji]]-400*Tabela_zamowienia356[[#This Row],[ilosc dostaw]]</f>
        <v>780</v>
      </c>
      <c r="I416" s="8">
        <f>IF(Tabela_zamowienia356[[#This Row],[magazyn rano]]&gt;1500,200*0.8,IF(Tabela_zamowienia356[[#This Row],[magazyn rano]]/2&lt;Tabela_zamowienia356[[#This Row],[zamowienie]],200*1.3,200))</f>
        <v>200</v>
      </c>
      <c r="J416" s="8">
        <f>IF(Tabela_zamowienia356[[#This Row],[wyprodukowano]]=I415,J415+1,1)</f>
        <v>1</v>
      </c>
    </row>
    <row r="417" spans="1:10" x14ac:dyDescent="0.25">
      <c r="A417" s="1">
        <v>43683</v>
      </c>
      <c r="B417">
        <v>97</v>
      </c>
      <c r="C417">
        <f>C416+Tabela_zamowienia356[[#This Row],[zamowienie]]-D416*QUOTIENT(C416,400)*400</f>
        <v>469</v>
      </c>
      <c r="D417">
        <f>IF(Tabela_zamowienia356[[#This Row],[laczne zamowienie]]&gt;=400,1,0)</f>
        <v>1</v>
      </c>
      <c r="E417">
        <f t="shared" si="12"/>
        <v>1</v>
      </c>
      <c r="F417">
        <f t="shared" si="13"/>
        <v>780</v>
      </c>
      <c r="G417">
        <f>Tabela_zamowienia356[[#This Row],[magazyn rano]]+IF(Tabela_zamowienia356[[#This Row],[magazyn rano]]&gt;1500,200*0.8,IF(Tabela_zamowienia356[[#This Row],[magazyn rano]]/2&lt;Tabela_zamowienia356[[#This Row],[zamowienie]],200*1.3,200))</f>
        <v>980</v>
      </c>
      <c r="H417">
        <f>Tabela_zamowienia356[[#This Row],[po produkcji]]-400*Tabela_zamowienia356[[#This Row],[ilosc dostaw]]</f>
        <v>580</v>
      </c>
      <c r="I417" s="8">
        <f>IF(Tabela_zamowienia356[[#This Row],[magazyn rano]]&gt;1500,200*0.8,IF(Tabela_zamowienia356[[#This Row],[magazyn rano]]/2&lt;Tabela_zamowienia356[[#This Row],[zamowienie]],200*1.3,200))</f>
        <v>200</v>
      </c>
      <c r="J417" s="8">
        <f>IF(Tabela_zamowienia356[[#This Row],[wyprodukowano]]=I416,J416+1,1)</f>
        <v>2</v>
      </c>
    </row>
    <row r="418" spans="1:10" x14ac:dyDescent="0.25">
      <c r="A418" s="1">
        <v>43684</v>
      </c>
      <c r="B418">
        <v>67</v>
      </c>
      <c r="C418">
        <f>C417+Tabela_zamowienia356[[#This Row],[zamowienie]]-D417*QUOTIENT(C417,400)*400</f>
        <v>136</v>
      </c>
      <c r="D418">
        <f>IF(Tabela_zamowienia356[[#This Row],[laczne zamowienie]]&gt;=400,1,0)</f>
        <v>0</v>
      </c>
      <c r="E418">
        <f t="shared" si="12"/>
        <v>0</v>
      </c>
      <c r="F418">
        <f t="shared" si="13"/>
        <v>580</v>
      </c>
      <c r="G418">
        <f>Tabela_zamowienia356[[#This Row],[magazyn rano]]+IF(Tabela_zamowienia356[[#This Row],[magazyn rano]]&gt;1500,200*0.8,IF(Tabela_zamowienia356[[#This Row],[magazyn rano]]/2&lt;Tabela_zamowienia356[[#This Row],[zamowienie]],200*1.3,200))</f>
        <v>780</v>
      </c>
      <c r="H418">
        <f>Tabela_zamowienia356[[#This Row],[po produkcji]]-400*Tabela_zamowienia356[[#This Row],[ilosc dostaw]]</f>
        <v>780</v>
      </c>
      <c r="I418" s="8">
        <f>IF(Tabela_zamowienia356[[#This Row],[magazyn rano]]&gt;1500,200*0.8,IF(Tabela_zamowienia356[[#This Row],[magazyn rano]]/2&lt;Tabela_zamowienia356[[#This Row],[zamowienie]],200*1.3,200))</f>
        <v>200</v>
      </c>
      <c r="J418" s="8">
        <f>IF(Tabela_zamowienia356[[#This Row],[wyprodukowano]]=I417,J417+1,1)</f>
        <v>3</v>
      </c>
    </row>
    <row r="419" spans="1:10" x14ac:dyDescent="0.25">
      <c r="A419" s="1">
        <v>43685</v>
      </c>
      <c r="B419">
        <v>364</v>
      </c>
      <c r="C419">
        <f>C418+Tabela_zamowienia356[[#This Row],[zamowienie]]-D418*QUOTIENT(C418,400)*400</f>
        <v>500</v>
      </c>
      <c r="D419">
        <f>IF(Tabela_zamowienia356[[#This Row],[laczne zamowienie]]&gt;=400,1,0)</f>
        <v>1</v>
      </c>
      <c r="E419">
        <f t="shared" si="12"/>
        <v>1</v>
      </c>
      <c r="F419">
        <f t="shared" si="13"/>
        <v>780</v>
      </c>
      <c r="G419">
        <f>Tabela_zamowienia356[[#This Row],[magazyn rano]]+IF(Tabela_zamowienia356[[#This Row],[magazyn rano]]&gt;1500,200*0.8,IF(Tabela_zamowienia356[[#This Row],[magazyn rano]]/2&lt;Tabela_zamowienia356[[#This Row],[zamowienie]],200*1.3,200))</f>
        <v>980</v>
      </c>
      <c r="H419">
        <f>Tabela_zamowienia356[[#This Row],[po produkcji]]-400*Tabela_zamowienia356[[#This Row],[ilosc dostaw]]</f>
        <v>580</v>
      </c>
      <c r="I419" s="8">
        <f>IF(Tabela_zamowienia356[[#This Row],[magazyn rano]]&gt;1500,200*0.8,IF(Tabela_zamowienia356[[#This Row],[magazyn rano]]/2&lt;Tabela_zamowienia356[[#This Row],[zamowienie]],200*1.3,200))</f>
        <v>200</v>
      </c>
      <c r="J419" s="8">
        <f>IF(Tabela_zamowienia356[[#This Row],[wyprodukowano]]=I418,J418+1,1)</f>
        <v>4</v>
      </c>
    </row>
    <row r="420" spans="1:10" x14ac:dyDescent="0.25">
      <c r="A420" s="1">
        <v>43686</v>
      </c>
      <c r="B420">
        <v>97</v>
      </c>
      <c r="C420">
        <f>C419+Tabela_zamowienia356[[#This Row],[zamowienie]]-D419*QUOTIENT(C419,400)*400</f>
        <v>197</v>
      </c>
      <c r="D420">
        <f>IF(Tabela_zamowienia356[[#This Row],[laczne zamowienie]]&gt;=400,1,0)</f>
        <v>0</v>
      </c>
      <c r="E420">
        <f t="shared" si="12"/>
        <v>0</v>
      </c>
      <c r="F420">
        <f t="shared" si="13"/>
        <v>580</v>
      </c>
      <c r="G420">
        <f>Tabela_zamowienia356[[#This Row],[magazyn rano]]+IF(Tabela_zamowienia356[[#This Row],[magazyn rano]]&gt;1500,200*0.8,IF(Tabela_zamowienia356[[#This Row],[magazyn rano]]/2&lt;Tabela_zamowienia356[[#This Row],[zamowienie]],200*1.3,200))</f>
        <v>780</v>
      </c>
      <c r="H420">
        <f>Tabela_zamowienia356[[#This Row],[po produkcji]]-400*Tabela_zamowienia356[[#This Row],[ilosc dostaw]]</f>
        <v>780</v>
      </c>
      <c r="I420" s="8">
        <f>IF(Tabela_zamowienia356[[#This Row],[magazyn rano]]&gt;1500,200*0.8,IF(Tabela_zamowienia356[[#This Row],[magazyn rano]]/2&lt;Tabela_zamowienia356[[#This Row],[zamowienie]],200*1.3,200))</f>
        <v>200</v>
      </c>
      <c r="J420" s="8">
        <f>IF(Tabela_zamowienia356[[#This Row],[wyprodukowano]]=I419,J419+1,1)</f>
        <v>5</v>
      </c>
    </row>
    <row r="421" spans="1:10" x14ac:dyDescent="0.25">
      <c r="A421" s="1">
        <v>43689</v>
      </c>
      <c r="B421">
        <v>207</v>
      </c>
      <c r="C421">
        <f>C420+Tabela_zamowienia356[[#This Row],[zamowienie]]-D420*QUOTIENT(C420,400)*400</f>
        <v>404</v>
      </c>
      <c r="D421">
        <f>IF(Tabela_zamowienia356[[#This Row],[laczne zamowienie]]&gt;=400,1,0)</f>
        <v>1</v>
      </c>
      <c r="E421">
        <f t="shared" si="12"/>
        <v>1</v>
      </c>
      <c r="F421">
        <f t="shared" si="13"/>
        <v>780</v>
      </c>
      <c r="G421">
        <f>Tabela_zamowienia356[[#This Row],[magazyn rano]]+IF(Tabela_zamowienia356[[#This Row],[magazyn rano]]&gt;1500,200*0.8,IF(Tabela_zamowienia356[[#This Row],[magazyn rano]]/2&lt;Tabela_zamowienia356[[#This Row],[zamowienie]],200*1.3,200))</f>
        <v>980</v>
      </c>
      <c r="H421">
        <f>Tabela_zamowienia356[[#This Row],[po produkcji]]-400*Tabela_zamowienia356[[#This Row],[ilosc dostaw]]</f>
        <v>580</v>
      </c>
      <c r="I421" s="8">
        <f>IF(Tabela_zamowienia356[[#This Row],[magazyn rano]]&gt;1500,200*0.8,IF(Tabela_zamowienia356[[#This Row],[magazyn rano]]/2&lt;Tabela_zamowienia356[[#This Row],[zamowienie]],200*1.3,200))</f>
        <v>200</v>
      </c>
      <c r="J421" s="8">
        <f>IF(Tabela_zamowienia356[[#This Row],[wyprodukowano]]=I420,J420+1,1)</f>
        <v>6</v>
      </c>
    </row>
    <row r="422" spans="1:10" x14ac:dyDescent="0.25">
      <c r="A422" s="1">
        <v>43690</v>
      </c>
      <c r="B422">
        <v>83</v>
      </c>
      <c r="C422">
        <f>C421+Tabela_zamowienia356[[#This Row],[zamowienie]]-D421*QUOTIENT(C421,400)*400</f>
        <v>87</v>
      </c>
      <c r="D422">
        <f>IF(Tabela_zamowienia356[[#This Row],[laczne zamowienie]]&gt;=400,1,0)</f>
        <v>0</v>
      </c>
      <c r="E422">
        <f t="shared" si="12"/>
        <v>0</v>
      </c>
      <c r="F422">
        <f t="shared" si="13"/>
        <v>580</v>
      </c>
      <c r="G422">
        <f>Tabela_zamowienia356[[#This Row],[magazyn rano]]+IF(Tabela_zamowienia356[[#This Row],[magazyn rano]]&gt;1500,200*0.8,IF(Tabela_zamowienia356[[#This Row],[magazyn rano]]/2&lt;Tabela_zamowienia356[[#This Row],[zamowienie]],200*1.3,200))</f>
        <v>780</v>
      </c>
      <c r="H422">
        <f>Tabela_zamowienia356[[#This Row],[po produkcji]]-400*Tabela_zamowienia356[[#This Row],[ilosc dostaw]]</f>
        <v>780</v>
      </c>
      <c r="I422" s="8">
        <f>IF(Tabela_zamowienia356[[#This Row],[magazyn rano]]&gt;1500,200*0.8,IF(Tabela_zamowienia356[[#This Row],[magazyn rano]]/2&lt;Tabela_zamowienia356[[#This Row],[zamowienie]],200*1.3,200))</f>
        <v>200</v>
      </c>
      <c r="J422" s="8">
        <f>IF(Tabela_zamowienia356[[#This Row],[wyprodukowano]]=I421,J421+1,1)</f>
        <v>7</v>
      </c>
    </row>
    <row r="423" spans="1:10" x14ac:dyDescent="0.25">
      <c r="A423" s="1">
        <v>43691</v>
      </c>
      <c r="B423">
        <v>252</v>
      </c>
      <c r="C423">
        <f>C422+Tabela_zamowienia356[[#This Row],[zamowienie]]-D422*QUOTIENT(C422,400)*400</f>
        <v>339</v>
      </c>
      <c r="D423">
        <f>IF(Tabela_zamowienia356[[#This Row],[laczne zamowienie]]&gt;=400,1,0)</f>
        <v>0</v>
      </c>
      <c r="E423">
        <f t="shared" si="12"/>
        <v>0</v>
      </c>
      <c r="F423">
        <f t="shared" si="13"/>
        <v>780</v>
      </c>
      <c r="G423">
        <f>Tabela_zamowienia356[[#This Row],[magazyn rano]]+IF(Tabela_zamowienia356[[#This Row],[magazyn rano]]&gt;1500,200*0.8,IF(Tabela_zamowienia356[[#This Row],[magazyn rano]]/2&lt;Tabela_zamowienia356[[#This Row],[zamowienie]],200*1.3,200))</f>
        <v>980</v>
      </c>
      <c r="H423">
        <f>Tabela_zamowienia356[[#This Row],[po produkcji]]-400*Tabela_zamowienia356[[#This Row],[ilosc dostaw]]</f>
        <v>980</v>
      </c>
      <c r="I423" s="8">
        <f>IF(Tabela_zamowienia356[[#This Row],[magazyn rano]]&gt;1500,200*0.8,IF(Tabela_zamowienia356[[#This Row],[magazyn rano]]/2&lt;Tabela_zamowienia356[[#This Row],[zamowienie]],200*1.3,200))</f>
        <v>200</v>
      </c>
      <c r="J423" s="8">
        <f>IF(Tabela_zamowienia356[[#This Row],[wyprodukowano]]=I422,J422+1,1)</f>
        <v>8</v>
      </c>
    </row>
    <row r="424" spans="1:10" x14ac:dyDescent="0.25">
      <c r="A424" s="1">
        <v>43692</v>
      </c>
      <c r="B424">
        <v>133</v>
      </c>
      <c r="C424">
        <f>C423+Tabela_zamowienia356[[#This Row],[zamowienie]]-D423*QUOTIENT(C423,400)*400</f>
        <v>472</v>
      </c>
      <c r="D424">
        <f>IF(Tabela_zamowienia356[[#This Row],[laczne zamowienie]]&gt;=400,1,0)</f>
        <v>1</v>
      </c>
      <c r="E424">
        <f t="shared" si="12"/>
        <v>1</v>
      </c>
      <c r="F424">
        <f t="shared" si="13"/>
        <v>980</v>
      </c>
      <c r="G424">
        <f>Tabela_zamowienia356[[#This Row],[magazyn rano]]+IF(Tabela_zamowienia356[[#This Row],[magazyn rano]]&gt;1500,200*0.8,IF(Tabela_zamowienia356[[#This Row],[magazyn rano]]/2&lt;Tabela_zamowienia356[[#This Row],[zamowienie]],200*1.3,200))</f>
        <v>1180</v>
      </c>
      <c r="H424">
        <f>Tabela_zamowienia356[[#This Row],[po produkcji]]-400*Tabela_zamowienia356[[#This Row],[ilosc dostaw]]</f>
        <v>780</v>
      </c>
      <c r="I424" s="8">
        <f>IF(Tabela_zamowienia356[[#This Row],[magazyn rano]]&gt;1500,200*0.8,IF(Tabela_zamowienia356[[#This Row],[magazyn rano]]/2&lt;Tabela_zamowienia356[[#This Row],[zamowienie]],200*1.3,200))</f>
        <v>200</v>
      </c>
      <c r="J424" s="8">
        <f>IF(Tabela_zamowienia356[[#This Row],[wyprodukowano]]=I423,J423+1,1)</f>
        <v>9</v>
      </c>
    </row>
    <row r="425" spans="1:10" x14ac:dyDescent="0.25">
      <c r="A425" s="1">
        <v>43693</v>
      </c>
      <c r="B425">
        <v>217</v>
      </c>
      <c r="C425">
        <f>C424+Tabela_zamowienia356[[#This Row],[zamowienie]]-D424*QUOTIENT(C424,400)*400</f>
        <v>289</v>
      </c>
      <c r="D425">
        <f>IF(Tabela_zamowienia356[[#This Row],[laczne zamowienie]]&gt;=400,1,0)</f>
        <v>0</v>
      </c>
      <c r="E425">
        <f t="shared" si="12"/>
        <v>0</v>
      </c>
      <c r="F425">
        <f t="shared" si="13"/>
        <v>780</v>
      </c>
      <c r="G425">
        <f>Tabela_zamowienia356[[#This Row],[magazyn rano]]+IF(Tabela_zamowienia356[[#This Row],[magazyn rano]]&gt;1500,200*0.8,IF(Tabela_zamowienia356[[#This Row],[magazyn rano]]/2&lt;Tabela_zamowienia356[[#This Row],[zamowienie]],200*1.3,200))</f>
        <v>980</v>
      </c>
      <c r="H425">
        <f>Tabela_zamowienia356[[#This Row],[po produkcji]]-400*Tabela_zamowienia356[[#This Row],[ilosc dostaw]]</f>
        <v>980</v>
      </c>
      <c r="I425" s="8">
        <f>IF(Tabela_zamowienia356[[#This Row],[magazyn rano]]&gt;1500,200*0.8,IF(Tabela_zamowienia356[[#This Row],[magazyn rano]]/2&lt;Tabela_zamowienia356[[#This Row],[zamowienie]],200*1.3,200))</f>
        <v>200</v>
      </c>
      <c r="J425" s="8">
        <f>IF(Tabela_zamowienia356[[#This Row],[wyprodukowano]]=I424,J424+1,1)</f>
        <v>10</v>
      </c>
    </row>
    <row r="426" spans="1:10" x14ac:dyDescent="0.25">
      <c r="A426" s="1">
        <v>43696</v>
      </c>
      <c r="B426">
        <v>249</v>
      </c>
      <c r="C426">
        <f>C425+Tabela_zamowienia356[[#This Row],[zamowienie]]-D425*QUOTIENT(C425,400)*400</f>
        <v>538</v>
      </c>
      <c r="D426">
        <f>IF(Tabela_zamowienia356[[#This Row],[laczne zamowienie]]&gt;=400,1,0)</f>
        <v>1</v>
      </c>
      <c r="E426">
        <f t="shared" si="12"/>
        <v>1</v>
      </c>
      <c r="F426">
        <f t="shared" si="13"/>
        <v>980</v>
      </c>
      <c r="G426">
        <f>Tabela_zamowienia356[[#This Row],[magazyn rano]]+IF(Tabela_zamowienia356[[#This Row],[magazyn rano]]&gt;1500,200*0.8,IF(Tabela_zamowienia356[[#This Row],[magazyn rano]]/2&lt;Tabela_zamowienia356[[#This Row],[zamowienie]],200*1.3,200))</f>
        <v>1180</v>
      </c>
      <c r="H426">
        <f>Tabela_zamowienia356[[#This Row],[po produkcji]]-400*Tabela_zamowienia356[[#This Row],[ilosc dostaw]]</f>
        <v>780</v>
      </c>
      <c r="I426" s="8">
        <f>IF(Tabela_zamowienia356[[#This Row],[magazyn rano]]&gt;1500,200*0.8,IF(Tabela_zamowienia356[[#This Row],[magazyn rano]]/2&lt;Tabela_zamowienia356[[#This Row],[zamowienie]],200*1.3,200))</f>
        <v>200</v>
      </c>
      <c r="J426" s="8">
        <f>IF(Tabela_zamowienia356[[#This Row],[wyprodukowano]]=I425,J425+1,1)</f>
        <v>11</v>
      </c>
    </row>
    <row r="427" spans="1:10" x14ac:dyDescent="0.25">
      <c r="A427" s="1">
        <v>43697</v>
      </c>
      <c r="B427">
        <v>376</v>
      </c>
      <c r="C427">
        <f>C426+Tabela_zamowienia356[[#This Row],[zamowienie]]-D426*QUOTIENT(C426,400)*400</f>
        <v>514</v>
      </c>
      <c r="D427">
        <f>IF(Tabela_zamowienia356[[#This Row],[laczne zamowienie]]&gt;=400,1,0)</f>
        <v>1</v>
      </c>
      <c r="E427">
        <f t="shared" si="12"/>
        <v>1</v>
      </c>
      <c r="F427">
        <f t="shared" si="13"/>
        <v>780</v>
      </c>
      <c r="G427">
        <f>Tabela_zamowienia356[[#This Row],[magazyn rano]]+IF(Tabela_zamowienia356[[#This Row],[magazyn rano]]&gt;1500,200*0.8,IF(Tabela_zamowienia356[[#This Row],[magazyn rano]]/2&lt;Tabela_zamowienia356[[#This Row],[zamowienie]],200*1.3,200))</f>
        <v>980</v>
      </c>
      <c r="H427">
        <f>Tabela_zamowienia356[[#This Row],[po produkcji]]-400*Tabela_zamowienia356[[#This Row],[ilosc dostaw]]</f>
        <v>580</v>
      </c>
      <c r="I427" s="8">
        <f>IF(Tabela_zamowienia356[[#This Row],[magazyn rano]]&gt;1500,200*0.8,IF(Tabela_zamowienia356[[#This Row],[magazyn rano]]/2&lt;Tabela_zamowienia356[[#This Row],[zamowienie]],200*1.3,200))</f>
        <v>200</v>
      </c>
      <c r="J427" s="8">
        <f>IF(Tabela_zamowienia356[[#This Row],[wyprodukowano]]=I426,J426+1,1)</f>
        <v>12</v>
      </c>
    </row>
    <row r="428" spans="1:10" x14ac:dyDescent="0.25">
      <c r="A428" s="1">
        <v>43698</v>
      </c>
      <c r="B428">
        <v>116</v>
      </c>
      <c r="C428">
        <f>C427+Tabela_zamowienia356[[#This Row],[zamowienie]]-D427*QUOTIENT(C427,400)*400</f>
        <v>230</v>
      </c>
      <c r="D428">
        <f>IF(Tabela_zamowienia356[[#This Row],[laczne zamowienie]]&gt;=400,1,0)</f>
        <v>0</v>
      </c>
      <c r="E428">
        <f t="shared" si="12"/>
        <v>0</v>
      </c>
      <c r="F428">
        <f t="shared" si="13"/>
        <v>580</v>
      </c>
      <c r="G428">
        <f>Tabela_zamowienia356[[#This Row],[magazyn rano]]+IF(Tabela_zamowienia356[[#This Row],[magazyn rano]]&gt;1500,200*0.8,IF(Tabela_zamowienia356[[#This Row],[magazyn rano]]/2&lt;Tabela_zamowienia356[[#This Row],[zamowienie]],200*1.3,200))</f>
        <v>780</v>
      </c>
      <c r="H428">
        <f>Tabela_zamowienia356[[#This Row],[po produkcji]]-400*Tabela_zamowienia356[[#This Row],[ilosc dostaw]]</f>
        <v>780</v>
      </c>
      <c r="I428" s="8">
        <f>IF(Tabela_zamowienia356[[#This Row],[magazyn rano]]&gt;1500,200*0.8,IF(Tabela_zamowienia356[[#This Row],[magazyn rano]]/2&lt;Tabela_zamowienia356[[#This Row],[zamowienie]],200*1.3,200))</f>
        <v>200</v>
      </c>
      <c r="J428" s="8">
        <f>IF(Tabela_zamowienia356[[#This Row],[wyprodukowano]]=I427,J427+1,1)</f>
        <v>13</v>
      </c>
    </row>
    <row r="429" spans="1:10" x14ac:dyDescent="0.25">
      <c r="A429" s="1">
        <v>43699</v>
      </c>
      <c r="B429">
        <v>64</v>
      </c>
      <c r="C429">
        <f>C428+Tabela_zamowienia356[[#This Row],[zamowienie]]-D428*QUOTIENT(C428,400)*400</f>
        <v>294</v>
      </c>
      <c r="D429">
        <f>IF(Tabela_zamowienia356[[#This Row],[laczne zamowienie]]&gt;=400,1,0)</f>
        <v>0</v>
      </c>
      <c r="E429">
        <f t="shared" si="12"/>
        <v>0</v>
      </c>
      <c r="F429">
        <f t="shared" si="13"/>
        <v>780</v>
      </c>
      <c r="G429">
        <f>Tabela_zamowienia356[[#This Row],[magazyn rano]]+IF(Tabela_zamowienia356[[#This Row],[magazyn rano]]&gt;1500,200*0.8,IF(Tabela_zamowienia356[[#This Row],[magazyn rano]]/2&lt;Tabela_zamowienia356[[#This Row],[zamowienie]],200*1.3,200))</f>
        <v>980</v>
      </c>
      <c r="H429">
        <f>Tabela_zamowienia356[[#This Row],[po produkcji]]-400*Tabela_zamowienia356[[#This Row],[ilosc dostaw]]</f>
        <v>980</v>
      </c>
      <c r="I429" s="8">
        <f>IF(Tabela_zamowienia356[[#This Row],[magazyn rano]]&gt;1500,200*0.8,IF(Tabela_zamowienia356[[#This Row],[magazyn rano]]/2&lt;Tabela_zamowienia356[[#This Row],[zamowienie]],200*1.3,200))</f>
        <v>200</v>
      </c>
      <c r="J429" s="8">
        <f>IF(Tabela_zamowienia356[[#This Row],[wyprodukowano]]=I428,J428+1,1)</f>
        <v>14</v>
      </c>
    </row>
    <row r="430" spans="1:10" x14ac:dyDescent="0.25">
      <c r="A430" s="1">
        <v>43700</v>
      </c>
      <c r="B430">
        <v>85</v>
      </c>
      <c r="C430">
        <f>C429+Tabela_zamowienia356[[#This Row],[zamowienie]]-D429*QUOTIENT(C429,400)*400</f>
        <v>379</v>
      </c>
      <c r="D430">
        <f>IF(Tabela_zamowienia356[[#This Row],[laczne zamowienie]]&gt;=400,1,0)</f>
        <v>0</v>
      </c>
      <c r="E430">
        <f t="shared" si="12"/>
        <v>0</v>
      </c>
      <c r="F430">
        <f t="shared" si="13"/>
        <v>980</v>
      </c>
      <c r="G430">
        <f>Tabela_zamowienia356[[#This Row],[magazyn rano]]+IF(Tabela_zamowienia356[[#This Row],[magazyn rano]]&gt;1500,200*0.8,IF(Tabela_zamowienia356[[#This Row],[magazyn rano]]/2&lt;Tabela_zamowienia356[[#This Row],[zamowienie]],200*1.3,200))</f>
        <v>1180</v>
      </c>
      <c r="H430">
        <f>Tabela_zamowienia356[[#This Row],[po produkcji]]-400*Tabela_zamowienia356[[#This Row],[ilosc dostaw]]</f>
        <v>1180</v>
      </c>
      <c r="I430" s="8">
        <f>IF(Tabela_zamowienia356[[#This Row],[magazyn rano]]&gt;1500,200*0.8,IF(Tabela_zamowienia356[[#This Row],[magazyn rano]]/2&lt;Tabela_zamowienia356[[#This Row],[zamowienie]],200*1.3,200))</f>
        <v>200</v>
      </c>
      <c r="J430" s="8">
        <f>IF(Tabela_zamowienia356[[#This Row],[wyprodukowano]]=I429,J429+1,1)</f>
        <v>15</v>
      </c>
    </row>
    <row r="431" spans="1:10" x14ac:dyDescent="0.25">
      <c r="A431" s="1">
        <v>43703</v>
      </c>
      <c r="B431">
        <v>295</v>
      </c>
      <c r="C431">
        <f>C430+Tabela_zamowienia356[[#This Row],[zamowienie]]-D430*QUOTIENT(C430,400)*400</f>
        <v>674</v>
      </c>
      <c r="D431">
        <f>IF(Tabela_zamowienia356[[#This Row],[laczne zamowienie]]&gt;=400,1,0)</f>
        <v>1</v>
      </c>
      <c r="E431">
        <f t="shared" si="12"/>
        <v>1</v>
      </c>
      <c r="F431">
        <f t="shared" si="13"/>
        <v>1180</v>
      </c>
      <c r="G431">
        <f>Tabela_zamowienia356[[#This Row],[magazyn rano]]+IF(Tabela_zamowienia356[[#This Row],[magazyn rano]]&gt;1500,200*0.8,IF(Tabela_zamowienia356[[#This Row],[magazyn rano]]/2&lt;Tabela_zamowienia356[[#This Row],[zamowienie]],200*1.3,200))</f>
        <v>1380</v>
      </c>
      <c r="H431">
        <f>Tabela_zamowienia356[[#This Row],[po produkcji]]-400*Tabela_zamowienia356[[#This Row],[ilosc dostaw]]</f>
        <v>980</v>
      </c>
      <c r="I431" s="8">
        <f>IF(Tabela_zamowienia356[[#This Row],[magazyn rano]]&gt;1500,200*0.8,IF(Tabela_zamowienia356[[#This Row],[magazyn rano]]/2&lt;Tabela_zamowienia356[[#This Row],[zamowienie]],200*1.3,200))</f>
        <v>200</v>
      </c>
      <c r="J431" s="8">
        <f>IF(Tabela_zamowienia356[[#This Row],[wyprodukowano]]=I430,J430+1,1)</f>
        <v>16</v>
      </c>
    </row>
    <row r="432" spans="1:10" x14ac:dyDescent="0.25">
      <c r="A432" s="1">
        <v>43704</v>
      </c>
      <c r="B432">
        <v>82</v>
      </c>
      <c r="C432">
        <f>C431+Tabela_zamowienia356[[#This Row],[zamowienie]]-D431*QUOTIENT(C431,400)*400</f>
        <v>356</v>
      </c>
      <c r="D432">
        <f>IF(Tabela_zamowienia356[[#This Row],[laczne zamowienie]]&gt;=400,1,0)</f>
        <v>0</v>
      </c>
      <c r="E432">
        <f t="shared" si="12"/>
        <v>0</v>
      </c>
      <c r="F432">
        <f t="shared" si="13"/>
        <v>980</v>
      </c>
      <c r="G432">
        <f>Tabela_zamowienia356[[#This Row],[magazyn rano]]+IF(Tabela_zamowienia356[[#This Row],[magazyn rano]]&gt;1500,200*0.8,IF(Tabela_zamowienia356[[#This Row],[magazyn rano]]/2&lt;Tabela_zamowienia356[[#This Row],[zamowienie]],200*1.3,200))</f>
        <v>1180</v>
      </c>
      <c r="H432">
        <f>Tabela_zamowienia356[[#This Row],[po produkcji]]-400*Tabela_zamowienia356[[#This Row],[ilosc dostaw]]</f>
        <v>1180</v>
      </c>
      <c r="I432" s="8">
        <f>IF(Tabela_zamowienia356[[#This Row],[magazyn rano]]&gt;1500,200*0.8,IF(Tabela_zamowienia356[[#This Row],[magazyn rano]]/2&lt;Tabela_zamowienia356[[#This Row],[zamowienie]],200*1.3,200))</f>
        <v>200</v>
      </c>
      <c r="J432" s="8">
        <f>IF(Tabela_zamowienia356[[#This Row],[wyprodukowano]]=I431,J431+1,1)</f>
        <v>17</v>
      </c>
    </row>
    <row r="433" spans="1:10" x14ac:dyDescent="0.25">
      <c r="A433" s="1">
        <v>43705</v>
      </c>
      <c r="B433">
        <v>149</v>
      </c>
      <c r="C433">
        <f>C432+Tabela_zamowienia356[[#This Row],[zamowienie]]-D432*QUOTIENT(C432,400)*400</f>
        <v>505</v>
      </c>
      <c r="D433">
        <f>IF(Tabela_zamowienia356[[#This Row],[laczne zamowienie]]&gt;=400,1,0)</f>
        <v>1</v>
      </c>
      <c r="E433">
        <f t="shared" si="12"/>
        <v>1</v>
      </c>
      <c r="F433">
        <f t="shared" si="13"/>
        <v>1180</v>
      </c>
      <c r="G433">
        <f>Tabela_zamowienia356[[#This Row],[magazyn rano]]+IF(Tabela_zamowienia356[[#This Row],[magazyn rano]]&gt;1500,200*0.8,IF(Tabela_zamowienia356[[#This Row],[magazyn rano]]/2&lt;Tabela_zamowienia356[[#This Row],[zamowienie]],200*1.3,200))</f>
        <v>1380</v>
      </c>
      <c r="H433">
        <f>Tabela_zamowienia356[[#This Row],[po produkcji]]-400*Tabela_zamowienia356[[#This Row],[ilosc dostaw]]</f>
        <v>980</v>
      </c>
      <c r="I433" s="8">
        <f>IF(Tabela_zamowienia356[[#This Row],[magazyn rano]]&gt;1500,200*0.8,IF(Tabela_zamowienia356[[#This Row],[magazyn rano]]/2&lt;Tabela_zamowienia356[[#This Row],[zamowienie]],200*1.3,200))</f>
        <v>200</v>
      </c>
      <c r="J433" s="8">
        <f>IF(Tabela_zamowienia356[[#This Row],[wyprodukowano]]=I432,J432+1,1)</f>
        <v>18</v>
      </c>
    </row>
    <row r="434" spans="1:10" x14ac:dyDescent="0.25">
      <c r="A434" s="1">
        <v>43706</v>
      </c>
      <c r="B434">
        <v>369</v>
      </c>
      <c r="C434">
        <f>C433+Tabela_zamowienia356[[#This Row],[zamowienie]]-D433*QUOTIENT(C433,400)*400</f>
        <v>474</v>
      </c>
      <c r="D434">
        <f>IF(Tabela_zamowienia356[[#This Row],[laczne zamowienie]]&gt;=400,1,0)</f>
        <v>1</v>
      </c>
      <c r="E434">
        <f t="shared" si="12"/>
        <v>1</v>
      </c>
      <c r="F434">
        <f t="shared" si="13"/>
        <v>980</v>
      </c>
      <c r="G434">
        <f>Tabela_zamowienia356[[#This Row],[magazyn rano]]+IF(Tabela_zamowienia356[[#This Row],[magazyn rano]]&gt;1500,200*0.8,IF(Tabela_zamowienia356[[#This Row],[magazyn rano]]/2&lt;Tabela_zamowienia356[[#This Row],[zamowienie]],200*1.3,200))</f>
        <v>1180</v>
      </c>
      <c r="H434">
        <f>Tabela_zamowienia356[[#This Row],[po produkcji]]-400*Tabela_zamowienia356[[#This Row],[ilosc dostaw]]</f>
        <v>780</v>
      </c>
      <c r="I434" s="8">
        <f>IF(Tabela_zamowienia356[[#This Row],[magazyn rano]]&gt;1500,200*0.8,IF(Tabela_zamowienia356[[#This Row],[magazyn rano]]/2&lt;Tabela_zamowienia356[[#This Row],[zamowienie]],200*1.3,200))</f>
        <v>200</v>
      </c>
      <c r="J434" s="8">
        <f>IF(Tabela_zamowienia356[[#This Row],[wyprodukowano]]=I433,J433+1,1)</f>
        <v>19</v>
      </c>
    </row>
    <row r="435" spans="1:10" x14ac:dyDescent="0.25">
      <c r="A435" s="1">
        <v>43707</v>
      </c>
      <c r="B435">
        <v>327</v>
      </c>
      <c r="C435">
        <f>C434+Tabela_zamowienia356[[#This Row],[zamowienie]]-D434*QUOTIENT(C434,400)*400</f>
        <v>401</v>
      </c>
      <c r="D435">
        <f>IF(Tabela_zamowienia356[[#This Row],[laczne zamowienie]]&gt;=400,1,0)</f>
        <v>1</v>
      </c>
      <c r="E435">
        <f t="shared" si="12"/>
        <v>1</v>
      </c>
      <c r="F435">
        <f t="shared" si="13"/>
        <v>780</v>
      </c>
      <c r="G435">
        <f>Tabela_zamowienia356[[#This Row],[magazyn rano]]+IF(Tabela_zamowienia356[[#This Row],[magazyn rano]]&gt;1500,200*0.8,IF(Tabela_zamowienia356[[#This Row],[magazyn rano]]/2&lt;Tabela_zamowienia356[[#This Row],[zamowienie]],200*1.3,200))</f>
        <v>980</v>
      </c>
      <c r="H435">
        <f>Tabela_zamowienia356[[#This Row],[po produkcji]]-400*Tabela_zamowienia356[[#This Row],[ilosc dostaw]]</f>
        <v>580</v>
      </c>
      <c r="I435" s="8">
        <f>IF(Tabela_zamowienia356[[#This Row],[magazyn rano]]&gt;1500,200*0.8,IF(Tabela_zamowienia356[[#This Row],[magazyn rano]]/2&lt;Tabela_zamowienia356[[#This Row],[zamowienie]],200*1.3,200))</f>
        <v>200</v>
      </c>
      <c r="J435" s="8">
        <f>IF(Tabela_zamowienia356[[#This Row],[wyprodukowano]]=I434,J434+1,1)</f>
        <v>20</v>
      </c>
    </row>
    <row r="436" spans="1:10" x14ac:dyDescent="0.25">
      <c r="A436" s="1">
        <v>43710</v>
      </c>
      <c r="B436">
        <v>154</v>
      </c>
      <c r="C436">
        <f>C435+Tabela_zamowienia356[[#This Row],[zamowienie]]-D435*QUOTIENT(C435,400)*400</f>
        <v>155</v>
      </c>
      <c r="D436">
        <f>IF(Tabela_zamowienia356[[#This Row],[laczne zamowienie]]&gt;=400,1,0)</f>
        <v>0</v>
      </c>
      <c r="E436">
        <f t="shared" si="12"/>
        <v>0</v>
      </c>
      <c r="F436">
        <f t="shared" si="13"/>
        <v>580</v>
      </c>
      <c r="G436">
        <f>Tabela_zamowienia356[[#This Row],[magazyn rano]]+IF(Tabela_zamowienia356[[#This Row],[magazyn rano]]&gt;1500,200*0.8,IF(Tabela_zamowienia356[[#This Row],[magazyn rano]]/2&lt;Tabela_zamowienia356[[#This Row],[zamowienie]],200*1.3,200))</f>
        <v>780</v>
      </c>
      <c r="H436">
        <f>Tabela_zamowienia356[[#This Row],[po produkcji]]-400*Tabela_zamowienia356[[#This Row],[ilosc dostaw]]</f>
        <v>780</v>
      </c>
      <c r="I436" s="8">
        <f>IF(Tabela_zamowienia356[[#This Row],[magazyn rano]]&gt;1500,200*0.8,IF(Tabela_zamowienia356[[#This Row],[magazyn rano]]/2&lt;Tabela_zamowienia356[[#This Row],[zamowienie]],200*1.3,200))</f>
        <v>200</v>
      </c>
      <c r="J436" s="8">
        <f>IF(Tabela_zamowienia356[[#This Row],[wyprodukowano]]=I435,J435+1,1)</f>
        <v>21</v>
      </c>
    </row>
    <row r="437" spans="1:10" x14ac:dyDescent="0.25">
      <c r="A437" s="1">
        <v>43711</v>
      </c>
      <c r="B437">
        <v>316</v>
      </c>
      <c r="C437">
        <f>C436+Tabela_zamowienia356[[#This Row],[zamowienie]]-D436*QUOTIENT(C436,400)*400</f>
        <v>471</v>
      </c>
      <c r="D437">
        <f>IF(Tabela_zamowienia356[[#This Row],[laczne zamowienie]]&gt;=400,1,0)</f>
        <v>1</v>
      </c>
      <c r="E437">
        <f t="shared" si="12"/>
        <v>1</v>
      </c>
      <c r="F437">
        <f t="shared" si="13"/>
        <v>780</v>
      </c>
      <c r="G437">
        <f>Tabela_zamowienia356[[#This Row],[magazyn rano]]+IF(Tabela_zamowienia356[[#This Row],[magazyn rano]]&gt;1500,200*0.8,IF(Tabela_zamowienia356[[#This Row],[magazyn rano]]/2&lt;Tabela_zamowienia356[[#This Row],[zamowienie]],200*1.3,200))</f>
        <v>980</v>
      </c>
      <c r="H437">
        <f>Tabela_zamowienia356[[#This Row],[po produkcji]]-400*Tabela_zamowienia356[[#This Row],[ilosc dostaw]]</f>
        <v>580</v>
      </c>
      <c r="I437" s="8">
        <f>IF(Tabela_zamowienia356[[#This Row],[magazyn rano]]&gt;1500,200*0.8,IF(Tabela_zamowienia356[[#This Row],[magazyn rano]]/2&lt;Tabela_zamowienia356[[#This Row],[zamowienie]],200*1.3,200))</f>
        <v>200</v>
      </c>
      <c r="J437" s="8">
        <f>IF(Tabela_zamowienia356[[#This Row],[wyprodukowano]]=I436,J436+1,1)</f>
        <v>22</v>
      </c>
    </row>
    <row r="438" spans="1:10" x14ac:dyDescent="0.25">
      <c r="A438" s="1">
        <v>43712</v>
      </c>
      <c r="B438">
        <v>327</v>
      </c>
      <c r="C438">
        <f>C437+Tabela_zamowienia356[[#This Row],[zamowienie]]-D437*QUOTIENT(C437,400)*400</f>
        <v>398</v>
      </c>
      <c r="D438">
        <f>IF(Tabela_zamowienia356[[#This Row],[laczne zamowienie]]&gt;=400,1,0)</f>
        <v>0</v>
      </c>
      <c r="E438">
        <f t="shared" si="12"/>
        <v>0</v>
      </c>
      <c r="F438">
        <f t="shared" si="13"/>
        <v>580</v>
      </c>
      <c r="G438">
        <f>Tabela_zamowienia356[[#This Row],[magazyn rano]]+IF(Tabela_zamowienia356[[#This Row],[magazyn rano]]&gt;1500,200*0.8,IF(Tabela_zamowienia356[[#This Row],[magazyn rano]]/2&lt;Tabela_zamowienia356[[#This Row],[zamowienie]],200*1.3,200))</f>
        <v>840</v>
      </c>
      <c r="H438">
        <f>Tabela_zamowienia356[[#This Row],[po produkcji]]-400*Tabela_zamowienia356[[#This Row],[ilosc dostaw]]</f>
        <v>840</v>
      </c>
      <c r="I438" s="8">
        <f>IF(Tabela_zamowienia356[[#This Row],[magazyn rano]]&gt;1500,200*0.8,IF(Tabela_zamowienia356[[#This Row],[magazyn rano]]/2&lt;Tabela_zamowienia356[[#This Row],[zamowienie]],200*1.3,200))</f>
        <v>260</v>
      </c>
      <c r="J438" s="8">
        <f>IF(Tabela_zamowienia356[[#This Row],[wyprodukowano]]=I437,J437+1,1)</f>
        <v>1</v>
      </c>
    </row>
    <row r="439" spans="1:10" x14ac:dyDescent="0.25">
      <c r="A439" s="1">
        <v>43713</v>
      </c>
      <c r="B439">
        <v>270</v>
      </c>
      <c r="C439">
        <f>C438+Tabela_zamowienia356[[#This Row],[zamowienie]]-D438*QUOTIENT(C438,400)*400</f>
        <v>668</v>
      </c>
      <c r="D439">
        <f>IF(Tabela_zamowienia356[[#This Row],[laczne zamowienie]]&gt;=400,1,0)</f>
        <v>1</v>
      </c>
      <c r="E439">
        <f t="shared" si="12"/>
        <v>1</v>
      </c>
      <c r="F439">
        <f t="shared" si="13"/>
        <v>840</v>
      </c>
      <c r="G439">
        <f>Tabela_zamowienia356[[#This Row],[magazyn rano]]+IF(Tabela_zamowienia356[[#This Row],[magazyn rano]]&gt;1500,200*0.8,IF(Tabela_zamowienia356[[#This Row],[magazyn rano]]/2&lt;Tabela_zamowienia356[[#This Row],[zamowienie]],200*1.3,200))</f>
        <v>1040</v>
      </c>
      <c r="H439">
        <f>Tabela_zamowienia356[[#This Row],[po produkcji]]-400*Tabela_zamowienia356[[#This Row],[ilosc dostaw]]</f>
        <v>640</v>
      </c>
      <c r="I439" s="8">
        <f>IF(Tabela_zamowienia356[[#This Row],[magazyn rano]]&gt;1500,200*0.8,IF(Tabela_zamowienia356[[#This Row],[magazyn rano]]/2&lt;Tabela_zamowienia356[[#This Row],[zamowienie]],200*1.3,200))</f>
        <v>200</v>
      </c>
      <c r="J439" s="8">
        <f>IF(Tabela_zamowienia356[[#This Row],[wyprodukowano]]=I438,J438+1,1)</f>
        <v>1</v>
      </c>
    </row>
    <row r="440" spans="1:10" x14ac:dyDescent="0.25">
      <c r="A440" s="1">
        <v>43714</v>
      </c>
      <c r="B440">
        <v>130</v>
      </c>
      <c r="C440">
        <f>C439+Tabela_zamowienia356[[#This Row],[zamowienie]]-D439*QUOTIENT(C439,400)*400</f>
        <v>398</v>
      </c>
      <c r="D440">
        <f>IF(Tabela_zamowienia356[[#This Row],[laczne zamowienie]]&gt;=400,1,0)</f>
        <v>0</v>
      </c>
      <c r="E440">
        <f t="shared" si="12"/>
        <v>0</v>
      </c>
      <c r="F440">
        <f t="shared" si="13"/>
        <v>640</v>
      </c>
      <c r="G440">
        <f>Tabela_zamowienia356[[#This Row],[magazyn rano]]+IF(Tabela_zamowienia356[[#This Row],[magazyn rano]]&gt;1500,200*0.8,IF(Tabela_zamowienia356[[#This Row],[magazyn rano]]/2&lt;Tabela_zamowienia356[[#This Row],[zamowienie]],200*1.3,200))</f>
        <v>840</v>
      </c>
      <c r="H440">
        <f>Tabela_zamowienia356[[#This Row],[po produkcji]]-400*Tabela_zamowienia356[[#This Row],[ilosc dostaw]]</f>
        <v>840</v>
      </c>
      <c r="I440" s="8">
        <f>IF(Tabela_zamowienia356[[#This Row],[magazyn rano]]&gt;1500,200*0.8,IF(Tabela_zamowienia356[[#This Row],[magazyn rano]]/2&lt;Tabela_zamowienia356[[#This Row],[zamowienie]],200*1.3,200))</f>
        <v>200</v>
      </c>
      <c r="J440" s="8">
        <f>IF(Tabela_zamowienia356[[#This Row],[wyprodukowano]]=I439,J439+1,1)</f>
        <v>2</v>
      </c>
    </row>
    <row r="441" spans="1:10" x14ac:dyDescent="0.25">
      <c r="A441" s="1">
        <v>43717</v>
      </c>
      <c r="B441">
        <v>371</v>
      </c>
      <c r="C441">
        <f>C440+Tabela_zamowienia356[[#This Row],[zamowienie]]-D440*QUOTIENT(C440,400)*400</f>
        <v>769</v>
      </c>
      <c r="D441">
        <f>IF(Tabela_zamowienia356[[#This Row],[laczne zamowienie]]&gt;=400,1,0)</f>
        <v>1</v>
      </c>
      <c r="E441">
        <f t="shared" si="12"/>
        <v>1</v>
      </c>
      <c r="F441">
        <f t="shared" si="13"/>
        <v>840</v>
      </c>
      <c r="G441">
        <f>Tabela_zamowienia356[[#This Row],[magazyn rano]]+IF(Tabela_zamowienia356[[#This Row],[magazyn rano]]&gt;1500,200*0.8,IF(Tabela_zamowienia356[[#This Row],[magazyn rano]]/2&lt;Tabela_zamowienia356[[#This Row],[zamowienie]],200*1.3,200))</f>
        <v>1040</v>
      </c>
      <c r="H441">
        <f>Tabela_zamowienia356[[#This Row],[po produkcji]]-400*Tabela_zamowienia356[[#This Row],[ilosc dostaw]]</f>
        <v>640</v>
      </c>
      <c r="I441" s="8">
        <f>IF(Tabela_zamowienia356[[#This Row],[magazyn rano]]&gt;1500,200*0.8,IF(Tabela_zamowienia356[[#This Row],[magazyn rano]]/2&lt;Tabela_zamowienia356[[#This Row],[zamowienie]],200*1.3,200))</f>
        <v>200</v>
      </c>
      <c r="J441" s="8">
        <f>IF(Tabela_zamowienia356[[#This Row],[wyprodukowano]]=I440,J440+1,1)</f>
        <v>3</v>
      </c>
    </row>
    <row r="442" spans="1:10" x14ac:dyDescent="0.25">
      <c r="A442" s="1">
        <v>43718</v>
      </c>
      <c r="B442">
        <v>295</v>
      </c>
      <c r="C442">
        <f>C441+Tabela_zamowienia356[[#This Row],[zamowienie]]-D441*QUOTIENT(C441,400)*400</f>
        <v>664</v>
      </c>
      <c r="D442">
        <f>IF(Tabela_zamowienia356[[#This Row],[laczne zamowienie]]&gt;=400,1,0)</f>
        <v>1</v>
      </c>
      <c r="E442">
        <f t="shared" si="12"/>
        <v>1</v>
      </c>
      <c r="F442">
        <f t="shared" si="13"/>
        <v>640</v>
      </c>
      <c r="G442">
        <f>Tabela_zamowienia356[[#This Row],[magazyn rano]]+IF(Tabela_zamowienia356[[#This Row],[magazyn rano]]&gt;1500,200*0.8,IF(Tabela_zamowienia356[[#This Row],[magazyn rano]]/2&lt;Tabela_zamowienia356[[#This Row],[zamowienie]],200*1.3,200))</f>
        <v>840</v>
      </c>
      <c r="H442">
        <f>Tabela_zamowienia356[[#This Row],[po produkcji]]-400*Tabela_zamowienia356[[#This Row],[ilosc dostaw]]</f>
        <v>440</v>
      </c>
      <c r="I442" s="8">
        <f>IF(Tabela_zamowienia356[[#This Row],[magazyn rano]]&gt;1500,200*0.8,IF(Tabela_zamowienia356[[#This Row],[magazyn rano]]/2&lt;Tabela_zamowienia356[[#This Row],[zamowienie]],200*1.3,200))</f>
        <v>200</v>
      </c>
      <c r="J442" s="8">
        <f>IF(Tabela_zamowienia356[[#This Row],[wyprodukowano]]=I441,J441+1,1)</f>
        <v>4</v>
      </c>
    </row>
    <row r="443" spans="1:10" x14ac:dyDescent="0.25">
      <c r="A443" s="1">
        <v>43719</v>
      </c>
      <c r="B443">
        <v>36</v>
      </c>
      <c r="C443">
        <f>C442+Tabela_zamowienia356[[#This Row],[zamowienie]]-D442*QUOTIENT(C442,400)*400</f>
        <v>300</v>
      </c>
      <c r="D443">
        <f>IF(Tabela_zamowienia356[[#This Row],[laczne zamowienie]]&gt;=400,1,0)</f>
        <v>0</v>
      </c>
      <c r="E443">
        <f t="shared" si="12"/>
        <v>0</v>
      </c>
      <c r="F443">
        <f t="shared" si="13"/>
        <v>440</v>
      </c>
      <c r="G443">
        <f>Tabela_zamowienia356[[#This Row],[magazyn rano]]+IF(Tabela_zamowienia356[[#This Row],[magazyn rano]]&gt;1500,200*0.8,IF(Tabela_zamowienia356[[#This Row],[magazyn rano]]/2&lt;Tabela_zamowienia356[[#This Row],[zamowienie]],200*1.3,200))</f>
        <v>640</v>
      </c>
      <c r="H443">
        <f>Tabela_zamowienia356[[#This Row],[po produkcji]]-400*Tabela_zamowienia356[[#This Row],[ilosc dostaw]]</f>
        <v>640</v>
      </c>
      <c r="I443" s="8">
        <f>IF(Tabela_zamowienia356[[#This Row],[magazyn rano]]&gt;1500,200*0.8,IF(Tabela_zamowienia356[[#This Row],[magazyn rano]]/2&lt;Tabela_zamowienia356[[#This Row],[zamowienie]],200*1.3,200))</f>
        <v>200</v>
      </c>
      <c r="J443" s="8">
        <f>IF(Tabela_zamowienia356[[#This Row],[wyprodukowano]]=I442,J442+1,1)</f>
        <v>5</v>
      </c>
    </row>
    <row r="444" spans="1:10" x14ac:dyDescent="0.25">
      <c r="A444" s="1">
        <v>43720</v>
      </c>
      <c r="B444">
        <v>287</v>
      </c>
      <c r="C444">
        <f>C443+Tabela_zamowienia356[[#This Row],[zamowienie]]-D443*QUOTIENT(C443,400)*400</f>
        <v>587</v>
      </c>
      <c r="D444">
        <f>IF(Tabela_zamowienia356[[#This Row],[laczne zamowienie]]&gt;=400,1,0)</f>
        <v>1</v>
      </c>
      <c r="E444">
        <f t="shared" si="12"/>
        <v>1</v>
      </c>
      <c r="F444">
        <f t="shared" si="13"/>
        <v>640</v>
      </c>
      <c r="G444">
        <f>Tabela_zamowienia356[[#This Row],[magazyn rano]]+IF(Tabela_zamowienia356[[#This Row],[magazyn rano]]&gt;1500,200*0.8,IF(Tabela_zamowienia356[[#This Row],[magazyn rano]]/2&lt;Tabela_zamowienia356[[#This Row],[zamowienie]],200*1.3,200))</f>
        <v>840</v>
      </c>
      <c r="H444">
        <f>Tabela_zamowienia356[[#This Row],[po produkcji]]-400*Tabela_zamowienia356[[#This Row],[ilosc dostaw]]</f>
        <v>440</v>
      </c>
      <c r="I444" s="8">
        <f>IF(Tabela_zamowienia356[[#This Row],[magazyn rano]]&gt;1500,200*0.8,IF(Tabela_zamowienia356[[#This Row],[magazyn rano]]/2&lt;Tabela_zamowienia356[[#This Row],[zamowienie]],200*1.3,200))</f>
        <v>200</v>
      </c>
      <c r="J444" s="8">
        <f>IF(Tabela_zamowienia356[[#This Row],[wyprodukowano]]=I443,J443+1,1)</f>
        <v>6</v>
      </c>
    </row>
    <row r="445" spans="1:10" x14ac:dyDescent="0.25">
      <c r="A445" s="1">
        <v>43721</v>
      </c>
      <c r="B445">
        <v>286</v>
      </c>
      <c r="C445">
        <f>C444+Tabela_zamowienia356[[#This Row],[zamowienie]]-D444*QUOTIENT(C444,400)*400</f>
        <v>473</v>
      </c>
      <c r="D445">
        <f>IF(Tabela_zamowienia356[[#This Row],[laczne zamowienie]]&gt;=400,1,0)</f>
        <v>1</v>
      </c>
      <c r="E445">
        <f t="shared" si="12"/>
        <v>1</v>
      </c>
      <c r="F445">
        <f t="shared" si="13"/>
        <v>440</v>
      </c>
      <c r="G445">
        <f>Tabela_zamowienia356[[#This Row],[magazyn rano]]+IF(Tabela_zamowienia356[[#This Row],[magazyn rano]]&gt;1500,200*0.8,IF(Tabela_zamowienia356[[#This Row],[magazyn rano]]/2&lt;Tabela_zamowienia356[[#This Row],[zamowienie]],200*1.3,200))</f>
        <v>700</v>
      </c>
      <c r="H445">
        <f>Tabela_zamowienia356[[#This Row],[po produkcji]]-400*Tabela_zamowienia356[[#This Row],[ilosc dostaw]]</f>
        <v>300</v>
      </c>
      <c r="I445" s="8">
        <f>IF(Tabela_zamowienia356[[#This Row],[magazyn rano]]&gt;1500,200*0.8,IF(Tabela_zamowienia356[[#This Row],[magazyn rano]]/2&lt;Tabela_zamowienia356[[#This Row],[zamowienie]],200*1.3,200))</f>
        <v>260</v>
      </c>
      <c r="J445" s="8">
        <f>IF(Tabela_zamowienia356[[#This Row],[wyprodukowano]]=I444,J444+1,1)</f>
        <v>1</v>
      </c>
    </row>
    <row r="446" spans="1:10" x14ac:dyDescent="0.25">
      <c r="A446" s="1">
        <v>43724</v>
      </c>
      <c r="B446">
        <v>265</v>
      </c>
      <c r="C446">
        <f>C445+Tabela_zamowienia356[[#This Row],[zamowienie]]-D445*QUOTIENT(C445,400)*400</f>
        <v>338</v>
      </c>
      <c r="D446">
        <f>IF(Tabela_zamowienia356[[#This Row],[laczne zamowienie]]&gt;=400,1,0)</f>
        <v>0</v>
      </c>
      <c r="E446">
        <f t="shared" si="12"/>
        <v>0</v>
      </c>
      <c r="F446">
        <f t="shared" si="13"/>
        <v>300</v>
      </c>
      <c r="G446">
        <f>Tabela_zamowienia356[[#This Row],[magazyn rano]]+IF(Tabela_zamowienia356[[#This Row],[magazyn rano]]&gt;1500,200*0.8,IF(Tabela_zamowienia356[[#This Row],[magazyn rano]]/2&lt;Tabela_zamowienia356[[#This Row],[zamowienie]],200*1.3,200))</f>
        <v>560</v>
      </c>
      <c r="H446">
        <f>Tabela_zamowienia356[[#This Row],[po produkcji]]-400*Tabela_zamowienia356[[#This Row],[ilosc dostaw]]</f>
        <v>560</v>
      </c>
      <c r="I446" s="8">
        <f>IF(Tabela_zamowienia356[[#This Row],[magazyn rano]]&gt;1500,200*0.8,IF(Tabela_zamowienia356[[#This Row],[magazyn rano]]/2&lt;Tabela_zamowienia356[[#This Row],[zamowienie]],200*1.3,200))</f>
        <v>260</v>
      </c>
      <c r="J446" s="8">
        <f>IF(Tabela_zamowienia356[[#This Row],[wyprodukowano]]=I445,J445+1,1)</f>
        <v>2</v>
      </c>
    </row>
    <row r="447" spans="1:10" x14ac:dyDescent="0.25">
      <c r="A447" s="1">
        <v>43725</v>
      </c>
      <c r="B447">
        <v>2</v>
      </c>
      <c r="C447">
        <f>C446+Tabela_zamowienia356[[#This Row],[zamowienie]]-D446*QUOTIENT(C446,400)*400</f>
        <v>340</v>
      </c>
      <c r="D447">
        <f>IF(Tabela_zamowienia356[[#This Row],[laczne zamowienie]]&gt;=400,1,0)</f>
        <v>0</v>
      </c>
      <c r="E447">
        <f t="shared" si="12"/>
        <v>0</v>
      </c>
      <c r="F447">
        <f t="shared" si="13"/>
        <v>560</v>
      </c>
      <c r="G447">
        <f>Tabela_zamowienia356[[#This Row],[magazyn rano]]+IF(Tabela_zamowienia356[[#This Row],[magazyn rano]]&gt;1500,200*0.8,IF(Tabela_zamowienia356[[#This Row],[magazyn rano]]/2&lt;Tabela_zamowienia356[[#This Row],[zamowienie]],200*1.3,200))</f>
        <v>760</v>
      </c>
      <c r="H447">
        <f>Tabela_zamowienia356[[#This Row],[po produkcji]]-400*Tabela_zamowienia356[[#This Row],[ilosc dostaw]]</f>
        <v>760</v>
      </c>
      <c r="I447" s="8">
        <f>IF(Tabela_zamowienia356[[#This Row],[magazyn rano]]&gt;1500,200*0.8,IF(Tabela_zamowienia356[[#This Row],[magazyn rano]]/2&lt;Tabela_zamowienia356[[#This Row],[zamowienie]],200*1.3,200))</f>
        <v>200</v>
      </c>
      <c r="J447" s="8">
        <f>IF(Tabela_zamowienia356[[#This Row],[wyprodukowano]]=I446,J446+1,1)</f>
        <v>1</v>
      </c>
    </row>
    <row r="448" spans="1:10" x14ac:dyDescent="0.25">
      <c r="A448" s="1">
        <v>43726</v>
      </c>
      <c r="B448">
        <v>78</v>
      </c>
      <c r="C448">
        <f>C447+Tabela_zamowienia356[[#This Row],[zamowienie]]-D447*QUOTIENT(C447,400)*400</f>
        <v>418</v>
      </c>
      <c r="D448">
        <f>IF(Tabela_zamowienia356[[#This Row],[laczne zamowienie]]&gt;=400,1,0)</f>
        <v>1</v>
      </c>
      <c r="E448">
        <f t="shared" si="12"/>
        <v>1</v>
      </c>
      <c r="F448">
        <f t="shared" si="13"/>
        <v>760</v>
      </c>
      <c r="G448">
        <f>Tabela_zamowienia356[[#This Row],[magazyn rano]]+IF(Tabela_zamowienia356[[#This Row],[magazyn rano]]&gt;1500,200*0.8,IF(Tabela_zamowienia356[[#This Row],[magazyn rano]]/2&lt;Tabela_zamowienia356[[#This Row],[zamowienie]],200*1.3,200))</f>
        <v>960</v>
      </c>
      <c r="H448">
        <f>Tabela_zamowienia356[[#This Row],[po produkcji]]-400*Tabela_zamowienia356[[#This Row],[ilosc dostaw]]</f>
        <v>560</v>
      </c>
      <c r="I448" s="8">
        <f>IF(Tabela_zamowienia356[[#This Row],[magazyn rano]]&gt;1500,200*0.8,IF(Tabela_zamowienia356[[#This Row],[magazyn rano]]/2&lt;Tabela_zamowienia356[[#This Row],[zamowienie]],200*1.3,200))</f>
        <v>200</v>
      </c>
      <c r="J448" s="8">
        <f>IF(Tabela_zamowienia356[[#This Row],[wyprodukowano]]=I447,J447+1,1)</f>
        <v>2</v>
      </c>
    </row>
    <row r="449" spans="1:10" x14ac:dyDescent="0.25">
      <c r="A449" s="1">
        <v>43727</v>
      </c>
      <c r="B449">
        <v>41</v>
      </c>
      <c r="C449">
        <f>C448+Tabela_zamowienia356[[#This Row],[zamowienie]]-D448*QUOTIENT(C448,400)*400</f>
        <v>59</v>
      </c>
      <c r="D449">
        <f>IF(Tabela_zamowienia356[[#This Row],[laczne zamowienie]]&gt;=400,1,0)</f>
        <v>0</v>
      </c>
      <c r="E449">
        <f t="shared" si="12"/>
        <v>0</v>
      </c>
      <c r="F449">
        <f t="shared" si="13"/>
        <v>560</v>
      </c>
      <c r="G449">
        <f>Tabela_zamowienia356[[#This Row],[magazyn rano]]+IF(Tabela_zamowienia356[[#This Row],[magazyn rano]]&gt;1500,200*0.8,IF(Tabela_zamowienia356[[#This Row],[magazyn rano]]/2&lt;Tabela_zamowienia356[[#This Row],[zamowienie]],200*1.3,200))</f>
        <v>760</v>
      </c>
      <c r="H449">
        <f>Tabela_zamowienia356[[#This Row],[po produkcji]]-400*Tabela_zamowienia356[[#This Row],[ilosc dostaw]]</f>
        <v>760</v>
      </c>
      <c r="I449" s="8">
        <f>IF(Tabela_zamowienia356[[#This Row],[magazyn rano]]&gt;1500,200*0.8,IF(Tabela_zamowienia356[[#This Row],[magazyn rano]]/2&lt;Tabela_zamowienia356[[#This Row],[zamowienie]],200*1.3,200))</f>
        <v>200</v>
      </c>
      <c r="J449" s="8">
        <f>IF(Tabela_zamowienia356[[#This Row],[wyprodukowano]]=I448,J448+1,1)</f>
        <v>3</v>
      </c>
    </row>
    <row r="450" spans="1:10" x14ac:dyDescent="0.25">
      <c r="A450" s="1">
        <v>43728</v>
      </c>
      <c r="B450">
        <v>117</v>
      </c>
      <c r="C450">
        <f>C449+Tabela_zamowienia356[[#This Row],[zamowienie]]-D449*QUOTIENT(C449,400)*400</f>
        <v>176</v>
      </c>
      <c r="D450">
        <f>IF(Tabela_zamowienia356[[#This Row],[laczne zamowienie]]&gt;=400,1,0)</f>
        <v>0</v>
      </c>
      <c r="E450">
        <f t="shared" ref="E450:E513" si="14">QUOTIENT(C450,400)</f>
        <v>0</v>
      </c>
      <c r="F450">
        <f t="shared" si="13"/>
        <v>760</v>
      </c>
      <c r="G450">
        <f>Tabela_zamowienia356[[#This Row],[magazyn rano]]+IF(Tabela_zamowienia356[[#This Row],[magazyn rano]]&gt;1500,200*0.8,IF(Tabela_zamowienia356[[#This Row],[magazyn rano]]/2&lt;Tabela_zamowienia356[[#This Row],[zamowienie]],200*1.3,200))</f>
        <v>960</v>
      </c>
      <c r="H450">
        <f>Tabela_zamowienia356[[#This Row],[po produkcji]]-400*Tabela_zamowienia356[[#This Row],[ilosc dostaw]]</f>
        <v>960</v>
      </c>
      <c r="I450" s="8">
        <f>IF(Tabela_zamowienia356[[#This Row],[magazyn rano]]&gt;1500,200*0.8,IF(Tabela_zamowienia356[[#This Row],[magazyn rano]]/2&lt;Tabela_zamowienia356[[#This Row],[zamowienie]],200*1.3,200))</f>
        <v>200</v>
      </c>
      <c r="J450" s="8">
        <f>IF(Tabela_zamowienia356[[#This Row],[wyprodukowano]]=I449,J449+1,1)</f>
        <v>4</v>
      </c>
    </row>
    <row r="451" spans="1:10" x14ac:dyDescent="0.25">
      <c r="A451" s="1">
        <v>43731</v>
      </c>
      <c r="B451">
        <v>152</v>
      </c>
      <c r="C451">
        <f>C450+Tabela_zamowienia356[[#This Row],[zamowienie]]-D450*QUOTIENT(C450,400)*400</f>
        <v>328</v>
      </c>
      <c r="D451">
        <f>IF(Tabela_zamowienia356[[#This Row],[laczne zamowienie]]&gt;=400,1,0)</f>
        <v>0</v>
      </c>
      <c r="E451">
        <f t="shared" si="14"/>
        <v>0</v>
      </c>
      <c r="F451">
        <f t="shared" si="13"/>
        <v>960</v>
      </c>
      <c r="G451">
        <f>Tabela_zamowienia356[[#This Row],[magazyn rano]]+IF(Tabela_zamowienia356[[#This Row],[magazyn rano]]&gt;1500,200*0.8,IF(Tabela_zamowienia356[[#This Row],[magazyn rano]]/2&lt;Tabela_zamowienia356[[#This Row],[zamowienie]],200*1.3,200))</f>
        <v>1160</v>
      </c>
      <c r="H451">
        <f>Tabela_zamowienia356[[#This Row],[po produkcji]]-400*Tabela_zamowienia356[[#This Row],[ilosc dostaw]]</f>
        <v>1160</v>
      </c>
      <c r="I451" s="8">
        <f>IF(Tabela_zamowienia356[[#This Row],[magazyn rano]]&gt;1500,200*0.8,IF(Tabela_zamowienia356[[#This Row],[magazyn rano]]/2&lt;Tabela_zamowienia356[[#This Row],[zamowienie]],200*1.3,200))</f>
        <v>200</v>
      </c>
      <c r="J451" s="8">
        <f>IF(Tabela_zamowienia356[[#This Row],[wyprodukowano]]=I450,J450+1,1)</f>
        <v>5</v>
      </c>
    </row>
    <row r="452" spans="1:10" x14ac:dyDescent="0.25">
      <c r="A452" s="1">
        <v>43732</v>
      </c>
      <c r="B452">
        <v>95</v>
      </c>
      <c r="C452">
        <f>C451+Tabela_zamowienia356[[#This Row],[zamowienie]]-D451*QUOTIENT(C451,400)*400</f>
        <v>423</v>
      </c>
      <c r="D452">
        <f>IF(Tabela_zamowienia356[[#This Row],[laczne zamowienie]]&gt;=400,1,0)</f>
        <v>1</v>
      </c>
      <c r="E452">
        <f t="shared" si="14"/>
        <v>1</v>
      </c>
      <c r="F452">
        <f t="shared" ref="F452:F515" si="15">H451</f>
        <v>1160</v>
      </c>
      <c r="G452">
        <f>Tabela_zamowienia356[[#This Row],[magazyn rano]]+IF(Tabela_zamowienia356[[#This Row],[magazyn rano]]&gt;1500,200*0.8,IF(Tabela_zamowienia356[[#This Row],[magazyn rano]]/2&lt;Tabela_zamowienia356[[#This Row],[zamowienie]],200*1.3,200))</f>
        <v>1360</v>
      </c>
      <c r="H452">
        <f>Tabela_zamowienia356[[#This Row],[po produkcji]]-400*Tabela_zamowienia356[[#This Row],[ilosc dostaw]]</f>
        <v>960</v>
      </c>
      <c r="I452" s="8">
        <f>IF(Tabela_zamowienia356[[#This Row],[magazyn rano]]&gt;1500,200*0.8,IF(Tabela_zamowienia356[[#This Row],[magazyn rano]]/2&lt;Tabela_zamowienia356[[#This Row],[zamowienie]],200*1.3,200))</f>
        <v>200</v>
      </c>
      <c r="J452" s="8">
        <f>IF(Tabela_zamowienia356[[#This Row],[wyprodukowano]]=I451,J451+1,1)</f>
        <v>6</v>
      </c>
    </row>
    <row r="453" spans="1:10" x14ac:dyDescent="0.25">
      <c r="A453" s="1">
        <v>43733</v>
      </c>
      <c r="B453">
        <v>330</v>
      </c>
      <c r="C453">
        <f>C452+Tabela_zamowienia356[[#This Row],[zamowienie]]-D452*QUOTIENT(C452,400)*400</f>
        <v>353</v>
      </c>
      <c r="D453">
        <f>IF(Tabela_zamowienia356[[#This Row],[laczne zamowienie]]&gt;=400,1,0)</f>
        <v>0</v>
      </c>
      <c r="E453">
        <f t="shared" si="14"/>
        <v>0</v>
      </c>
      <c r="F453">
        <f t="shared" si="15"/>
        <v>960</v>
      </c>
      <c r="G453">
        <f>Tabela_zamowienia356[[#This Row],[magazyn rano]]+IF(Tabela_zamowienia356[[#This Row],[magazyn rano]]&gt;1500,200*0.8,IF(Tabela_zamowienia356[[#This Row],[magazyn rano]]/2&lt;Tabela_zamowienia356[[#This Row],[zamowienie]],200*1.3,200))</f>
        <v>1160</v>
      </c>
      <c r="H453">
        <f>Tabela_zamowienia356[[#This Row],[po produkcji]]-400*Tabela_zamowienia356[[#This Row],[ilosc dostaw]]</f>
        <v>1160</v>
      </c>
      <c r="I453" s="8">
        <f>IF(Tabela_zamowienia356[[#This Row],[magazyn rano]]&gt;1500,200*0.8,IF(Tabela_zamowienia356[[#This Row],[magazyn rano]]/2&lt;Tabela_zamowienia356[[#This Row],[zamowienie]],200*1.3,200))</f>
        <v>200</v>
      </c>
      <c r="J453" s="8">
        <f>IF(Tabela_zamowienia356[[#This Row],[wyprodukowano]]=I452,J452+1,1)</f>
        <v>7</v>
      </c>
    </row>
    <row r="454" spans="1:10" x14ac:dyDescent="0.25">
      <c r="A454" s="1">
        <v>43734</v>
      </c>
      <c r="B454">
        <v>399</v>
      </c>
      <c r="C454">
        <f>C453+Tabela_zamowienia356[[#This Row],[zamowienie]]-D453*QUOTIENT(C453,400)*400</f>
        <v>752</v>
      </c>
      <c r="D454">
        <f>IF(Tabela_zamowienia356[[#This Row],[laczne zamowienie]]&gt;=400,1,0)</f>
        <v>1</v>
      </c>
      <c r="E454">
        <f t="shared" si="14"/>
        <v>1</v>
      </c>
      <c r="F454">
        <f t="shared" si="15"/>
        <v>1160</v>
      </c>
      <c r="G454">
        <f>Tabela_zamowienia356[[#This Row],[magazyn rano]]+IF(Tabela_zamowienia356[[#This Row],[magazyn rano]]&gt;1500,200*0.8,IF(Tabela_zamowienia356[[#This Row],[magazyn rano]]/2&lt;Tabela_zamowienia356[[#This Row],[zamowienie]],200*1.3,200))</f>
        <v>1360</v>
      </c>
      <c r="H454">
        <f>Tabela_zamowienia356[[#This Row],[po produkcji]]-400*Tabela_zamowienia356[[#This Row],[ilosc dostaw]]</f>
        <v>960</v>
      </c>
      <c r="I454" s="8">
        <f>IF(Tabela_zamowienia356[[#This Row],[magazyn rano]]&gt;1500,200*0.8,IF(Tabela_zamowienia356[[#This Row],[magazyn rano]]/2&lt;Tabela_zamowienia356[[#This Row],[zamowienie]],200*1.3,200))</f>
        <v>200</v>
      </c>
      <c r="J454" s="8">
        <f>IF(Tabela_zamowienia356[[#This Row],[wyprodukowano]]=I453,J453+1,1)</f>
        <v>8</v>
      </c>
    </row>
    <row r="455" spans="1:10" x14ac:dyDescent="0.25">
      <c r="A455" s="1">
        <v>43735</v>
      </c>
      <c r="B455">
        <v>276</v>
      </c>
      <c r="C455">
        <f>C454+Tabela_zamowienia356[[#This Row],[zamowienie]]-D454*QUOTIENT(C454,400)*400</f>
        <v>628</v>
      </c>
      <c r="D455">
        <f>IF(Tabela_zamowienia356[[#This Row],[laczne zamowienie]]&gt;=400,1,0)</f>
        <v>1</v>
      </c>
      <c r="E455">
        <f t="shared" si="14"/>
        <v>1</v>
      </c>
      <c r="F455">
        <f t="shared" si="15"/>
        <v>960</v>
      </c>
      <c r="G455">
        <f>Tabela_zamowienia356[[#This Row],[magazyn rano]]+IF(Tabela_zamowienia356[[#This Row],[magazyn rano]]&gt;1500,200*0.8,IF(Tabela_zamowienia356[[#This Row],[magazyn rano]]/2&lt;Tabela_zamowienia356[[#This Row],[zamowienie]],200*1.3,200))</f>
        <v>1160</v>
      </c>
      <c r="H455">
        <f>Tabela_zamowienia356[[#This Row],[po produkcji]]-400*Tabela_zamowienia356[[#This Row],[ilosc dostaw]]</f>
        <v>760</v>
      </c>
      <c r="I455" s="8">
        <f>IF(Tabela_zamowienia356[[#This Row],[magazyn rano]]&gt;1500,200*0.8,IF(Tabela_zamowienia356[[#This Row],[magazyn rano]]/2&lt;Tabela_zamowienia356[[#This Row],[zamowienie]],200*1.3,200))</f>
        <v>200</v>
      </c>
      <c r="J455" s="8">
        <f>IF(Tabela_zamowienia356[[#This Row],[wyprodukowano]]=I454,J454+1,1)</f>
        <v>9</v>
      </c>
    </row>
    <row r="456" spans="1:10" x14ac:dyDescent="0.25">
      <c r="A456" s="1">
        <v>43738</v>
      </c>
      <c r="B456">
        <v>155</v>
      </c>
      <c r="C456">
        <f>C455+Tabela_zamowienia356[[#This Row],[zamowienie]]-D455*QUOTIENT(C455,400)*400</f>
        <v>383</v>
      </c>
      <c r="D456">
        <f>IF(Tabela_zamowienia356[[#This Row],[laczne zamowienie]]&gt;=400,1,0)</f>
        <v>0</v>
      </c>
      <c r="E456">
        <f t="shared" si="14"/>
        <v>0</v>
      </c>
      <c r="F456">
        <f t="shared" si="15"/>
        <v>760</v>
      </c>
      <c r="G456">
        <f>Tabela_zamowienia356[[#This Row],[magazyn rano]]+IF(Tabela_zamowienia356[[#This Row],[magazyn rano]]&gt;1500,200*0.8,IF(Tabela_zamowienia356[[#This Row],[magazyn rano]]/2&lt;Tabela_zamowienia356[[#This Row],[zamowienie]],200*1.3,200))</f>
        <v>960</v>
      </c>
      <c r="H456">
        <f>Tabela_zamowienia356[[#This Row],[po produkcji]]-400*Tabela_zamowienia356[[#This Row],[ilosc dostaw]]</f>
        <v>960</v>
      </c>
      <c r="I456" s="8">
        <f>IF(Tabela_zamowienia356[[#This Row],[magazyn rano]]&gt;1500,200*0.8,IF(Tabela_zamowienia356[[#This Row],[magazyn rano]]/2&lt;Tabela_zamowienia356[[#This Row],[zamowienie]],200*1.3,200))</f>
        <v>200</v>
      </c>
      <c r="J456" s="8">
        <f>IF(Tabela_zamowienia356[[#This Row],[wyprodukowano]]=I455,J455+1,1)</f>
        <v>10</v>
      </c>
    </row>
    <row r="457" spans="1:10" x14ac:dyDescent="0.25">
      <c r="A457" s="1">
        <v>43739</v>
      </c>
      <c r="B457">
        <v>290</v>
      </c>
      <c r="C457">
        <f>C456+Tabela_zamowienia356[[#This Row],[zamowienie]]-D456*QUOTIENT(C456,400)*400</f>
        <v>673</v>
      </c>
      <c r="D457">
        <f>IF(Tabela_zamowienia356[[#This Row],[laczne zamowienie]]&gt;=400,1,0)</f>
        <v>1</v>
      </c>
      <c r="E457">
        <f t="shared" si="14"/>
        <v>1</v>
      </c>
      <c r="F457">
        <f t="shared" si="15"/>
        <v>960</v>
      </c>
      <c r="G457">
        <f>Tabela_zamowienia356[[#This Row],[magazyn rano]]+IF(Tabela_zamowienia356[[#This Row],[magazyn rano]]&gt;1500,200*0.8,IF(Tabela_zamowienia356[[#This Row],[magazyn rano]]/2&lt;Tabela_zamowienia356[[#This Row],[zamowienie]],200*1.3,200))</f>
        <v>1160</v>
      </c>
      <c r="H457">
        <f>Tabela_zamowienia356[[#This Row],[po produkcji]]-400*Tabela_zamowienia356[[#This Row],[ilosc dostaw]]</f>
        <v>760</v>
      </c>
      <c r="I457" s="8">
        <f>IF(Tabela_zamowienia356[[#This Row],[magazyn rano]]&gt;1500,200*0.8,IF(Tabela_zamowienia356[[#This Row],[magazyn rano]]/2&lt;Tabela_zamowienia356[[#This Row],[zamowienie]],200*1.3,200))</f>
        <v>200</v>
      </c>
      <c r="J457" s="8">
        <f>IF(Tabela_zamowienia356[[#This Row],[wyprodukowano]]=I456,J456+1,1)</f>
        <v>11</v>
      </c>
    </row>
    <row r="458" spans="1:10" x14ac:dyDescent="0.25">
      <c r="A458" s="1">
        <v>43740</v>
      </c>
      <c r="B458">
        <v>181</v>
      </c>
      <c r="C458">
        <f>C457+Tabela_zamowienia356[[#This Row],[zamowienie]]-D457*QUOTIENT(C457,400)*400</f>
        <v>454</v>
      </c>
      <c r="D458">
        <f>IF(Tabela_zamowienia356[[#This Row],[laczne zamowienie]]&gt;=400,1,0)</f>
        <v>1</v>
      </c>
      <c r="E458">
        <f t="shared" si="14"/>
        <v>1</v>
      </c>
      <c r="F458">
        <f t="shared" si="15"/>
        <v>760</v>
      </c>
      <c r="G458">
        <f>Tabela_zamowienia356[[#This Row],[magazyn rano]]+IF(Tabela_zamowienia356[[#This Row],[magazyn rano]]&gt;1500,200*0.8,IF(Tabela_zamowienia356[[#This Row],[magazyn rano]]/2&lt;Tabela_zamowienia356[[#This Row],[zamowienie]],200*1.3,200))</f>
        <v>960</v>
      </c>
      <c r="H458">
        <f>Tabela_zamowienia356[[#This Row],[po produkcji]]-400*Tabela_zamowienia356[[#This Row],[ilosc dostaw]]</f>
        <v>560</v>
      </c>
      <c r="I458" s="8">
        <f>IF(Tabela_zamowienia356[[#This Row],[magazyn rano]]&gt;1500,200*0.8,IF(Tabela_zamowienia356[[#This Row],[magazyn rano]]/2&lt;Tabela_zamowienia356[[#This Row],[zamowienie]],200*1.3,200))</f>
        <v>200</v>
      </c>
      <c r="J458" s="8">
        <f>IF(Tabela_zamowienia356[[#This Row],[wyprodukowano]]=I457,J457+1,1)</f>
        <v>12</v>
      </c>
    </row>
    <row r="459" spans="1:10" x14ac:dyDescent="0.25">
      <c r="A459" s="1">
        <v>43741</v>
      </c>
      <c r="B459">
        <v>335</v>
      </c>
      <c r="C459">
        <f>C458+Tabela_zamowienia356[[#This Row],[zamowienie]]-D458*QUOTIENT(C458,400)*400</f>
        <v>389</v>
      </c>
      <c r="D459">
        <f>IF(Tabela_zamowienia356[[#This Row],[laczne zamowienie]]&gt;=400,1,0)</f>
        <v>0</v>
      </c>
      <c r="E459">
        <f t="shared" si="14"/>
        <v>0</v>
      </c>
      <c r="F459">
        <f t="shared" si="15"/>
        <v>560</v>
      </c>
      <c r="G459">
        <f>Tabela_zamowienia356[[#This Row],[magazyn rano]]+IF(Tabela_zamowienia356[[#This Row],[magazyn rano]]&gt;1500,200*0.8,IF(Tabela_zamowienia356[[#This Row],[magazyn rano]]/2&lt;Tabela_zamowienia356[[#This Row],[zamowienie]],200*1.3,200))</f>
        <v>820</v>
      </c>
      <c r="H459">
        <f>Tabela_zamowienia356[[#This Row],[po produkcji]]-400*Tabela_zamowienia356[[#This Row],[ilosc dostaw]]</f>
        <v>820</v>
      </c>
      <c r="I459" s="8">
        <f>IF(Tabela_zamowienia356[[#This Row],[magazyn rano]]&gt;1500,200*0.8,IF(Tabela_zamowienia356[[#This Row],[magazyn rano]]/2&lt;Tabela_zamowienia356[[#This Row],[zamowienie]],200*1.3,200))</f>
        <v>260</v>
      </c>
      <c r="J459" s="8">
        <f>IF(Tabela_zamowienia356[[#This Row],[wyprodukowano]]=I458,J458+1,1)</f>
        <v>1</v>
      </c>
    </row>
    <row r="460" spans="1:10" x14ac:dyDescent="0.25">
      <c r="A460" s="1">
        <v>43742</v>
      </c>
      <c r="B460">
        <v>337</v>
      </c>
      <c r="C460">
        <f>C459+Tabela_zamowienia356[[#This Row],[zamowienie]]-D459*QUOTIENT(C459,400)*400</f>
        <v>726</v>
      </c>
      <c r="D460">
        <f>IF(Tabela_zamowienia356[[#This Row],[laczne zamowienie]]&gt;=400,1,0)</f>
        <v>1</v>
      </c>
      <c r="E460">
        <f t="shared" si="14"/>
        <v>1</v>
      </c>
      <c r="F460">
        <f t="shared" si="15"/>
        <v>820</v>
      </c>
      <c r="G460">
        <f>Tabela_zamowienia356[[#This Row],[magazyn rano]]+IF(Tabela_zamowienia356[[#This Row],[magazyn rano]]&gt;1500,200*0.8,IF(Tabela_zamowienia356[[#This Row],[magazyn rano]]/2&lt;Tabela_zamowienia356[[#This Row],[zamowienie]],200*1.3,200))</f>
        <v>1020</v>
      </c>
      <c r="H460">
        <f>Tabela_zamowienia356[[#This Row],[po produkcji]]-400*Tabela_zamowienia356[[#This Row],[ilosc dostaw]]</f>
        <v>620</v>
      </c>
      <c r="I460" s="8">
        <f>IF(Tabela_zamowienia356[[#This Row],[magazyn rano]]&gt;1500,200*0.8,IF(Tabela_zamowienia356[[#This Row],[magazyn rano]]/2&lt;Tabela_zamowienia356[[#This Row],[zamowienie]],200*1.3,200))</f>
        <v>200</v>
      </c>
      <c r="J460" s="8">
        <f>IF(Tabela_zamowienia356[[#This Row],[wyprodukowano]]=I459,J459+1,1)</f>
        <v>1</v>
      </c>
    </row>
    <row r="461" spans="1:10" x14ac:dyDescent="0.25">
      <c r="A461" s="1">
        <v>43745</v>
      </c>
      <c r="B461">
        <v>102</v>
      </c>
      <c r="C461">
        <f>C460+Tabela_zamowienia356[[#This Row],[zamowienie]]-D460*QUOTIENT(C460,400)*400</f>
        <v>428</v>
      </c>
      <c r="D461">
        <f>IF(Tabela_zamowienia356[[#This Row],[laczne zamowienie]]&gt;=400,1,0)</f>
        <v>1</v>
      </c>
      <c r="E461">
        <f t="shared" si="14"/>
        <v>1</v>
      </c>
      <c r="F461">
        <f t="shared" si="15"/>
        <v>620</v>
      </c>
      <c r="G461">
        <f>Tabela_zamowienia356[[#This Row],[magazyn rano]]+IF(Tabela_zamowienia356[[#This Row],[magazyn rano]]&gt;1500,200*0.8,IF(Tabela_zamowienia356[[#This Row],[magazyn rano]]/2&lt;Tabela_zamowienia356[[#This Row],[zamowienie]],200*1.3,200))</f>
        <v>820</v>
      </c>
      <c r="H461">
        <f>Tabela_zamowienia356[[#This Row],[po produkcji]]-400*Tabela_zamowienia356[[#This Row],[ilosc dostaw]]</f>
        <v>420</v>
      </c>
      <c r="I461" s="8">
        <f>IF(Tabela_zamowienia356[[#This Row],[magazyn rano]]&gt;1500,200*0.8,IF(Tabela_zamowienia356[[#This Row],[magazyn rano]]/2&lt;Tabela_zamowienia356[[#This Row],[zamowienie]],200*1.3,200))</f>
        <v>200</v>
      </c>
      <c r="J461" s="8">
        <f>IF(Tabela_zamowienia356[[#This Row],[wyprodukowano]]=I460,J460+1,1)</f>
        <v>2</v>
      </c>
    </row>
    <row r="462" spans="1:10" x14ac:dyDescent="0.25">
      <c r="A462" s="1">
        <v>43746</v>
      </c>
      <c r="B462">
        <v>283</v>
      </c>
      <c r="C462">
        <f>C461+Tabela_zamowienia356[[#This Row],[zamowienie]]-D461*QUOTIENT(C461,400)*400</f>
        <v>311</v>
      </c>
      <c r="D462">
        <f>IF(Tabela_zamowienia356[[#This Row],[laczne zamowienie]]&gt;=400,1,0)</f>
        <v>0</v>
      </c>
      <c r="E462">
        <f t="shared" si="14"/>
        <v>0</v>
      </c>
      <c r="F462">
        <f t="shared" si="15"/>
        <v>420</v>
      </c>
      <c r="G462">
        <f>Tabela_zamowienia356[[#This Row],[magazyn rano]]+IF(Tabela_zamowienia356[[#This Row],[magazyn rano]]&gt;1500,200*0.8,IF(Tabela_zamowienia356[[#This Row],[magazyn rano]]/2&lt;Tabela_zamowienia356[[#This Row],[zamowienie]],200*1.3,200))</f>
        <v>680</v>
      </c>
      <c r="H462">
        <f>Tabela_zamowienia356[[#This Row],[po produkcji]]-400*Tabela_zamowienia356[[#This Row],[ilosc dostaw]]</f>
        <v>680</v>
      </c>
      <c r="I462" s="8">
        <f>IF(Tabela_zamowienia356[[#This Row],[magazyn rano]]&gt;1500,200*0.8,IF(Tabela_zamowienia356[[#This Row],[magazyn rano]]/2&lt;Tabela_zamowienia356[[#This Row],[zamowienie]],200*1.3,200))</f>
        <v>260</v>
      </c>
      <c r="J462" s="8">
        <f>IF(Tabela_zamowienia356[[#This Row],[wyprodukowano]]=I461,J461+1,1)</f>
        <v>1</v>
      </c>
    </row>
    <row r="463" spans="1:10" x14ac:dyDescent="0.25">
      <c r="A463" s="1">
        <v>43747</v>
      </c>
      <c r="B463">
        <v>143</v>
      </c>
      <c r="C463">
        <f>C462+Tabela_zamowienia356[[#This Row],[zamowienie]]-D462*QUOTIENT(C462,400)*400</f>
        <v>454</v>
      </c>
      <c r="D463">
        <f>IF(Tabela_zamowienia356[[#This Row],[laczne zamowienie]]&gt;=400,1,0)</f>
        <v>1</v>
      </c>
      <c r="E463">
        <f t="shared" si="14"/>
        <v>1</v>
      </c>
      <c r="F463">
        <f t="shared" si="15"/>
        <v>680</v>
      </c>
      <c r="G463">
        <f>Tabela_zamowienia356[[#This Row],[magazyn rano]]+IF(Tabela_zamowienia356[[#This Row],[magazyn rano]]&gt;1500,200*0.8,IF(Tabela_zamowienia356[[#This Row],[magazyn rano]]/2&lt;Tabela_zamowienia356[[#This Row],[zamowienie]],200*1.3,200))</f>
        <v>880</v>
      </c>
      <c r="H463">
        <f>Tabela_zamowienia356[[#This Row],[po produkcji]]-400*Tabela_zamowienia356[[#This Row],[ilosc dostaw]]</f>
        <v>480</v>
      </c>
      <c r="I463" s="8">
        <f>IF(Tabela_zamowienia356[[#This Row],[magazyn rano]]&gt;1500,200*0.8,IF(Tabela_zamowienia356[[#This Row],[magazyn rano]]/2&lt;Tabela_zamowienia356[[#This Row],[zamowienie]],200*1.3,200))</f>
        <v>200</v>
      </c>
      <c r="J463" s="8">
        <f>IF(Tabela_zamowienia356[[#This Row],[wyprodukowano]]=I462,J462+1,1)</f>
        <v>1</v>
      </c>
    </row>
    <row r="464" spans="1:10" x14ac:dyDescent="0.25">
      <c r="A464" s="1">
        <v>43748</v>
      </c>
      <c r="B464">
        <v>234</v>
      </c>
      <c r="C464">
        <f>C463+Tabela_zamowienia356[[#This Row],[zamowienie]]-D463*QUOTIENT(C463,400)*400</f>
        <v>288</v>
      </c>
      <c r="D464">
        <f>IF(Tabela_zamowienia356[[#This Row],[laczne zamowienie]]&gt;=400,1,0)</f>
        <v>0</v>
      </c>
      <c r="E464">
        <f t="shared" si="14"/>
        <v>0</v>
      </c>
      <c r="F464">
        <f t="shared" si="15"/>
        <v>480</v>
      </c>
      <c r="G464">
        <f>Tabela_zamowienia356[[#This Row],[magazyn rano]]+IF(Tabela_zamowienia356[[#This Row],[magazyn rano]]&gt;1500,200*0.8,IF(Tabela_zamowienia356[[#This Row],[magazyn rano]]/2&lt;Tabela_zamowienia356[[#This Row],[zamowienie]],200*1.3,200))</f>
        <v>680</v>
      </c>
      <c r="H464">
        <f>Tabela_zamowienia356[[#This Row],[po produkcji]]-400*Tabela_zamowienia356[[#This Row],[ilosc dostaw]]</f>
        <v>680</v>
      </c>
      <c r="I464" s="8">
        <f>IF(Tabela_zamowienia356[[#This Row],[magazyn rano]]&gt;1500,200*0.8,IF(Tabela_zamowienia356[[#This Row],[magazyn rano]]/2&lt;Tabela_zamowienia356[[#This Row],[zamowienie]],200*1.3,200))</f>
        <v>200</v>
      </c>
      <c r="J464" s="8">
        <f>IF(Tabela_zamowienia356[[#This Row],[wyprodukowano]]=I463,J463+1,1)</f>
        <v>2</v>
      </c>
    </row>
    <row r="465" spans="1:10" x14ac:dyDescent="0.25">
      <c r="A465" s="1">
        <v>43749</v>
      </c>
      <c r="B465">
        <v>112</v>
      </c>
      <c r="C465">
        <f>C464+Tabela_zamowienia356[[#This Row],[zamowienie]]-D464*QUOTIENT(C464,400)*400</f>
        <v>400</v>
      </c>
      <c r="D465">
        <f>IF(Tabela_zamowienia356[[#This Row],[laczne zamowienie]]&gt;=400,1,0)</f>
        <v>1</v>
      </c>
      <c r="E465">
        <f t="shared" si="14"/>
        <v>1</v>
      </c>
      <c r="F465">
        <f t="shared" si="15"/>
        <v>680</v>
      </c>
      <c r="G465">
        <f>Tabela_zamowienia356[[#This Row],[magazyn rano]]+IF(Tabela_zamowienia356[[#This Row],[magazyn rano]]&gt;1500,200*0.8,IF(Tabela_zamowienia356[[#This Row],[magazyn rano]]/2&lt;Tabela_zamowienia356[[#This Row],[zamowienie]],200*1.3,200))</f>
        <v>880</v>
      </c>
      <c r="H465">
        <f>Tabela_zamowienia356[[#This Row],[po produkcji]]-400*Tabela_zamowienia356[[#This Row],[ilosc dostaw]]</f>
        <v>480</v>
      </c>
      <c r="I465" s="8">
        <f>IF(Tabela_zamowienia356[[#This Row],[magazyn rano]]&gt;1500,200*0.8,IF(Tabela_zamowienia356[[#This Row],[magazyn rano]]/2&lt;Tabela_zamowienia356[[#This Row],[zamowienie]],200*1.3,200))</f>
        <v>200</v>
      </c>
      <c r="J465" s="8">
        <f>IF(Tabela_zamowienia356[[#This Row],[wyprodukowano]]=I464,J464+1,1)</f>
        <v>3</v>
      </c>
    </row>
    <row r="466" spans="1:10" x14ac:dyDescent="0.25">
      <c r="A466" s="1">
        <v>43752</v>
      </c>
      <c r="B466">
        <v>220</v>
      </c>
      <c r="C466">
        <f>C465+Tabela_zamowienia356[[#This Row],[zamowienie]]-D465*QUOTIENT(C465,400)*400</f>
        <v>220</v>
      </c>
      <c r="D466">
        <f>IF(Tabela_zamowienia356[[#This Row],[laczne zamowienie]]&gt;=400,1,0)</f>
        <v>0</v>
      </c>
      <c r="E466">
        <f t="shared" si="14"/>
        <v>0</v>
      </c>
      <c r="F466">
        <f t="shared" si="15"/>
        <v>480</v>
      </c>
      <c r="G466">
        <f>Tabela_zamowienia356[[#This Row],[magazyn rano]]+IF(Tabela_zamowienia356[[#This Row],[magazyn rano]]&gt;1500,200*0.8,IF(Tabela_zamowienia356[[#This Row],[magazyn rano]]/2&lt;Tabela_zamowienia356[[#This Row],[zamowienie]],200*1.3,200))</f>
        <v>680</v>
      </c>
      <c r="H466">
        <f>Tabela_zamowienia356[[#This Row],[po produkcji]]-400*Tabela_zamowienia356[[#This Row],[ilosc dostaw]]</f>
        <v>680</v>
      </c>
      <c r="I466" s="8">
        <f>IF(Tabela_zamowienia356[[#This Row],[magazyn rano]]&gt;1500,200*0.8,IF(Tabela_zamowienia356[[#This Row],[magazyn rano]]/2&lt;Tabela_zamowienia356[[#This Row],[zamowienie]],200*1.3,200))</f>
        <v>200</v>
      </c>
      <c r="J466" s="8">
        <f>IF(Tabela_zamowienia356[[#This Row],[wyprodukowano]]=I465,J465+1,1)</f>
        <v>4</v>
      </c>
    </row>
    <row r="467" spans="1:10" x14ac:dyDescent="0.25">
      <c r="A467" s="1">
        <v>43753</v>
      </c>
      <c r="B467">
        <v>91</v>
      </c>
      <c r="C467">
        <f>C466+Tabela_zamowienia356[[#This Row],[zamowienie]]-D466*QUOTIENT(C466,400)*400</f>
        <v>311</v>
      </c>
      <c r="D467">
        <f>IF(Tabela_zamowienia356[[#This Row],[laczne zamowienie]]&gt;=400,1,0)</f>
        <v>0</v>
      </c>
      <c r="E467">
        <f t="shared" si="14"/>
        <v>0</v>
      </c>
      <c r="F467">
        <f t="shared" si="15"/>
        <v>680</v>
      </c>
      <c r="G467">
        <f>Tabela_zamowienia356[[#This Row],[magazyn rano]]+IF(Tabela_zamowienia356[[#This Row],[magazyn rano]]&gt;1500,200*0.8,IF(Tabela_zamowienia356[[#This Row],[magazyn rano]]/2&lt;Tabela_zamowienia356[[#This Row],[zamowienie]],200*1.3,200))</f>
        <v>880</v>
      </c>
      <c r="H467">
        <f>Tabela_zamowienia356[[#This Row],[po produkcji]]-400*Tabela_zamowienia356[[#This Row],[ilosc dostaw]]</f>
        <v>880</v>
      </c>
      <c r="I467" s="8">
        <f>IF(Tabela_zamowienia356[[#This Row],[magazyn rano]]&gt;1500,200*0.8,IF(Tabela_zamowienia356[[#This Row],[magazyn rano]]/2&lt;Tabela_zamowienia356[[#This Row],[zamowienie]],200*1.3,200))</f>
        <v>200</v>
      </c>
      <c r="J467" s="8">
        <f>IF(Tabela_zamowienia356[[#This Row],[wyprodukowano]]=I466,J466+1,1)</f>
        <v>5</v>
      </c>
    </row>
    <row r="468" spans="1:10" x14ac:dyDescent="0.25">
      <c r="A468" s="1">
        <v>43754</v>
      </c>
      <c r="B468">
        <v>226</v>
      </c>
      <c r="C468">
        <f>C467+Tabela_zamowienia356[[#This Row],[zamowienie]]-D467*QUOTIENT(C467,400)*400</f>
        <v>537</v>
      </c>
      <c r="D468">
        <f>IF(Tabela_zamowienia356[[#This Row],[laczne zamowienie]]&gt;=400,1,0)</f>
        <v>1</v>
      </c>
      <c r="E468">
        <f t="shared" si="14"/>
        <v>1</v>
      </c>
      <c r="F468">
        <f t="shared" si="15"/>
        <v>880</v>
      </c>
      <c r="G468">
        <f>Tabela_zamowienia356[[#This Row],[magazyn rano]]+IF(Tabela_zamowienia356[[#This Row],[magazyn rano]]&gt;1500,200*0.8,IF(Tabela_zamowienia356[[#This Row],[magazyn rano]]/2&lt;Tabela_zamowienia356[[#This Row],[zamowienie]],200*1.3,200))</f>
        <v>1080</v>
      </c>
      <c r="H468">
        <f>Tabela_zamowienia356[[#This Row],[po produkcji]]-400*Tabela_zamowienia356[[#This Row],[ilosc dostaw]]</f>
        <v>680</v>
      </c>
      <c r="I468" s="8">
        <f>IF(Tabela_zamowienia356[[#This Row],[magazyn rano]]&gt;1500,200*0.8,IF(Tabela_zamowienia356[[#This Row],[magazyn rano]]/2&lt;Tabela_zamowienia356[[#This Row],[zamowienie]],200*1.3,200))</f>
        <v>200</v>
      </c>
      <c r="J468" s="8">
        <f>IF(Tabela_zamowienia356[[#This Row],[wyprodukowano]]=I467,J467+1,1)</f>
        <v>6</v>
      </c>
    </row>
    <row r="469" spans="1:10" x14ac:dyDescent="0.25">
      <c r="A469" s="1">
        <v>43755</v>
      </c>
      <c r="B469">
        <v>227</v>
      </c>
      <c r="C469">
        <f>C468+Tabela_zamowienia356[[#This Row],[zamowienie]]-D468*QUOTIENT(C468,400)*400</f>
        <v>364</v>
      </c>
      <c r="D469">
        <f>IF(Tabela_zamowienia356[[#This Row],[laczne zamowienie]]&gt;=400,1,0)</f>
        <v>0</v>
      </c>
      <c r="E469">
        <f t="shared" si="14"/>
        <v>0</v>
      </c>
      <c r="F469">
        <f t="shared" si="15"/>
        <v>680</v>
      </c>
      <c r="G469">
        <f>Tabela_zamowienia356[[#This Row],[magazyn rano]]+IF(Tabela_zamowienia356[[#This Row],[magazyn rano]]&gt;1500,200*0.8,IF(Tabela_zamowienia356[[#This Row],[magazyn rano]]/2&lt;Tabela_zamowienia356[[#This Row],[zamowienie]],200*1.3,200))</f>
        <v>880</v>
      </c>
      <c r="H469">
        <f>Tabela_zamowienia356[[#This Row],[po produkcji]]-400*Tabela_zamowienia356[[#This Row],[ilosc dostaw]]</f>
        <v>880</v>
      </c>
      <c r="I469" s="8">
        <f>IF(Tabela_zamowienia356[[#This Row],[magazyn rano]]&gt;1500,200*0.8,IF(Tabela_zamowienia356[[#This Row],[magazyn rano]]/2&lt;Tabela_zamowienia356[[#This Row],[zamowienie]],200*1.3,200))</f>
        <v>200</v>
      </c>
      <c r="J469" s="8">
        <f>IF(Tabela_zamowienia356[[#This Row],[wyprodukowano]]=I468,J468+1,1)</f>
        <v>7</v>
      </c>
    </row>
    <row r="470" spans="1:10" x14ac:dyDescent="0.25">
      <c r="A470" s="1">
        <v>43756</v>
      </c>
      <c r="B470">
        <v>209</v>
      </c>
      <c r="C470">
        <f>C469+Tabela_zamowienia356[[#This Row],[zamowienie]]-D469*QUOTIENT(C469,400)*400</f>
        <v>573</v>
      </c>
      <c r="D470">
        <f>IF(Tabela_zamowienia356[[#This Row],[laczne zamowienie]]&gt;=400,1,0)</f>
        <v>1</v>
      </c>
      <c r="E470">
        <f t="shared" si="14"/>
        <v>1</v>
      </c>
      <c r="F470">
        <f t="shared" si="15"/>
        <v>880</v>
      </c>
      <c r="G470">
        <f>Tabela_zamowienia356[[#This Row],[magazyn rano]]+IF(Tabela_zamowienia356[[#This Row],[magazyn rano]]&gt;1500,200*0.8,IF(Tabela_zamowienia356[[#This Row],[magazyn rano]]/2&lt;Tabela_zamowienia356[[#This Row],[zamowienie]],200*1.3,200))</f>
        <v>1080</v>
      </c>
      <c r="H470">
        <f>Tabela_zamowienia356[[#This Row],[po produkcji]]-400*Tabela_zamowienia356[[#This Row],[ilosc dostaw]]</f>
        <v>680</v>
      </c>
      <c r="I470" s="8">
        <f>IF(Tabela_zamowienia356[[#This Row],[magazyn rano]]&gt;1500,200*0.8,IF(Tabela_zamowienia356[[#This Row],[magazyn rano]]/2&lt;Tabela_zamowienia356[[#This Row],[zamowienie]],200*1.3,200))</f>
        <v>200</v>
      </c>
      <c r="J470" s="8">
        <f>IF(Tabela_zamowienia356[[#This Row],[wyprodukowano]]=I469,J469+1,1)</f>
        <v>8</v>
      </c>
    </row>
    <row r="471" spans="1:10" x14ac:dyDescent="0.25">
      <c r="A471" s="1">
        <v>43759</v>
      </c>
      <c r="B471">
        <v>166</v>
      </c>
      <c r="C471">
        <f>C470+Tabela_zamowienia356[[#This Row],[zamowienie]]-D470*QUOTIENT(C470,400)*400</f>
        <v>339</v>
      </c>
      <c r="D471">
        <f>IF(Tabela_zamowienia356[[#This Row],[laczne zamowienie]]&gt;=400,1,0)</f>
        <v>0</v>
      </c>
      <c r="E471">
        <f t="shared" si="14"/>
        <v>0</v>
      </c>
      <c r="F471">
        <f t="shared" si="15"/>
        <v>680</v>
      </c>
      <c r="G471">
        <f>Tabela_zamowienia356[[#This Row],[magazyn rano]]+IF(Tabela_zamowienia356[[#This Row],[magazyn rano]]&gt;1500,200*0.8,IF(Tabela_zamowienia356[[#This Row],[magazyn rano]]/2&lt;Tabela_zamowienia356[[#This Row],[zamowienie]],200*1.3,200))</f>
        <v>880</v>
      </c>
      <c r="H471">
        <f>Tabela_zamowienia356[[#This Row],[po produkcji]]-400*Tabela_zamowienia356[[#This Row],[ilosc dostaw]]</f>
        <v>880</v>
      </c>
      <c r="I471" s="8">
        <f>IF(Tabela_zamowienia356[[#This Row],[magazyn rano]]&gt;1500,200*0.8,IF(Tabela_zamowienia356[[#This Row],[magazyn rano]]/2&lt;Tabela_zamowienia356[[#This Row],[zamowienie]],200*1.3,200))</f>
        <v>200</v>
      </c>
      <c r="J471" s="8">
        <f>IF(Tabela_zamowienia356[[#This Row],[wyprodukowano]]=I470,J470+1,1)</f>
        <v>9</v>
      </c>
    </row>
    <row r="472" spans="1:10" x14ac:dyDescent="0.25">
      <c r="A472" s="1">
        <v>43760</v>
      </c>
      <c r="B472">
        <v>18</v>
      </c>
      <c r="C472">
        <f>C471+Tabela_zamowienia356[[#This Row],[zamowienie]]-D471*QUOTIENT(C471,400)*400</f>
        <v>357</v>
      </c>
      <c r="D472">
        <f>IF(Tabela_zamowienia356[[#This Row],[laczne zamowienie]]&gt;=400,1,0)</f>
        <v>0</v>
      </c>
      <c r="E472">
        <f t="shared" si="14"/>
        <v>0</v>
      </c>
      <c r="F472">
        <f t="shared" si="15"/>
        <v>880</v>
      </c>
      <c r="G472">
        <f>Tabela_zamowienia356[[#This Row],[magazyn rano]]+IF(Tabela_zamowienia356[[#This Row],[magazyn rano]]&gt;1500,200*0.8,IF(Tabela_zamowienia356[[#This Row],[magazyn rano]]/2&lt;Tabela_zamowienia356[[#This Row],[zamowienie]],200*1.3,200))</f>
        <v>1080</v>
      </c>
      <c r="H472">
        <f>Tabela_zamowienia356[[#This Row],[po produkcji]]-400*Tabela_zamowienia356[[#This Row],[ilosc dostaw]]</f>
        <v>1080</v>
      </c>
      <c r="I472" s="8">
        <f>IF(Tabela_zamowienia356[[#This Row],[magazyn rano]]&gt;1500,200*0.8,IF(Tabela_zamowienia356[[#This Row],[magazyn rano]]/2&lt;Tabela_zamowienia356[[#This Row],[zamowienie]],200*1.3,200))</f>
        <v>200</v>
      </c>
      <c r="J472" s="8">
        <f>IF(Tabela_zamowienia356[[#This Row],[wyprodukowano]]=I471,J471+1,1)</f>
        <v>10</v>
      </c>
    </row>
    <row r="473" spans="1:10" x14ac:dyDescent="0.25">
      <c r="A473" s="1">
        <v>43761</v>
      </c>
      <c r="B473">
        <v>399</v>
      </c>
      <c r="C473">
        <f>C472+Tabela_zamowienia356[[#This Row],[zamowienie]]-D472*QUOTIENT(C472,400)*400</f>
        <v>756</v>
      </c>
      <c r="D473">
        <f>IF(Tabela_zamowienia356[[#This Row],[laczne zamowienie]]&gt;=400,1,0)</f>
        <v>1</v>
      </c>
      <c r="E473">
        <f t="shared" si="14"/>
        <v>1</v>
      </c>
      <c r="F473">
        <f t="shared" si="15"/>
        <v>1080</v>
      </c>
      <c r="G473">
        <f>Tabela_zamowienia356[[#This Row],[magazyn rano]]+IF(Tabela_zamowienia356[[#This Row],[magazyn rano]]&gt;1500,200*0.8,IF(Tabela_zamowienia356[[#This Row],[magazyn rano]]/2&lt;Tabela_zamowienia356[[#This Row],[zamowienie]],200*1.3,200))</f>
        <v>1280</v>
      </c>
      <c r="H473">
        <f>Tabela_zamowienia356[[#This Row],[po produkcji]]-400*Tabela_zamowienia356[[#This Row],[ilosc dostaw]]</f>
        <v>880</v>
      </c>
      <c r="I473" s="8">
        <f>IF(Tabela_zamowienia356[[#This Row],[magazyn rano]]&gt;1500,200*0.8,IF(Tabela_zamowienia356[[#This Row],[magazyn rano]]/2&lt;Tabela_zamowienia356[[#This Row],[zamowienie]],200*1.3,200))</f>
        <v>200</v>
      </c>
      <c r="J473" s="8">
        <f>IF(Tabela_zamowienia356[[#This Row],[wyprodukowano]]=I472,J472+1,1)</f>
        <v>11</v>
      </c>
    </row>
    <row r="474" spans="1:10" x14ac:dyDescent="0.25">
      <c r="A474" s="1">
        <v>43762</v>
      </c>
      <c r="B474">
        <v>206</v>
      </c>
      <c r="C474">
        <f>C473+Tabela_zamowienia356[[#This Row],[zamowienie]]-D473*QUOTIENT(C473,400)*400</f>
        <v>562</v>
      </c>
      <c r="D474">
        <f>IF(Tabela_zamowienia356[[#This Row],[laczne zamowienie]]&gt;=400,1,0)</f>
        <v>1</v>
      </c>
      <c r="E474">
        <f t="shared" si="14"/>
        <v>1</v>
      </c>
      <c r="F474">
        <f t="shared" si="15"/>
        <v>880</v>
      </c>
      <c r="G474">
        <f>Tabela_zamowienia356[[#This Row],[magazyn rano]]+IF(Tabela_zamowienia356[[#This Row],[magazyn rano]]&gt;1500,200*0.8,IF(Tabela_zamowienia356[[#This Row],[magazyn rano]]/2&lt;Tabela_zamowienia356[[#This Row],[zamowienie]],200*1.3,200))</f>
        <v>1080</v>
      </c>
      <c r="H474">
        <f>Tabela_zamowienia356[[#This Row],[po produkcji]]-400*Tabela_zamowienia356[[#This Row],[ilosc dostaw]]</f>
        <v>680</v>
      </c>
      <c r="I474" s="8">
        <f>IF(Tabela_zamowienia356[[#This Row],[magazyn rano]]&gt;1500,200*0.8,IF(Tabela_zamowienia356[[#This Row],[magazyn rano]]/2&lt;Tabela_zamowienia356[[#This Row],[zamowienie]],200*1.3,200))</f>
        <v>200</v>
      </c>
      <c r="J474" s="8">
        <f>IF(Tabela_zamowienia356[[#This Row],[wyprodukowano]]=I473,J473+1,1)</f>
        <v>12</v>
      </c>
    </row>
    <row r="475" spans="1:10" x14ac:dyDescent="0.25">
      <c r="A475" s="1">
        <v>43763</v>
      </c>
      <c r="B475">
        <v>416</v>
      </c>
      <c r="C475">
        <f>C474+Tabela_zamowienia356[[#This Row],[zamowienie]]-D474*QUOTIENT(C474,400)*400</f>
        <v>578</v>
      </c>
      <c r="D475">
        <f>IF(Tabela_zamowienia356[[#This Row],[laczne zamowienie]]&gt;=400,1,0)</f>
        <v>1</v>
      </c>
      <c r="E475">
        <f t="shared" si="14"/>
        <v>1</v>
      </c>
      <c r="F475">
        <f t="shared" si="15"/>
        <v>680</v>
      </c>
      <c r="G475">
        <f>Tabela_zamowienia356[[#This Row],[magazyn rano]]+IF(Tabela_zamowienia356[[#This Row],[magazyn rano]]&gt;1500,200*0.8,IF(Tabela_zamowienia356[[#This Row],[magazyn rano]]/2&lt;Tabela_zamowienia356[[#This Row],[zamowienie]],200*1.3,200))</f>
        <v>940</v>
      </c>
      <c r="H475">
        <f>Tabela_zamowienia356[[#This Row],[po produkcji]]-400*Tabela_zamowienia356[[#This Row],[ilosc dostaw]]</f>
        <v>540</v>
      </c>
      <c r="I475" s="8">
        <f>IF(Tabela_zamowienia356[[#This Row],[magazyn rano]]&gt;1500,200*0.8,IF(Tabela_zamowienia356[[#This Row],[magazyn rano]]/2&lt;Tabela_zamowienia356[[#This Row],[zamowienie]],200*1.3,200))</f>
        <v>260</v>
      </c>
      <c r="J475" s="8">
        <f>IF(Tabela_zamowienia356[[#This Row],[wyprodukowano]]=I474,J474+1,1)</f>
        <v>1</v>
      </c>
    </row>
    <row r="476" spans="1:10" x14ac:dyDescent="0.25">
      <c r="A476" s="1">
        <v>43766</v>
      </c>
      <c r="B476">
        <v>247</v>
      </c>
      <c r="C476">
        <f>C475+Tabela_zamowienia356[[#This Row],[zamowienie]]-D475*QUOTIENT(C475,400)*400</f>
        <v>425</v>
      </c>
      <c r="D476">
        <f>IF(Tabela_zamowienia356[[#This Row],[laczne zamowienie]]&gt;=400,1,0)</f>
        <v>1</v>
      </c>
      <c r="E476">
        <f t="shared" si="14"/>
        <v>1</v>
      </c>
      <c r="F476">
        <f t="shared" si="15"/>
        <v>540</v>
      </c>
      <c r="G476">
        <f>Tabela_zamowienia356[[#This Row],[magazyn rano]]+IF(Tabela_zamowienia356[[#This Row],[magazyn rano]]&gt;1500,200*0.8,IF(Tabela_zamowienia356[[#This Row],[magazyn rano]]/2&lt;Tabela_zamowienia356[[#This Row],[zamowienie]],200*1.3,200))</f>
        <v>740</v>
      </c>
      <c r="H476">
        <f>Tabela_zamowienia356[[#This Row],[po produkcji]]-400*Tabela_zamowienia356[[#This Row],[ilosc dostaw]]</f>
        <v>340</v>
      </c>
      <c r="I476" s="8">
        <f>IF(Tabela_zamowienia356[[#This Row],[magazyn rano]]&gt;1500,200*0.8,IF(Tabela_zamowienia356[[#This Row],[magazyn rano]]/2&lt;Tabela_zamowienia356[[#This Row],[zamowienie]],200*1.3,200))</f>
        <v>200</v>
      </c>
      <c r="J476" s="8">
        <f>IF(Tabela_zamowienia356[[#This Row],[wyprodukowano]]=I475,J475+1,1)</f>
        <v>1</v>
      </c>
    </row>
    <row r="477" spans="1:10" x14ac:dyDescent="0.25">
      <c r="A477" s="1">
        <v>43767</v>
      </c>
      <c r="B477">
        <v>141</v>
      </c>
      <c r="C477">
        <f>C476+Tabela_zamowienia356[[#This Row],[zamowienie]]-D476*QUOTIENT(C476,400)*400</f>
        <v>166</v>
      </c>
      <c r="D477">
        <f>IF(Tabela_zamowienia356[[#This Row],[laczne zamowienie]]&gt;=400,1,0)</f>
        <v>0</v>
      </c>
      <c r="E477">
        <f t="shared" si="14"/>
        <v>0</v>
      </c>
      <c r="F477">
        <f t="shared" si="15"/>
        <v>340</v>
      </c>
      <c r="G477">
        <f>Tabela_zamowienia356[[#This Row],[magazyn rano]]+IF(Tabela_zamowienia356[[#This Row],[magazyn rano]]&gt;1500,200*0.8,IF(Tabela_zamowienia356[[#This Row],[magazyn rano]]/2&lt;Tabela_zamowienia356[[#This Row],[zamowienie]],200*1.3,200))</f>
        <v>540</v>
      </c>
      <c r="H477">
        <f>Tabela_zamowienia356[[#This Row],[po produkcji]]-400*Tabela_zamowienia356[[#This Row],[ilosc dostaw]]</f>
        <v>540</v>
      </c>
      <c r="I477" s="8">
        <f>IF(Tabela_zamowienia356[[#This Row],[magazyn rano]]&gt;1500,200*0.8,IF(Tabela_zamowienia356[[#This Row],[magazyn rano]]/2&lt;Tabela_zamowienia356[[#This Row],[zamowienie]],200*1.3,200))</f>
        <v>200</v>
      </c>
      <c r="J477" s="8">
        <f>IF(Tabela_zamowienia356[[#This Row],[wyprodukowano]]=I476,J476+1,1)</f>
        <v>2</v>
      </c>
    </row>
    <row r="478" spans="1:10" x14ac:dyDescent="0.25">
      <c r="A478" s="1">
        <v>43768</v>
      </c>
      <c r="B478">
        <v>301</v>
      </c>
      <c r="C478">
        <f>C477+Tabela_zamowienia356[[#This Row],[zamowienie]]-D477*QUOTIENT(C477,400)*400</f>
        <v>467</v>
      </c>
      <c r="D478">
        <f>IF(Tabela_zamowienia356[[#This Row],[laczne zamowienie]]&gt;=400,1,0)</f>
        <v>1</v>
      </c>
      <c r="E478">
        <f t="shared" si="14"/>
        <v>1</v>
      </c>
      <c r="F478">
        <f t="shared" si="15"/>
        <v>540</v>
      </c>
      <c r="G478">
        <f>Tabela_zamowienia356[[#This Row],[magazyn rano]]+IF(Tabela_zamowienia356[[#This Row],[magazyn rano]]&gt;1500,200*0.8,IF(Tabela_zamowienia356[[#This Row],[magazyn rano]]/2&lt;Tabela_zamowienia356[[#This Row],[zamowienie]],200*1.3,200))</f>
        <v>800</v>
      </c>
      <c r="H478">
        <f>Tabela_zamowienia356[[#This Row],[po produkcji]]-400*Tabela_zamowienia356[[#This Row],[ilosc dostaw]]</f>
        <v>400</v>
      </c>
      <c r="I478" s="8">
        <f>IF(Tabela_zamowienia356[[#This Row],[magazyn rano]]&gt;1500,200*0.8,IF(Tabela_zamowienia356[[#This Row],[magazyn rano]]/2&lt;Tabela_zamowienia356[[#This Row],[zamowienie]],200*1.3,200))</f>
        <v>260</v>
      </c>
      <c r="J478" s="8">
        <f>IF(Tabela_zamowienia356[[#This Row],[wyprodukowano]]=I477,J477+1,1)</f>
        <v>1</v>
      </c>
    </row>
    <row r="479" spans="1:10" x14ac:dyDescent="0.25">
      <c r="A479" s="1">
        <v>43769</v>
      </c>
      <c r="B479">
        <v>248</v>
      </c>
      <c r="C479">
        <f>C478+Tabela_zamowienia356[[#This Row],[zamowienie]]-D478*QUOTIENT(C478,400)*400</f>
        <v>315</v>
      </c>
      <c r="D479">
        <f>IF(Tabela_zamowienia356[[#This Row],[laczne zamowienie]]&gt;=400,1,0)</f>
        <v>0</v>
      </c>
      <c r="E479">
        <f t="shared" si="14"/>
        <v>0</v>
      </c>
      <c r="F479">
        <f t="shared" si="15"/>
        <v>400</v>
      </c>
      <c r="G479">
        <f>Tabela_zamowienia356[[#This Row],[magazyn rano]]+IF(Tabela_zamowienia356[[#This Row],[magazyn rano]]&gt;1500,200*0.8,IF(Tabela_zamowienia356[[#This Row],[magazyn rano]]/2&lt;Tabela_zamowienia356[[#This Row],[zamowienie]],200*1.3,200))</f>
        <v>660</v>
      </c>
      <c r="H479">
        <f>Tabela_zamowienia356[[#This Row],[po produkcji]]-400*Tabela_zamowienia356[[#This Row],[ilosc dostaw]]</f>
        <v>660</v>
      </c>
      <c r="I479" s="8">
        <f>IF(Tabela_zamowienia356[[#This Row],[magazyn rano]]&gt;1500,200*0.8,IF(Tabela_zamowienia356[[#This Row],[magazyn rano]]/2&lt;Tabela_zamowienia356[[#This Row],[zamowienie]],200*1.3,200))</f>
        <v>260</v>
      </c>
      <c r="J479" s="8">
        <f>IF(Tabela_zamowienia356[[#This Row],[wyprodukowano]]=I478,J478+1,1)</f>
        <v>2</v>
      </c>
    </row>
    <row r="480" spans="1:10" x14ac:dyDescent="0.25">
      <c r="A480" s="1">
        <v>43770</v>
      </c>
      <c r="B480">
        <v>116</v>
      </c>
      <c r="C480">
        <f>C479+Tabela_zamowienia356[[#This Row],[zamowienie]]-D479*QUOTIENT(C479,400)*400</f>
        <v>431</v>
      </c>
      <c r="D480">
        <f>IF(Tabela_zamowienia356[[#This Row],[laczne zamowienie]]&gt;=400,1,0)</f>
        <v>1</v>
      </c>
      <c r="E480">
        <f t="shared" si="14"/>
        <v>1</v>
      </c>
      <c r="F480">
        <f t="shared" si="15"/>
        <v>660</v>
      </c>
      <c r="G480">
        <f>Tabela_zamowienia356[[#This Row],[magazyn rano]]+IF(Tabela_zamowienia356[[#This Row],[magazyn rano]]&gt;1500,200*0.8,IF(Tabela_zamowienia356[[#This Row],[magazyn rano]]/2&lt;Tabela_zamowienia356[[#This Row],[zamowienie]],200*1.3,200))</f>
        <v>860</v>
      </c>
      <c r="H480">
        <f>Tabela_zamowienia356[[#This Row],[po produkcji]]-400*Tabela_zamowienia356[[#This Row],[ilosc dostaw]]</f>
        <v>460</v>
      </c>
      <c r="I480" s="8">
        <f>IF(Tabela_zamowienia356[[#This Row],[magazyn rano]]&gt;1500,200*0.8,IF(Tabela_zamowienia356[[#This Row],[magazyn rano]]/2&lt;Tabela_zamowienia356[[#This Row],[zamowienie]],200*1.3,200))</f>
        <v>200</v>
      </c>
      <c r="J480" s="8">
        <f>IF(Tabela_zamowienia356[[#This Row],[wyprodukowano]]=I479,J479+1,1)</f>
        <v>1</v>
      </c>
    </row>
    <row r="481" spans="1:10" x14ac:dyDescent="0.25">
      <c r="A481" s="1">
        <v>43773</v>
      </c>
      <c r="B481">
        <v>314</v>
      </c>
      <c r="C481">
        <f>C480+Tabela_zamowienia356[[#This Row],[zamowienie]]-D480*QUOTIENT(C480,400)*400</f>
        <v>345</v>
      </c>
      <c r="D481">
        <f>IF(Tabela_zamowienia356[[#This Row],[laczne zamowienie]]&gt;=400,1,0)</f>
        <v>0</v>
      </c>
      <c r="E481">
        <f t="shared" si="14"/>
        <v>0</v>
      </c>
      <c r="F481">
        <f t="shared" si="15"/>
        <v>460</v>
      </c>
      <c r="G481">
        <f>Tabela_zamowienia356[[#This Row],[magazyn rano]]+IF(Tabela_zamowienia356[[#This Row],[magazyn rano]]&gt;1500,200*0.8,IF(Tabela_zamowienia356[[#This Row],[magazyn rano]]/2&lt;Tabela_zamowienia356[[#This Row],[zamowienie]],200*1.3,200))</f>
        <v>720</v>
      </c>
      <c r="H481">
        <f>Tabela_zamowienia356[[#This Row],[po produkcji]]-400*Tabela_zamowienia356[[#This Row],[ilosc dostaw]]</f>
        <v>720</v>
      </c>
      <c r="I481" s="8">
        <f>IF(Tabela_zamowienia356[[#This Row],[magazyn rano]]&gt;1500,200*0.8,IF(Tabela_zamowienia356[[#This Row],[magazyn rano]]/2&lt;Tabela_zamowienia356[[#This Row],[zamowienie]],200*1.3,200))</f>
        <v>260</v>
      </c>
      <c r="J481" s="8">
        <f>IF(Tabela_zamowienia356[[#This Row],[wyprodukowano]]=I480,J480+1,1)</f>
        <v>1</v>
      </c>
    </row>
    <row r="482" spans="1:10" x14ac:dyDescent="0.25">
      <c r="A482" s="1">
        <v>43774</v>
      </c>
      <c r="B482">
        <v>246</v>
      </c>
      <c r="C482">
        <f>C481+Tabela_zamowienia356[[#This Row],[zamowienie]]-D481*QUOTIENT(C481,400)*400</f>
        <v>591</v>
      </c>
      <c r="D482">
        <f>IF(Tabela_zamowienia356[[#This Row],[laczne zamowienie]]&gt;=400,1,0)</f>
        <v>1</v>
      </c>
      <c r="E482">
        <f t="shared" si="14"/>
        <v>1</v>
      </c>
      <c r="F482">
        <f t="shared" si="15"/>
        <v>720</v>
      </c>
      <c r="G482">
        <f>Tabela_zamowienia356[[#This Row],[magazyn rano]]+IF(Tabela_zamowienia356[[#This Row],[magazyn rano]]&gt;1500,200*0.8,IF(Tabela_zamowienia356[[#This Row],[magazyn rano]]/2&lt;Tabela_zamowienia356[[#This Row],[zamowienie]],200*1.3,200))</f>
        <v>920</v>
      </c>
      <c r="H482">
        <f>Tabela_zamowienia356[[#This Row],[po produkcji]]-400*Tabela_zamowienia356[[#This Row],[ilosc dostaw]]</f>
        <v>520</v>
      </c>
      <c r="I482" s="8">
        <f>IF(Tabela_zamowienia356[[#This Row],[magazyn rano]]&gt;1500,200*0.8,IF(Tabela_zamowienia356[[#This Row],[magazyn rano]]/2&lt;Tabela_zamowienia356[[#This Row],[zamowienie]],200*1.3,200))</f>
        <v>200</v>
      </c>
      <c r="J482" s="8">
        <f>IF(Tabela_zamowienia356[[#This Row],[wyprodukowano]]=I481,J481+1,1)</f>
        <v>1</v>
      </c>
    </row>
    <row r="483" spans="1:10" x14ac:dyDescent="0.25">
      <c r="A483" s="1">
        <v>43775</v>
      </c>
      <c r="B483">
        <v>244</v>
      </c>
      <c r="C483">
        <f>C482+Tabela_zamowienia356[[#This Row],[zamowienie]]-D482*QUOTIENT(C482,400)*400</f>
        <v>435</v>
      </c>
      <c r="D483">
        <f>IF(Tabela_zamowienia356[[#This Row],[laczne zamowienie]]&gt;=400,1,0)</f>
        <v>1</v>
      </c>
      <c r="E483">
        <f t="shared" si="14"/>
        <v>1</v>
      </c>
      <c r="F483">
        <f t="shared" si="15"/>
        <v>520</v>
      </c>
      <c r="G483">
        <f>Tabela_zamowienia356[[#This Row],[magazyn rano]]+IF(Tabela_zamowienia356[[#This Row],[magazyn rano]]&gt;1500,200*0.8,IF(Tabela_zamowienia356[[#This Row],[magazyn rano]]/2&lt;Tabela_zamowienia356[[#This Row],[zamowienie]],200*1.3,200))</f>
        <v>720</v>
      </c>
      <c r="H483">
        <f>Tabela_zamowienia356[[#This Row],[po produkcji]]-400*Tabela_zamowienia356[[#This Row],[ilosc dostaw]]</f>
        <v>320</v>
      </c>
      <c r="I483" s="8">
        <f>IF(Tabela_zamowienia356[[#This Row],[magazyn rano]]&gt;1500,200*0.8,IF(Tabela_zamowienia356[[#This Row],[magazyn rano]]/2&lt;Tabela_zamowienia356[[#This Row],[zamowienie]],200*1.3,200))</f>
        <v>200</v>
      </c>
      <c r="J483" s="8">
        <f>IF(Tabela_zamowienia356[[#This Row],[wyprodukowano]]=I482,J482+1,1)</f>
        <v>2</v>
      </c>
    </row>
    <row r="484" spans="1:10" x14ac:dyDescent="0.25">
      <c r="A484" s="1">
        <v>43776</v>
      </c>
      <c r="B484">
        <v>77</v>
      </c>
      <c r="C484">
        <f>C483+Tabela_zamowienia356[[#This Row],[zamowienie]]-D483*QUOTIENT(C483,400)*400</f>
        <v>112</v>
      </c>
      <c r="D484">
        <f>IF(Tabela_zamowienia356[[#This Row],[laczne zamowienie]]&gt;=400,1,0)</f>
        <v>0</v>
      </c>
      <c r="E484">
        <f t="shared" si="14"/>
        <v>0</v>
      </c>
      <c r="F484">
        <f t="shared" si="15"/>
        <v>320</v>
      </c>
      <c r="G484">
        <f>Tabela_zamowienia356[[#This Row],[magazyn rano]]+IF(Tabela_zamowienia356[[#This Row],[magazyn rano]]&gt;1500,200*0.8,IF(Tabela_zamowienia356[[#This Row],[magazyn rano]]/2&lt;Tabela_zamowienia356[[#This Row],[zamowienie]],200*1.3,200))</f>
        <v>520</v>
      </c>
      <c r="H484">
        <f>Tabela_zamowienia356[[#This Row],[po produkcji]]-400*Tabela_zamowienia356[[#This Row],[ilosc dostaw]]</f>
        <v>520</v>
      </c>
      <c r="I484" s="8">
        <f>IF(Tabela_zamowienia356[[#This Row],[magazyn rano]]&gt;1500,200*0.8,IF(Tabela_zamowienia356[[#This Row],[magazyn rano]]/2&lt;Tabela_zamowienia356[[#This Row],[zamowienie]],200*1.3,200))</f>
        <v>200</v>
      </c>
      <c r="J484" s="8">
        <f>IF(Tabela_zamowienia356[[#This Row],[wyprodukowano]]=I483,J483+1,1)</f>
        <v>3</v>
      </c>
    </row>
    <row r="485" spans="1:10" x14ac:dyDescent="0.25">
      <c r="A485" s="1">
        <v>43777</v>
      </c>
      <c r="B485">
        <v>78</v>
      </c>
      <c r="C485">
        <f>C484+Tabela_zamowienia356[[#This Row],[zamowienie]]-D484*QUOTIENT(C484,400)*400</f>
        <v>190</v>
      </c>
      <c r="D485">
        <f>IF(Tabela_zamowienia356[[#This Row],[laczne zamowienie]]&gt;=400,1,0)</f>
        <v>0</v>
      </c>
      <c r="E485">
        <f t="shared" si="14"/>
        <v>0</v>
      </c>
      <c r="F485">
        <f t="shared" si="15"/>
        <v>520</v>
      </c>
      <c r="G485">
        <f>Tabela_zamowienia356[[#This Row],[magazyn rano]]+IF(Tabela_zamowienia356[[#This Row],[magazyn rano]]&gt;1500,200*0.8,IF(Tabela_zamowienia356[[#This Row],[magazyn rano]]/2&lt;Tabela_zamowienia356[[#This Row],[zamowienie]],200*1.3,200))</f>
        <v>720</v>
      </c>
      <c r="H485">
        <f>Tabela_zamowienia356[[#This Row],[po produkcji]]-400*Tabela_zamowienia356[[#This Row],[ilosc dostaw]]</f>
        <v>720</v>
      </c>
      <c r="I485" s="8">
        <f>IF(Tabela_zamowienia356[[#This Row],[magazyn rano]]&gt;1500,200*0.8,IF(Tabela_zamowienia356[[#This Row],[magazyn rano]]/2&lt;Tabela_zamowienia356[[#This Row],[zamowienie]],200*1.3,200))</f>
        <v>200</v>
      </c>
      <c r="J485" s="8">
        <f>IF(Tabela_zamowienia356[[#This Row],[wyprodukowano]]=I484,J484+1,1)</f>
        <v>4</v>
      </c>
    </row>
    <row r="486" spans="1:10" x14ac:dyDescent="0.25">
      <c r="A486" s="1">
        <v>43780</v>
      </c>
      <c r="B486">
        <v>234</v>
      </c>
      <c r="C486">
        <f>C485+Tabela_zamowienia356[[#This Row],[zamowienie]]-D485*QUOTIENT(C485,400)*400</f>
        <v>424</v>
      </c>
      <c r="D486">
        <f>IF(Tabela_zamowienia356[[#This Row],[laczne zamowienie]]&gt;=400,1,0)</f>
        <v>1</v>
      </c>
      <c r="E486">
        <f t="shared" si="14"/>
        <v>1</v>
      </c>
      <c r="F486">
        <f t="shared" si="15"/>
        <v>720</v>
      </c>
      <c r="G486">
        <f>Tabela_zamowienia356[[#This Row],[magazyn rano]]+IF(Tabela_zamowienia356[[#This Row],[magazyn rano]]&gt;1500,200*0.8,IF(Tabela_zamowienia356[[#This Row],[magazyn rano]]/2&lt;Tabela_zamowienia356[[#This Row],[zamowienie]],200*1.3,200))</f>
        <v>920</v>
      </c>
      <c r="H486">
        <f>Tabela_zamowienia356[[#This Row],[po produkcji]]-400*Tabela_zamowienia356[[#This Row],[ilosc dostaw]]</f>
        <v>520</v>
      </c>
      <c r="I486" s="8">
        <f>IF(Tabela_zamowienia356[[#This Row],[magazyn rano]]&gt;1500,200*0.8,IF(Tabela_zamowienia356[[#This Row],[magazyn rano]]/2&lt;Tabela_zamowienia356[[#This Row],[zamowienie]],200*1.3,200))</f>
        <v>200</v>
      </c>
      <c r="J486" s="8">
        <f>IF(Tabela_zamowienia356[[#This Row],[wyprodukowano]]=I485,J485+1,1)</f>
        <v>5</v>
      </c>
    </row>
    <row r="487" spans="1:10" x14ac:dyDescent="0.25">
      <c r="A487" s="1">
        <v>43781</v>
      </c>
      <c r="B487">
        <v>197</v>
      </c>
      <c r="C487">
        <f>C486+Tabela_zamowienia356[[#This Row],[zamowienie]]-D486*QUOTIENT(C486,400)*400</f>
        <v>221</v>
      </c>
      <c r="D487">
        <f>IF(Tabela_zamowienia356[[#This Row],[laczne zamowienie]]&gt;=400,1,0)</f>
        <v>0</v>
      </c>
      <c r="E487">
        <f t="shared" si="14"/>
        <v>0</v>
      </c>
      <c r="F487">
        <f t="shared" si="15"/>
        <v>520</v>
      </c>
      <c r="G487">
        <f>Tabela_zamowienia356[[#This Row],[magazyn rano]]+IF(Tabela_zamowienia356[[#This Row],[magazyn rano]]&gt;1500,200*0.8,IF(Tabela_zamowienia356[[#This Row],[magazyn rano]]/2&lt;Tabela_zamowienia356[[#This Row],[zamowienie]],200*1.3,200))</f>
        <v>720</v>
      </c>
      <c r="H487">
        <f>Tabela_zamowienia356[[#This Row],[po produkcji]]-400*Tabela_zamowienia356[[#This Row],[ilosc dostaw]]</f>
        <v>720</v>
      </c>
      <c r="I487" s="8">
        <f>IF(Tabela_zamowienia356[[#This Row],[magazyn rano]]&gt;1500,200*0.8,IF(Tabela_zamowienia356[[#This Row],[magazyn rano]]/2&lt;Tabela_zamowienia356[[#This Row],[zamowienie]],200*1.3,200))</f>
        <v>200</v>
      </c>
      <c r="J487" s="8">
        <f>IF(Tabela_zamowienia356[[#This Row],[wyprodukowano]]=I486,J486+1,1)</f>
        <v>6</v>
      </c>
    </row>
    <row r="488" spans="1:10" x14ac:dyDescent="0.25">
      <c r="A488" s="1">
        <v>43782</v>
      </c>
      <c r="B488">
        <v>172</v>
      </c>
      <c r="C488">
        <f>C487+Tabela_zamowienia356[[#This Row],[zamowienie]]-D487*QUOTIENT(C487,400)*400</f>
        <v>393</v>
      </c>
      <c r="D488">
        <f>IF(Tabela_zamowienia356[[#This Row],[laczne zamowienie]]&gt;=400,1,0)</f>
        <v>0</v>
      </c>
      <c r="E488">
        <f t="shared" si="14"/>
        <v>0</v>
      </c>
      <c r="F488">
        <f t="shared" si="15"/>
        <v>720</v>
      </c>
      <c r="G488">
        <f>Tabela_zamowienia356[[#This Row],[magazyn rano]]+IF(Tabela_zamowienia356[[#This Row],[magazyn rano]]&gt;1500,200*0.8,IF(Tabela_zamowienia356[[#This Row],[magazyn rano]]/2&lt;Tabela_zamowienia356[[#This Row],[zamowienie]],200*1.3,200))</f>
        <v>920</v>
      </c>
      <c r="H488">
        <f>Tabela_zamowienia356[[#This Row],[po produkcji]]-400*Tabela_zamowienia356[[#This Row],[ilosc dostaw]]</f>
        <v>920</v>
      </c>
      <c r="I488" s="8">
        <f>IF(Tabela_zamowienia356[[#This Row],[magazyn rano]]&gt;1500,200*0.8,IF(Tabela_zamowienia356[[#This Row],[magazyn rano]]/2&lt;Tabela_zamowienia356[[#This Row],[zamowienie]],200*1.3,200))</f>
        <v>200</v>
      </c>
      <c r="J488" s="8">
        <f>IF(Tabela_zamowienia356[[#This Row],[wyprodukowano]]=I487,J487+1,1)</f>
        <v>7</v>
      </c>
    </row>
    <row r="489" spans="1:10" x14ac:dyDescent="0.25">
      <c r="A489" s="1">
        <v>43783</v>
      </c>
      <c r="B489">
        <v>238</v>
      </c>
      <c r="C489">
        <f>C488+Tabela_zamowienia356[[#This Row],[zamowienie]]-D488*QUOTIENT(C488,400)*400</f>
        <v>631</v>
      </c>
      <c r="D489">
        <f>IF(Tabela_zamowienia356[[#This Row],[laczne zamowienie]]&gt;=400,1,0)</f>
        <v>1</v>
      </c>
      <c r="E489">
        <f t="shared" si="14"/>
        <v>1</v>
      </c>
      <c r="F489">
        <f t="shared" si="15"/>
        <v>920</v>
      </c>
      <c r="G489">
        <f>Tabela_zamowienia356[[#This Row],[magazyn rano]]+IF(Tabela_zamowienia356[[#This Row],[magazyn rano]]&gt;1500,200*0.8,IF(Tabela_zamowienia356[[#This Row],[magazyn rano]]/2&lt;Tabela_zamowienia356[[#This Row],[zamowienie]],200*1.3,200))</f>
        <v>1120</v>
      </c>
      <c r="H489">
        <f>Tabela_zamowienia356[[#This Row],[po produkcji]]-400*Tabela_zamowienia356[[#This Row],[ilosc dostaw]]</f>
        <v>720</v>
      </c>
      <c r="I489" s="8">
        <f>IF(Tabela_zamowienia356[[#This Row],[magazyn rano]]&gt;1500,200*0.8,IF(Tabela_zamowienia356[[#This Row],[magazyn rano]]/2&lt;Tabela_zamowienia356[[#This Row],[zamowienie]],200*1.3,200))</f>
        <v>200</v>
      </c>
      <c r="J489" s="8">
        <f>IF(Tabela_zamowienia356[[#This Row],[wyprodukowano]]=I488,J488+1,1)</f>
        <v>8</v>
      </c>
    </row>
    <row r="490" spans="1:10" x14ac:dyDescent="0.25">
      <c r="A490" s="1">
        <v>43784</v>
      </c>
      <c r="B490">
        <v>105</v>
      </c>
      <c r="C490">
        <f>C489+Tabela_zamowienia356[[#This Row],[zamowienie]]-D489*QUOTIENT(C489,400)*400</f>
        <v>336</v>
      </c>
      <c r="D490">
        <f>IF(Tabela_zamowienia356[[#This Row],[laczne zamowienie]]&gt;=400,1,0)</f>
        <v>0</v>
      </c>
      <c r="E490">
        <f t="shared" si="14"/>
        <v>0</v>
      </c>
      <c r="F490">
        <f t="shared" si="15"/>
        <v>720</v>
      </c>
      <c r="G490">
        <f>Tabela_zamowienia356[[#This Row],[magazyn rano]]+IF(Tabela_zamowienia356[[#This Row],[magazyn rano]]&gt;1500,200*0.8,IF(Tabela_zamowienia356[[#This Row],[magazyn rano]]/2&lt;Tabela_zamowienia356[[#This Row],[zamowienie]],200*1.3,200))</f>
        <v>920</v>
      </c>
      <c r="H490">
        <f>Tabela_zamowienia356[[#This Row],[po produkcji]]-400*Tabela_zamowienia356[[#This Row],[ilosc dostaw]]</f>
        <v>920</v>
      </c>
      <c r="I490" s="8">
        <f>IF(Tabela_zamowienia356[[#This Row],[magazyn rano]]&gt;1500,200*0.8,IF(Tabela_zamowienia356[[#This Row],[magazyn rano]]/2&lt;Tabela_zamowienia356[[#This Row],[zamowienie]],200*1.3,200))</f>
        <v>200</v>
      </c>
      <c r="J490" s="8">
        <f>IF(Tabela_zamowienia356[[#This Row],[wyprodukowano]]=I489,J489+1,1)</f>
        <v>9</v>
      </c>
    </row>
    <row r="491" spans="1:10" x14ac:dyDescent="0.25">
      <c r="A491" s="1">
        <v>43787</v>
      </c>
      <c r="B491">
        <v>392</v>
      </c>
      <c r="C491">
        <f>C490+Tabela_zamowienia356[[#This Row],[zamowienie]]-D490*QUOTIENT(C490,400)*400</f>
        <v>728</v>
      </c>
      <c r="D491">
        <f>IF(Tabela_zamowienia356[[#This Row],[laczne zamowienie]]&gt;=400,1,0)</f>
        <v>1</v>
      </c>
      <c r="E491">
        <f t="shared" si="14"/>
        <v>1</v>
      </c>
      <c r="F491">
        <f t="shared" si="15"/>
        <v>920</v>
      </c>
      <c r="G491">
        <f>Tabela_zamowienia356[[#This Row],[magazyn rano]]+IF(Tabela_zamowienia356[[#This Row],[magazyn rano]]&gt;1500,200*0.8,IF(Tabela_zamowienia356[[#This Row],[magazyn rano]]/2&lt;Tabela_zamowienia356[[#This Row],[zamowienie]],200*1.3,200))</f>
        <v>1120</v>
      </c>
      <c r="H491">
        <f>Tabela_zamowienia356[[#This Row],[po produkcji]]-400*Tabela_zamowienia356[[#This Row],[ilosc dostaw]]</f>
        <v>720</v>
      </c>
      <c r="I491" s="8">
        <f>IF(Tabela_zamowienia356[[#This Row],[magazyn rano]]&gt;1500,200*0.8,IF(Tabela_zamowienia356[[#This Row],[magazyn rano]]/2&lt;Tabela_zamowienia356[[#This Row],[zamowienie]],200*1.3,200))</f>
        <v>200</v>
      </c>
      <c r="J491" s="8">
        <f>IF(Tabela_zamowienia356[[#This Row],[wyprodukowano]]=I490,J490+1,1)</f>
        <v>10</v>
      </c>
    </row>
    <row r="492" spans="1:10" x14ac:dyDescent="0.25">
      <c r="A492" s="1">
        <v>43788</v>
      </c>
      <c r="B492">
        <v>84</v>
      </c>
      <c r="C492">
        <f>C491+Tabela_zamowienia356[[#This Row],[zamowienie]]-D491*QUOTIENT(C491,400)*400</f>
        <v>412</v>
      </c>
      <c r="D492">
        <f>IF(Tabela_zamowienia356[[#This Row],[laczne zamowienie]]&gt;=400,1,0)</f>
        <v>1</v>
      </c>
      <c r="E492">
        <f t="shared" si="14"/>
        <v>1</v>
      </c>
      <c r="F492">
        <f t="shared" si="15"/>
        <v>720</v>
      </c>
      <c r="G492">
        <f>Tabela_zamowienia356[[#This Row],[magazyn rano]]+IF(Tabela_zamowienia356[[#This Row],[magazyn rano]]&gt;1500,200*0.8,IF(Tabela_zamowienia356[[#This Row],[magazyn rano]]/2&lt;Tabela_zamowienia356[[#This Row],[zamowienie]],200*1.3,200))</f>
        <v>920</v>
      </c>
      <c r="H492">
        <f>Tabela_zamowienia356[[#This Row],[po produkcji]]-400*Tabela_zamowienia356[[#This Row],[ilosc dostaw]]</f>
        <v>520</v>
      </c>
      <c r="I492" s="8">
        <f>IF(Tabela_zamowienia356[[#This Row],[magazyn rano]]&gt;1500,200*0.8,IF(Tabela_zamowienia356[[#This Row],[magazyn rano]]/2&lt;Tabela_zamowienia356[[#This Row],[zamowienie]],200*1.3,200))</f>
        <v>200</v>
      </c>
      <c r="J492" s="8">
        <f>IF(Tabela_zamowienia356[[#This Row],[wyprodukowano]]=I491,J491+1,1)</f>
        <v>11</v>
      </c>
    </row>
    <row r="493" spans="1:10" x14ac:dyDescent="0.25">
      <c r="A493" s="1">
        <v>43789</v>
      </c>
      <c r="B493">
        <v>362</v>
      </c>
      <c r="C493">
        <f>C492+Tabela_zamowienia356[[#This Row],[zamowienie]]-D492*QUOTIENT(C492,400)*400</f>
        <v>374</v>
      </c>
      <c r="D493">
        <f>IF(Tabela_zamowienia356[[#This Row],[laczne zamowienie]]&gt;=400,1,0)</f>
        <v>0</v>
      </c>
      <c r="E493">
        <f t="shared" si="14"/>
        <v>0</v>
      </c>
      <c r="F493">
        <f t="shared" si="15"/>
        <v>520</v>
      </c>
      <c r="G493">
        <f>Tabela_zamowienia356[[#This Row],[magazyn rano]]+IF(Tabela_zamowienia356[[#This Row],[magazyn rano]]&gt;1500,200*0.8,IF(Tabela_zamowienia356[[#This Row],[magazyn rano]]/2&lt;Tabela_zamowienia356[[#This Row],[zamowienie]],200*1.3,200))</f>
        <v>780</v>
      </c>
      <c r="H493">
        <f>Tabela_zamowienia356[[#This Row],[po produkcji]]-400*Tabela_zamowienia356[[#This Row],[ilosc dostaw]]</f>
        <v>780</v>
      </c>
      <c r="I493" s="8">
        <f>IF(Tabela_zamowienia356[[#This Row],[magazyn rano]]&gt;1500,200*0.8,IF(Tabela_zamowienia356[[#This Row],[magazyn rano]]/2&lt;Tabela_zamowienia356[[#This Row],[zamowienie]],200*1.3,200))</f>
        <v>260</v>
      </c>
      <c r="J493" s="8">
        <f>IF(Tabela_zamowienia356[[#This Row],[wyprodukowano]]=I492,J492+1,1)</f>
        <v>1</v>
      </c>
    </row>
    <row r="494" spans="1:10" x14ac:dyDescent="0.25">
      <c r="A494" s="1">
        <v>43790</v>
      </c>
      <c r="B494">
        <v>112</v>
      </c>
      <c r="C494">
        <f>C493+Tabela_zamowienia356[[#This Row],[zamowienie]]-D493*QUOTIENT(C493,400)*400</f>
        <v>486</v>
      </c>
      <c r="D494">
        <f>IF(Tabela_zamowienia356[[#This Row],[laczne zamowienie]]&gt;=400,1,0)</f>
        <v>1</v>
      </c>
      <c r="E494">
        <f t="shared" si="14"/>
        <v>1</v>
      </c>
      <c r="F494">
        <f t="shared" si="15"/>
        <v>780</v>
      </c>
      <c r="G494">
        <f>Tabela_zamowienia356[[#This Row],[magazyn rano]]+IF(Tabela_zamowienia356[[#This Row],[magazyn rano]]&gt;1500,200*0.8,IF(Tabela_zamowienia356[[#This Row],[magazyn rano]]/2&lt;Tabela_zamowienia356[[#This Row],[zamowienie]],200*1.3,200))</f>
        <v>980</v>
      </c>
      <c r="H494">
        <f>Tabela_zamowienia356[[#This Row],[po produkcji]]-400*Tabela_zamowienia356[[#This Row],[ilosc dostaw]]</f>
        <v>580</v>
      </c>
      <c r="I494" s="8">
        <f>IF(Tabela_zamowienia356[[#This Row],[magazyn rano]]&gt;1500,200*0.8,IF(Tabela_zamowienia356[[#This Row],[magazyn rano]]/2&lt;Tabela_zamowienia356[[#This Row],[zamowienie]],200*1.3,200))</f>
        <v>200</v>
      </c>
      <c r="J494" s="8">
        <f>IF(Tabela_zamowienia356[[#This Row],[wyprodukowano]]=I493,J493+1,1)</f>
        <v>1</v>
      </c>
    </row>
    <row r="495" spans="1:10" x14ac:dyDescent="0.25">
      <c r="A495" s="1">
        <v>43791</v>
      </c>
      <c r="B495">
        <v>250</v>
      </c>
      <c r="C495">
        <f>C494+Tabela_zamowienia356[[#This Row],[zamowienie]]-D494*QUOTIENT(C494,400)*400</f>
        <v>336</v>
      </c>
      <c r="D495">
        <f>IF(Tabela_zamowienia356[[#This Row],[laczne zamowienie]]&gt;=400,1,0)</f>
        <v>0</v>
      </c>
      <c r="E495">
        <f t="shared" si="14"/>
        <v>0</v>
      </c>
      <c r="F495">
        <f t="shared" si="15"/>
        <v>580</v>
      </c>
      <c r="G495">
        <f>Tabela_zamowienia356[[#This Row],[magazyn rano]]+IF(Tabela_zamowienia356[[#This Row],[magazyn rano]]&gt;1500,200*0.8,IF(Tabela_zamowienia356[[#This Row],[magazyn rano]]/2&lt;Tabela_zamowienia356[[#This Row],[zamowienie]],200*1.3,200))</f>
        <v>780</v>
      </c>
      <c r="H495">
        <f>Tabela_zamowienia356[[#This Row],[po produkcji]]-400*Tabela_zamowienia356[[#This Row],[ilosc dostaw]]</f>
        <v>780</v>
      </c>
      <c r="I495" s="8">
        <f>IF(Tabela_zamowienia356[[#This Row],[magazyn rano]]&gt;1500,200*0.8,IF(Tabela_zamowienia356[[#This Row],[magazyn rano]]/2&lt;Tabela_zamowienia356[[#This Row],[zamowienie]],200*1.3,200))</f>
        <v>200</v>
      </c>
      <c r="J495" s="8">
        <f>IF(Tabela_zamowienia356[[#This Row],[wyprodukowano]]=I494,J494+1,1)</f>
        <v>2</v>
      </c>
    </row>
    <row r="496" spans="1:10" x14ac:dyDescent="0.25">
      <c r="A496" s="1">
        <v>43794</v>
      </c>
      <c r="B496">
        <v>229</v>
      </c>
      <c r="C496">
        <f>C495+Tabela_zamowienia356[[#This Row],[zamowienie]]-D495*QUOTIENT(C495,400)*400</f>
        <v>565</v>
      </c>
      <c r="D496">
        <f>IF(Tabela_zamowienia356[[#This Row],[laczne zamowienie]]&gt;=400,1,0)</f>
        <v>1</v>
      </c>
      <c r="E496">
        <f t="shared" si="14"/>
        <v>1</v>
      </c>
      <c r="F496">
        <f t="shared" si="15"/>
        <v>780</v>
      </c>
      <c r="G496">
        <f>Tabela_zamowienia356[[#This Row],[magazyn rano]]+IF(Tabela_zamowienia356[[#This Row],[magazyn rano]]&gt;1500,200*0.8,IF(Tabela_zamowienia356[[#This Row],[magazyn rano]]/2&lt;Tabela_zamowienia356[[#This Row],[zamowienie]],200*1.3,200))</f>
        <v>980</v>
      </c>
      <c r="H496">
        <f>Tabela_zamowienia356[[#This Row],[po produkcji]]-400*Tabela_zamowienia356[[#This Row],[ilosc dostaw]]</f>
        <v>580</v>
      </c>
      <c r="I496" s="8">
        <f>IF(Tabela_zamowienia356[[#This Row],[magazyn rano]]&gt;1500,200*0.8,IF(Tabela_zamowienia356[[#This Row],[magazyn rano]]/2&lt;Tabela_zamowienia356[[#This Row],[zamowienie]],200*1.3,200))</f>
        <v>200</v>
      </c>
      <c r="J496" s="8">
        <f>IF(Tabela_zamowienia356[[#This Row],[wyprodukowano]]=I495,J495+1,1)</f>
        <v>3</v>
      </c>
    </row>
    <row r="497" spans="1:10" x14ac:dyDescent="0.25">
      <c r="A497" s="1">
        <v>43795</v>
      </c>
      <c r="B497">
        <v>234</v>
      </c>
      <c r="C497">
        <f>C496+Tabela_zamowienia356[[#This Row],[zamowienie]]-D496*QUOTIENT(C496,400)*400</f>
        <v>399</v>
      </c>
      <c r="D497">
        <f>IF(Tabela_zamowienia356[[#This Row],[laczne zamowienie]]&gt;=400,1,0)</f>
        <v>0</v>
      </c>
      <c r="E497">
        <f t="shared" si="14"/>
        <v>0</v>
      </c>
      <c r="F497">
        <f t="shared" si="15"/>
        <v>580</v>
      </c>
      <c r="G497">
        <f>Tabela_zamowienia356[[#This Row],[magazyn rano]]+IF(Tabela_zamowienia356[[#This Row],[magazyn rano]]&gt;1500,200*0.8,IF(Tabela_zamowienia356[[#This Row],[magazyn rano]]/2&lt;Tabela_zamowienia356[[#This Row],[zamowienie]],200*1.3,200))</f>
        <v>780</v>
      </c>
      <c r="H497">
        <f>Tabela_zamowienia356[[#This Row],[po produkcji]]-400*Tabela_zamowienia356[[#This Row],[ilosc dostaw]]</f>
        <v>780</v>
      </c>
      <c r="I497" s="8">
        <f>IF(Tabela_zamowienia356[[#This Row],[magazyn rano]]&gt;1500,200*0.8,IF(Tabela_zamowienia356[[#This Row],[magazyn rano]]/2&lt;Tabela_zamowienia356[[#This Row],[zamowienie]],200*1.3,200))</f>
        <v>200</v>
      </c>
      <c r="J497" s="8">
        <f>IF(Tabela_zamowienia356[[#This Row],[wyprodukowano]]=I496,J496+1,1)</f>
        <v>4</v>
      </c>
    </row>
    <row r="498" spans="1:10" x14ac:dyDescent="0.25">
      <c r="A498" s="1">
        <v>43796</v>
      </c>
      <c r="B498">
        <v>447</v>
      </c>
      <c r="C498">
        <f>C497+Tabela_zamowienia356[[#This Row],[zamowienie]]-D497*QUOTIENT(C497,400)*400</f>
        <v>846</v>
      </c>
      <c r="D498">
        <f>IF(Tabela_zamowienia356[[#This Row],[laczne zamowienie]]&gt;=400,1,0)</f>
        <v>1</v>
      </c>
      <c r="E498">
        <f t="shared" si="14"/>
        <v>2</v>
      </c>
      <c r="F498">
        <f t="shared" si="15"/>
        <v>780</v>
      </c>
      <c r="G498">
        <f>Tabela_zamowienia356[[#This Row],[magazyn rano]]+IF(Tabela_zamowienia356[[#This Row],[magazyn rano]]&gt;1500,200*0.8,IF(Tabela_zamowienia356[[#This Row],[magazyn rano]]/2&lt;Tabela_zamowienia356[[#This Row],[zamowienie]],200*1.3,200))</f>
        <v>1040</v>
      </c>
      <c r="H498">
        <f>Tabela_zamowienia356[[#This Row],[po produkcji]]-400*Tabela_zamowienia356[[#This Row],[ilosc dostaw]]</f>
        <v>240</v>
      </c>
      <c r="I498" s="8">
        <f>IF(Tabela_zamowienia356[[#This Row],[magazyn rano]]&gt;1500,200*0.8,IF(Tabela_zamowienia356[[#This Row],[magazyn rano]]/2&lt;Tabela_zamowienia356[[#This Row],[zamowienie]],200*1.3,200))</f>
        <v>260</v>
      </c>
      <c r="J498" s="8">
        <f>IF(Tabela_zamowienia356[[#This Row],[wyprodukowano]]=I497,J497+1,1)</f>
        <v>1</v>
      </c>
    </row>
    <row r="499" spans="1:10" x14ac:dyDescent="0.25">
      <c r="A499" s="1">
        <v>43797</v>
      </c>
      <c r="B499">
        <v>440</v>
      </c>
      <c r="C499">
        <f>C498+Tabela_zamowienia356[[#This Row],[zamowienie]]-D498*QUOTIENT(C498,400)*400</f>
        <v>486</v>
      </c>
      <c r="D499">
        <f>IF(Tabela_zamowienia356[[#This Row],[laczne zamowienie]]&gt;=400,1,0)</f>
        <v>1</v>
      </c>
      <c r="E499">
        <f t="shared" si="14"/>
        <v>1</v>
      </c>
      <c r="F499">
        <f t="shared" si="15"/>
        <v>240</v>
      </c>
      <c r="G499">
        <f>Tabela_zamowienia356[[#This Row],[magazyn rano]]+IF(Tabela_zamowienia356[[#This Row],[magazyn rano]]&gt;1500,200*0.8,IF(Tabela_zamowienia356[[#This Row],[magazyn rano]]/2&lt;Tabela_zamowienia356[[#This Row],[zamowienie]],200*1.3,200))</f>
        <v>500</v>
      </c>
      <c r="H499">
        <f>Tabela_zamowienia356[[#This Row],[po produkcji]]-400*Tabela_zamowienia356[[#This Row],[ilosc dostaw]]</f>
        <v>100</v>
      </c>
      <c r="I499" s="8">
        <f>IF(Tabela_zamowienia356[[#This Row],[magazyn rano]]&gt;1500,200*0.8,IF(Tabela_zamowienia356[[#This Row],[magazyn rano]]/2&lt;Tabela_zamowienia356[[#This Row],[zamowienie]],200*1.3,200))</f>
        <v>260</v>
      </c>
      <c r="J499" s="8">
        <f>IF(Tabela_zamowienia356[[#This Row],[wyprodukowano]]=I498,J498+1,1)</f>
        <v>2</v>
      </c>
    </row>
    <row r="500" spans="1:10" x14ac:dyDescent="0.25">
      <c r="A500" s="1">
        <v>43798</v>
      </c>
      <c r="B500">
        <v>311</v>
      </c>
      <c r="C500">
        <f>C499+Tabela_zamowienia356[[#This Row],[zamowienie]]-D499*QUOTIENT(C499,400)*400</f>
        <v>397</v>
      </c>
      <c r="D500">
        <f>IF(Tabela_zamowienia356[[#This Row],[laczne zamowienie]]&gt;=400,1,0)</f>
        <v>0</v>
      </c>
      <c r="E500">
        <f t="shared" si="14"/>
        <v>0</v>
      </c>
      <c r="F500">
        <f t="shared" si="15"/>
        <v>100</v>
      </c>
      <c r="G500">
        <f>Tabela_zamowienia356[[#This Row],[magazyn rano]]+IF(Tabela_zamowienia356[[#This Row],[magazyn rano]]&gt;1500,200*0.8,IF(Tabela_zamowienia356[[#This Row],[magazyn rano]]/2&lt;Tabela_zamowienia356[[#This Row],[zamowienie]],200*1.3,200))</f>
        <v>360</v>
      </c>
      <c r="H500">
        <f>Tabela_zamowienia356[[#This Row],[po produkcji]]-400*Tabela_zamowienia356[[#This Row],[ilosc dostaw]]</f>
        <v>360</v>
      </c>
      <c r="I500" s="8">
        <f>IF(Tabela_zamowienia356[[#This Row],[magazyn rano]]&gt;1500,200*0.8,IF(Tabela_zamowienia356[[#This Row],[magazyn rano]]/2&lt;Tabela_zamowienia356[[#This Row],[zamowienie]],200*1.3,200))</f>
        <v>260</v>
      </c>
      <c r="J500" s="8">
        <f>IF(Tabela_zamowienia356[[#This Row],[wyprodukowano]]=I499,J499+1,1)</f>
        <v>3</v>
      </c>
    </row>
    <row r="501" spans="1:10" x14ac:dyDescent="0.25">
      <c r="A501" s="1">
        <v>43801</v>
      </c>
      <c r="B501">
        <v>48</v>
      </c>
      <c r="C501">
        <f>C500+Tabela_zamowienia356[[#This Row],[zamowienie]]-D500*QUOTIENT(C500,400)*400</f>
        <v>445</v>
      </c>
      <c r="D501">
        <f>IF(Tabela_zamowienia356[[#This Row],[laczne zamowienie]]&gt;=400,1,0)</f>
        <v>1</v>
      </c>
      <c r="E501">
        <f t="shared" si="14"/>
        <v>1</v>
      </c>
      <c r="F501">
        <f t="shared" si="15"/>
        <v>360</v>
      </c>
      <c r="G501">
        <f>Tabela_zamowienia356[[#This Row],[magazyn rano]]+IF(Tabela_zamowienia356[[#This Row],[magazyn rano]]&gt;1500,200*0.8,IF(Tabela_zamowienia356[[#This Row],[magazyn rano]]/2&lt;Tabela_zamowienia356[[#This Row],[zamowienie]],200*1.3,200))</f>
        <v>560</v>
      </c>
      <c r="H501">
        <f>Tabela_zamowienia356[[#This Row],[po produkcji]]-400*Tabela_zamowienia356[[#This Row],[ilosc dostaw]]</f>
        <v>160</v>
      </c>
      <c r="I501" s="8">
        <f>IF(Tabela_zamowienia356[[#This Row],[magazyn rano]]&gt;1500,200*0.8,IF(Tabela_zamowienia356[[#This Row],[magazyn rano]]/2&lt;Tabela_zamowienia356[[#This Row],[zamowienie]],200*1.3,200))</f>
        <v>200</v>
      </c>
      <c r="J501" s="8">
        <f>IF(Tabela_zamowienia356[[#This Row],[wyprodukowano]]=I500,J500+1,1)</f>
        <v>1</v>
      </c>
    </row>
    <row r="502" spans="1:10" x14ac:dyDescent="0.25">
      <c r="A502" s="1">
        <v>43802</v>
      </c>
      <c r="B502">
        <v>120</v>
      </c>
      <c r="C502">
        <f>C501+Tabela_zamowienia356[[#This Row],[zamowienie]]-D501*QUOTIENT(C501,400)*400</f>
        <v>165</v>
      </c>
      <c r="D502">
        <f>IF(Tabela_zamowienia356[[#This Row],[laczne zamowienie]]&gt;=400,1,0)</f>
        <v>0</v>
      </c>
      <c r="E502">
        <f t="shared" si="14"/>
        <v>0</v>
      </c>
      <c r="F502">
        <f t="shared" si="15"/>
        <v>160</v>
      </c>
      <c r="G502">
        <f>Tabela_zamowienia356[[#This Row],[magazyn rano]]+IF(Tabela_zamowienia356[[#This Row],[magazyn rano]]&gt;1500,200*0.8,IF(Tabela_zamowienia356[[#This Row],[magazyn rano]]/2&lt;Tabela_zamowienia356[[#This Row],[zamowienie]],200*1.3,200))</f>
        <v>420</v>
      </c>
      <c r="H502">
        <f>Tabela_zamowienia356[[#This Row],[po produkcji]]-400*Tabela_zamowienia356[[#This Row],[ilosc dostaw]]</f>
        <v>420</v>
      </c>
      <c r="I502" s="8">
        <f>IF(Tabela_zamowienia356[[#This Row],[magazyn rano]]&gt;1500,200*0.8,IF(Tabela_zamowienia356[[#This Row],[magazyn rano]]/2&lt;Tabela_zamowienia356[[#This Row],[zamowienie]],200*1.3,200))</f>
        <v>260</v>
      </c>
      <c r="J502" s="8">
        <f>IF(Tabela_zamowienia356[[#This Row],[wyprodukowano]]=I501,J501+1,1)</f>
        <v>1</v>
      </c>
    </row>
    <row r="503" spans="1:10" x14ac:dyDescent="0.25">
      <c r="A503" s="1">
        <v>43803</v>
      </c>
      <c r="B503">
        <v>439</v>
      </c>
      <c r="C503">
        <f>C502+Tabela_zamowienia356[[#This Row],[zamowienie]]-D502*QUOTIENT(C502,400)*400</f>
        <v>604</v>
      </c>
      <c r="D503">
        <f>IF(Tabela_zamowienia356[[#This Row],[laczne zamowienie]]&gt;=400,1,0)</f>
        <v>1</v>
      </c>
      <c r="E503">
        <f t="shared" si="14"/>
        <v>1</v>
      </c>
      <c r="F503">
        <f t="shared" si="15"/>
        <v>420</v>
      </c>
      <c r="G503">
        <f>Tabela_zamowienia356[[#This Row],[magazyn rano]]+IF(Tabela_zamowienia356[[#This Row],[magazyn rano]]&gt;1500,200*0.8,IF(Tabela_zamowienia356[[#This Row],[magazyn rano]]/2&lt;Tabela_zamowienia356[[#This Row],[zamowienie]],200*1.3,200))</f>
        <v>680</v>
      </c>
      <c r="H503">
        <f>Tabela_zamowienia356[[#This Row],[po produkcji]]-400*Tabela_zamowienia356[[#This Row],[ilosc dostaw]]</f>
        <v>280</v>
      </c>
      <c r="I503" s="8">
        <f>IF(Tabela_zamowienia356[[#This Row],[magazyn rano]]&gt;1500,200*0.8,IF(Tabela_zamowienia356[[#This Row],[magazyn rano]]/2&lt;Tabela_zamowienia356[[#This Row],[zamowienie]],200*1.3,200))</f>
        <v>260</v>
      </c>
      <c r="J503" s="8">
        <f>IF(Tabela_zamowienia356[[#This Row],[wyprodukowano]]=I502,J502+1,1)</f>
        <v>2</v>
      </c>
    </row>
    <row r="504" spans="1:10" x14ac:dyDescent="0.25">
      <c r="A504" s="1">
        <v>43804</v>
      </c>
      <c r="B504">
        <v>130</v>
      </c>
      <c r="C504">
        <f>C503+Tabela_zamowienia356[[#This Row],[zamowienie]]-D503*QUOTIENT(C503,400)*400</f>
        <v>334</v>
      </c>
      <c r="D504">
        <f>IF(Tabela_zamowienia356[[#This Row],[laczne zamowienie]]&gt;=400,1,0)</f>
        <v>0</v>
      </c>
      <c r="E504">
        <f t="shared" si="14"/>
        <v>0</v>
      </c>
      <c r="F504">
        <f t="shared" si="15"/>
        <v>280</v>
      </c>
      <c r="G504">
        <f>Tabela_zamowienia356[[#This Row],[magazyn rano]]+IF(Tabela_zamowienia356[[#This Row],[magazyn rano]]&gt;1500,200*0.8,IF(Tabela_zamowienia356[[#This Row],[magazyn rano]]/2&lt;Tabela_zamowienia356[[#This Row],[zamowienie]],200*1.3,200))</f>
        <v>480</v>
      </c>
      <c r="H504">
        <f>Tabela_zamowienia356[[#This Row],[po produkcji]]-400*Tabela_zamowienia356[[#This Row],[ilosc dostaw]]</f>
        <v>480</v>
      </c>
      <c r="I504" s="8">
        <f>IF(Tabela_zamowienia356[[#This Row],[magazyn rano]]&gt;1500,200*0.8,IF(Tabela_zamowienia356[[#This Row],[magazyn rano]]/2&lt;Tabela_zamowienia356[[#This Row],[zamowienie]],200*1.3,200))</f>
        <v>200</v>
      </c>
      <c r="J504" s="8">
        <f>IF(Tabela_zamowienia356[[#This Row],[wyprodukowano]]=I503,J503+1,1)</f>
        <v>1</v>
      </c>
    </row>
    <row r="505" spans="1:10" x14ac:dyDescent="0.25">
      <c r="A505" s="1">
        <v>43805</v>
      </c>
      <c r="B505">
        <v>331</v>
      </c>
      <c r="C505">
        <f>C504+Tabela_zamowienia356[[#This Row],[zamowienie]]-D504*QUOTIENT(C504,400)*400</f>
        <v>665</v>
      </c>
      <c r="D505">
        <f>IF(Tabela_zamowienia356[[#This Row],[laczne zamowienie]]&gt;=400,1,0)</f>
        <v>1</v>
      </c>
      <c r="E505">
        <f t="shared" si="14"/>
        <v>1</v>
      </c>
      <c r="F505">
        <f t="shared" si="15"/>
        <v>480</v>
      </c>
      <c r="G505">
        <f>Tabela_zamowienia356[[#This Row],[magazyn rano]]+IF(Tabela_zamowienia356[[#This Row],[magazyn rano]]&gt;1500,200*0.8,IF(Tabela_zamowienia356[[#This Row],[magazyn rano]]/2&lt;Tabela_zamowienia356[[#This Row],[zamowienie]],200*1.3,200))</f>
        <v>740</v>
      </c>
      <c r="H505">
        <f>Tabela_zamowienia356[[#This Row],[po produkcji]]-400*Tabela_zamowienia356[[#This Row],[ilosc dostaw]]</f>
        <v>340</v>
      </c>
      <c r="I505" s="8">
        <f>IF(Tabela_zamowienia356[[#This Row],[magazyn rano]]&gt;1500,200*0.8,IF(Tabela_zamowienia356[[#This Row],[magazyn rano]]/2&lt;Tabela_zamowienia356[[#This Row],[zamowienie]],200*1.3,200))</f>
        <v>260</v>
      </c>
      <c r="J505" s="8">
        <f>IF(Tabela_zamowienia356[[#This Row],[wyprodukowano]]=I504,J504+1,1)</f>
        <v>1</v>
      </c>
    </row>
    <row r="506" spans="1:10" x14ac:dyDescent="0.25">
      <c r="A506" s="1">
        <v>43808</v>
      </c>
      <c r="B506">
        <v>267</v>
      </c>
      <c r="C506">
        <f>C505+Tabela_zamowienia356[[#This Row],[zamowienie]]-D505*QUOTIENT(C505,400)*400</f>
        <v>532</v>
      </c>
      <c r="D506">
        <f>IF(Tabela_zamowienia356[[#This Row],[laczne zamowienie]]&gt;=400,1,0)</f>
        <v>1</v>
      </c>
      <c r="E506">
        <f t="shared" si="14"/>
        <v>1</v>
      </c>
      <c r="F506">
        <f t="shared" si="15"/>
        <v>340</v>
      </c>
      <c r="G506">
        <f>Tabela_zamowienia356[[#This Row],[magazyn rano]]+IF(Tabela_zamowienia356[[#This Row],[magazyn rano]]&gt;1500,200*0.8,IF(Tabela_zamowienia356[[#This Row],[magazyn rano]]/2&lt;Tabela_zamowienia356[[#This Row],[zamowienie]],200*1.3,200))</f>
        <v>600</v>
      </c>
      <c r="H506">
        <f>Tabela_zamowienia356[[#This Row],[po produkcji]]-400*Tabela_zamowienia356[[#This Row],[ilosc dostaw]]</f>
        <v>200</v>
      </c>
      <c r="I506" s="8">
        <f>IF(Tabela_zamowienia356[[#This Row],[magazyn rano]]&gt;1500,200*0.8,IF(Tabela_zamowienia356[[#This Row],[magazyn rano]]/2&lt;Tabela_zamowienia356[[#This Row],[zamowienie]],200*1.3,200))</f>
        <v>260</v>
      </c>
      <c r="J506" s="8">
        <f>IF(Tabela_zamowienia356[[#This Row],[wyprodukowano]]=I505,J505+1,1)</f>
        <v>2</v>
      </c>
    </row>
    <row r="507" spans="1:10" x14ac:dyDescent="0.25">
      <c r="A507" s="1">
        <v>43809</v>
      </c>
      <c r="B507">
        <v>336</v>
      </c>
      <c r="C507">
        <f>C506+Tabela_zamowienia356[[#This Row],[zamowienie]]-D506*QUOTIENT(C506,400)*400</f>
        <v>468</v>
      </c>
      <c r="D507">
        <f>IF(Tabela_zamowienia356[[#This Row],[laczne zamowienie]]&gt;=400,1,0)</f>
        <v>1</v>
      </c>
      <c r="E507">
        <f t="shared" si="14"/>
        <v>1</v>
      </c>
      <c r="F507">
        <f t="shared" si="15"/>
        <v>200</v>
      </c>
      <c r="G507">
        <f>Tabela_zamowienia356[[#This Row],[magazyn rano]]+IF(Tabela_zamowienia356[[#This Row],[magazyn rano]]&gt;1500,200*0.8,IF(Tabela_zamowienia356[[#This Row],[magazyn rano]]/2&lt;Tabela_zamowienia356[[#This Row],[zamowienie]],200*1.3,200))</f>
        <v>460</v>
      </c>
      <c r="H507">
        <f>Tabela_zamowienia356[[#This Row],[po produkcji]]-400*Tabela_zamowienia356[[#This Row],[ilosc dostaw]]</f>
        <v>60</v>
      </c>
      <c r="I507" s="8">
        <f>IF(Tabela_zamowienia356[[#This Row],[magazyn rano]]&gt;1500,200*0.8,IF(Tabela_zamowienia356[[#This Row],[magazyn rano]]/2&lt;Tabela_zamowienia356[[#This Row],[zamowienie]],200*1.3,200))</f>
        <v>260</v>
      </c>
      <c r="J507" s="8">
        <f>IF(Tabela_zamowienia356[[#This Row],[wyprodukowano]]=I506,J506+1,1)</f>
        <v>3</v>
      </c>
    </row>
    <row r="508" spans="1:10" x14ac:dyDescent="0.25">
      <c r="A508" s="1">
        <v>43810</v>
      </c>
      <c r="B508">
        <v>269</v>
      </c>
      <c r="C508">
        <f>C507+Tabela_zamowienia356[[#This Row],[zamowienie]]-D507*QUOTIENT(C507,400)*400</f>
        <v>337</v>
      </c>
      <c r="D508">
        <f>IF(Tabela_zamowienia356[[#This Row],[laczne zamowienie]]&gt;=400,1,0)</f>
        <v>0</v>
      </c>
      <c r="E508">
        <f t="shared" si="14"/>
        <v>0</v>
      </c>
      <c r="F508">
        <f t="shared" si="15"/>
        <v>60</v>
      </c>
      <c r="G508">
        <f>Tabela_zamowienia356[[#This Row],[magazyn rano]]+IF(Tabela_zamowienia356[[#This Row],[magazyn rano]]&gt;1500,200*0.8,IF(Tabela_zamowienia356[[#This Row],[magazyn rano]]/2&lt;Tabela_zamowienia356[[#This Row],[zamowienie]],200*1.3,200))</f>
        <v>320</v>
      </c>
      <c r="H508">
        <f>Tabela_zamowienia356[[#This Row],[po produkcji]]-400*Tabela_zamowienia356[[#This Row],[ilosc dostaw]]</f>
        <v>320</v>
      </c>
      <c r="I508" s="8">
        <f>IF(Tabela_zamowienia356[[#This Row],[magazyn rano]]&gt;1500,200*0.8,IF(Tabela_zamowienia356[[#This Row],[magazyn rano]]/2&lt;Tabela_zamowienia356[[#This Row],[zamowienie]],200*1.3,200))</f>
        <v>260</v>
      </c>
      <c r="J508" s="8">
        <f>IF(Tabela_zamowienia356[[#This Row],[wyprodukowano]]=I507,J507+1,1)</f>
        <v>4</v>
      </c>
    </row>
    <row r="509" spans="1:10" x14ac:dyDescent="0.25">
      <c r="A509" s="1">
        <v>43811</v>
      </c>
      <c r="B509">
        <v>164</v>
      </c>
      <c r="C509">
        <f>C508+Tabela_zamowienia356[[#This Row],[zamowienie]]-D508*QUOTIENT(C508,400)*400</f>
        <v>501</v>
      </c>
      <c r="D509">
        <f>IF(Tabela_zamowienia356[[#This Row],[laczne zamowienie]]&gt;=400,1,0)</f>
        <v>1</v>
      </c>
      <c r="E509">
        <f t="shared" si="14"/>
        <v>1</v>
      </c>
      <c r="F509">
        <f t="shared" si="15"/>
        <v>320</v>
      </c>
      <c r="G509">
        <f>Tabela_zamowienia356[[#This Row],[magazyn rano]]+IF(Tabela_zamowienia356[[#This Row],[magazyn rano]]&gt;1500,200*0.8,IF(Tabela_zamowienia356[[#This Row],[magazyn rano]]/2&lt;Tabela_zamowienia356[[#This Row],[zamowienie]],200*1.3,200))</f>
        <v>580</v>
      </c>
      <c r="H509">
        <f>Tabela_zamowienia356[[#This Row],[po produkcji]]-400*Tabela_zamowienia356[[#This Row],[ilosc dostaw]]</f>
        <v>180</v>
      </c>
      <c r="I509" s="8">
        <f>IF(Tabela_zamowienia356[[#This Row],[magazyn rano]]&gt;1500,200*0.8,IF(Tabela_zamowienia356[[#This Row],[magazyn rano]]/2&lt;Tabela_zamowienia356[[#This Row],[zamowienie]],200*1.3,200))</f>
        <v>260</v>
      </c>
      <c r="J509" s="8">
        <f>IF(Tabela_zamowienia356[[#This Row],[wyprodukowano]]=I508,J508+1,1)</f>
        <v>5</v>
      </c>
    </row>
    <row r="510" spans="1:10" x14ac:dyDescent="0.25">
      <c r="A510" s="1">
        <v>43812</v>
      </c>
      <c r="B510">
        <v>260</v>
      </c>
      <c r="C510">
        <f>C509+Tabela_zamowienia356[[#This Row],[zamowienie]]-D509*QUOTIENT(C509,400)*400</f>
        <v>361</v>
      </c>
      <c r="D510">
        <f>IF(Tabela_zamowienia356[[#This Row],[laczne zamowienie]]&gt;=400,1,0)</f>
        <v>0</v>
      </c>
      <c r="E510">
        <f t="shared" si="14"/>
        <v>0</v>
      </c>
      <c r="F510">
        <f t="shared" si="15"/>
        <v>180</v>
      </c>
      <c r="G510">
        <f>Tabela_zamowienia356[[#This Row],[magazyn rano]]+IF(Tabela_zamowienia356[[#This Row],[magazyn rano]]&gt;1500,200*0.8,IF(Tabela_zamowienia356[[#This Row],[magazyn rano]]/2&lt;Tabela_zamowienia356[[#This Row],[zamowienie]],200*1.3,200))</f>
        <v>440</v>
      </c>
      <c r="H510">
        <f>Tabela_zamowienia356[[#This Row],[po produkcji]]-400*Tabela_zamowienia356[[#This Row],[ilosc dostaw]]</f>
        <v>440</v>
      </c>
      <c r="I510" s="8">
        <f>IF(Tabela_zamowienia356[[#This Row],[magazyn rano]]&gt;1500,200*0.8,IF(Tabela_zamowienia356[[#This Row],[magazyn rano]]/2&lt;Tabela_zamowienia356[[#This Row],[zamowienie]],200*1.3,200))</f>
        <v>260</v>
      </c>
      <c r="J510" s="8">
        <f>IF(Tabela_zamowienia356[[#This Row],[wyprodukowano]]=I509,J509+1,1)</f>
        <v>6</v>
      </c>
    </row>
    <row r="511" spans="1:10" x14ac:dyDescent="0.25">
      <c r="A511" s="1">
        <v>43815</v>
      </c>
      <c r="B511">
        <v>300</v>
      </c>
      <c r="C511">
        <f>C510+Tabela_zamowienia356[[#This Row],[zamowienie]]-D510*QUOTIENT(C510,400)*400</f>
        <v>661</v>
      </c>
      <c r="D511">
        <f>IF(Tabela_zamowienia356[[#This Row],[laczne zamowienie]]&gt;=400,1,0)</f>
        <v>1</v>
      </c>
      <c r="E511">
        <f t="shared" si="14"/>
        <v>1</v>
      </c>
      <c r="F511">
        <f t="shared" si="15"/>
        <v>440</v>
      </c>
      <c r="G511">
        <f>Tabela_zamowienia356[[#This Row],[magazyn rano]]+IF(Tabela_zamowienia356[[#This Row],[magazyn rano]]&gt;1500,200*0.8,IF(Tabela_zamowienia356[[#This Row],[magazyn rano]]/2&lt;Tabela_zamowienia356[[#This Row],[zamowienie]],200*1.3,200))</f>
        <v>700</v>
      </c>
      <c r="H511">
        <f>Tabela_zamowienia356[[#This Row],[po produkcji]]-400*Tabela_zamowienia356[[#This Row],[ilosc dostaw]]</f>
        <v>300</v>
      </c>
      <c r="I511" s="8">
        <f>IF(Tabela_zamowienia356[[#This Row],[magazyn rano]]&gt;1500,200*0.8,IF(Tabela_zamowienia356[[#This Row],[magazyn rano]]/2&lt;Tabela_zamowienia356[[#This Row],[zamowienie]],200*1.3,200))</f>
        <v>260</v>
      </c>
      <c r="J511" s="8">
        <f>IF(Tabela_zamowienia356[[#This Row],[wyprodukowano]]=I510,J510+1,1)</f>
        <v>7</v>
      </c>
    </row>
    <row r="512" spans="1:10" x14ac:dyDescent="0.25">
      <c r="A512" s="1">
        <v>43816</v>
      </c>
      <c r="B512">
        <v>322</v>
      </c>
      <c r="C512">
        <f>C511+Tabela_zamowienia356[[#This Row],[zamowienie]]-D511*QUOTIENT(C511,400)*400</f>
        <v>583</v>
      </c>
      <c r="D512">
        <f>IF(Tabela_zamowienia356[[#This Row],[laczne zamowienie]]&gt;=400,1,0)</f>
        <v>1</v>
      </c>
      <c r="E512">
        <f t="shared" si="14"/>
        <v>1</v>
      </c>
      <c r="F512">
        <f t="shared" si="15"/>
        <v>300</v>
      </c>
      <c r="G512">
        <f>Tabela_zamowienia356[[#This Row],[magazyn rano]]+IF(Tabela_zamowienia356[[#This Row],[magazyn rano]]&gt;1500,200*0.8,IF(Tabela_zamowienia356[[#This Row],[magazyn rano]]/2&lt;Tabela_zamowienia356[[#This Row],[zamowienie]],200*1.3,200))</f>
        <v>560</v>
      </c>
      <c r="H512">
        <f>Tabela_zamowienia356[[#This Row],[po produkcji]]-400*Tabela_zamowienia356[[#This Row],[ilosc dostaw]]</f>
        <v>160</v>
      </c>
      <c r="I512" s="8">
        <f>IF(Tabela_zamowienia356[[#This Row],[magazyn rano]]&gt;1500,200*0.8,IF(Tabela_zamowienia356[[#This Row],[magazyn rano]]/2&lt;Tabela_zamowienia356[[#This Row],[zamowienie]],200*1.3,200))</f>
        <v>260</v>
      </c>
      <c r="J512" s="8">
        <f>IF(Tabela_zamowienia356[[#This Row],[wyprodukowano]]=I511,J511+1,1)</f>
        <v>8</v>
      </c>
    </row>
    <row r="513" spans="1:10" x14ac:dyDescent="0.25">
      <c r="A513" s="1">
        <v>43817</v>
      </c>
      <c r="B513">
        <v>137</v>
      </c>
      <c r="C513">
        <f>C512+Tabela_zamowienia356[[#This Row],[zamowienie]]-D512*QUOTIENT(C512,400)*400</f>
        <v>320</v>
      </c>
      <c r="D513">
        <f>IF(Tabela_zamowienia356[[#This Row],[laczne zamowienie]]&gt;=400,1,0)</f>
        <v>0</v>
      </c>
      <c r="E513">
        <f t="shared" si="14"/>
        <v>0</v>
      </c>
      <c r="F513">
        <f t="shared" si="15"/>
        <v>160</v>
      </c>
      <c r="G513">
        <f>Tabela_zamowienia356[[#This Row],[magazyn rano]]+IF(Tabela_zamowienia356[[#This Row],[magazyn rano]]&gt;1500,200*0.8,IF(Tabela_zamowienia356[[#This Row],[magazyn rano]]/2&lt;Tabela_zamowienia356[[#This Row],[zamowienie]],200*1.3,200))</f>
        <v>420</v>
      </c>
      <c r="H513">
        <f>Tabela_zamowienia356[[#This Row],[po produkcji]]-400*Tabela_zamowienia356[[#This Row],[ilosc dostaw]]</f>
        <v>420</v>
      </c>
      <c r="I513" s="8">
        <f>IF(Tabela_zamowienia356[[#This Row],[magazyn rano]]&gt;1500,200*0.8,IF(Tabela_zamowienia356[[#This Row],[magazyn rano]]/2&lt;Tabela_zamowienia356[[#This Row],[zamowienie]],200*1.3,200))</f>
        <v>260</v>
      </c>
      <c r="J513" s="8">
        <f>IF(Tabela_zamowienia356[[#This Row],[wyprodukowano]]=I512,J512+1,1)</f>
        <v>9</v>
      </c>
    </row>
    <row r="514" spans="1:10" x14ac:dyDescent="0.25">
      <c r="A514" s="1">
        <v>43818</v>
      </c>
      <c r="B514">
        <v>55</v>
      </c>
      <c r="C514">
        <f>C513+Tabela_zamowienia356[[#This Row],[zamowienie]]-D513*QUOTIENT(C513,400)*400</f>
        <v>375</v>
      </c>
      <c r="D514">
        <f>IF(Tabela_zamowienia356[[#This Row],[laczne zamowienie]]&gt;=400,1,0)</f>
        <v>0</v>
      </c>
      <c r="E514">
        <f t="shared" ref="E514:E522" si="16">QUOTIENT(C514,400)</f>
        <v>0</v>
      </c>
      <c r="F514">
        <f t="shared" si="15"/>
        <v>420</v>
      </c>
      <c r="G514">
        <f>Tabela_zamowienia356[[#This Row],[magazyn rano]]+IF(Tabela_zamowienia356[[#This Row],[magazyn rano]]&gt;1500,200*0.8,IF(Tabela_zamowienia356[[#This Row],[magazyn rano]]/2&lt;Tabela_zamowienia356[[#This Row],[zamowienie]],200*1.3,200))</f>
        <v>620</v>
      </c>
      <c r="H514">
        <f>Tabela_zamowienia356[[#This Row],[po produkcji]]-400*Tabela_zamowienia356[[#This Row],[ilosc dostaw]]</f>
        <v>620</v>
      </c>
      <c r="I514" s="8">
        <f>IF(Tabela_zamowienia356[[#This Row],[magazyn rano]]&gt;1500,200*0.8,IF(Tabela_zamowienia356[[#This Row],[magazyn rano]]/2&lt;Tabela_zamowienia356[[#This Row],[zamowienie]],200*1.3,200))</f>
        <v>200</v>
      </c>
      <c r="J514" s="8">
        <f>IF(Tabela_zamowienia356[[#This Row],[wyprodukowano]]=I513,J513+1,1)</f>
        <v>1</v>
      </c>
    </row>
    <row r="515" spans="1:10" x14ac:dyDescent="0.25">
      <c r="A515" s="1">
        <v>43819</v>
      </c>
      <c r="B515">
        <v>103</v>
      </c>
      <c r="C515">
        <f>C514+Tabela_zamowienia356[[#This Row],[zamowienie]]-D514*QUOTIENT(C514,400)*400</f>
        <v>478</v>
      </c>
      <c r="D515">
        <f>IF(Tabela_zamowienia356[[#This Row],[laczne zamowienie]]&gt;=400,1,0)</f>
        <v>1</v>
      </c>
      <c r="E515">
        <f t="shared" si="16"/>
        <v>1</v>
      </c>
      <c r="F515">
        <f t="shared" si="15"/>
        <v>620</v>
      </c>
      <c r="G515">
        <f>Tabela_zamowienia356[[#This Row],[magazyn rano]]+IF(Tabela_zamowienia356[[#This Row],[magazyn rano]]&gt;1500,200*0.8,IF(Tabela_zamowienia356[[#This Row],[magazyn rano]]/2&lt;Tabela_zamowienia356[[#This Row],[zamowienie]],200*1.3,200))</f>
        <v>820</v>
      </c>
      <c r="H515">
        <f>Tabela_zamowienia356[[#This Row],[po produkcji]]-400*Tabela_zamowienia356[[#This Row],[ilosc dostaw]]</f>
        <v>420</v>
      </c>
      <c r="I515" s="8">
        <f>IF(Tabela_zamowienia356[[#This Row],[magazyn rano]]&gt;1500,200*0.8,IF(Tabela_zamowienia356[[#This Row],[magazyn rano]]/2&lt;Tabela_zamowienia356[[#This Row],[zamowienie]],200*1.3,200))</f>
        <v>200</v>
      </c>
      <c r="J515" s="8">
        <f>IF(Tabela_zamowienia356[[#This Row],[wyprodukowano]]=I514,J514+1,1)</f>
        <v>2</v>
      </c>
    </row>
    <row r="516" spans="1:10" x14ac:dyDescent="0.25">
      <c r="A516" s="1">
        <v>43822</v>
      </c>
      <c r="B516">
        <v>59</v>
      </c>
      <c r="C516">
        <f>C515+Tabela_zamowienia356[[#This Row],[zamowienie]]-D515*QUOTIENT(C515,400)*400</f>
        <v>137</v>
      </c>
      <c r="D516">
        <f>IF(Tabela_zamowienia356[[#This Row],[laczne zamowienie]]&gt;=400,1,0)</f>
        <v>0</v>
      </c>
      <c r="E516">
        <f t="shared" si="16"/>
        <v>0</v>
      </c>
      <c r="F516">
        <f t="shared" ref="F516:F522" si="17">H515</f>
        <v>420</v>
      </c>
      <c r="G516">
        <f>Tabela_zamowienia356[[#This Row],[magazyn rano]]+IF(Tabela_zamowienia356[[#This Row],[magazyn rano]]&gt;1500,200*0.8,IF(Tabela_zamowienia356[[#This Row],[magazyn rano]]/2&lt;Tabela_zamowienia356[[#This Row],[zamowienie]],200*1.3,200))</f>
        <v>620</v>
      </c>
      <c r="H516">
        <f>Tabela_zamowienia356[[#This Row],[po produkcji]]-400*Tabela_zamowienia356[[#This Row],[ilosc dostaw]]</f>
        <v>620</v>
      </c>
      <c r="I516" s="8">
        <f>IF(Tabela_zamowienia356[[#This Row],[magazyn rano]]&gt;1500,200*0.8,IF(Tabela_zamowienia356[[#This Row],[magazyn rano]]/2&lt;Tabela_zamowienia356[[#This Row],[zamowienie]],200*1.3,200))</f>
        <v>200</v>
      </c>
      <c r="J516" s="8">
        <f>IF(Tabela_zamowienia356[[#This Row],[wyprodukowano]]=I515,J515+1,1)</f>
        <v>3</v>
      </c>
    </row>
    <row r="517" spans="1:10" x14ac:dyDescent="0.25">
      <c r="A517" s="1">
        <v>43823</v>
      </c>
      <c r="B517">
        <v>117</v>
      </c>
      <c r="C517">
        <f>C516+Tabela_zamowienia356[[#This Row],[zamowienie]]-D516*QUOTIENT(C516,400)*400</f>
        <v>254</v>
      </c>
      <c r="D517">
        <f>IF(Tabela_zamowienia356[[#This Row],[laczne zamowienie]]&gt;=400,1,0)</f>
        <v>0</v>
      </c>
      <c r="E517">
        <f t="shared" si="16"/>
        <v>0</v>
      </c>
      <c r="F517">
        <f t="shared" si="17"/>
        <v>620</v>
      </c>
      <c r="G517">
        <f>Tabela_zamowienia356[[#This Row],[magazyn rano]]+IF(Tabela_zamowienia356[[#This Row],[magazyn rano]]&gt;1500,200*0.8,IF(Tabela_zamowienia356[[#This Row],[magazyn rano]]/2&lt;Tabela_zamowienia356[[#This Row],[zamowienie]],200*1.3,200))</f>
        <v>820</v>
      </c>
      <c r="H517">
        <f>Tabela_zamowienia356[[#This Row],[po produkcji]]-400*Tabela_zamowienia356[[#This Row],[ilosc dostaw]]</f>
        <v>820</v>
      </c>
      <c r="I517" s="8">
        <f>IF(Tabela_zamowienia356[[#This Row],[magazyn rano]]&gt;1500,200*0.8,IF(Tabela_zamowienia356[[#This Row],[magazyn rano]]/2&lt;Tabela_zamowienia356[[#This Row],[zamowienie]],200*1.3,200))</f>
        <v>200</v>
      </c>
      <c r="J517" s="8">
        <f>IF(Tabela_zamowienia356[[#This Row],[wyprodukowano]]=I516,J516+1,1)</f>
        <v>4</v>
      </c>
    </row>
    <row r="518" spans="1:10" x14ac:dyDescent="0.25">
      <c r="A518" s="1">
        <v>43824</v>
      </c>
      <c r="B518">
        <v>159</v>
      </c>
      <c r="C518">
        <f>C517+Tabela_zamowienia356[[#This Row],[zamowienie]]-D517*QUOTIENT(C517,400)*400</f>
        <v>413</v>
      </c>
      <c r="D518">
        <f>IF(Tabela_zamowienia356[[#This Row],[laczne zamowienie]]&gt;=400,1,0)</f>
        <v>1</v>
      </c>
      <c r="E518">
        <f t="shared" si="16"/>
        <v>1</v>
      </c>
      <c r="F518">
        <f t="shared" si="17"/>
        <v>820</v>
      </c>
      <c r="G518">
        <f>Tabela_zamowienia356[[#This Row],[magazyn rano]]+IF(Tabela_zamowienia356[[#This Row],[magazyn rano]]&gt;1500,200*0.8,IF(Tabela_zamowienia356[[#This Row],[magazyn rano]]/2&lt;Tabela_zamowienia356[[#This Row],[zamowienie]],200*1.3,200))</f>
        <v>1020</v>
      </c>
      <c r="H518">
        <f>Tabela_zamowienia356[[#This Row],[po produkcji]]-400*Tabela_zamowienia356[[#This Row],[ilosc dostaw]]</f>
        <v>620</v>
      </c>
      <c r="I518" s="8">
        <f>IF(Tabela_zamowienia356[[#This Row],[magazyn rano]]&gt;1500,200*0.8,IF(Tabela_zamowienia356[[#This Row],[magazyn rano]]/2&lt;Tabela_zamowienia356[[#This Row],[zamowienie]],200*1.3,200))</f>
        <v>200</v>
      </c>
      <c r="J518" s="8">
        <f>IF(Tabela_zamowienia356[[#This Row],[wyprodukowano]]=I517,J517+1,1)</f>
        <v>5</v>
      </c>
    </row>
    <row r="519" spans="1:10" x14ac:dyDescent="0.25">
      <c r="A519" s="1">
        <v>43825</v>
      </c>
      <c r="B519">
        <v>158</v>
      </c>
      <c r="C519">
        <f>C518+Tabela_zamowienia356[[#This Row],[zamowienie]]-D518*QUOTIENT(C518,400)*400</f>
        <v>171</v>
      </c>
      <c r="D519">
        <f>IF(Tabela_zamowienia356[[#This Row],[laczne zamowienie]]&gt;=400,1,0)</f>
        <v>0</v>
      </c>
      <c r="E519">
        <f t="shared" si="16"/>
        <v>0</v>
      </c>
      <c r="F519">
        <f t="shared" si="17"/>
        <v>620</v>
      </c>
      <c r="G519">
        <f>Tabela_zamowienia356[[#This Row],[magazyn rano]]+IF(Tabela_zamowienia356[[#This Row],[magazyn rano]]&gt;1500,200*0.8,IF(Tabela_zamowienia356[[#This Row],[magazyn rano]]/2&lt;Tabela_zamowienia356[[#This Row],[zamowienie]],200*1.3,200))</f>
        <v>820</v>
      </c>
      <c r="H519">
        <f>Tabela_zamowienia356[[#This Row],[po produkcji]]-400*Tabela_zamowienia356[[#This Row],[ilosc dostaw]]</f>
        <v>820</v>
      </c>
      <c r="I519" s="8">
        <f>IF(Tabela_zamowienia356[[#This Row],[magazyn rano]]&gt;1500,200*0.8,IF(Tabela_zamowienia356[[#This Row],[magazyn rano]]/2&lt;Tabela_zamowienia356[[#This Row],[zamowienie]],200*1.3,200))</f>
        <v>200</v>
      </c>
      <c r="J519" s="8">
        <f>IF(Tabela_zamowienia356[[#This Row],[wyprodukowano]]=I518,J518+1,1)</f>
        <v>6</v>
      </c>
    </row>
    <row r="520" spans="1:10" x14ac:dyDescent="0.25">
      <c r="A520" s="1">
        <v>43826</v>
      </c>
      <c r="B520">
        <v>168</v>
      </c>
      <c r="C520">
        <f>C519+Tabela_zamowienia356[[#This Row],[zamowienie]]-D519*QUOTIENT(C519,400)*400</f>
        <v>339</v>
      </c>
      <c r="D520">
        <f>IF(Tabela_zamowienia356[[#This Row],[laczne zamowienie]]&gt;=400,1,0)</f>
        <v>0</v>
      </c>
      <c r="E520">
        <f t="shared" si="16"/>
        <v>0</v>
      </c>
      <c r="F520">
        <f t="shared" si="17"/>
        <v>820</v>
      </c>
      <c r="G520">
        <f>Tabela_zamowienia356[[#This Row],[magazyn rano]]+IF(Tabela_zamowienia356[[#This Row],[magazyn rano]]&gt;1500,200*0.8,IF(Tabela_zamowienia356[[#This Row],[magazyn rano]]/2&lt;Tabela_zamowienia356[[#This Row],[zamowienie]],200*1.3,200))</f>
        <v>1020</v>
      </c>
      <c r="H520">
        <f>Tabela_zamowienia356[[#This Row],[po produkcji]]-400*Tabela_zamowienia356[[#This Row],[ilosc dostaw]]</f>
        <v>1020</v>
      </c>
      <c r="I520" s="8">
        <f>IF(Tabela_zamowienia356[[#This Row],[magazyn rano]]&gt;1500,200*0.8,IF(Tabela_zamowienia356[[#This Row],[magazyn rano]]/2&lt;Tabela_zamowienia356[[#This Row],[zamowienie]],200*1.3,200))</f>
        <v>200</v>
      </c>
      <c r="J520" s="8">
        <f>IF(Tabela_zamowienia356[[#This Row],[wyprodukowano]]=I519,J519+1,1)</f>
        <v>7</v>
      </c>
    </row>
    <row r="521" spans="1:10" x14ac:dyDescent="0.25">
      <c r="A521" s="1">
        <v>43829</v>
      </c>
      <c r="B521">
        <v>295</v>
      </c>
      <c r="C521">
        <f>C520+Tabela_zamowienia356[[#This Row],[zamowienie]]-D520*QUOTIENT(C520,400)*400</f>
        <v>634</v>
      </c>
      <c r="D521">
        <f>IF(Tabela_zamowienia356[[#This Row],[laczne zamowienie]]&gt;=400,1,0)</f>
        <v>1</v>
      </c>
      <c r="E521">
        <f t="shared" si="16"/>
        <v>1</v>
      </c>
      <c r="F521">
        <f t="shared" si="17"/>
        <v>1020</v>
      </c>
      <c r="G521">
        <f>Tabela_zamowienia356[[#This Row],[magazyn rano]]+IF(Tabela_zamowienia356[[#This Row],[magazyn rano]]&gt;1500,200*0.8,IF(Tabela_zamowienia356[[#This Row],[magazyn rano]]/2&lt;Tabela_zamowienia356[[#This Row],[zamowienie]],200*1.3,200))</f>
        <v>1220</v>
      </c>
      <c r="H521">
        <f>Tabela_zamowienia356[[#This Row],[po produkcji]]-400*Tabela_zamowienia356[[#This Row],[ilosc dostaw]]</f>
        <v>820</v>
      </c>
      <c r="I521" s="8">
        <f>IF(Tabela_zamowienia356[[#This Row],[magazyn rano]]&gt;1500,200*0.8,IF(Tabela_zamowienia356[[#This Row],[magazyn rano]]/2&lt;Tabela_zamowienia356[[#This Row],[zamowienie]],200*1.3,200))</f>
        <v>200</v>
      </c>
      <c r="J521" s="8">
        <f>IF(Tabela_zamowienia356[[#This Row],[wyprodukowano]]=I520,J520+1,1)</f>
        <v>8</v>
      </c>
    </row>
    <row r="522" spans="1:10" x14ac:dyDescent="0.25">
      <c r="A522" s="1">
        <v>43830</v>
      </c>
      <c r="B522">
        <v>211</v>
      </c>
      <c r="C522">
        <f>C521+Tabela_zamowienia356[[#This Row],[zamowienie]]-D521*QUOTIENT(C521,400)*400</f>
        <v>445</v>
      </c>
      <c r="D522">
        <f>IF(Tabela_zamowienia356[[#This Row],[laczne zamowienie]]&gt;=400,1,0)</f>
        <v>1</v>
      </c>
      <c r="E522">
        <f t="shared" si="16"/>
        <v>1</v>
      </c>
      <c r="F522">
        <f t="shared" si="17"/>
        <v>820</v>
      </c>
      <c r="G522">
        <f>Tabela_zamowienia356[[#This Row],[magazyn rano]]+IF(Tabela_zamowienia356[[#This Row],[magazyn rano]]&gt;1500,200*0.8,IF(Tabela_zamowienia356[[#This Row],[magazyn rano]]/2&lt;Tabela_zamowienia356[[#This Row],[zamowienie]],200*1.3,200))</f>
        <v>1020</v>
      </c>
      <c r="H522">
        <f>Tabela_zamowienia356[[#This Row],[po produkcji]]-400*Tabela_zamowienia356[[#This Row],[ilosc dostaw]]</f>
        <v>620</v>
      </c>
      <c r="I522" s="8">
        <f>IF(Tabela_zamowienia356[[#This Row],[magazyn rano]]&gt;1500,200*0.8,IF(Tabela_zamowienia356[[#This Row],[magazyn rano]]/2&lt;Tabela_zamowienia356[[#This Row],[zamowienie]],200*1.3,200))</f>
        <v>200</v>
      </c>
      <c r="J522" s="8">
        <f>IF(Tabela_zamowienia356[[#This Row],[wyprodukowano]]=I521,J521+1,1)</f>
        <v>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5F96-9A5C-41F4-B6C8-3C12959D37C9}">
  <dimension ref="A1:I522"/>
  <sheetViews>
    <sheetView zoomScale="145" zoomScaleNormal="145" workbookViewId="0">
      <selection activeCell="C529" sqref="C529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20.42578125" bestFit="1" customWidth="1"/>
    <col min="4" max="4" width="14" bestFit="1" customWidth="1"/>
    <col min="5" max="5" width="14.140625" bestFit="1" customWidth="1"/>
    <col min="8" max="8" width="20.140625" bestFit="1" customWidth="1"/>
    <col min="9" max="9" width="11.140625" bestFit="1" customWidth="1"/>
  </cols>
  <sheetData>
    <row r="1" spans="1:9" x14ac:dyDescent="0.25">
      <c r="A1" t="s">
        <v>1</v>
      </c>
      <c r="B1" t="s">
        <v>0</v>
      </c>
      <c r="C1" t="s">
        <v>19</v>
      </c>
      <c r="D1" t="s">
        <v>20</v>
      </c>
      <c r="E1" t="s">
        <v>22</v>
      </c>
      <c r="H1" t="s">
        <v>23</v>
      </c>
      <c r="I1" s="7">
        <v>43286</v>
      </c>
    </row>
    <row r="2" spans="1:9" hidden="1" x14ac:dyDescent="0.25">
      <c r="A2" s="1">
        <v>43102</v>
      </c>
      <c r="B2">
        <v>299</v>
      </c>
      <c r="C2">
        <f>299</f>
        <v>299</v>
      </c>
      <c r="D2">
        <v>0</v>
      </c>
      <c r="E2">
        <f t="shared" ref="E2:E65" si="0">QUOTIENT(C2,400)</f>
        <v>0</v>
      </c>
    </row>
    <row r="3" spans="1:9" hidden="1" x14ac:dyDescent="0.25">
      <c r="A3" s="1">
        <v>43103</v>
      </c>
      <c r="B3">
        <v>43</v>
      </c>
      <c r="C3">
        <f>C2+Tabela_zamowienia34[[#This Row],[zamowienie]]-D2*QUOTIENT(C2,400)*400</f>
        <v>342</v>
      </c>
      <c r="D3">
        <f>IF(Tabela_zamowienia34[[#This Row],[laczne zamowienie]]&gt;=400,1,0)</f>
        <v>0</v>
      </c>
      <c r="E3">
        <f t="shared" si="0"/>
        <v>0</v>
      </c>
    </row>
    <row r="4" spans="1:9" hidden="1" x14ac:dyDescent="0.25">
      <c r="A4" s="1">
        <v>43104</v>
      </c>
      <c r="B4">
        <v>296</v>
      </c>
      <c r="C4">
        <f>C3+Tabela_zamowienia34[[#This Row],[zamowienie]]-D3*QUOTIENT(C3,400)*400</f>
        <v>638</v>
      </c>
      <c r="D4">
        <f>IF(Tabela_zamowienia34[[#This Row],[laczne zamowienie]]&gt;=400,1,0)</f>
        <v>1</v>
      </c>
      <c r="E4">
        <f t="shared" si="0"/>
        <v>1</v>
      </c>
    </row>
    <row r="5" spans="1:9" hidden="1" x14ac:dyDescent="0.25">
      <c r="A5" s="1">
        <v>43105</v>
      </c>
      <c r="B5">
        <v>287</v>
      </c>
      <c r="C5">
        <f>C4+Tabela_zamowienia34[[#This Row],[zamowienie]]-D4*QUOTIENT(C4,400)*400</f>
        <v>525</v>
      </c>
      <c r="D5">
        <f>IF(Tabela_zamowienia34[[#This Row],[laczne zamowienie]]&gt;=400,1,0)</f>
        <v>1</v>
      </c>
      <c r="E5">
        <f t="shared" si="0"/>
        <v>1</v>
      </c>
    </row>
    <row r="6" spans="1:9" hidden="1" x14ac:dyDescent="0.25">
      <c r="A6" s="1">
        <v>43108</v>
      </c>
      <c r="B6">
        <v>378</v>
      </c>
      <c r="C6">
        <f>C5+Tabela_zamowienia34[[#This Row],[zamowienie]]-D5*QUOTIENT(C5,400)*400</f>
        <v>503</v>
      </c>
      <c r="D6">
        <f>IF(Tabela_zamowienia34[[#This Row],[laczne zamowienie]]&gt;=400,1,0)</f>
        <v>1</v>
      </c>
      <c r="E6">
        <f t="shared" si="0"/>
        <v>1</v>
      </c>
    </row>
    <row r="7" spans="1:9" hidden="1" x14ac:dyDescent="0.25">
      <c r="A7" s="1">
        <v>43109</v>
      </c>
      <c r="B7">
        <v>0</v>
      </c>
      <c r="C7">
        <f>C6+Tabela_zamowienia34[[#This Row],[zamowienie]]-D6*QUOTIENT(C6,400)*400</f>
        <v>103</v>
      </c>
      <c r="D7">
        <f>IF(Tabela_zamowienia34[[#This Row],[laczne zamowienie]]&gt;=400,1,0)</f>
        <v>0</v>
      </c>
      <c r="E7">
        <f t="shared" si="0"/>
        <v>0</v>
      </c>
    </row>
    <row r="8" spans="1:9" hidden="1" x14ac:dyDescent="0.25">
      <c r="A8" s="1">
        <v>43110</v>
      </c>
      <c r="B8">
        <v>361</v>
      </c>
      <c r="C8">
        <f>C7+Tabela_zamowienia34[[#This Row],[zamowienie]]-D7*QUOTIENT(C7,400)*400</f>
        <v>464</v>
      </c>
      <c r="D8">
        <f>IF(Tabela_zamowienia34[[#This Row],[laczne zamowienie]]&gt;=400,1,0)</f>
        <v>1</v>
      </c>
      <c r="E8">
        <f t="shared" si="0"/>
        <v>1</v>
      </c>
    </row>
    <row r="9" spans="1:9" hidden="1" x14ac:dyDescent="0.25">
      <c r="A9" s="1">
        <v>43111</v>
      </c>
      <c r="B9">
        <v>379</v>
      </c>
      <c r="C9">
        <f>C8+Tabela_zamowienia34[[#This Row],[zamowienie]]-D8*QUOTIENT(C8,400)*400</f>
        <v>443</v>
      </c>
      <c r="D9">
        <f>IF(Tabela_zamowienia34[[#This Row],[laczne zamowienie]]&gt;=400,1,0)</f>
        <v>1</v>
      </c>
      <c r="E9">
        <f t="shared" si="0"/>
        <v>1</v>
      </c>
    </row>
    <row r="10" spans="1:9" hidden="1" x14ac:dyDescent="0.25">
      <c r="A10" s="1">
        <v>43112</v>
      </c>
      <c r="B10">
        <v>139</v>
      </c>
      <c r="C10">
        <f>C9+Tabela_zamowienia34[[#This Row],[zamowienie]]-D9*QUOTIENT(C9,400)*400</f>
        <v>182</v>
      </c>
      <c r="D10">
        <f>IF(Tabela_zamowienia34[[#This Row],[laczne zamowienie]]&gt;=400,1,0)</f>
        <v>0</v>
      </c>
      <c r="E10">
        <f t="shared" si="0"/>
        <v>0</v>
      </c>
    </row>
    <row r="11" spans="1:9" hidden="1" x14ac:dyDescent="0.25">
      <c r="A11" s="1">
        <v>43115</v>
      </c>
      <c r="B11">
        <v>162</v>
      </c>
      <c r="C11">
        <f>C10+Tabela_zamowienia34[[#This Row],[zamowienie]]-D10*QUOTIENT(C10,400)*400</f>
        <v>344</v>
      </c>
      <c r="D11">
        <f>IF(Tabela_zamowienia34[[#This Row],[laczne zamowienie]]&gt;=400,1,0)</f>
        <v>0</v>
      </c>
      <c r="E11">
        <f t="shared" si="0"/>
        <v>0</v>
      </c>
    </row>
    <row r="12" spans="1:9" hidden="1" x14ac:dyDescent="0.25">
      <c r="A12" s="1">
        <v>43116</v>
      </c>
      <c r="B12">
        <v>420</v>
      </c>
      <c r="C12">
        <f>C11+Tabela_zamowienia34[[#This Row],[zamowienie]]-D11*QUOTIENT(C11,400)*400</f>
        <v>764</v>
      </c>
      <c r="D12">
        <f>IF(Tabela_zamowienia34[[#This Row],[laczne zamowienie]]&gt;=400,1,0)</f>
        <v>1</v>
      </c>
      <c r="E12">
        <f t="shared" si="0"/>
        <v>1</v>
      </c>
    </row>
    <row r="13" spans="1:9" hidden="1" x14ac:dyDescent="0.25">
      <c r="A13" s="1">
        <v>43117</v>
      </c>
      <c r="B13">
        <v>410</v>
      </c>
      <c r="C13">
        <f>C12+Tabela_zamowienia34[[#This Row],[zamowienie]]-D12*QUOTIENT(C12,400)*400</f>
        <v>774</v>
      </c>
      <c r="D13">
        <f>IF(Tabela_zamowienia34[[#This Row],[laczne zamowienie]]&gt;=400,1,0)</f>
        <v>1</v>
      </c>
      <c r="E13">
        <f t="shared" si="0"/>
        <v>1</v>
      </c>
    </row>
    <row r="14" spans="1:9" hidden="1" x14ac:dyDescent="0.25">
      <c r="A14" s="1">
        <v>43118</v>
      </c>
      <c r="B14">
        <v>165</v>
      </c>
      <c r="C14">
        <f>C13+Tabela_zamowienia34[[#This Row],[zamowienie]]-D13*QUOTIENT(C13,400)*400</f>
        <v>539</v>
      </c>
      <c r="D14">
        <f>IF(Tabela_zamowienia34[[#This Row],[laczne zamowienie]]&gt;=400,1,0)</f>
        <v>1</v>
      </c>
      <c r="E14">
        <f t="shared" si="0"/>
        <v>1</v>
      </c>
    </row>
    <row r="15" spans="1:9" hidden="1" x14ac:dyDescent="0.25">
      <c r="A15" s="1">
        <v>43119</v>
      </c>
      <c r="B15">
        <v>394</v>
      </c>
      <c r="C15">
        <f>C14+Tabela_zamowienia34[[#This Row],[zamowienie]]-D14*QUOTIENT(C14,400)*400</f>
        <v>533</v>
      </c>
      <c r="D15">
        <f>IF(Tabela_zamowienia34[[#This Row],[laczne zamowienie]]&gt;=400,1,0)</f>
        <v>1</v>
      </c>
      <c r="E15">
        <f t="shared" si="0"/>
        <v>1</v>
      </c>
    </row>
    <row r="16" spans="1:9" hidden="1" x14ac:dyDescent="0.25">
      <c r="A16" s="1">
        <v>43122</v>
      </c>
      <c r="B16">
        <v>363</v>
      </c>
      <c r="C16">
        <f>C15+Tabela_zamowienia34[[#This Row],[zamowienie]]-D15*QUOTIENT(C15,400)*400</f>
        <v>496</v>
      </c>
      <c r="D16">
        <f>IF(Tabela_zamowienia34[[#This Row],[laczne zamowienie]]&gt;=400,1,0)</f>
        <v>1</v>
      </c>
      <c r="E16">
        <f t="shared" si="0"/>
        <v>1</v>
      </c>
    </row>
    <row r="17" spans="1:5" hidden="1" x14ac:dyDescent="0.25">
      <c r="A17" s="1">
        <v>43123</v>
      </c>
      <c r="B17">
        <v>158</v>
      </c>
      <c r="C17">
        <f>C16+Tabela_zamowienia34[[#This Row],[zamowienie]]-D16*QUOTIENT(C16,400)*400</f>
        <v>254</v>
      </c>
      <c r="D17">
        <f>IF(Tabela_zamowienia34[[#This Row],[laczne zamowienie]]&gt;=400,1,0)</f>
        <v>0</v>
      </c>
      <c r="E17">
        <f t="shared" si="0"/>
        <v>0</v>
      </c>
    </row>
    <row r="18" spans="1:5" hidden="1" x14ac:dyDescent="0.25">
      <c r="A18" s="1">
        <v>43124</v>
      </c>
      <c r="B18">
        <v>162</v>
      </c>
      <c r="C18">
        <f>C17+Tabela_zamowienia34[[#This Row],[zamowienie]]-D17*QUOTIENT(C17,400)*400</f>
        <v>416</v>
      </c>
      <c r="D18">
        <f>IF(Tabela_zamowienia34[[#This Row],[laczne zamowienie]]&gt;=400,1,0)</f>
        <v>1</v>
      </c>
      <c r="E18">
        <f t="shared" si="0"/>
        <v>1</v>
      </c>
    </row>
    <row r="19" spans="1:5" hidden="1" x14ac:dyDescent="0.25">
      <c r="A19" s="1">
        <v>43125</v>
      </c>
      <c r="B19">
        <v>202</v>
      </c>
      <c r="C19">
        <f>C18+Tabela_zamowienia34[[#This Row],[zamowienie]]-D18*QUOTIENT(C18,400)*400</f>
        <v>218</v>
      </c>
      <c r="D19">
        <f>IF(Tabela_zamowienia34[[#This Row],[laczne zamowienie]]&gt;=400,1,0)</f>
        <v>0</v>
      </c>
      <c r="E19">
        <f t="shared" si="0"/>
        <v>0</v>
      </c>
    </row>
    <row r="20" spans="1:5" hidden="1" x14ac:dyDescent="0.25">
      <c r="A20" s="1">
        <v>43126</v>
      </c>
      <c r="B20">
        <v>244</v>
      </c>
      <c r="C20">
        <f>C19+Tabela_zamowienia34[[#This Row],[zamowienie]]-D19*QUOTIENT(C19,400)*400</f>
        <v>462</v>
      </c>
      <c r="D20">
        <f>IF(Tabela_zamowienia34[[#This Row],[laczne zamowienie]]&gt;=400,1,0)</f>
        <v>1</v>
      </c>
      <c r="E20">
        <f t="shared" si="0"/>
        <v>1</v>
      </c>
    </row>
    <row r="21" spans="1:5" hidden="1" x14ac:dyDescent="0.25">
      <c r="A21" s="1">
        <v>43129</v>
      </c>
      <c r="B21">
        <v>75</v>
      </c>
      <c r="C21">
        <f>C20+Tabela_zamowienia34[[#This Row],[zamowienie]]-D20*QUOTIENT(C20,400)*400</f>
        <v>137</v>
      </c>
      <c r="D21">
        <f>IF(Tabela_zamowienia34[[#This Row],[laczne zamowienie]]&gt;=400,1,0)</f>
        <v>0</v>
      </c>
      <c r="E21">
        <f t="shared" si="0"/>
        <v>0</v>
      </c>
    </row>
    <row r="22" spans="1:5" hidden="1" x14ac:dyDescent="0.25">
      <c r="A22" s="1">
        <v>43130</v>
      </c>
      <c r="B22">
        <v>38</v>
      </c>
      <c r="C22">
        <f>C21+Tabela_zamowienia34[[#This Row],[zamowienie]]-D21*QUOTIENT(C21,400)*400</f>
        <v>175</v>
      </c>
      <c r="D22">
        <f>IF(Tabela_zamowienia34[[#This Row],[laczne zamowienie]]&gt;=400,1,0)</f>
        <v>0</v>
      </c>
      <c r="E22">
        <f t="shared" si="0"/>
        <v>0</v>
      </c>
    </row>
    <row r="23" spans="1:5" hidden="1" x14ac:dyDescent="0.25">
      <c r="A23" s="1">
        <v>43131</v>
      </c>
      <c r="B23">
        <v>203</v>
      </c>
      <c r="C23">
        <f>C22+Tabela_zamowienia34[[#This Row],[zamowienie]]-D22*QUOTIENT(C22,400)*400</f>
        <v>378</v>
      </c>
      <c r="D23">
        <f>IF(Tabela_zamowienia34[[#This Row],[laczne zamowienie]]&gt;=400,1,0)</f>
        <v>0</v>
      </c>
      <c r="E23">
        <f t="shared" si="0"/>
        <v>0</v>
      </c>
    </row>
    <row r="24" spans="1:5" hidden="1" x14ac:dyDescent="0.25">
      <c r="A24" s="1">
        <v>43132</v>
      </c>
      <c r="B24">
        <v>380</v>
      </c>
      <c r="C24">
        <f>C23+Tabela_zamowienia34[[#This Row],[zamowienie]]-D23*QUOTIENT(C23,400)*400</f>
        <v>758</v>
      </c>
      <c r="D24">
        <f>IF(Tabela_zamowienia34[[#This Row],[laczne zamowienie]]&gt;=400,1,0)</f>
        <v>1</v>
      </c>
      <c r="E24">
        <f t="shared" si="0"/>
        <v>1</v>
      </c>
    </row>
    <row r="25" spans="1:5" hidden="1" x14ac:dyDescent="0.25">
      <c r="A25" s="1">
        <v>43133</v>
      </c>
      <c r="B25">
        <v>420</v>
      </c>
      <c r="C25">
        <f>C24+Tabela_zamowienia34[[#This Row],[zamowienie]]-D24*QUOTIENT(C24,400)*400</f>
        <v>778</v>
      </c>
      <c r="D25">
        <f>IF(Tabela_zamowienia34[[#This Row],[laczne zamowienie]]&gt;=400,1,0)</f>
        <v>1</v>
      </c>
      <c r="E25">
        <f t="shared" si="0"/>
        <v>1</v>
      </c>
    </row>
    <row r="26" spans="1:5" hidden="1" x14ac:dyDescent="0.25">
      <c r="A26" s="1">
        <v>43136</v>
      </c>
      <c r="B26">
        <v>112</v>
      </c>
      <c r="C26">
        <f>C25+Tabela_zamowienia34[[#This Row],[zamowienie]]-D25*QUOTIENT(C25,400)*400</f>
        <v>490</v>
      </c>
      <c r="D26">
        <f>IF(Tabela_zamowienia34[[#This Row],[laczne zamowienie]]&gt;=400,1,0)</f>
        <v>1</v>
      </c>
      <c r="E26">
        <f t="shared" si="0"/>
        <v>1</v>
      </c>
    </row>
    <row r="27" spans="1:5" hidden="1" x14ac:dyDescent="0.25">
      <c r="A27" s="1">
        <v>43137</v>
      </c>
      <c r="B27">
        <v>223</v>
      </c>
      <c r="C27">
        <f>C26+Tabela_zamowienia34[[#This Row],[zamowienie]]-D26*QUOTIENT(C26,400)*400</f>
        <v>313</v>
      </c>
      <c r="D27">
        <f>IF(Tabela_zamowienia34[[#This Row],[laczne zamowienie]]&gt;=400,1,0)</f>
        <v>0</v>
      </c>
      <c r="E27">
        <f t="shared" si="0"/>
        <v>0</v>
      </c>
    </row>
    <row r="28" spans="1:5" hidden="1" x14ac:dyDescent="0.25">
      <c r="A28" s="1">
        <v>43138</v>
      </c>
      <c r="B28">
        <v>226</v>
      </c>
      <c r="C28">
        <f>C27+Tabela_zamowienia34[[#This Row],[zamowienie]]-D27*QUOTIENT(C27,400)*400</f>
        <v>539</v>
      </c>
      <c r="D28">
        <f>IF(Tabela_zamowienia34[[#This Row],[laczne zamowienie]]&gt;=400,1,0)</f>
        <v>1</v>
      </c>
      <c r="E28">
        <f t="shared" si="0"/>
        <v>1</v>
      </c>
    </row>
    <row r="29" spans="1:5" hidden="1" x14ac:dyDescent="0.25">
      <c r="A29" s="1">
        <v>43139</v>
      </c>
      <c r="B29">
        <v>102</v>
      </c>
      <c r="C29">
        <f>C28+Tabela_zamowienia34[[#This Row],[zamowienie]]-D28*QUOTIENT(C28,400)*400</f>
        <v>241</v>
      </c>
      <c r="D29">
        <f>IF(Tabela_zamowienia34[[#This Row],[laczne zamowienie]]&gt;=400,1,0)</f>
        <v>0</v>
      </c>
      <c r="E29">
        <f t="shared" si="0"/>
        <v>0</v>
      </c>
    </row>
    <row r="30" spans="1:5" hidden="1" x14ac:dyDescent="0.25">
      <c r="A30" s="1">
        <v>43140</v>
      </c>
      <c r="B30">
        <v>107</v>
      </c>
      <c r="C30">
        <f>C29+Tabela_zamowienia34[[#This Row],[zamowienie]]-D29*QUOTIENT(C29,400)*400</f>
        <v>348</v>
      </c>
      <c r="D30">
        <f>IF(Tabela_zamowienia34[[#This Row],[laczne zamowienie]]&gt;=400,1,0)</f>
        <v>0</v>
      </c>
      <c r="E30">
        <f t="shared" si="0"/>
        <v>0</v>
      </c>
    </row>
    <row r="31" spans="1:5" hidden="1" x14ac:dyDescent="0.25">
      <c r="A31" s="1">
        <v>43143</v>
      </c>
      <c r="B31">
        <v>298</v>
      </c>
      <c r="C31">
        <f>C30+Tabela_zamowienia34[[#This Row],[zamowienie]]-D30*QUOTIENT(C30,400)*400</f>
        <v>646</v>
      </c>
      <c r="D31">
        <f>IF(Tabela_zamowienia34[[#This Row],[laczne zamowienie]]&gt;=400,1,0)</f>
        <v>1</v>
      </c>
      <c r="E31">
        <f t="shared" si="0"/>
        <v>1</v>
      </c>
    </row>
    <row r="32" spans="1:5" hidden="1" x14ac:dyDescent="0.25">
      <c r="A32" s="1">
        <v>43144</v>
      </c>
      <c r="B32">
        <v>308</v>
      </c>
      <c r="C32">
        <f>C31+Tabela_zamowienia34[[#This Row],[zamowienie]]-D31*QUOTIENT(C31,400)*400</f>
        <v>554</v>
      </c>
      <c r="D32">
        <f>IF(Tabela_zamowienia34[[#This Row],[laczne zamowienie]]&gt;=400,1,0)</f>
        <v>1</v>
      </c>
      <c r="E32">
        <f t="shared" si="0"/>
        <v>1</v>
      </c>
    </row>
    <row r="33" spans="1:5" hidden="1" x14ac:dyDescent="0.25">
      <c r="A33" s="1">
        <v>43145</v>
      </c>
      <c r="B33">
        <v>391</v>
      </c>
      <c r="C33">
        <f>C32+Tabela_zamowienia34[[#This Row],[zamowienie]]-D32*QUOTIENT(C32,400)*400</f>
        <v>545</v>
      </c>
      <c r="D33">
        <f>IF(Tabela_zamowienia34[[#This Row],[laczne zamowienie]]&gt;=400,1,0)</f>
        <v>1</v>
      </c>
      <c r="E33">
        <f t="shared" si="0"/>
        <v>1</v>
      </c>
    </row>
    <row r="34" spans="1:5" hidden="1" x14ac:dyDescent="0.25">
      <c r="A34" s="1">
        <v>43146</v>
      </c>
      <c r="B34">
        <v>337</v>
      </c>
      <c r="C34">
        <f>C33+Tabela_zamowienia34[[#This Row],[zamowienie]]-D33*QUOTIENT(C33,400)*400</f>
        <v>482</v>
      </c>
      <c r="D34">
        <f>IF(Tabela_zamowienia34[[#This Row],[laczne zamowienie]]&gt;=400,1,0)</f>
        <v>1</v>
      </c>
      <c r="E34">
        <f t="shared" si="0"/>
        <v>1</v>
      </c>
    </row>
    <row r="35" spans="1:5" hidden="1" x14ac:dyDescent="0.25">
      <c r="A35" s="1">
        <v>43147</v>
      </c>
      <c r="B35">
        <v>146</v>
      </c>
      <c r="C35">
        <f>C34+Tabela_zamowienia34[[#This Row],[zamowienie]]-D34*QUOTIENT(C34,400)*400</f>
        <v>228</v>
      </c>
      <c r="D35">
        <f>IF(Tabela_zamowienia34[[#This Row],[laczne zamowienie]]&gt;=400,1,0)</f>
        <v>0</v>
      </c>
      <c r="E35">
        <f t="shared" si="0"/>
        <v>0</v>
      </c>
    </row>
    <row r="36" spans="1:5" hidden="1" x14ac:dyDescent="0.25">
      <c r="A36" s="1">
        <v>43150</v>
      </c>
      <c r="B36">
        <v>61</v>
      </c>
      <c r="C36">
        <f>C35+Tabela_zamowienia34[[#This Row],[zamowienie]]-D35*QUOTIENT(C35,400)*400</f>
        <v>289</v>
      </c>
      <c r="D36">
        <f>IF(Tabela_zamowienia34[[#This Row],[laczne zamowienie]]&gt;=400,1,0)</f>
        <v>0</v>
      </c>
      <c r="E36">
        <f t="shared" si="0"/>
        <v>0</v>
      </c>
    </row>
    <row r="37" spans="1:5" hidden="1" x14ac:dyDescent="0.25">
      <c r="A37" s="1">
        <v>43151</v>
      </c>
      <c r="B37">
        <v>442</v>
      </c>
      <c r="C37">
        <f>C36+Tabela_zamowienia34[[#This Row],[zamowienie]]-D36*QUOTIENT(C36,400)*400</f>
        <v>731</v>
      </c>
      <c r="D37">
        <f>IF(Tabela_zamowienia34[[#This Row],[laczne zamowienie]]&gt;=400,1,0)</f>
        <v>1</v>
      </c>
      <c r="E37">
        <f t="shared" si="0"/>
        <v>1</v>
      </c>
    </row>
    <row r="38" spans="1:5" hidden="1" x14ac:dyDescent="0.25">
      <c r="A38" s="1">
        <v>43152</v>
      </c>
      <c r="B38">
        <v>19</v>
      </c>
      <c r="C38">
        <f>C37+Tabela_zamowienia34[[#This Row],[zamowienie]]-D37*QUOTIENT(C37,400)*400</f>
        <v>350</v>
      </c>
      <c r="D38">
        <f>IF(Tabela_zamowienia34[[#This Row],[laczne zamowienie]]&gt;=400,1,0)</f>
        <v>0</v>
      </c>
      <c r="E38">
        <f t="shared" si="0"/>
        <v>0</v>
      </c>
    </row>
    <row r="39" spans="1:5" hidden="1" x14ac:dyDescent="0.25">
      <c r="A39" s="1">
        <v>43153</v>
      </c>
      <c r="B39">
        <v>443</v>
      </c>
      <c r="C39">
        <f>C38+Tabela_zamowienia34[[#This Row],[zamowienie]]-D38*QUOTIENT(C38,400)*400</f>
        <v>793</v>
      </c>
      <c r="D39">
        <f>IF(Tabela_zamowienia34[[#This Row],[laczne zamowienie]]&gt;=400,1,0)</f>
        <v>1</v>
      </c>
      <c r="E39">
        <f t="shared" si="0"/>
        <v>1</v>
      </c>
    </row>
    <row r="40" spans="1:5" hidden="1" x14ac:dyDescent="0.25">
      <c r="A40" s="1">
        <v>43154</v>
      </c>
      <c r="B40">
        <v>244</v>
      </c>
      <c r="C40">
        <f>C39+Tabela_zamowienia34[[#This Row],[zamowienie]]-D39*QUOTIENT(C39,400)*400</f>
        <v>637</v>
      </c>
      <c r="D40">
        <f>IF(Tabela_zamowienia34[[#This Row],[laczne zamowienie]]&gt;=400,1,0)</f>
        <v>1</v>
      </c>
      <c r="E40">
        <f t="shared" si="0"/>
        <v>1</v>
      </c>
    </row>
    <row r="41" spans="1:5" hidden="1" x14ac:dyDescent="0.25">
      <c r="A41" s="1">
        <v>43157</v>
      </c>
      <c r="B41">
        <v>110</v>
      </c>
      <c r="C41">
        <f>C40+Tabela_zamowienia34[[#This Row],[zamowienie]]-D40*QUOTIENT(C40,400)*400</f>
        <v>347</v>
      </c>
      <c r="D41">
        <f>IF(Tabela_zamowienia34[[#This Row],[laczne zamowienie]]&gt;=400,1,0)</f>
        <v>0</v>
      </c>
      <c r="E41">
        <f t="shared" si="0"/>
        <v>0</v>
      </c>
    </row>
    <row r="42" spans="1:5" hidden="1" x14ac:dyDescent="0.25">
      <c r="A42" s="1">
        <v>43158</v>
      </c>
      <c r="B42">
        <v>424</v>
      </c>
      <c r="C42">
        <f>C41+Tabela_zamowienia34[[#This Row],[zamowienie]]-D41*QUOTIENT(C41,400)*400</f>
        <v>771</v>
      </c>
      <c r="D42">
        <f>IF(Tabela_zamowienia34[[#This Row],[laczne zamowienie]]&gt;=400,1,0)</f>
        <v>1</v>
      </c>
      <c r="E42">
        <f t="shared" si="0"/>
        <v>1</v>
      </c>
    </row>
    <row r="43" spans="1:5" hidden="1" x14ac:dyDescent="0.25">
      <c r="A43" s="1">
        <v>43159</v>
      </c>
      <c r="B43">
        <v>59</v>
      </c>
      <c r="C43">
        <f>C42+Tabela_zamowienia34[[#This Row],[zamowienie]]-D42*QUOTIENT(C42,400)*400</f>
        <v>430</v>
      </c>
      <c r="D43">
        <f>IF(Tabela_zamowienia34[[#This Row],[laczne zamowienie]]&gt;=400,1,0)</f>
        <v>1</v>
      </c>
      <c r="E43">
        <f t="shared" si="0"/>
        <v>1</v>
      </c>
    </row>
    <row r="44" spans="1:5" hidden="1" x14ac:dyDescent="0.25">
      <c r="A44" s="1">
        <v>43160</v>
      </c>
      <c r="B44">
        <v>325</v>
      </c>
      <c r="C44">
        <f>C43+Tabela_zamowienia34[[#This Row],[zamowienie]]-D43*QUOTIENT(C43,400)*400</f>
        <v>355</v>
      </c>
      <c r="D44">
        <f>IF(Tabela_zamowienia34[[#This Row],[laczne zamowienie]]&gt;=400,1,0)</f>
        <v>0</v>
      </c>
      <c r="E44">
        <f t="shared" si="0"/>
        <v>0</v>
      </c>
    </row>
    <row r="45" spans="1:5" hidden="1" x14ac:dyDescent="0.25">
      <c r="A45" s="1">
        <v>43161</v>
      </c>
      <c r="B45">
        <v>106</v>
      </c>
      <c r="C45">
        <f>C44+Tabela_zamowienia34[[#This Row],[zamowienie]]-D44*QUOTIENT(C44,400)*400</f>
        <v>461</v>
      </c>
      <c r="D45">
        <f>IF(Tabela_zamowienia34[[#This Row],[laczne zamowienie]]&gt;=400,1,0)</f>
        <v>1</v>
      </c>
      <c r="E45">
        <f t="shared" si="0"/>
        <v>1</v>
      </c>
    </row>
    <row r="46" spans="1:5" hidden="1" x14ac:dyDescent="0.25">
      <c r="A46" s="1">
        <v>43164</v>
      </c>
      <c r="B46">
        <v>340</v>
      </c>
      <c r="C46">
        <f>C45+Tabela_zamowienia34[[#This Row],[zamowienie]]-D45*QUOTIENT(C45,400)*400</f>
        <v>401</v>
      </c>
      <c r="D46">
        <f>IF(Tabela_zamowienia34[[#This Row],[laczne zamowienie]]&gt;=400,1,0)</f>
        <v>1</v>
      </c>
      <c r="E46">
        <f t="shared" si="0"/>
        <v>1</v>
      </c>
    </row>
    <row r="47" spans="1:5" hidden="1" x14ac:dyDescent="0.25">
      <c r="A47" s="1">
        <v>43165</v>
      </c>
      <c r="B47">
        <v>394</v>
      </c>
      <c r="C47">
        <f>C46+Tabela_zamowienia34[[#This Row],[zamowienie]]-D46*QUOTIENT(C46,400)*400</f>
        <v>395</v>
      </c>
      <c r="D47">
        <f>IF(Tabela_zamowienia34[[#This Row],[laczne zamowienie]]&gt;=400,1,0)</f>
        <v>0</v>
      </c>
      <c r="E47">
        <f t="shared" si="0"/>
        <v>0</v>
      </c>
    </row>
    <row r="48" spans="1:5" hidden="1" x14ac:dyDescent="0.25">
      <c r="A48" s="1">
        <v>43166</v>
      </c>
      <c r="B48">
        <v>250</v>
      </c>
      <c r="C48">
        <f>C47+Tabela_zamowienia34[[#This Row],[zamowienie]]-D47*QUOTIENT(C47,400)*400</f>
        <v>645</v>
      </c>
      <c r="D48">
        <f>IF(Tabela_zamowienia34[[#This Row],[laczne zamowienie]]&gt;=400,1,0)</f>
        <v>1</v>
      </c>
      <c r="E48">
        <f t="shared" si="0"/>
        <v>1</v>
      </c>
    </row>
    <row r="49" spans="1:5" hidden="1" x14ac:dyDescent="0.25">
      <c r="A49" s="1">
        <v>43167</v>
      </c>
      <c r="B49">
        <v>0</v>
      </c>
      <c r="C49">
        <f>C48+Tabela_zamowienia34[[#This Row],[zamowienie]]-D48*QUOTIENT(C48,400)*400</f>
        <v>245</v>
      </c>
      <c r="D49">
        <f>IF(Tabela_zamowienia34[[#This Row],[laczne zamowienie]]&gt;=400,1,0)</f>
        <v>0</v>
      </c>
      <c r="E49">
        <f t="shared" si="0"/>
        <v>0</v>
      </c>
    </row>
    <row r="50" spans="1:5" hidden="1" x14ac:dyDescent="0.25">
      <c r="A50" s="1">
        <v>43168</v>
      </c>
      <c r="B50">
        <v>258</v>
      </c>
      <c r="C50">
        <f>C49+Tabela_zamowienia34[[#This Row],[zamowienie]]-D49*QUOTIENT(C49,400)*400</f>
        <v>503</v>
      </c>
      <c r="D50">
        <f>IF(Tabela_zamowienia34[[#This Row],[laczne zamowienie]]&gt;=400,1,0)</f>
        <v>1</v>
      </c>
      <c r="E50">
        <f t="shared" si="0"/>
        <v>1</v>
      </c>
    </row>
    <row r="51" spans="1:5" hidden="1" x14ac:dyDescent="0.25">
      <c r="A51" s="1">
        <v>43171</v>
      </c>
      <c r="B51">
        <v>47</v>
      </c>
      <c r="C51">
        <f>C50+Tabela_zamowienia34[[#This Row],[zamowienie]]-D50*QUOTIENT(C50,400)*400</f>
        <v>150</v>
      </c>
      <c r="D51">
        <f>IF(Tabela_zamowienia34[[#This Row],[laczne zamowienie]]&gt;=400,1,0)</f>
        <v>0</v>
      </c>
      <c r="E51">
        <f t="shared" si="0"/>
        <v>0</v>
      </c>
    </row>
    <row r="52" spans="1:5" hidden="1" x14ac:dyDescent="0.25">
      <c r="A52" s="1">
        <v>43172</v>
      </c>
      <c r="B52">
        <v>307</v>
      </c>
      <c r="C52">
        <f>C51+Tabela_zamowienia34[[#This Row],[zamowienie]]-D51*QUOTIENT(C51,400)*400</f>
        <v>457</v>
      </c>
      <c r="D52">
        <f>IF(Tabela_zamowienia34[[#This Row],[laczne zamowienie]]&gt;=400,1,0)</f>
        <v>1</v>
      </c>
      <c r="E52">
        <f t="shared" si="0"/>
        <v>1</v>
      </c>
    </row>
    <row r="53" spans="1:5" hidden="1" x14ac:dyDescent="0.25">
      <c r="A53" s="1">
        <v>43173</v>
      </c>
      <c r="B53">
        <v>326</v>
      </c>
      <c r="C53">
        <f>C52+Tabela_zamowienia34[[#This Row],[zamowienie]]-D52*QUOTIENT(C52,400)*400</f>
        <v>383</v>
      </c>
      <c r="D53">
        <f>IF(Tabela_zamowienia34[[#This Row],[laczne zamowienie]]&gt;=400,1,0)</f>
        <v>0</v>
      </c>
      <c r="E53">
        <f t="shared" si="0"/>
        <v>0</v>
      </c>
    </row>
    <row r="54" spans="1:5" hidden="1" x14ac:dyDescent="0.25">
      <c r="A54" s="1">
        <v>43174</v>
      </c>
      <c r="B54">
        <v>7</v>
      </c>
      <c r="C54">
        <f>C53+Tabela_zamowienia34[[#This Row],[zamowienie]]-D53*QUOTIENT(C53,400)*400</f>
        <v>390</v>
      </c>
      <c r="D54">
        <f>IF(Tabela_zamowienia34[[#This Row],[laczne zamowienie]]&gt;=400,1,0)</f>
        <v>0</v>
      </c>
      <c r="E54">
        <f t="shared" si="0"/>
        <v>0</v>
      </c>
    </row>
    <row r="55" spans="1:5" hidden="1" x14ac:dyDescent="0.25">
      <c r="A55" s="1">
        <v>43175</v>
      </c>
      <c r="B55">
        <v>256</v>
      </c>
      <c r="C55">
        <f>C54+Tabela_zamowienia34[[#This Row],[zamowienie]]-D54*QUOTIENT(C54,400)*400</f>
        <v>646</v>
      </c>
      <c r="D55">
        <f>IF(Tabela_zamowienia34[[#This Row],[laczne zamowienie]]&gt;=400,1,0)</f>
        <v>1</v>
      </c>
      <c r="E55">
        <f t="shared" si="0"/>
        <v>1</v>
      </c>
    </row>
    <row r="56" spans="1:5" hidden="1" x14ac:dyDescent="0.25">
      <c r="A56" s="1">
        <v>43178</v>
      </c>
      <c r="B56">
        <v>280</v>
      </c>
      <c r="C56">
        <f>C55+Tabela_zamowienia34[[#This Row],[zamowienie]]-D55*QUOTIENT(C55,400)*400</f>
        <v>526</v>
      </c>
      <c r="D56">
        <f>IF(Tabela_zamowienia34[[#This Row],[laczne zamowienie]]&gt;=400,1,0)</f>
        <v>1</v>
      </c>
      <c r="E56">
        <f t="shared" si="0"/>
        <v>1</v>
      </c>
    </row>
    <row r="57" spans="1:5" hidden="1" x14ac:dyDescent="0.25">
      <c r="A57" s="1">
        <v>43179</v>
      </c>
      <c r="B57">
        <v>326</v>
      </c>
      <c r="C57">
        <f>C56+Tabela_zamowienia34[[#This Row],[zamowienie]]-D56*QUOTIENT(C56,400)*400</f>
        <v>452</v>
      </c>
      <c r="D57">
        <f>IF(Tabela_zamowienia34[[#This Row],[laczne zamowienie]]&gt;=400,1,0)</f>
        <v>1</v>
      </c>
      <c r="E57">
        <f t="shared" si="0"/>
        <v>1</v>
      </c>
    </row>
    <row r="58" spans="1:5" hidden="1" x14ac:dyDescent="0.25">
      <c r="A58" s="1">
        <v>43180</v>
      </c>
      <c r="B58">
        <v>92</v>
      </c>
      <c r="C58">
        <f>C57+Tabela_zamowienia34[[#This Row],[zamowienie]]-D57*QUOTIENT(C57,400)*400</f>
        <v>144</v>
      </c>
      <c r="D58">
        <f>IF(Tabela_zamowienia34[[#This Row],[laczne zamowienie]]&gt;=400,1,0)</f>
        <v>0</v>
      </c>
      <c r="E58">
        <f t="shared" si="0"/>
        <v>0</v>
      </c>
    </row>
    <row r="59" spans="1:5" hidden="1" x14ac:dyDescent="0.25">
      <c r="A59" s="1">
        <v>43181</v>
      </c>
      <c r="B59">
        <v>4</v>
      </c>
      <c r="C59">
        <f>C58+Tabela_zamowienia34[[#This Row],[zamowienie]]-D58*QUOTIENT(C58,400)*400</f>
        <v>148</v>
      </c>
      <c r="D59">
        <f>IF(Tabela_zamowienia34[[#This Row],[laczne zamowienie]]&gt;=400,1,0)</f>
        <v>0</v>
      </c>
      <c r="E59">
        <f t="shared" si="0"/>
        <v>0</v>
      </c>
    </row>
    <row r="60" spans="1:5" hidden="1" x14ac:dyDescent="0.25">
      <c r="A60" s="1">
        <v>43182</v>
      </c>
      <c r="B60">
        <v>8</v>
      </c>
      <c r="C60">
        <f>C59+Tabela_zamowienia34[[#This Row],[zamowienie]]-D59*QUOTIENT(C59,400)*400</f>
        <v>156</v>
      </c>
      <c r="D60">
        <f>IF(Tabela_zamowienia34[[#This Row],[laczne zamowienie]]&gt;=400,1,0)</f>
        <v>0</v>
      </c>
      <c r="E60">
        <f t="shared" si="0"/>
        <v>0</v>
      </c>
    </row>
    <row r="61" spans="1:5" hidden="1" x14ac:dyDescent="0.25">
      <c r="A61" s="1">
        <v>43185</v>
      </c>
      <c r="B61">
        <v>79</v>
      </c>
      <c r="C61">
        <f>C60+Tabela_zamowienia34[[#This Row],[zamowienie]]-D60*QUOTIENT(C60,400)*400</f>
        <v>235</v>
      </c>
      <c r="D61">
        <f>IF(Tabela_zamowienia34[[#This Row],[laczne zamowienie]]&gt;=400,1,0)</f>
        <v>0</v>
      </c>
      <c r="E61">
        <f t="shared" si="0"/>
        <v>0</v>
      </c>
    </row>
    <row r="62" spans="1:5" hidden="1" x14ac:dyDescent="0.25">
      <c r="A62" s="1">
        <v>43186</v>
      </c>
      <c r="B62">
        <v>380</v>
      </c>
      <c r="C62">
        <f>C61+Tabela_zamowienia34[[#This Row],[zamowienie]]-D61*QUOTIENT(C61,400)*400</f>
        <v>615</v>
      </c>
      <c r="D62">
        <f>IF(Tabela_zamowienia34[[#This Row],[laczne zamowienie]]&gt;=400,1,0)</f>
        <v>1</v>
      </c>
      <c r="E62">
        <f t="shared" si="0"/>
        <v>1</v>
      </c>
    </row>
    <row r="63" spans="1:5" hidden="1" x14ac:dyDescent="0.25">
      <c r="A63" s="1">
        <v>43187</v>
      </c>
      <c r="B63">
        <v>205</v>
      </c>
      <c r="C63">
        <f>C62+Tabela_zamowienia34[[#This Row],[zamowienie]]-D62*QUOTIENT(C62,400)*400</f>
        <v>420</v>
      </c>
      <c r="D63">
        <f>IF(Tabela_zamowienia34[[#This Row],[laczne zamowienie]]&gt;=400,1,0)</f>
        <v>1</v>
      </c>
      <c r="E63">
        <f t="shared" si="0"/>
        <v>1</v>
      </c>
    </row>
    <row r="64" spans="1:5" hidden="1" x14ac:dyDescent="0.25">
      <c r="A64" s="1">
        <v>43188</v>
      </c>
      <c r="B64">
        <v>296</v>
      </c>
      <c r="C64">
        <f>C63+Tabela_zamowienia34[[#This Row],[zamowienie]]-D63*QUOTIENT(C63,400)*400</f>
        <v>316</v>
      </c>
      <c r="D64">
        <f>IF(Tabela_zamowienia34[[#This Row],[laczne zamowienie]]&gt;=400,1,0)</f>
        <v>0</v>
      </c>
      <c r="E64">
        <f t="shared" si="0"/>
        <v>0</v>
      </c>
    </row>
    <row r="65" spans="1:5" hidden="1" x14ac:dyDescent="0.25">
      <c r="A65" s="1">
        <v>43189</v>
      </c>
      <c r="B65">
        <v>211</v>
      </c>
      <c r="C65">
        <f>C64+Tabela_zamowienia34[[#This Row],[zamowienie]]-D64*QUOTIENT(C64,400)*400</f>
        <v>527</v>
      </c>
      <c r="D65">
        <f>IF(Tabela_zamowienia34[[#This Row],[laczne zamowienie]]&gt;=400,1,0)</f>
        <v>1</v>
      </c>
      <c r="E65">
        <f t="shared" si="0"/>
        <v>1</v>
      </c>
    </row>
    <row r="66" spans="1:5" hidden="1" x14ac:dyDescent="0.25">
      <c r="A66" s="1">
        <v>43192</v>
      </c>
      <c r="B66">
        <v>129</v>
      </c>
      <c r="C66">
        <f>C65+Tabela_zamowienia34[[#This Row],[zamowienie]]-D65*QUOTIENT(C65,400)*400</f>
        <v>256</v>
      </c>
      <c r="D66">
        <f>IF(Tabela_zamowienia34[[#This Row],[laczne zamowienie]]&gt;=400,1,0)</f>
        <v>0</v>
      </c>
      <c r="E66">
        <f t="shared" ref="E66:E129" si="1">QUOTIENT(C66,400)</f>
        <v>0</v>
      </c>
    </row>
    <row r="67" spans="1:5" hidden="1" x14ac:dyDescent="0.25">
      <c r="A67" s="1">
        <v>43193</v>
      </c>
      <c r="B67">
        <v>295</v>
      </c>
      <c r="C67">
        <f>C66+Tabela_zamowienia34[[#This Row],[zamowienie]]-D66*QUOTIENT(C66,400)*400</f>
        <v>551</v>
      </c>
      <c r="D67">
        <f>IF(Tabela_zamowienia34[[#This Row],[laczne zamowienie]]&gt;=400,1,0)</f>
        <v>1</v>
      </c>
      <c r="E67">
        <f t="shared" si="1"/>
        <v>1</v>
      </c>
    </row>
    <row r="68" spans="1:5" hidden="1" x14ac:dyDescent="0.25">
      <c r="A68" s="1">
        <v>43194</v>
      </c>
      <c r="B68">
        <v>395</v>
      </c>
      <c r="C68">
        <f>C67+Tabela_zamowienia34[[#This Row],[zamowienie]]-D67*QUOTIENT(C67,400)*400</f>
        <v>546</v>
      </c>
      <c r="D68">
        <f>IF(Tabela_zamowienia34[[#This Row],[laczne zamowienie]]&gt;=400,1,0)</f>
        <v>1</v>
      </c>
      <c r="E68">
        <f t="shared" si="1"/>
        <v>1</v>
      </c>
    </row>
    <row r="69" spans="1:5" hidden="1" x14ac:dyDescent="0.25">
      <c r="A69" s="1">
        <v>43195</v>
      </c>
      <c r="B69">
        <v>304</v>
      </c>
      <c r="C69">
        <f>C68+Tabela_zamowienia34[[#This Row],[zamowienie]]-D68*QUOTIENT(C68,400)*400</f>
        <v>450</v>
      </c>
      <c r="D69">
        <f>IF(Tabela_zamowienia34[[#This Row],[laczne zamowienie]]&gt;=400,1,0)</f>
        <v>1</v>
      </c>
      <c r="E69">
        <f t="shared" si="1"/>
        <v>1</v>
      </c>
    </row>
    <row r="70" spans="1:5" hidden="1" x14ac:dyDescent="0.25">
      <c r="A70" s="1">
        <v>43196</v>
      </c>
      <c r="B70">
        <v>19</v>
      </c>
      <c r="C70">
        <f>C69+Tabela_zamowienia34[[#This Row],[zamowienie]]-D69*QUOTIENT(C69,400)*400</f>
        <v>69</v>
      </c>
      <c r="D70">
        <f>IF(Tabela_zamowienia34[[#This Row],[laczne zamowienie]]&gt;=400,1,0)</f>
        <v>0</v>
      </c>
      <c r="E70">
        <f t="shared" si="1"/>
        <v>0</v>
      </c>
    </row>
    <row r="71" spans="1:5" hidden="1" x14ac:dyDescent="0.25">
      <c r="A71" s="1">
        <v>43199</v>
      </c>
      <c r="B71">
        <v>67</v>
      </c>
      <c r="C71">
        <f>C70+Tabela_zamowienia34[[#This Row],[zamowienie]]-D70*QUOTIENT(C70,400)*400</f>
        <v>136</v>
      </c>
      <c r="D71">
        <f>IF(Tabela_zamowienia34[[#This Row],[laczne zamowienie]]&gt;=400,1,0)</f>
        <v>0</v>
      </c>
      <c r="E71">
        <f t="shared" si="1"/>
        <v>0</v>
      </c>
    </row>
    <row r="72" spans="1:5" hidden="1" x14ac:dyDescent="0.25">
      <c r="A72" s="1">
        <v>43200</v>
      </c>
      <c r="B72">
        <v>321</v>
      </c>
      <c r="C72">
        <f>C71+Tabela_zamowienia34[[#This Row],[zamowienie]]-D71*QUOTIENT(C71,400)*400</f>
        <v>457</v>
      </c>
      <c r="D72">
        <f>IF(Tabela_zamowienia34[[#This Row],[laczne zamowienie]]&gt;=400,1,0)</f>
        <v>1</v>
      </c>
      <c r="E72">
        <f t="shared" si="1"/>
        <v>1</v>
      </c>
    </row>
    <row r="73" spans="1:5" hidden="1" x14ac:dyDescent="0.25">
      <c r="A73" s="1">
        <v>43201</v>
      </c>
      <c r="B73">
        <v>131</v>
      </c>
      <c r="C73">
        <f>C72+Tabela_zamowienia34[[#This Row],[zamowienie]]-D72*QUOTIENT(C72,400)*400</f>
        <v>188</v>
      </c>
      <c r="D73">
        <f>IF(Tabela_zamowienia34[[#This Row],[laczne zamowienie]]&gt;=400,1,0)</f>
        <v>0</v>
      </c>
      <c r="E73">
        <f t="shared" si="1"/>
        <v>0</v>
      </c>
    </row>
    <row r="74" spans="1:5" hidden="1" x14ac:dyDescent="0.25">
      <c r="A74" s="1">
        <v>43202</v>
      </c>
      <c r="B74">
        <v>169</v>
      </c>
      <c r="C74">
        <f>C73+Tabela_zamowienia34[[#This Row],[zamowienie]]-D73*QUOTIENT(C73,400)*400</f>
        <v>357</v>
      </c>
      <c r="D74">
        <f>IF(Tabela_zamowienia34[[#This Row],[laczne zamowienie]]&gt;=400,1,0)</f>
        <v>0</v>
      </c>
      <c r="E74">
        <f t="shared" si="1"/>
        <v>0</v>
      </c>
    </row>
    <row r="75" spans="1:5" hidden="1" x14ac:dyDescent="0.25">
      <c r="A75" s="1">
        <v>43203</v>
      </c>
      <c r="B75">
        <v>244</v>
      </c>
      <c r="C75">
        <f>C74+Tabela_zamowienia34[[#This Row],[zamowienie]]-D74*QUOTIENT(C74,400)*400</f>
        <v>601</v>
      </c>
      <c r="D75">
        <f>IF(Tabela_zamowienia34[[#This Row],[laczne zamowienie]]&gt;=400,1,0)</f>
        <v>1</v>
      </c>
      <c r="E75">
        <f t="shared" si="1"/>
        <v>1</v>
      </c>
    </row>
    <row r="76" spans="1:5" hidden="1" x14ac:dyDescent="0.25">
      <c r="A76" s="1">
        <v>43206</v>
      </c>
      <c r="B76">
        <v>80</v>
      </c>
      <c r="C76">
        <f>C75+Tabela_zamowienia34[[#This Row],[zamowienie]]-D75*QUOTIENT(C75,400)*400</f>
        <v>281</v>
      </c>
      <c r="D76">
        <f>IF(Tabela_zamowienia34[[#This Row],[laczne zamowienie]]&gt;=400,1,0)</f>
        <v>0</v>
      </c>
      <c r="E76">
        <f t="shared" si="1"/>
        <v>0</v>
      </c>
    </row>
    <row r="77" spans="1:5" hidden="1" x14ac:dyDescent="0.25">
      <c r="A77" s="1">
        <v>43207</v>
      </c>
      <c r="B77">
        <v>277</v>
      </c>
      <c r="C77">
        <f>C76+Tabela_zamowienia34[[#This Row],[zamowienie]]-D76*QUOTIENT(C76,400)*400</f>
        <v>558</v>
      </c>
      <c r="D77">
        <f>IF(Tabela_zamowienia34[[#This Row],[laczne zamowienie]]&gt;=400,1,0)</f>
        <v>1</v>
      </c>
      <c r="E77">
        <f t="shared" si="1"/>
        <v>1</v>
      </c>
    </row>
    <row r="78" spans="1:5" hidden="1" x14ac:dyDescent="0.25">
      <c r="A78" s="1">
        <v>43208</v>
      </c>
      <c r="B78">
        <v>416</v>
      </c>
      <c r="C78">
        <f>C77+Tabela_zamowienia34[[#This Row],[zamowienie]]-D77*QUOTIENT(C77,400)*400</f>
        <v>574</v>
      </c>
      <c r="D78">
        <f>IF(Tabela_zamowienia34[[#This Row],[laczne zamowienie]]&gt;=400,1,0)</f>
        <v>1</v>
      </c>
      <c r="E78">
        <f t="shared" si="1"/>
        <v>1</v>
      </c>
    </row>
    <row r="79" spans="1:5" hidden="1" x14ac:dyDescent="0.25">
      <c r="A79" s="1">
        <v>43209</v>
      </c>
      <c r="B79">
        <v>108</v>
      </c>
      <c r="C79">
        <f>C78+Tabela_zamowienia34[[#This Row],[zamowienie]]-D78*QUOTIENT(C78,400)*400</f>
        <v>282</v>
      </c>
      <c r="D79">
        <f>IF(Tabela_zamowienia34[[#This Row],[laczne zamowienie]]&gt;=400,1,0)</f>
        <v>0</v>
      </c>
      <c r="E79">
        <f t="shared" si="1"/>
        <v>0</v>
      </c>
    </row>
    <row r="80" spans="1:5" hidden="1" x14ac:dyDescent="0.25">
      <c r="A80" s="1">
        <v>43210</v>
      </c>
      <c r="B80">
        <v>187</v>
      </c>
      <c r="C80">
        <f>C79+Tabela_zamowienia34[[#This Row],[zamowienie]]-D79*QUOTIENT(C79,400)*400</f>
        <v>469</v>
      </c>
      <c r="D80">
        <f>IF(Tabela_zamowienia34[[#This Row],[laczne zamowienie]]&gt;=400,1,0)</f>
        <v>1</v>
      </c>
      <c r="E80">
        <f t="shared" si="1"/>
        <v>1</v>
      </c>
    </row>
    <row r="81" spans="1:5" hidden="1" x14ac:dyDescent="0.25">
      <c r="A81" s="1">
        <v>43213</v>
      </c>
      <c r="B81">
        <v>25</v>
      </c>
      <c r="C81">
        <f>C80+Tabela_zamowienia34[[#This Row],[zamowienie]]-D80*QUOTIENT(C80,400)*400</f>
        <v>94</v>
      </c>
      <c r="D81">
        <f>IF(Tabela_zamowienia34[[#This Row],[laczne zamowienie]]&gt;=400,1,0)</f>
        <v>0</v>
      </c>
      <c r="E81">
        <f t="shared" si="1"/>
        <v>0</v>
      </c>
    </row>
    <row r="82" spans="1:5" hidden="1" x14ac:dyDescent="0.25">
      <c r="A82" s="1">
        <v>43214</v>
      </c>
      <c r="B82">
        <v>340</v>
      </c>
      <c r="C82">
        <f>C81+Tabela_zamowienia34[[#This Row],[zamowienie]]-D81*QUOTIENT(C81,400)*400</f>
        <v>434</v>
      </c>
      <c r="D82">
        <f>IF(Tabela_zamowienia34[[#This Row],[laczne zamowienie]]&gt;=400,1,0)</f>
        <v>1</v>
      </c>
      <c r="E82">
        <f t="shared" si="1"/>
        <v>1</v>
      </c>
    </row>
    <row r="83" spans="1:5" hidden="1" x14ac:dyDescent="0.25">
      <c r="A83" s="1">
        <v>43215</v>
      </c>
      <c r="B83">
        <v>399</v>
      </c>
      <c r="C83">
        <f>C82+Tabela_zamowienia34[[#This Row],[zamowienie]]-D82*QUOTIENT(C82,400)*400</f>
        <v>433</v>
      </c>
      <c r="D83">
        <f>IF(Tabela_zamowienia34[[#This Row],[laczne zamowienie]]&gt;=400,1,0)</f>
        <v>1</v>
      </c>
      <c r="E83">
        <f t="shared" si="1"/>
        <v>1</v>
      </c>
    </row>
    <row r="84" spans="1:5" hidden="1" x14ac:dyDescent="0.25">
      <c r="A84" s="1">
        <v>43216</v>
      </c>
      <c r="B84">
        <v>122</v>
      </c>
      <c r="C84">
        <f>C83+Tabela_zamowienia34[[#This Row],[zamowienie]]-D83*QUOTIENT(C83,400)*400</f>
        <v>155</v>
      </c>
      <c r="D84">
        <f>IF(Tabela_zamowienia34[[#This Row],[laczne zamowienie]]&gt;=400,1,0)</f>
        <v>0</v>
      </c>
      <c r="E84">
        <f t="shared" si="1"/>
        <v>0</v>
      </c>
    </row>
    <row r="85" spans="1:5" hidden="1" x14ac:dyDescent="0.25">
      <c r="A85" s="1">
        <v>43217</v>
      </c>
      <c r="B85">
        <v>314</v>
      </c>
      <c r="C85">
        <f>C84+Tabela_zamowienia34[[#This Row],[zamowienie]]-D84*QUOTIENT(C84,400)*400</f>
        <v>469</v>
      </c>
      <c r="D85">
        <f>IF(Tabela_zamowienia34[[#This Row],[laczne zamowienie]]&gt;=400,1,0)</f>
        <v>1</v>
      </c>
      <c r="E85">
        <f t="shared" si="1"/>
        <v>1</v>
      </c>
    </row>
    <row r="86" spans="1:5" hidden="1" x14ac:dyDescent="0.25">
      <c r="A86" s="1">
        <v>43220</v>
      </c>
      <c r="B86">
        <v>186</v>
      </c>
      <c r="C86">
        <f>C85+Tabela_zamowienia34[[#This Row],[zamowienie]]-D85*QUOTIENT(C85,400)*400</f>
        <v>255</v>
      </c>
      <c r="D86">
        <f>IF(Tabela_zamowienia34[[#This Row],[laczne zamowienie]]&gt;=400,1,0)</f>
        <v>0</v>
      </c>
      <c r="E86">
        <f t="shared" si="1"/>
        <v>0</v>
      </c>
    </row>
    <row r="87" spans="1:5" hidden="1" x14ac:dyDescent="0.25">
      <c r="A87" s="1">
        <v>43221</v>
      </c>
      <c r="B87">
        <v>220</v>
      </c>
      <c r="C87">
        <f>C86+Tabela_zamowienia34[[#This Row],[zamowienie]]-D86*QUOTIENT(C86,400)*400</f>
        <v>475</v>
      </c>
      <c r="D87">
        <f>IF(Tabela_zamowienia34[[#This Row],[laczne zamowienie]]&gt;=400,1,0)</f>
        <v>1</v>
      </c>
      <c r="E87">
        <f t="shared" si="1"/>
        <v>1</v>
      </c>
    </row>
    <row r="88" spans="1:5" hidden="1" x14ac:dyDescent="0.25">
      <c r="A88" s="1">
        <v>43222</v>
      </c>
      <c r="B88">
        <v>160</v>
      </c>
      <c r="C88">
        <f>C87+Tabela_zamowienia34[[#This Row],[zamowienie]]-D87*QUOTIENT(C87,400)*400</f>
        <v>235</v>
      </c>
      <c r="D88">
        <f>IF(Tabela_zamowienia34[[#This Row],[laczne zamowienie]]&gt;=400,1,0)</f>
        <v>0</v>
      </c>
      <c r="E88">
        <f t="shared" si="1"/>
        <v>0</v>
      </c>
    </row>
    <row r="89" spans="1:5" hidden="1" x14ac:dyDescent="0.25">
      <c r="A89" s="1">
        <v>43223</v>
      </c>
      <c r="B89">
        <v>47</v>
      </c>
      <c r="C89">
        <f>C88+Tabela_zamowienia34[[#This Row],[zamowienie]]-D88*QUOTIENT(C88,400)*400</f>
        <v>282</v>
      </c>
      <c r="D89">
        <f>IF(Tabela_zamowienia34[[#This Row],[laczne zamowienie]]&gt;=400,1,0)</f>
        <v>0</v>
      </c>
      <c r="E89">
        <f t="shared" si="1"/>
        <v>0</v>
      </c>
    </row>
    <row r="90" spans="1:5" hidden="1" x14ac:dyDescent="0.25">
      <c r="A90" s="1">
        <v>43224</v>
      </c>
      <c r="B90">
        <v>294</v>
      </c>
      <c r="C90">
        <f>C89+Tabela_zamowienia34[[#This Row],[zamowienie]]-D89*QUOTIENT(C89,400)*400</f>
        <v>576</v>
      </c>
      <c r="D90">
        <f>IF(Tabela_zamowienia34[[#This Row],[laczne zamowienie]]&gt;=400,1,0)</f>
        <v>1</v>
      </c>
      <c r="E90">
        <f t="shared" si="1"/>
        <v>1</v>
      </c>
    </row>
    <row r="91" spans="1:5" hidden="1" x14ac:dyDescent="0.25">
      <c r="A91" s="1">
        <v>43227</v>
      </c>
      <c r="B91">
        <v>19</v>
      </c>
      <c r="C91">
        <f>C90+Tabela_zamowienia34[[#This Row],[zamowienie]]-D90*QUOTIENT(C90,400)*400</f>
        <v>195</v>
      </c>
      <c r="D91">
        <f>IF(Tabela_zamowienia34[[#This Row],[laczne zamowienie]]&gt;=400,1,0)</f>
        <v>0</v>
      </c>
      <c r="E91">
        <f t="shared" si="1"/>
        <v>0</v>
      </c>
    </row>
    <row r="92" spans="1:5" hidden="1" x14ac:dyDescent="0.25">
      <c r="A92" s="1">
        <v>43228</v>
      </c>
      <c r="B92">
        <v>85</v>
      </c>
      <c r="C92">
        <f>C91+Tabela_zamowienia34[[#This Row],[zamowienie]]-D91*QUOTIENT(C91,400)*400</f>
        <v>280</v>
      </c>
      <c r="D92">
        <f>IF(Tabela_zamowienia34[[#This Row],[laczne zamowienie]]&gt;=400,1,0)</f>
        <v>0</v>
      </c>
      <c r="E92">
        <f t="shared" si="1"/>
        <v>0</v>
      </c>
    </row>
    <row r="93" spans="1:5" hidden="1" x14ac:dyDescent="0.25">
      <c r="A93" s="1">
        <v>43229</v>
      </c>
      <c r="B93">
        <v>258</v>
      </c>
      <c r="C93">
        <f>C92+Tabela_zamowienia34[[#This Row],[zamowienie]]-D92*QUOTIENT(C92,400)*400</f>
        <v>538</v>
      </c>
      <c r="D93">
        <f>IF(Tabela_zamowienia34[[#This Row],[laczne zamowienie]]&gt;=400,1,0)</f>
        <v>1</v>
      </c>
      <c r="E93">
        <f t="shared" si="1"/>
        <v>1</v>
      </c>
    </row>
    <row r="94" spans="1:5" hidden="1" x14ac:dyDescent="0.25">
      <c r="A94" s="1">
        <v>43230</v>
      </c>
      <c r="B94">
        <v>100</v>
      </c>
      <c r="C94">
        <f>C93+Tabela_zamowienia34[[#This Row],[zamowienie]]-D93*QUOTIENT(C93,400)*400</f>
        <v>238</v>
      </c>
      <c r="D94">
        <f>IF(Tabela_zamowienia34[[#This Row],[laczne zamowienie]]&gt;=400,1,0)</f>
        <v>0</v>
      </c>
      <c r="E94">
        <f t="shared" si="1"/>
        <v>0</v>
      </c>
    </row>
    <row r="95" spans="1:5" hidden="1" x14ac:dyDescent="0.25">
      <c r="A95" s="1">
        <v>43231</v>
      </c>
      <c r="B95">
        <v>437</v>
      </c>
      <c r="C95">
        <f>C94+Tabela_zamowienia34[[#This Row],[zamowienie]]-D94*QUOTIENT(C94,400)*400</f>
        <v>675</v>
      </c>
      <c r="D95">
        <f>IF(Tabela_zamowienia34[[#This Row],[laczne zamowienie]]&gt;=400,1,0)</f>
        <v>1</v>
      </c>
      <c r="E95">
        <f t="shared" si="1"/>
        <v>1</v>
      </c>
    </row>
    <row r="96" spans="1:5" hidden="1" x14ac:dyDescent="0.25">
      <c r="A96" s="1">
        <v>43234</v>
      </c>
      <c r="B96">
        <v>85</v>
      </c>
      <c r="C96">
        <f>C95+Tabela_zamowienia34[[#This Row],[zamowienie]]-D95*QUOTIENT(C95,400)*400</f>
        <v>360</v>
      </c>
      <c r="D96">
        <f>IF(Tabela_zamowienia34[[#This Row],[laczne zamowienie]]&gt;=400,1,0)</f>
        <v>0</v>
      </c>
      <c r="E96">
        <f t="shared" si="1"/>
        <v>0</v>
      </c>
    </row>
    <row r="97" spans="1:5" hidden="1" x14ac:dyDescent="0.25">
      <c r="A97" s="1">
        <v>43235</v>
      </c>
      <c r="B97">
        <v>148</v>
      </c>
      <c r="C97">
        <f>C96+Tabela_zamowienia34[[#This Row],[zamowienie]]-D96*QUOTIENT(C96,400)*400</f>
        <v>508</v>
      </c>
      <c r="D97">
        <f>IF(Tabela_zamowienia34[[#This Row],[laczne zamowienie]]&gt;=400,1,0)</f>
        <v>1</v>
      </c>
      <c r="E97">
        <f t="shared" si="1"/>
        <v>1</v>
      </c>
    </row>
    <row r="98" spans="1:5" hidden="1" x14ac:dyDescent="0.25">
      <c r="A98" s="1">
        <v>43236</v>
      </c>
      <c r="B98">
        <v>260</v>
      </c>
      <c r="C98">
        <f>C97+Tabela_zamowienia34[[#This Row],[zamowienie]]-D97*QUOTIENT(C97,400)*400</f>
        <v>368</v>
      </c>
      <c r="D98">
        <f>IF(Tabela_zamowienia34[[#This Row],[laczne zamowienie]]&gt;=400,1,0)</f>
        <v>0</v>
      </c>
      <c r="E98">
        <f t="shared" si="1"/>
        <v>0</v>
      </c>
    </row>
    <row r="99" spans="1:5" hidden="1" x14ac:dyDescent="0.25">
      <c r="A99" s="1">
        <v>43237</v>
      </c>
      <c r="B99">
        <v>56</v>
      </c>
      <c r="C99">
        <f>C98+Tabela_zamowienia34[[#This Row],[zamowienie]]-D98*QUOTIENT(C98,400)*400</f>
        <v>424</v>
      </c>
      <c r="D99">
        <f>IF(Tabela_zamowienia34[[#This Row],[laczne zamowienie]]&gt;=400,1,0)</f>
        <v>1</v>
      </c>
      <c r="E99">
        <f t="shared" si="1"/>
        <v>1</v>
      </c>
    </row>
    <row r="100" spans="1:5" hidden="1" x14ac:dyDescent="0.25">
      <c r="A100" s="1">
        <v>43238</v>
      </c>
      <c r="B100">
        <v>169</v>
      </c>
      <c r="C100">
        <f>C99+Tabela_zamowienia34[[#This Row],[zamowienie]]-D99*QUOTIENT(C99,400)*400</f>
        <v>193</v>
      </c>
      <c r="D100">
        <f>IF(Tabela_zamowienia34[[#This Row],[laczne zamowienie]]&gt;=400,1,0)</f>
        <v>0</v>
      </c>
      <c r="E100">
        <f t="shared" si="1"/>
        <v>0</v>
      </c>
    </row>
    <row r="101" spans="1:5" hidden="1" x14ac:dyDescent="0.25">
      <c r="A101" s="1">
        <v>43241</v>
      </c>
      <c r="B101">
        <v>231</v>
      </c>
      <c r="C101">
        <f>C100+Tabela_zamowienia34[[#This Row],[zamowienie]]-D100*QUOTIENT(C100,400)*400</f>
        <v>424</v>
      </c>
      <c r="D101">
        <f>IF(Tabela_zamowienia34[[#This Row],[laczne zamowienie]]&gt;=400,1,0)</f>
        <v>1</v>
      </c>
      <c r="E101">
        <f t="shared" si="1"/>
        <v>1</v>
      </c>
    </row>
    <row r="102" spans="1:5" hidden="1" x14ac:dyDescent="0.25">
      <c r="A102" s="1">
        <v>43242</v>
      </c>
      <c r="B102">
        <v>212</v>
      </c>
      <c r="C102">
        <f>C101+Tabela_zamowienia34[[#This Row],[zamowienie]]-D101*QUOTIENT(C101,400)*400</f>
        <v>236</v>
      </c>
      <c r="D102">
        <f>IF(Tabela_zamowienia34[[#This Row],[laczne zamowienie]]&gt;=400,1,0)</f>
        <v>0</v>
      </c>
      <c r="E102">
        <f t="shared" si="1"/>
        <v>0</v>
      </c>
    </row>
    <row r="103" spans="1:5" hidden="1" x14ac:dyDescent="0.25">
      <c r="A103" s="1">
        <v>43243</v>
      </c>
      <c r="B103">
        <v>162</v>
      </c>
      <c r="C103">
        <f>C102+Tabela_zamowienia34[[#This Row],[zamowienie]]-D102*QUOTIENT(C102,400)*400</f>
        <v>398</v>
      </c>
      <c r="D103">
        <f>IF(Tabela_zamowienia34[[#This Row],[laczne zamowienie]]&gt;=400,1,0)</f>
        <v>0</v>
      </c>
      <c r="E103">
        <f t="shared" si="1"/>
        <v>0</v>
      </c>
    </row>
    <row r="104" spans="1:5" hidden="1" x14ac:dyDescent="0.25">
      <c r="A104" s="1">
        <v>43244</v>
      </c>
      <c r="B104">
        <v>89</v>
      </c>
      <c r="C104">
        <f>C103+Tabela_zamowienia34[[#This Row],[zamowienie]]-D103*QUOTIENT(C103,400)*400</f>
        <v>487</v>
      </c>
      <c r="D104">
        <f>IF(Tabela_zamowienia34[[#This Row],[laczne zamowienie]]&gt;=400,1,0)</f>
        <v>1</v>
      </c>
      <c r="E104">
        <f t="shared" si="1"/>
        <v>1</v>
      </c>
    </row>
    <row r="105" spans="1:5" hidden="1" x14ac:dyDescent="0.25">
      <c r="A105" s="1">
        <v>43245</v>
      </c>
      <c r="B105">
        <v>239</v>
      </c>
      <c r="C105">
        <f>C104+Tabela_zamowienia34[[#This Row],[zamowienie]]-D104*QUOTIENT(C104,400)*400</f>
        <v>326</v>
      </c>
      <c r="D105">
        <f>IF(Tabela_zamowienia34[[#This Row],[laczne zamowienie]]&gt;=400,1,0)</f>
        <v>0</v>
      </c>
      <c r="E105">
        <f t="shared" si="1"/>
        <v>0</v>
      </c>
    </row>
    <row r="106" spans="1:5" hidden="1" x14ac:dyDescent="0.25">
      <c r="A106" s="1">
        <v>43248</v>
      </c>
      <c r="B106">
        <v>239</v>
      </c>
      <c r="C106">
        <f>C105+Tabela_zamowienia34[[#This Row],[zamowienie]]-D105*QUOTIENT(C105,400)*400</f>
        <v>565</v>
      </c>
      <c r="D106">
        <f>IF(Tabela_zamowienia34[[#This Row],[laczne zamowienie]]&gt;=400,1,0)</f>
        <v>1</v>
      </c>
      <c r="E106">
        <f t="shared" si="1"/>
        <v>1</v>
      </c>
    </row>
    <row r="107" spans="1:5" hidden="1" x14ac:dyDescent="0.25">
      <c r="A107" s="1">
        <v>43249</v>
      </c>
      <c r="B107">
        <v>400</v>
      </c>
      <c r="C107">
        <f>C106+Tabela_zamowienia34[[#This Row],[zamowienie]]-D106*QUOTIENT(C106,400)*400</f>
        <v>565</v>
      </c>
      <c r="D107">
        <f>IF(Tabela_zamowienia34[[#This Row],[laczne zamowienie]]&gt;=400,1,0)</f>
        <v>1</v>
      </c>
      <c r="E107">
        <f t="shared" si="1"/>
        <v>1</v>
      </c>
    </row>
    <row r="108" spans="1:5" hidden="1" x14ac:dyDescent="0.25">
      <c r="A108" s="1">
        <v>43250</v>
      </c>
      <c r="B108">
        <v>233</v>
      </c>
      <c r="C108">
        <f>C107+Tabela_zamowienia34[[#This Row],[zamowienie]]-D107*QUOTIENT(C107,400)*400</f>
        <v>398</v>
      </c>
      <c r="D108">
        <f>IF(Tabela_zamowienia34[[#This Row],[laczne zamowienie]]&gt;=400,1,0)</f>
        <v>0</v>
      </c>
      <c r="E108">
        <f t="shared" si="1"/>
        <v>0</v>
      </c>
    </row>
    <row r="109" spans="1:5" hidden="1" x14ac:dyDescent="0.25">
      <c r="A109" s="1">
        <v>43251</v>
      </c>
      <c r="B109">
        <v>331</v>
      </c>
      <c r="C109">
        <f>C108+Tabela_zamowienia34[[#This Row],[zamowienie]]-D108*QUOTIENT(C108,400)*400</f>
        <v>729</v>
      </c>
      <c r="D109">
        <f>IF(Tabela_zamowienia34[[#This Row],[laczne zamowienie]]&gt;=400,1,0)</f>
        <v>1</v>
      </c>
      <c r="E109">
        <f t="shared" si="1"/>
        <v>1</v>
      </c>
    </row>
    <row r="110" spans="1:5" hidden="1" x14ac:dyDescent="0.25">
      <c r="A110" s="1">
        <v>43252</v>
      </c>
      <c r="B110">
        <v>137</v>
      </c>
      <c r="C110">
        <f>C109+Tabela_zamowienia34[[#This Row],[zamowienie]]-D109*QUOTIENT(C109,400)*400</f>
        <v>466</v>
      </c>
      <c r="D110">
        <f>IF(Tabela_zamowienia34[[#This Row],[laczne zamowienie]]&gt;=400,1,0)</f>
        <v>1</v>
      </c>
      <c r="E110">
        <f t="shared" si="1"/>
        <v>1</v>
      </c>
    </row>
    <row r="111" spans="1:5" hidden="1" x14ac:dyDescent="0.25">
      <c r="A111" s="1">
        <v>43255</v>
      </c>
      <c r="B111">
        <v>291</v>
      </c>
      <c r="C111">
        <f>C110+Tabela_zamowienia34[[#This Row],[zamowienie]]-D110*QUOTIENT(C110,400)*400</f>
        <v>357</v>
      </c>
      <c r="D111">
        <f>IF(Tabela_zamowienia34[[#This Row],[laczne zamowienie]]&gt;=400,1,0)</f>
        <v>0</v>
      </c>
      <c r="E111">
        <f t="shared" si="1"/>
        <v>0</v>
      </c>
    </row>
    <row r="112" spans="1:5" hidden="1" x14ac:dyDescent="0.25">
      <c r="A112" s="1">
        <v>43256</v>
      </c>
      <c r="B112">
        <v>332</v>
      </c>
      <c r="C112">
        <f>C111+Tabela_zamowienia34[[#This Row],[zamowienie]]-D111*QUOTIENT(C111,400)*400</f>
        <v>689</v>
      </c>
      <c r="D112">
        <f>IF(Tabela_zamowienia34[[#This Row],[laczne zamowienie]]&gt;=400,1,0)</f>
        <v>1</v>
      </c>
      <c r="E112">
        <f t="shared" si="1"/>
        <v>1</v>
      </c>
    </row>
    <row r="113" spans="1:5" hidden="1" x14ac:dyDescent="0.25">
      <c r="A113" s="1">
        <v>43257</v>
      </c>
      <c r="B113">
        <v>133</v>
      </c>
      <c r="C113">
        <f>C112+Tabela_zamowienia34[[#This Row],[zamowienie]]-D112*QUOTIENT(C112,400)*400</f>
        <v>422</v>
      </c>
      <c r="D113">
        <f>IF(Tabela_zamowienia34[[#This Row],[laczne zamowienie]]&gt;=400,1,0)</f>
        <v>1</v>
      </c>
      <c r="E113">
        <f t="shared" si="1"/>
        <v>1</v>
      </c>
    </row>
    <row r="114" spans="1:5" hidden="1" x14ac:dyDescent="0.25">
      <c r="A114" s="1">
        <v>43258</v>
      </c>
      <c r="B114">
        <v>37</v>
      </c>
      <c r="C114">
        <f>C113+Tabela_zamowienia34[[#This Row],[zamowienie]]-D113*QUOTIENT(C113,400)*400</f>
        <v>59</v>
      </c>
      <c r="D114">
        <f>IF(Tabela_zamowienia34[[#This Row],[laczne zamowienie]]&gt;=400,1,0)</f>
        <v>0</v>
      </c>
      <c r="E114">
        <f t="shared" si="1"/>
        <v>0</v>
      </c>
    </row>
    <row r="115" spans="1:5" hidden="1" x14ac:dyDescent="0.25">
      <c r="A115" s="1">
        <v>43259</v>
      </c>
      <c r="B115">
        <v>190</v>
      </c>
      <c r="C115">
        <f>C114+Tabela_zamowienia34[[#This Row],[zamowienie]]-D114*QUOTIENT(C114,400)*400</f>
        <v>249</v>
      </c>
      <c r="D115">
        <f>IF(Tabela_zamowienia34[[#This Row],[laczne zamowienie]]&gt;=400,1,0)</f>
        <v>0</v>
      </c>
      <c r="E115">
        <f t="shared" si="1"/>
        <v>0</v>
      </c>
    </row>
    <row r="116" spans="1:5" hidden="1" x14ac:dyDescent="0.25">
      <c r="A116" s="1">
        <v>43262</v>
      </c>
      <c r="B116">
        <v>439</v>
      </c>
      <c r="C116">
        <f>C115+Tabela_zamowienia34[[#This Row],[zamowienie]]-D115*QUOTIENT(C115,400)*400</f>
        <v>688</v>
      </c>
      <c r="D116">
        <f>IF(Tabela_zamowienia34[[#This Row],[laczne zamowienie]]&gt;=400,1,0)</f>
        <v>1</v>
      </c>
      <c r="E116">
        <f t="shared" si="1"/>
        <v>1</v>
      </c>
    </row>
    <row r="117" spans="1:5" hidden="1" x14ac:dyDescent="0.25">
      <c r="A117" s="1">
        <v>43263</v>
      </c>
      <c r="B117">
        <v>144</v>
      </c>
      <c r="C117">
        <f>C116+Tabela_zamowienia34[[#This Row],[zamowienie]]-D116*QUOTIENT(C116,400)*400</f>
        <v>432</v>
      </c>
      <c r="D117">
        <f>IF(Tabela_zamowienia34[[#This Row],[laczne zamowienie]]&gt;=400,1,0)</f>
        <v>1</v>
      </c>
      <c r="E117">
        <f t="shared" si="1"/>
        <v>1</v>
      </c>
    </row>
    <row r="118" spans="1:5" hidden="1" x14ac:dyDescent="0.25">
      <c r="A118" s="1">
        <v>43264</v>
      </c>
      <c r="B118">
        <v>232</v>
      </c>
      <c r="C118">
        <f>C117+Tabela_zamowienia34[[#This Row],[zamowienie]]-D117*QUOTIENT(C117,400)*400</f>
        <v>264</v>
      </c>
      <c r="D118">
        <f>IF(Tabela_zamowienia34[[#This Row],[laczne zamowienie]]&gt;=400,1,0)</f>
        <v>0</v>
      </c>
      <c r="E118">
        <f t="shared" si="1"/>
        <v>0</v>
      </c>
    </row>
    <row r="119" spans="1:5" hidden="1" x14ac:dyDescent="0.25">
      <c r="A119" s="1">
        <v>43265</v>
      </c>
      <c r="B119">
        <v>253</v>
      </c>
      <c r="C119">
        <f>C118+Tabela_zamowienia34[[#This Row],[zamowienie]]-D118*QUOTIENT(C118,400)*400</f>
        <v>517</v>
      </c>
      <c r="D119">
        <f>IF(Tabela_zamowienia34[[#This Row],[laczne zamowienie]]&gt;=400,1,0)</f>
        <v>1</v>
      </c>
      <c r="E119">
        <f t="shared" si="1"/>
        <v>1</v>
      </c>
    </row>
    <row r="120" spans="1:5" hidden="1" x14ac:dyDescent="0.25">
      <c r="A120" s="1">
        <v>43266</v>
      </c>
      <c r="B120">
        <v>69</v>
      </c>
      <c r="C120">
        <f>C119+Tabela_zamowienia34[[#This Row],[zamowienie]]-D119*QUOTIENT(C119,400)*400</f>
        <v>186</v>
      </c>
      <c r="D120">
        <f>IF(Tabela_zamowienia34[[#This Row],[laczne zamowienie]]&gt;=400,1,0)</f>
        <v>0</v>
      </c>
      <c r="E120">
        <f t="shared" si="1"/>
        <v>0</v>
      </c>
    </row>
    <row r="121" spans="1:5" hidden="1" x14ac:dyDescent="0.25">
      <c r="A121" s="1">
        <v>43269</v>
      </c>
      <c r="B121">
        <v>253</v>
      </c>
      <c r="C121">
        <f>C120+Tabela_zamowienia34[[#This Row],[zamowienie]]-D120*QUOTIENT(C120,400)*400</f>
        <v>439</v>
      </c>
      <c r="D121">
        <f>IF(Tabela_zamowienia34[[#This Row],[laczne zamowienie]]&gt;=400,1,0)</f>
        <v>1</v>
      </c>
      <c r="E121">
        <f t="shared" si="1"/>
        <v>1</v>
      </c>
    </row>
    <row r="122" spans="1:5" hidden="1" x14ac:dyDescent="0.25">
      <c r="A122" s="1">
        <v>43270</v>
      </c>
      <c r="B122">
        <v>398</v>
      </c>
      <c r="C122">
        <f>C121+Tabela_zamowienia34[[#This Row],[zamowienie]]-D121*QUOTIENT(C121,400)*400</f>
        <v>437</v>
      </c>
      <c r="D122">
        <f>IF(Tabela_zamowienia34[[#This Row],[laczne zamowienie]]&gt;=400,1,0)</f>
        <v>1</v>
      </c>
      <c r="E122">
        <f t="shared" si="1"/>
        <v>1</v>
      </c>
    </row>
    <row r="123" spans="1:5" hidden="1" x14ac:dyDescent="0.25">
      <c r="A123" s="1">
        <v>43271</v>
      </c>
      <c r="B123">
        <v>183</v>
      </c>
      <c r="C123">
        <f>C122+Tabela_zamowienia34[[#This Row],[zamowienie]]-D122*QUOTIENT(C122,400)*400</f>
        <v>220</v>
      </c>
      <c r="D123">
        <f>IF(Tabela_zamowienia34[[#This Row],[laczne zamowienie]]&gt;=400,1,0)</f>
        <v>0</v>
      </c>
      <c r="E123">
        <f t="shared" si="1"/>
        <v>0</v>
      </c>
    </row>
    <row r="124" spans="1:5" hidden="1" x14ac:dyDescent="0.25">
      <c r="A124" s="1">
        <v>43272</v>
      </c>
      <c r="B124">
        <v>114</v>
      </c>
      <c r="C124">
        <f>C123+Tabela_zamowienia34[[#This Row],[zamowienie]]-D123*QUOTIENT(C123,400)*400</f>
        <v>334</v>
      </c>
      <c r="D124">
        <f>IF(Tabela_zamowienia34[[#This Row],[laczne zamowienie]]&gt;=400,1,0)</f>
        <v>0</v>
      </c>
      <c r="E124">
        <f t="shared" si="1"/>
        <v>0</v>
      </c>
    </row>
    <row r="125" spans="1:5" hidden="1" x14ac:dyDescent="0.25">
      <c r="A125" s="1">
        <v>43273</v>
      </c>
      <c r="B125">
        <v>126</v>
      </c>
      <c r="C125">
        <f>C124+Tabela_zamowienia34[[#This Row],[zamowienie]]-D124*QUOTIENT(C124,400)*400</f>
        <v>460</v>
      </c>
      <c r="D125">
        <f>IF(Tabela_zamowienia34[[#This Row],[laczne zamowienie]]&gt;=400,1,0)</f>
        <v>1</v>
      </c>
      <c r="E125">
        <f t="shared" si="1"/>
        <v>1</v>
      </c>
    </row>
    <row r="126" spans="1:5" hidden="1" x14ac:dyDescent="0.25">
      <c r="A126" s="1">
        <v>43276</v>
      </c>
      <c r="B126">
        <v>344</v>
      </c>
      <c r="C126">
        <f>C125+Tabela_zamowienia34[[#This Row],[zamowienie]]-D125*QUOTIENT(C125,400)*400</f>
        <v>404</v>
      </c>
      <c r="D126">
        <f>IF(Tabela_zamowienia34[[#This Row],[laczne zamowienie]]&gt;=400,1,0)</f>
        <v>1</v>
      </c>
      <c r="E126">
        <f t="shared" si="1"/>
        <v>1</v>
      </c>
    </row>
    <row r="127" spans="1:5" hidden="1" x14ac:dyDescent="0.25">
      <c r="A127" s="1">
        <v>43277</v>
      </c>
      <c r="B127">
        <v>122</v>
      </c>
      <c r="C127">
        <f>C126+Tabela_zamowienia34[[#This Row],[zamowienie]]-D126*QUOTIENT(C126,400)*400</f>
        <v>126</v>
      </c>
      <c r="D127">
        <f>IF(Tabela_zamowienia34[[#This Row],[laczne zamowienie]]&gt;=400,1,0)</f>
        <v>0</v>
      </c>
      <c r="E127">
        <f t="shared" si="1"/>
        <v>0</v>
      </c>
    </row>
    <row r="128" spans="1:5" hidden="1" x14ac:dyDescent="0.25">
      <c r="A128" s="1">
        <v>43278</v>
      </c>
      <c r="B128">
        <v>302</v>
      </c>
      <c r="C128">
        <f>C127+Tabela_zamowienia34[[#This Row],[zamowienie]]-D127*QUOTIENT(C127,400)*400</f>
        <v>428</v>
      </c>
      <c r="D128">
        <f>IF(Tabela_zamowienia34[[#This Row],[laczne zamowienie]]&gt;=400,1,0)</f>
        <v>1</v>
      </c>
      <c r="E128">
        <f t="shared" si="1"/>
        <v>1</v>
      </c>
    </row>
    <row r="129" spans="1:9" hidden="1" x14ac:dyDescent="0.25">
      <c r="A129" s="1">
        <v>43279</v>
      </c>
      <c r="B129">
        <v>380</v>
      </c>
      <c r="C129">
        <f>C128+Tabela_zamowienia34[[#This Row],[zamowienie]]-D128*QUOTIENT(C128,400)*400</f>
        <v>408</v>
      </c>
      <c r="D129">
        <f>IF(Tabela_zamowienia34[[#This Row],[laczne zamowienie]]&gt;=400,1,0)</f>
        <v>1</v>
      </c>
      <c r="E129">
        <f t="shared" si="1"/>
        <v>1</v>
      </c>
    </row>
    <row r="130" spans="1:9" hidden="1" x14ac:dyDescent="0.25">
      <c r="A130" s="1">
        <v>43280</v>
      </c>
      <c r="B130">
        <v>394</v>
      </c>
      <c r="C130">
        <f>C129+Tabela_zamowienia34[[#This Row],[zamowienie]]-D129*QUOTIENT(C129,400)*400</f>
        <v>402</v>
      </c>
      <c r="D130">
        <f>IF(Tabela_zamowienia34[[#This Row],[laczne zamowienie]]&gt;=400,1,0)</f>
        <v>1</v>
      </c>
      <c r="E130">
        <f t="shared" ref="E130:E193" si="2">QUOTIENT(C130,400)</f>
        <v>1</v>
      </c>
    </row>
    <row r="131" spans="1:9" hidden="1" x14ac:dyDescent="0.25">
      <c r="A131" s="1">
        <v>43283</v>
      </c>
      <c r="B131">
        <v>424</v>
      </c>
      <c r="C131">
        <f>C130+Tabela_zamowienia34[[#This Row],[zamowienie]]-D130*QUOTIENT(C130,400)*400</f>
        <v>426</v>
      </c>
      <c r="D131">
        <f>IF(Tabela_zamowienia34[[#This Row],[laczne zamowienie]]&gt;=400,1,0)</f>
        <v>1</v>
      </c>
      <c r="E131">
        <f t="shared" si="2"/>
        <v>1</v>
      </c>
    </row>
    <row r="132" spans="1:9" hidden="1" x14ac:dyDescent="0.25">
      <c r="A132" s="1">
        <v>43284</v>
      </c>
      <c r="B132">
        <v>53</v>
      </c>
      <c r="C132">
        <f>C131+Tabela_zamowienia34[[#This Row],[zamowienie]]-D131*QUOTIENT(C131,400)*400</f>
        <v>79</v>
      </c>
      <c r="D132">
        <f>IF(Tabela_zamowienia34[[#This Row],[laczne zamowienie]]&gt;=400,1,0)</f>
        <v>0</v>
      </c>
      <c r="E132">
        <f t="shared" si="2"/>
        <v>0</v>
      </c>
    </row>
    <row r="133" spans="1:9" hidden="1" x14ac:dyDescent="0.25">
      <c r="A133" s="1">
        <v>43285</v>
      </c>
      <c r="B133">
        <v>289</v>
      </c>
      <c r="C133">
        <f>C132+Tabela_zamowienia34[[#This Row],[zamowienie]]-D132*QUOTIENT(C132,400)*400</f>
        <v>368</v>
      </c>
      <c r="D133">
        <f>IF(Tabela_zamowienia34[[#This Row],[laczne zamowienie]]&gt;=400,1,0)</f>
        <v>0</v>
      </c>
      <c r="E133">
        <f t="shared" si="2"/>
        <v>0</v>
      </c>
    </row>
    <row r="134" spans="1:9" x14ac:dyDescent="0.25">
      <c r="A134" s="5">
        <v>43286</v>
      </c>
      <c r="B134" s="6">
        <v>439</v>
      </c>
      <c r="C134" s="6">
        <f>C133+Tabela_zamowienia34[[#This Row],[zamowienie]]-D133*QUOTIENT(C133,400)*400</f>
        <v>807</v>
      </c>
      <c r="D134" s="6">
        <f>IF(Tabela_zamowienia34[[#This Row],[laczne zamowienie]]&gt;=400,1,0)</f>
        <v>1</v>
      </c>
      <c r="E134" s="6">
        <f t="shared" si="2"/>
        <v>2</v>
      </c>
      <c r="I134" s="7">
        <v>43297</v>
      </c>
    </row>
    <row r="135" spans="1:9" hidden="1" x14ac:dyDescent="0.25">
      <c r="A135" s="1">
        <v>43287</v>
      </c>
      <c r="B135">
        <v>50</v>
      </c>
      <c r="C135">
        <f>C134+Tabela_zamowienia34[[#This Row],[zamowienie]]-D134*QUOTIENT(C134,400)*400</f>
        <v>57</v>
      </c>
      <c r="D135">
        <f>IF(Tabela_zamowienia34[[#This Row],[laczne zamowienie]]&gt;=400,1,0)</f>
        <v>0</v>
      </c>
      <c r="E135">
        <f t="shared" si="2"/>
        <v>0</v>
      </c>
    </row>
    <row r="136" spans="1:9" hidden="1" x14ac:dyDescent="0.25">
      <c r="A136" s="1">
        <v>43290</v>
      </c>
      <c r="B136">
        <v>76</v>
      </c>
      <c r="C136">
        <f>C135+Tabela_zamowienia34[[#This Row],[zamowienie]]-D135*QUOTIENT(C135,400)*400</f>
        <v>133</v>
      </c>
      <c r="D136">
        <f>IF(Tabela_zamowienia34[[#This Row],[laczne zamowienie]]&gt;=400,1,0)</f>
        <v>0</v>
      </c>
      <c r="E136">
        <f t="shared" si="2"/>
        <v>0</v>
      </c>
    </row>
    <row r="137" spans="1:9" hidden="1" x14ac:dyDescent="0.25">
      <c r="A137" s="1">
        <v>43291</v>
      </c>
      <c r="B137">
        <v>412</v>
      </c>
      <c r="C137">
        <f>C136+Tabela_zamowienia34[[#This Row],[zamowienie]]-D136*QUOTIENT(C136,400)*400</f>
        <v>545</v>
      </c>
      <c r="D137">
        <f>IF(Tabela_zamowienia34[[#This Row],[laczne zamowienie]]&gt;=400,1,0)</f>
        <v>1</v>
      </c>
      <c r="E137">
        <f t="shared" si="2"/>
        <v>1</v>
      </c>
    </row>
    <row r="138" spans="1:9" hidden="1" x14ac:dyDescent="0.25">
      <c r="A138" s="1">
        <v>43292</v>
      </c>
      <c r="B138">
        <v>30</v>
      </c>
      <c r="C138">
        <f>C137+Tabela_zamowienia34[[#This Row],[zamowienie]]-D137*QUOTIENT(C137,400)*400</f>
        <v>175</v>
      </c>
      <c r="D138">
        <f>IF(Tabela_zamowienia34[[#This Row],[laczne zamowienie]]&gt;=400,1,0)</f>
        <v>0</v>
      </c>
      <c r="E138">
        <f t="shared" si="2"/>
        <v>0</v>
      </c>
    </row>
    <row r="139" spans="1:9" hidden="1" x14ac:dyDescent="0.25">
      <c r="A139" s="1">
        <v>43293</v>
      </c>
      <c r="B139">
        <v>72</v>
      </c>
      <c r="C139">
        <f>C138+Tabela_zamowienia34[[#This Row],[zamowienie]]-D138*QUOTIENT(C138,400)*400</f>
        <v>247</v>
      </c>
      <c r="D139">
        <f>IF(Tabela_zamowienia34[[#This Row],[laczne zamowienie]]&gt;=400,1,0)</f>
        <v>0</v>
      </c>
      <c r="E139">
        <f t="shared" si="2"/>
        <v>0</v>
      </c>
    </row>
    <row r="140" spans="1:9" hidden="1" x14ac:dyDescent="0.25">
      <c r="A140" s="1">
        <v>43294</v>
      </c>
      <c r="B140">
        <v>152</v>
      </c>
      <c r="C140">
        <f>C139+Tabela_zamowienia34[[#This Row],[zamowienie]]-D139*QUOTIENT(C139,400)*400</f>
        <v>399</v>
      </c>
      <c r="D140">
        <f>IF(Tabela_zamowienia34[[#This Row],[laczne zamowienie]]&gt;=400,1,0)</f>
        <v>0</v>
      </c>
      <c r="E140">
        <f t="shared" si="2"/>
        <v>0</v>
      </c>
    </row>
    <row r="141" spans="1:9" x14ac:dyDescent="0.25">
      <c r="A141" s="5">
        <v>43297</v>
      </c>
      <c r="B141" s="6">
        <v>447</v>
      </c>
      <c r="C141" s="6">
        <f>C140+Tabela_zamowienia34[[#This Row],[zamowienie]]-D140*QUOTIENT(C140,400)*400</f>
        <v>846</v>
      </c>
      <c r="D141" s="6">
        <f>IF(Tabela_zamowienia34[[#This Row],[laczne zamowienie]]&gt;=400,1,0)</f>
        <v>1</v>
      </c>
      <c r="E141" s="6">
        <f t="shared" si="2"/>
        <v>2</v>
      </c>
      <c r="I141" s="7">
        <v>43550</v>
      </c>
    </row>
    <row r="142" spans="1:9" hidden="1" x14ac:dyDescent="0.25">
      <c r="A142" s="1">
        <v>43298</v>
      </c>
      <c r="B142">
        <v>9</v>
      </c>
      <c r="C142">
        <f>C141+Tabela_zamowienia34[[#This Row],[zamowienie]]-D141*QUOTIENT(C141,400)*400</f>
        <v>55</v>
      </c>
      <c r="D142">
        <f>IF(Tabela_zamowienia34[[#This Row],[laczne zamowienie]]&gt;=400,1,0)</f>
        <v>0</v>
      </c>
      <c r="E142">
        <f t="shared" si="2"/>
        <v>0</v>
      </c>
    </row>
    <row r="143" spans="1:9" hidden="1" x14ac:dyDescent="0.25">
      <c r="A143" s="1">
        <v>43299</v>
      </c>
      <c r="B143">
        <v>195</v>
      </c>
      <c r="C143">
        <f>C142+Tabela_zamowienia34[[#This Row],[zamowienie]]-D142*QUOTIENT(C142,400)*400</f>
        <v>250</v>
      </c>
      <c r="D143">
        <f>IF(Tabela_zamowienia34[[#This Row],[laczne zamowienie]]&gt;=400,1,0)</f>
        <v>0</v>
      </c>
      <c r="E143">
        <f t="shared" si="2"/>
        <v>0</v>
      </c>
    </row>
    <row r="144" spans="1:9" hidden="1" x14ac:dyDescent="0.25">
      <c r="A144" s="1">
        <v>43300</v>
      </c>
      <c r="B144">
        <v>136</v>
      </c>
      <c r="C144">
        <f>C143+Tabela_zamowienia34[[#This Row],[zamowienie]]-D143*QUOTIENT(C143,400)*400</f>
        <v>386</v>
      </c>
      <c r="D144">
        <f>IF(Tabela_zamowienia34[[#This Row],[laczne zamowienie]]&gt;=400,1,0)</f>
        <v>0</v>
      </c>
      <c r="E144">
        <f t="shared" si="2"/>
        <v>0</v>
      </c>
    </row>
    <row r="145" spans="1:5" hidden="1" x14ac:dyDescent="0.25">
      <c r="A145" s="1">
        <v>43301</v>
      </c>
      <c r="B145">
        <v>281</v>
      </c>
      <c r="C145">
        <f>C144+Tabela_zamowienia34[[#This Row],[zamowienie]]-D144*QUOTIENT(C144,400)*400</f>
        <v>667</v>
      </c>
      <c r="D145">
        <f>IF(Tabela_zamowienia34[[#This Row],[laczne zamowienie]]&gt;=400,1,0)</f>
        <v>1</v>
      </c>
      <c r="E145">
        <f t="shared" si="2"/>
        <v>1</v>
      </c>
    </row>
    <row r="146" spans="1:5" hidden="1" x14ac:dyDescent="0.25">
      <c r="A146" s="1">
        <v>43304</v>
      </c>
      <c r="B146">
        <v>193</v>
      </c>
      <c r="C146">
        <f>C145+Tabela_zamowienia34[[#This Row],[zamowienie]]-D145*QUOTIENT(C145,400)*400</f>
        <v>460</v>
      </c>
      <c r="D146">
        <f>IF(Tabela_zamowienia34[[#This Row],[laczne zamowienie]]&gt;=400,1,0)</f>
        <v>1</v>
      </c>
      <c r="E146">
        <f t="shared" si="2"/>
        <v>1</v>
      </c>
    </row>
    <row r="147" spans="1:5" hidden="1" x14ac:dyDescent="0.25">
      <c r="A147" s="1">
        <v>43305</v>
      </c>
      <c r="B147">
        <v>319</v>
      </c>
      <c r="C147">
        <f>C146+Tabela_zamowienia34[[#This Row],[zamowienie]]-D146*QUOTIENT(C146,400)*400</f>
        <v>379</v>
      </c>
      <c r="D147">
        <f>IF(Tabela_zamowienia34[[#This Row],[laczne zamowienie]]&gt;=400,1,0)</f>
        <v>0</v>
      </c>
      <c r="E147">
        <f t="shared" si="2"/>
        <v>0</v>
      </c>
    </row>
    <row r="148" spans="1:5" hidden="1" x14ac:dyDescent="0.25">
      <c r="A148" s="1">
        <v>43306</v>
      </c>
      <c r="B148">
        <v>50</v>
      </c>
      <c r="C148">
        <f>C147+Tabela_zamowienia34[[#This Row],[zamowienie]]-D147*QUOTIENT(C147,400)*400</f>
        <v>429</v>
      </c>
      <c r="D148">
        <f>IF(Tabela_zamowienia34[[#This Row],[laczne zamowienie]]&gt;=400,1,0)</f>
        <v>1</v>
      </c>
      <c r="E148">
        <f t="shared" si="2"/>
        <v>1</v>
      </c>
    </row>
    <row r="149" spans="1:5" hidden="1" x14ac:dyDescent="0.25">
      <c r="A149" s="1">
        <v>43307</v>
      </c>
      <c r="B149">
        <v>349</v>
      </c>
      <c r="C149">
        <f>C148+Tabela_zamowienia34[[#This Row],[zamowienie]]-D148*QUOTIENT(C148,400)*400</f>
        <v>378</v>
      </c>
      <c r="D149">
        <f>IF(Tabela_zamowienia34[[#This Row],[laczne zamowienie]]&gt;=400,1,0)</f>
        <v>0</v>
      </c>
      <c r="E149">
        <f t="shared" si="2"/>
        <v>0</v>
      </c>
    </row>
    <row r="150" spans="1:5" hidden="1" x14ac:dyDescent="0.25">
      <c r="A150" s="1">
        <v>43308</v>
      </c>
      <c r="B150">
        <v>269</v>
      </c>
      <c r="C150">
        <f>C149+Tabela_zamowienia34[[#This Row],[zamowienie]]-D149*QUOTIENT(C149,400)*400</f>
        <v>647</v>
      </c>
      <c r="D150">
        <f>IF(Tabela_zamowienia34[[#This Row],[laczne zamowienie]]&gt;=400,1,0)</f>
        <v>1</v>
      </c>
      <c r="E150">
        <f t="shared" si="2"/>
        <v>1</v>
      </c>
    </row>
    <row r="151" spans="1:5" hidden="1" x14ac:dyDescent="0.25">
      <c r="A151" s="1">
        <v>43311</v>
      </c>
      <c r="B151">
        <v>117</v>
      </c>
      <c r="C151">
        <f>C150+Tabela_zamowienia34[[#This Row],[zamowienie]]-D150*QUOTIENT(C150,400)*400</f>
        <v>364</v>
      </c>
      <c r="D151">
        <f>IF(Tabela_zamowienia34[[#This Row],[laczne zamowienie]]&gt;=400,1,0)</f>
        <v>0</v>
      </c>
      <c r="E151">
        <f t="shared" si="2"/>
        <v>0</v>
      </c>
    </row>
    <row r="152" spans="1:5" hidden="1" x14ac:dyDescent="0.25">
      <c r="A152" s="1">
        <v>43312</v>
      </c>
      <c r="B152">
        <v>254</v>
      </c>
      <c r="C152">
        <f>C151+Tabela_zamowienia34[[#This Row],[zamowienie]]-D151*QUOTIENT(C151,400)*400</f>
        <v>618</v>
      </c>
      <c r="D152">
        <f>IF(Tabela_zamowienia34[[#This Row],[laczne zamowienie]]&gt;=400,1,0)</f>
        <v>1</v>
      </c>
      <c r="E152">
        <f t="shared" si="2"/>
        <v>1</v>
      </c>
    </row>
    <row r="153" spans="1:5" hidden="1" x14ac:dyDescent="0.25">
      <c r="A153" s="1">
        <v>43313</v>
      </c>
      <c r="B153">
        <v>383</v>
      </c>
      <c r="C153">
        <f>C152+Tabela_zamowienia34[[#This Row],[zamowienie]]-D152*QUOTIENT(C152,400)*400</f>
        <v>601</v>
      </c>
      <c r="D153">
        <f>IF(Tabela_zamowienia34[[#This Row],[laczne zamowienie]]&gt;=400,1,0)</f>
        <v>1</v>
      </c>
      <c r="E153">
        <f t="shared" si="2"/>
        <v>1</v>
      </c>
    </row>
    <row r="154" spans="1:5" hidden="1" x14ac:dyDescent="0.25">
      <c r="A154" s="1">
        <v>43314</v>
      </c>
      <c r="B154">
        <v>387</v>
      </c>
      <c r="C154">
        <f>C153+Tabela_zamowienia34[[#This Row],[zamowienie]]-D153*QUOTIENT(C153,400)*400</f>
        <v>588</v>
      </c>
      <c r="D154">
        <f>IF(Tabela_zamowienia34[[#This Row],[laczne zamowienie]]&gt;=400,1,0)</f>
        <v>1</v>
      </c>
      <c r="E154">
        <f t="shared" si="2"/>
        <v>1</v>
      </c>
    </row>
    <row r="155" spans="1:5" hidden="1" x14ac:dyDescent="0.25">
      <c r="A155" s="1">
        <v>43315</v>
      </c>
      <c r="B155">
        <v>83</v>
      </c>
      <c r="C155">
        <f>C154+Tabela_zamowienia34[[#This Row],[zamowienie]]-D154*QUOTIENT(C154,400)*400</f>
        <v>271</v>
      </c>
      <c r="D155">
        <f>IF(Tabela_zamowienia34[[#This Row],[laczne zamowienie]]&gt;=400,1,0)</f>
        <v>0</v>
      </c>
      <c r="E155">
        <f t="shared" si="2"/>
        <v>0</v>
      </c>
    </row>
    <row r="156" spans="1:5" hidden="1" x14ac:dyDescent="0.25">
      <c r="A156" s="1">
        <v>43318</v>
      </c>
      <c r="B156">
        <v>381</v>
      </c>
      <c r="C156">
        <f>C155+Tabela_zamowienia34[[#This Row],[zamowienie]]-D155*QUOTIENT(C155,400)*400</f>
        <v>652</v>
      </c>
      <c r="D156">
        <f>IF(Tabela_zamowienia34[[#This Row],[laczne zamowienie]]&gt;=400,1,0)</f>
        <v>1</v>
      </c>
      <c r="E156">
        <f t="shared" si="2"/>
        <v>1</v>
      </c>
    </row>
    <row r="157" spans="1:5" hidden="1" x14ac:dyDescent="0.25">
      <c r="A157" s="1">
        <v>43319</v>
      </c>
      <c r="B157">
        <v>282</v>
      </c>
      <c r="C157">
        <f>C156+Tabela_zamowienia34[[#This Row],[zamowienie]]-D156*QUOTIENT(C156,400)*400</f>
        <v>534</v>
      </c>
      <c r="D157">
        <f>IF(Tabela_zamowienia34[[#This Row],[laczne zamowienie]]&gt;=400,1,0)</f>
        <v>1</v>
      </c>
      <c r="E157">
        <f t="shared" si="2"/>
        <v>1</v>
      </c>
    </row>
    <row r="158" spans="1:5" hidden="1" x14ac:dyDescent="0.25">
      <c r="A158" s="1">
        <v>43320</v>
      </c>
      <c r="B158">
        <v>175</v>
      </c>
      <c r="C158">
        <f>C157+Tabela_zamowienia34[[#This Row],[zamowienie]]-D157*QUOTIENT(C157,400)*400</f>
        <v>309</v>
      </c>
      <c r="D158">
        <f>IF(Tabela_zamowienia34[[#This Row],[laczne zamowienie]]&gt;=400,1,0)</f>
        <v>0</v>
      </c>
      <c r="E158">
        <f t="shared" si="2"/>
        <v>0</v>
      </c>
    </row>
    <row r="159" spans="1:5" hidden="1" x14ac:dyDescent="0.25">
      <c r="A159" s="1">
        <v>43321</v>
      </c>
      <c r="B159">
        <v>175</v>
      </c>
      <c r="C159">
        <f>C158+Tabela_zamowienia34[[#This Row],[zamowienie]]-D158*QUOTIENT(C158,400)*400</f>
        <v>484</v>
      </c>
      <c r="D159">
        <f>IF(Tabela_zamowienia34[[#This Row],[laczne zamowienie]]&gt;=400,1,0)</f>
        <v>1</v>
      </c>
      <c r="E159">
        <f t="shared" si="2"/>
        <v>1</v>
      </c>
    </row>
    <row r="160" spans="1:5" hidden="1" x14ac:dyDescent="0.25">
      <c r="A160" s="1">
        <v>43322</v>
      </c>
      <c r="B160">
        <v>257</v>
      </c>
      <c r="C160">
        <f>C159+Tabela_zamowienia34[[#This Row],[zamowienie]]-D159*QUOTIENT(C159,400)*400</f>
        <v>341</v>
      </c>
      <c r="D160">
        <f>IF(Tabela_zamowienia34[[#This Row],[laczne zamowienie]]&gt;=400,1,0)</f>
        <v>0</v>
      </c>
      <c r="E160">
        <f t="shared" si="2"/>
        <v>0</v>
      </c>
    </row>
    <row r="161" spans="1:5" hidden="1" x14ac:dyDescent="0.25">
      <c r="A161" s="1">
        <v>43325</v>
      </c>
      <c r="B161">
        <v>321</v>
      </c>
      <c r="C161">
        <f>C160+Tabela_zamowienia34[[#This Row],[zamowienie]]-D160*QUOTIENT(C160,400)*400</f>
        <v>662</v>
      </c>
      <c r="D161">
        <f>IF(Tabela_zamowienia34[[#This Row],[laczne zamowienie]]&gt;=400,1,0)</f>
        <v>1</v>
      </c>
      <c r="E161">
        <f t="shared" si="2"/>
        <v>1</v>
      </c>
    </row>
    <row r="162" spans="1:5" hidden="1" x14ac:dyDescent="0.25">
      <c r="A162" s="1">
        <v>43326</v>
      </c>
      <c r="B162">
        <v>30</v>
      </c>
      <c r="C162">
        <f>C161+Tabela_zamowienia34[[#This Row],[zamowienie]]-D161*QUOTIENT(C161,400)*400</f>
        <v>292</v>
      </c>
      <c r="D162">
        <f>IF(Tabela_zamowienia34[[#This Row],[laczne zamowienie]]&gt;=400,1,0)</f>
        <v>0</v>
      </c>
      <c r="E162">
        <f t="shared" si="2"/>
        <v>0</v>
      </c>
    </row>
    <row r="163" spans="1:5" hidden="1" x14ac:dyDescent="0.25">
      <c r="A163" s="1">
        <v>43327</v>
      </c>
      <c r="B163">
        <v>245</v>
      </c>
      <c r="C163">
        <f>C162+Tabela_zamowienia34[[#This Row],[zamowienie]]-D162*QUOTIENT(C162,400)*400</f>
        <v>537</v>
      </c>
      <c r="D163">
        <f>IF(Tabela_zamowienia34[[#This Row],[laczne zamowienie]]&gt;=400,1,0)</f>
        <v>1</v>
      </c>
      <c r="E163">
        <f t="shared" si="2"/>
        <v>1</v>
      </c>
    </row>
    <row r="164" spans="1:5" hidden="1" x14ac:dyDescent="0.25">
      <c r="A164" s="1">
        <v>43328</v>
      </c>
      <c r="B164">
        <v>1</v>
      </c>
      <c r="C164">
        <f>C163+Tabela_zamowienia34[[#This Row],[zamowienie]]-D163*QUOTIENT(C163,400)*400</f>
        <v>138</v>
      </c>
      <c r="D164">
        <f>IF(Tabela_zamowienia34[[#This Row],[laczne zamowienie]]&gt;=400,1,0)</f>
        <v>0</v>
      </c>
      <c r="E164">
        <f t="shared" si="2"/>
        <v>0</v>
      </c>
    </row>
    <row r="165" spans="1:5" hidden="1" x14ac:dyDescent="0.25">
      <c r="A165" s="1">
        <v>43329</v>
      </c>
      <c r="B165">
        <v>230</v>
      </c>
      <c r="C165">
        <f>C164+Tabela_zamowienia34[[#This Row],[zamowienie]]-D164*QUOTIENT(C164,400)*400</f>
        <v>368</v>
      </c>
      <c r="D165">
        <f>IF(Tabela_zamowienia34[[#This Row],[laczne zamowienie]]&gt;=400,1,0)</f>
        <v>0</v>
      </c>
      <c r="E165">
        <f t="shared" si="2"/>
        <v>0</v>
      </c>
    </row>
    <row r="166" spans="1:5" hidden="1" x14ac:dyDescent="0.25">
      <c r="A166" s="1">
        <v>43332</v>
      </c>
      <c r="B166">
        <v>132</v>
      </c>
      <c r="C166">
        <f>C165+Tabela_zamowienia34[[#This Row],[zamowienie]]-D165*QUOTIENT(C165,400)*400</f>
        <v>500</v>
      </c>
      <c r="D166">
        <f>IF(Tabela_zamowienia34[[#This Row],[laczne zamowienie]]&gt;=400,1,0)</f>
        <v>1</v>
      </c>
      <c r="E166">
        <f t="shared" si="2"/>
        <v>1</v>
      </c>
    </row>
    <row r="167" spans="1:5" hidden="1" x14ac:dyDescent="0.25">
      <c r="A167" s="1">
        <v>43333</v>
      </c>
      <c r="B167">
        <v>70</v>
      </c>
      <c r="C167">
        <f>C166+Tabela_zamowienia34[[#This Row],[zamowienie]]-D166*QUOTIENT(C166,400)*400</f>
        <v>170</v>
      </c>
      <c r="D167">
        <f>IF(Tabela_zamowienia34[[#This Row],[laczne zamowienie]]&gt;=400,1,0)</f>
        <v>0</v>
      </c>
      <c r="E167">
        <f t="shared" si="2"/>
        <v>0</v>
      </c>
    </row>
    <row r="168" spans="1:5" hidden="1" x14ac:dyDescent="0.25">
      <c r="A168" s="1">
        <v>43334</v>
      </c>
      <c r="B168">
        <v>254</v>
      </c>
      <c r="C168">
        <f>C167+Tabela_zamowienia34[[#This Row],[zamowienie]]-D167*QUOTIENT(C167,400)*400</f>
        <v>424</v>
      </c>
      <c r="D168">
        <f>IF(Tabela_zamowienia34[[#This Row],[laczne zamowienie]]&gt;=400,1,0)</f>
        <v>1</v>
      </c>
      <c r="E168">
        <f t="shared" si="2"/>
        <v>1</v>
      </c>
    </row>
    <row r="169" spans="1:5" hidden="1" x14ac:dyDescent="0.25">
      <c r="A169" s="1">
        <v>43335</v>
      </c>
      <c r="B169">
        <v>215</v>
      </c>
      <c r="C169">
        <f>C168+Tabela_zamowienia34[[#This Row],[zamowienie]]-D168*QUOTIENT(C168,400)*400</f>
        <v>239</v>
      </c>
      <c r="D169">
        <f>IF(Tabela_zamowienia34[[#This Row],[laczne zamowienie]]&gt;=400,1,0)</f>
        <v>0</v>
      </c>
      <c r="E169">
        <f t="shared" si="2"/>
        <v>0</v>
      </c>
    </row>
    <row r="170" spans="1:5" hidden="1" x14ac:dyDescent="0.25">
      <c r="A170" s="1">
        <v>43336</v>
      </c>
      <c r="B170">
        <v>133</v>
      </c>
      <c r="C170">
        <f>C169+Tabela_zamowienia34[[#This Row],[zamowienie]]-D169*QUOTIENT(C169,400)*400</f>
        <v>372</v>
      </c>
      <c r="D170">
        <f>IF(Tabela_zamowienia34[[#This Row],[laczne zamowienie]]&gt;=400,1,0)</f>
        <v>0</v>
      </c>
      <c r="E170">
        <f t="shared" si="2"/>
        <v>0</v>
      </c>
    </row>
    <row r="171" spans="1:5" hidden="1" x14ac:dyDescent="0.25">
      <c r="A171" s="1">
        <v>43339</v>
      </c>
      <c r="B171">
        <v>341</v>
      </c>
      <c r="C171">
        <f>C170+Tabela_zamowienia34[[#This Row],[zamowienie]]-D170*QUOTIENT(C170,400)*400</f>
        <v>713</v>
      </c>
      <c r="D171">
        <f>IF(Tabela_zamowienia34[[#This Row],[laczne zamowienie]]&gt;=400,1,0)</f>
        <v>1</v>
      </c>
      <c r="E171">
        <f t="shared" si="2"/>
        <v>1</v>
      </c>
    </row>
    <row r="172" spans="1:5" hidden="1" x14ac:dyDescent="0.25">
      <c r="A172" s="1">
        <v>43340</v>
      </c>
      <c r="B172">
        <v>126</v>
      </c>
      <c r="C172">
        <f>C171+Tabela_zamowienia34[[#This Row],[zamowienie]]-D171*QUOTIENT(C171,400)*400</f>
        <v>439</v>
      </c>
      <c r="D172">
        <f>IF(Tabela_zamowienia34[[#This Row],[laczne zamowienie]]&gt;=400,1,0)</f>
        <v>1</v>
      </c>
      <c r="E172">
        <f t="shared" si="2"/>
        <v>1</v>
      </c>
    </row>
    <row r="173" spans="1:5" hidden="1" x14ac:dyDescent="0.25">
      <c r="A173" s="1">
        <v>43341</v>
      </c>
      <c r="B173">
        <v>295</v>
      </c>
      <c r="C173">
        <f>C172+Tabela_zamowienia34[[#This Row],[zamowienie]]-D172*QUOTIENT(C172,400)*400</f>
        <v>334</v>
      </c>
      <c r="D173">
        <f>IF(Tabela_zamowienia34[[#This Row],[laczne zamowienie]]&gt;=400,1,0)</f>
        <v>0</v>
      </c>
      <c r="E173">
        <f t="shared" si="2"/>
        <v>0</v>
      </c>
    </row>
    <row r="174" spans="1:5" hidden="1" x14ac:dyDescent="0.25">
      <c r="A174" s="1">
        <v>43342</v>
      </c>
      <c r="B174">
        <v>200</v>
      </c>
      <c r="C174">
        <f>C173+Tabela_zamowienia34[[#This Row],[zamowienie]]-D173*QUOTIENT(C173,400)*400</f>
        <v>534</v>
      </c>
      <c r="D174">
        <f>IF(Tabela_zamowienia34[[#This Row],[laczne zamowienie]]&gt;=400,1,0)</f>
        <v>1</v>
      </c>
      <c r="E174">
        <f t="shared" si="2"/>
        <v>1</v>
      </c>
    </row>
    <row r="175" spans="1:5" hidden="1" x14ac:dyDescent="0.25">
      <c r="A175" s="1">
        <v>43343</v>
      </c>
      <c r="B175">
        <v>341</v>
      </c>
      <c r="C175">
        <f>C174+Tabela_zamowienia34[[#This Row],[zamowienie]]-D174*QUOTIENT(C174,400)*400</f>
        <v>475</v>
      </c>
      <c r="D175">
        <f>IF(Tabela_zamowienia34[[#This Row],[laczne zamowienie]]&gt;=400,1,0)</f>
        <v>1</v>
      </c>
      <c r="E175">
        <f t="shared" si="2"/>
        <v>1</v>
      </c>
    </row>
    <row r="176" spans="1:5" hidden="1" x14ac:dyDescent="0.25">
      <c r="A176" s="1">
        <v>43346</v>
      </c>
      <c r="B176">
        <v>427</v>
      </c>
      <c r="C176">
        <f>C175+Tabela_zamowienia34[[#This Row],[zamowienie]]-D175*QUOTIENT(C175,400)*400</f>
        <v>502</v>
      </c>
      <c r="D176">
        <f>IF(Tabela_zamowienia34[[#This Row],[laczne zamowienie]]&gt;=400,1,0)</f>
        <v>1</v>
      </c>
      <c r="E176">
        <f t="shared" si="2"/>
        <v>1</v>
      </c>
    </row>
    <row r="177" spans="1:5" hidden="1" x14ac:dyDescent="0.25">
      <c r="A177" s="1">
        <v>43347</v>
      </c>
      <c r="B177">
        <v>408</v>
      </c>
      <c r="C177">
        <f>C176+Tabela_zamowienia34[[#This Row],[zamowienie]]-D176*QUOTIENT(C176,400)*400</f>
        <v>510</v>
      </c>
      <c r="D177">
        <f>IF(Tabela_zamowienia34[[#This Row],[laczne zamowienie]]&gt;=400,1,0)</f>
        <v>1</v>
      </c>
      <c r="E177">
        <f t="shared" si="2"/>
        <v>1</v>
      </c>
    </row>
    <row r="178" spans="1:5" hidden="1" x14ac:dyDescent="0.25">
      <c r="A178" s="1">
        <v>43348</v>
      </c>
      <c r="B178">
        <v>206</v>
      </c>
      <c r="C178">
        <f>C177+Tabela_zamowienia34[[#This Row],[zamowienie]]-D177*QUOTIENT(C177,400)*400</f>
        <v>316</v>
      </c>
      <c r="D178">
        <f>IF(Tabela_zamowienia34[[#This Row],[laczne zamowienie]]&gt;=400,1,0)</f>
        <v>0</v>
      </c>
      <c r="E178">
        <f t="shared" si="2"/>
        <v>0</v>
      </c>
    </row>
    <row r="179" spans="1:5" hidden="1" x14ac:dyDescent="0.25">
      <c r="A179" s="1">
        <v>43349</v>
      </c>
      <c r="B179">
        <v>350</v>
      </c>
      <c r="C179">
        <f>C178+Tabela_zamowienia34[[#This Row],[zamowienie]]-D178*QUOTIENT(C178,400)*400</f>
        <v>666</v>
      </c>
      <c r="D179">
        <f>IF(Tabela_zamowienia34[[#This Row],[laczne zamowienie]]&gt;=400,1,0)</f>
        <v>1</v>
      </c>
      <c r="E179">
        <f t="shared" si="2"/>
        <v>1</v>
      </c>
    </row>
    <row r="180" spans="1:5" hidden="1" x14ac:dyDescent="0.25">
      <c r="A180" s="1">
        <v>43350</v>
      </c>
      <c r="B180">
        <v>219</v>
      </c>
      <c r="C180">
        <f>C179+Tabela_zamowienia34[[#This Row],[zamowienie]]-D179*QUOTIENT(C179,400)*400</f>
        <v>485</v>
      </c>
      <c r="D180">
        <f>IF(Tabela_zamowienia34[[#This Row],[laczne zamowienie]]&gt;=400,1,0)</f>
        <v>1</v>
      </c>
      <c r="E180">
        <f t="shared" si="2"/>
        <v>1</v>
      </c>
    </row>
    <row r="181" spans="1:5" hidden="1" x14ac:dyDescent="0.25">
      <c r="A181" s="1">
        <v>43353</v>
      </c>
      <c r="B181">
        <v>201</v>
      </c>
      <c r="C181">
        <f>C180+Tabela_zamowienia34[[#This Row],[zamowienie]]-D180*QUOTIENT(C180,400)*400</f>
        <v>286</v>
      </c>
      <c r="D181">
        <f>IF(Tabela_zamowienia34[[#This Row],[laczne zamowienie]]&gt;=400,1,0)</f>
        <v>0</v>
      </c>
      <c r="E181">
        <f t="shared" si="2"/>
        <v>0</v>
      </c>
    </row>
    <row r="182" spans="1:5" hidden="1" x14ac:dyDescent="0.25">
      <c r="A182" s="1">
        <v>43354</v>
      </c>
      <c r="B182">
        <v>193</v>
      </c>
      <c r="C182">
        <f>C181+Tabela_zamowienia34[[#This Row],[zamowienie]]-D181*QUOTIENT(C181,400)*400</f>
        <v>479</v>
      </c>
      <c r="D182">
        <f>IF(Tabela_zamowienia34[[#This Row],[laczne zamowienie]]&gt;=400,1,0)</f>
        <v>1</v>
      </c>
      <c r="E182">
        <f t="shared" si="2"/>
        <v>1</v>
      </c>
    </row>
    <row r="183" spans="1:5" hidden="1" x14ac:dyDescent="0.25">
      <c r="A183" s="1">
        <v>43355</v>
      </c>
      <c r="B183">
        <v>298</v>
      </c>
      <c r="C183">
        <f>C182+Tabela_zamowienia34[[#This Row],[zamowienie]]-D182*QUOTIENT(C182,400)*400</f>
        <v>377</v>
      </c>
      <c r="D183">
        <f>IF(Tabela_zamowienia34[[#This Row],[laczne zamowienie]]&gt;=400,1,0)</f>
        <v>0</v>
      </c>
      <c r="E183">
        <f t="shared" si="2"/>
        <v>0</v>
      </c>
    </row>
    <row r="184" spans="1:5" hidden="1" x14ac:dyDescent="0.25">
      <c r="A184" s="1">
        <v>43356</v>
      </c>
      <c r="B184">
        <v>205</v>
      </c>
      <c r="C184">
        <f>C183+Tabela_zamowienia34[[#This Row],[zamowienie]]-D183*QUOTIENT(C183,400)*400</f>
        <v>582</v>
      </c>
      <c r="D184">
        <f>IF(Tabela_zamowienia34[[#This Row],[laczne zamowienie]]&gt;=400,1,0)</f>
        <v>1</v>
      </c>
      <c r="E184">
        <f t="shared" si="2"/>
        <v>1</v>
      </c>
    </row>
    <row r="185" spans="1:5" hidden="1" x14ac:dyDescent="0.25">
      <c r="A185" s="1">
        <v>43357</v>
      </c>
      <c r="B185">
        <v>357</v>
      </c>
      <c r="C185">
        <f>C184+Tabela_zamowienia34[[#This Row],[zamowienie]]-D184*QUOTIENT(C184,400)*400</f>
        <v>539</v>
      </c>
      <c r="D185">
        <f>IF(Tabela_zamowienia34[[#This Row],[laczne zamowienie]]&gt;=400,1,0)</f>
        <v>1</v>
      </c>
      <c r="E185">
        <f t="shared" si="2"/>
        <v>1</v>
      </c>
    </row>
    <row r="186" spans="1:5" hidden="1" x14ac:dyDescent="0.25">
      <c r="A186" s="1">
        <v>43360</v>
      </c>
      <c r="B186">
        <v>39</v>
      </c>
      <c r="C186">
        <f>C185+Tabela_zamowienia34[[#This Row],[zamowienie]]-D185*QUOTIENT(C185,400)*400</f>
        <v>178</v>
      </c>
      <c r="D186">
        <f>IF(Tabela_zamowienia34[[#This Row],[laczne zamowienie]]&gt;=400,1,0)</f>
        <v>0</v>
      </c>
      <c r="E186">
        <f t="shared" si="2"/>
        <v>0</v>
      </c>
    </row>
    <row r="187" spans="1:5" hidden="1" x14ac:dyDescent="0.25">
      <c r="A187" s="1">
        <v>43361</v>
      </c>
      <c r="B187">
        <v>436</v>
      </c>
      <c r="C187">
        <f>C186+Tabela_zamowienia34[[#This Row],[zamowienie]]-D186*QUOTIENT(C186,400)*400</f>
        <v>614</v>
      </c>
      <c r="D187">
        <f>IF(Tabela_zamowienia34[[#This Row],[laczne zamowienie]]&gt;=400,1,0)</f>
        <v>1</v>
      </c>
      <c r="E187">
        <f t="shared" si="2"/>
        <v>1</v>
      </c>
    </row>
    <row r="188" spans="1:5" hidden="1" x14ac:dyDescent="0.25">
      <c r="A188" s="1">
        <v>43362</v>
      </c>
      <c r="B188">
        <v>287</v>
      </c>
      <c r="C188">
        <f>C187+Tabela_zamowienia34[[#This Row],[zamowienie]]-D187*QUOTIENT(C187,400)*400</f>
        <v>501</v>
      </c>
      <c r="D188">
        <f>IF(Tabela_zamowienia34[[#This Row],[laczne zamowienie]]&gt;=400,1,0)</f>
        <v>1</v>
      </c>
      <c r="E188">
        <f t="shared" si="2"/>
        <v>1</v>
      </c>
    </row>
    <row r="189" spans="1:5" hidden="1" x14ac:dyDescent="0.25">
      <c r="A189" s="1">
        <v>43363</v>
      </c>
      <c r="B189">
        <v>32</v>
      </c>
      <c r="C189">
        <f>C188+Tabela_zamowienia34[[#This Row],[zamowienie]]-D188*QUOTIENT(C188,400)*400</f>
        <v>133</v>
      </c>
      <c r="D189">
        <f>IF(Tabela_zamowienia34[[#This Row],[laczne zamowienie]]&gt;=400,1,0)</f>
        <v>0</v>
      </c>
      <c r="E189">
        <f t="shared" si="2"/>
        <v>0</v>
      </c>
    </row>
    <row r="190" spans="1:5" hidden="1" x14ac:dyDescent="0.25">
      <c r="A190" s="1">
        <v>43364</v>
      </c>
      <c r="B190">
        <v>395</v>
      </c>
      <c r="C190">
        <f>C189+Tabela_zamowienia34[[#This Row],[zamowienie]]-D189*QUOTIENT(C189,400)*400</f>
        <v>528</v>
      </c>
      <c r="D190">
        <f>IF(Tabela_zamowienia34[[#This Row],[laczne zamowienie]]&gt;=400,1,0)</f>
        <v>1</v>
      </c>
      <c r="E190">
        <f t="shared" si="2"/>
        <v>1</v>
      </c>
    </row>
    <row r="191" spans="1:5" hidden="1" x14ac:dyDescent="0.25">
      <c r="A191" s="1">
        <v>43367</v>
      </c>
      <c r="B191">
        <v>425</v>
      </c>
      <c r="C191">
        <f>C190+Tabela_zamowienia34[[#This Row],[zamowienie]]-D190*QUOTIENT(C190,400)*400</f>
        <v>553</v>
      </c>
      <c r="D191">
        <f>IF(Tabela_zamowienia34[[#This Row],[laczne zamowienie]]&gt;=400,1,0)</f>
        <v>1</v>
      </c>
      <c r="E191">
        <f t="shared" si="2"/>
        <v>1</v>
      </c>
    </row>
    <row r="192" spans="1:5" hidden="1" x14ac:dyDescent="0.25">
      <c r="A192" s="1">
        <v>43368</v>
      </c>
      <c r="B192">
        <v>160</v>
      </c>
      <c r="C192">
        <f>C191+Tabela_zamowienia34[[#This Row],[zamowienie]]-D191*QUOTIENT(C191,400)*400</f>
        <v>313</v>
      </c>
      <c r="D192">
        <f>IF(Tabela_zamowienia34[[#This Row],[laczne zamowienie]]&gt;=400,1,0)</f>
        <v>0</v>
      </c>
      <c r="E192">
        <f t="shared" si="2"/>
        <v>0</v>
      </c>
    </row>
    <row r="193" spans="1:5" hidden="1" x14ac:dyDescent="0.25">
      <c r="A193" s="1">
        <v>43369</v>
      </c>
      <c r="B193">
        <v>12</v>
      </c>
      <c r="C193">
        <f>C192+Tabela_zamowienia34[[#This Row],[zamowienie]]-D192*QUOTIENT(C192,400)*400</f>
        <v>325</v>
      </c>
      <c r="D193">
        <f>IF(Tabela_zamowienia34[[#This Row],[laczne zamowienie]]&gt;=400,1,0)</f>
        <v>0</v>
      </c>
      <c r="E193">
        <f t="shared" si="2"/>
        <v>0</v>
      </c>
    </row>
    <row r="194" spans="1:5" hidden="1" x14ac:dyDescent="0.25">
      <c r="A194" s="1">
        <v>43370</v>
      </c>
      <c r="B194">
        <v>237</v>
      </c>
      <c r="C194">
        <f>C193+Tabela_zamowienia34[[#This Row],[zamowienie]]-D193*QUOTIENT(C193,400)*400</f>
        <v>562</v>
      </c>
      <c r="D194">
        <f>IF(Tabela_zamowienia34[[#This Row],[laczne zamowienie]]&gt;=400,1,0)</f>
        <v>1</v>
      </c>
      <c r="E194">
        <f t="shared" ref="E194:E257" si="3">QUOTIENT(C194,400)</f>
        <v>1</v>
      </c>
    </row>
    <row r="195" spans="1:5" hidden="1" x14ac:dyDescent="0.25">
      <c r="A195" s="1">
        <v>43371</v>
      </c>
      <c r="B195">
        <v>198</v>
      </c>
      <c r="C195">
        <f>C194+Tabela_zamowienia34[[#This Row],[zamowienie]]-D194*QUOTIENT(C194,400)*400</f>
        <v>360</v>
      </c>
      <c r="D195">
        <f>IF(Tabela_zamowienia34[[#This Row],[laczne zamowienie]]&gt;=400,1,0)</f>
        <v>0</v>
      </c>
      <c r="E195">
        <f t="shared" si="3"/>
        <v>0</v>
      </c>
    </row>
    <row r="196" spans="1:5" hidden="1" x14ac:dyDescent="0.25">
      <c r="A196" s="1">
        <v>43374</v>
      </c>
      <c r="B196">
        <v>54</v>
      </c>
      <c r="C196">
        <f>C195+Tabela_zamowienia34[[#This Row],[zamowienie]]-D195*QUOTIENT(C195,400)*400</f>
        <v>414</v>
      </c>
      <c r="D196">
        <f>IF(Tabela_zamowienia34[[#This Row],[laczne zamowienie]]&gt;=400,1,0)</f>
        <v>1</v>
      </c>
      <c r="E196">
        <f t="shared" si="3"/>
        <v>1</v>
      </c>
    </row>
    <row r="197" spans="1:5" hidden="1" x14ac:dyDescent="0.25">
      <c r="A197" s="1">
        <v>43375</v>
      </c>
      <c r="B197">
        <v>255</v>
      </c>
      <c r="C197">
        <f>C196+Tabela_zamowienia34[[#This Row],[zamowienie]]-D196*QUOTIENT(C196,400)*400</f>
        <v>269</v>
      </c>
      <c r="D197">
        <f>IF(Tabela_zamowienia34[[#This Row],[laczne zamowienie]]&gt;=400,1,0)</f>
        <v>0</v>
      </c>
      <c r="E197">
        <f t="shared" si="3"/>
        <v>0</v>
      </c>
    </row>
    <row r="198" spans="1:5" hidden="1" x14ac:dyDescent="0.25">
      <c r="A198" s="1">
        <v>43376</v>
      </c>
      <c r="B198">
        <v>176</v>
      </c>
      <c r="C198">
        <f>C197+Tabela_zamowienia34[[#This Row],[zamowienie]]-D197*QUOTIENT(C197,400)*400</f>
        <v>445</v>
      </c>
      <c r="D198">
        <f>IF(Tabela_zamowienia34[[#This Row],[laczne zamowienie]]&gt;=400,1,0)</f>
        <v>1</v>
      </c>
      <c r="E198">
        <f t="shared" si="3"/>
        <v>1</v>
      </c>
    </row>
    <row r="199" spans="1:5" hidden="1" x14ac:dyDescent="0.25">
      <c r="A199" s="1">
        <v>43377</v>
      </c>
      <c r="B199">
        <v>98</v>
      </c>
      <c r="C199">
        <f>C198+Tabela_zamowienia34[[#This Row],[zamowienie]]-D198*QUOTIENT(C198,400)*400</f>
        <v>143</v>
      </c>
      <c r="D199">
        <f>IF(Tabela_zamowienia34[[#This Row],[laczne zamowienie]]&gt;=400,1,0)</f>
        <v>0</v>
      </c>
      <c r="E199">
        <f t="shared" si="3"/>
        <v>0</v>
      </c>
    </row>
    <row r="200" spans="1:5" hidden="1" x14ac:dyDescent="0.25">
      <c r="A200" s="1">
        <v>43378</v>
      </c>
      <c r="B200">
        <v>246</v>
      </c>
      <c r="C200">
        <f>C199+Tabela_zamowienia34[[#This Row],[zamowienie]]-D199*QUOTIENT(C199,400)*400</f>
        <v>389</v>
      </c>
      <c r="D200">
        <f>IF(Tabela_zamowienia34[[#This Row],[laczne zamowienie]]&gt;=400,1,0)</f>
        <v>0</v>
      </c>
      <c r="E200">
        <f t="shared" si="3"/>
        <v>0</v>
      </c>
    </row>
    <row r="201" spans="1:5" hidden="1" x14ac:dyDescent="0.25">
      <c r="A201" s="1">
        <v>43381</v>
      </c>
      <c r="B201">
        <v>17</v>
      </c>
      <c r="C201">
        <f>C200+Tabela_zamowienia34[[#This Row],[zamowienie]]-D200*QUOTIENT(C200,400)*400</f>
        <v>406</v>
      </c>
      <c r="D201">
        <f>IF(Tabela_zamowienia34[[#This Row],[laczne zamowienie]]&gt;=400,1,0)</f>
        <v>1</v>
      </c>
      <c r="E201">
        <f t="shared" si="3"/>
        <v>1</v>
      </c>
    </row>
    <row r="202" spans="1:5" hidden="1" x14ac:dyDescent="0.25">
      <c r="A202" s="1">
        <v>43382</v>
      </c>
      <c r="B202">
        <v>176</v>
      </c>
      <c r="C202">
        <f>C201+Tabela_zamowienia34[[#This Row],[zamowienie]]-D201*QUOTIENT(C201,400)*400</f>
        <v>182</v>
      </c>
      <c r="D202">
        <f>IF(Tabela_zamowienia34[[#This Row],[laczne zamowienie]]&gt;=400,1,0)</f>
        <v>0</v>
      </c>
      <c r="E202">
        <f t="shared" si="3"/>
        <v>0</v>
      </c>
    </row>
    <row r="203" spans="1:5" hidden="1" x14ac:dyDescent="0.25">
      <c r="A203" s="1">
        <v>43383</v>
      </c>
      <c r="B203">
        <v>123</v>
      </c>
      <c r="C203">
        <f>C202+Tabela_zamowienia34[[#This Row],[zamowienie]]-D202*QUOTIENT(C202,400)*400</f>
        <v>305</v>
      </c>
      <c r="D203">
        <f>IF(Tabela_zamowienia34[[#This Row],[laczne zamowienie]]&gt;=400,1,0)</f>
        <v>0</v>
      </c>
      <c r="E203">
        <f t="shared" si="3"/>
        <v>0</v>
      </c>
    </row>
    <row r="204" spans="1:5" hidden="1" x14ac:dyDescent="0.25">
      <c r="A204" s="1">
        <v>43384</v>
      </c>
      <c r="B204">
        <v>128</v>
      </c>
      <c r="C204">
        <f>C203+Tabela_zamowienia34[[#This Row],[zamowienie]]-D203*QUOTIENT(C203,400)*400</f>
        <v>433</v>
      </c>
      <c r="D204">
        <f>IF(Tabela_zamowienia34[[#This Row],[laczne zamowienie]]&gt;=400,1,0)</f>
        <v>1</v>
      </c>
      <c r="E204">
        <f t="shared" si="3"/>
        <v>1</v>
      </c>
    </row>
    <row r="205" spans="1:5" hidden="1" x14ac:dyDescent="0.25">
      <c r="A205" s="1">
        <v>43385</v>
      </c>
      <c r="B205">
        <v>197</v>
      </c>
      <c r="C205">
        <f>C204+Tabela_zamowienia34[[#This Row],[zamowienie]]-D204*QUOTIENT(C204,400)*400</f>
        <v>230</v>
      </c>
      <c r="D205">
        <f>IF(Tabela_zamowienia34[[#This Row],[laczne zamowienie]]&gt;=400,1,0)</f>
        <v>0</v>
      </c>
      <c r="E205">
        <f t="shared" si="3"/>
        <v>0</v>
      </c>
    </row>
    <row r="206" spans="1:5" hidden="1" x14ac:dyDescent="0.25">
      <c r="A206" s="1">
        <v>43388</v>
      </c>
      <c r="B206">
        <v>176</v>
      </c>
      <c r="C206">
        <f>C205+Tabela_zamowienia34[[#This Row],[zamowienie]]-D205*QUOTIENT(C205,400)*400</f>
        <v>406</v>
      </c>
      <c r="D206">
        <f>IF(Tabela_zamowienia34[[#This Row],[laczne zamowienie]]&gt;=400,1,0)</f>
        <v>1</v>
      </c>
      <c r="E206">
        <f t="shared" si="3"/>
        <v>1</v>
      </c>
    </row>
    <row r="207" spans="1:5" hidden="1" x14ac:dyDescent="0.25">
      <c r="A207" s="1">
        <v>43389</v>
      </c>
      <c r="B207">
        <v>423</v>
      </c>
      <c r="C207">
        <f>C206+Tabela_zamowienia34[[#This Row],[zamowienie]]-D206*QUOTIENT(C206,400)*400</f>
        <v>429</v>
      </c>
      <c r="D207">
        <f>IF(Tabela_zamowienia34[[#This Row],[laczne zamowienie]]&gt;=400,1,0)</f>
        <v>1</v>
      </c>
      <c r="E207">
        <f t="shared" si="3"/>
        <v>1</v>
      </c>
    </row>
    <row r="208" spans="1:5" hidden="1" x14ac:dyDescent="0.25">
      <c r="A208" s="1">
        <v>43390</v>
      </c>
      <c r="B208">
        <v>4</v>
      </c>
      <c r="C208">
        <f>C207+Tabela_zamowienia34[[#This Row],[zamowienie]]-D207*QUOTIENT(C207,400)*400</f>
        <v>33</v>
      </c>
      <c r="D208">
        <f>IF(Tabela_zamowienia34[[#This Row],[laczne zamowienie]]&gt;=400,1,0)</f>
        <v>0</v>
      </c>
      <c r="E208">
        <f t="shared" si="3"/>
        <v>0</v>
      </c>
    </row>
    <row r="209" spans="1:5" hidden="1" x14ac:dyDescent="0.25">
      <c r="A209" s="1">
        <v>43391</v>
      </c>
      <c r="B209">
        <v>406</v>
      </c>
      <c r="C209">
        <f>C208+Tabela_zamowienia34[[#This Row],[zamowienie]]-D208*QUOTIENT(C208,400)*400</f>
        <v>439</v>
      </c>
      <c r="D209">
        <f>IF(Tabela_zamowienia34[[#This Row],[laczne zamowienie]]&gt;=400,1,0)</f>
        <v>1</v>
      </c>
      <c r="E209">
        <f t="shared" si="3"/>
        <v>1</v>
      </c>
    </row>
    <row r="210" spans="1:5" hidden="1" x14ac:dyDescent="0.25">
      <c r="A210" s="1">
        <v>43392</v>
      </c>
      <c r="B210">
        <v>430</v>
      </c>
      <c r="C210">
        <f>C209+Tabela_zamowienia34[[#This Row],[zamowienie]]-D209*QUOTIENT(C209,400)*400</f>
        <v>469</v>
      </c>
      <c r="D210">
        <f>IF(Tabela_zamowienia34[[#This Row],[laczne zamowienie]]&gt;=400,1,0)</f>
        <v>1</v>
      </c>
      <c r="E210">
        <f t="shared" si="3"/>
        <v>1</v>
      </c>
    </row>
    <row r="211" spans="1:5" hidden="1" x14ac:dyDescent="0.25">
      <c r="A211" s="1">
        <v>43395</v>
      </c>
      <c r="B211">
        <v>442</v>
      </c>
      <c r="C211">
        <f>C210+Tabela_zamowienia34[[#This Row],[zamowienie]]-D210*QUOTIENT(C210,400)*400</f>
        <v>511</v>
      </c>
      <c r="D211">
        <f>IF(Tabela_zamowienia34[[#This Row],[laczne zamowienie]]&gt;=400,1,0)</f>
        <v>1</v>
      </c>
      <c r="E211">
        <f t="shared" si="3"/>
        <v>1</v>
      </c>
    </row>
    <row r="212" spans="1:5" hidden="1" x14ac:dyDescent="0.25">
      <c r="A212" s="1">
        <v>43396</v>
      </c>
      <c r="B212">
        <v>338</v>
      </c>
      <c r="C212">
        <f>C211+Tabela_zamowienia34[[#This Row],[zamowienie]]-D211*QUOTIENT(C211,400)*400</f>
        <v>449</v>
      </c>
      <c r="D212">
        <f>IF(Tabela_zamowienia34[[#This Row],[laczne zamowienie]]&gt;=400,1,0)</f>
        <v>1</v>
      </c>
      <c r="E212">
        <f t="shared" si="3"/>
        <v>1</v>
      </c>
    </row>
    <row r="213" spans="1:5" hidden="1" x14ac:dyDescent="0.25">
      <c r="A213" s="1">
        <v>43397</v>
      </c>
      <c r="B213">
        <v>64</v>
      </c>
      <c r="C213">
        <f>C212+Tabela_zamowienia34[[#This Row],[zamowienie]]-D212*QUOTIENT(C212,400)*400</f>
        <v>113</v>
      </c>
      <c r="D213">
        <f>IF(Tabela_zamowienia34[[#This Row],[laczne zamowienie]]&gt;=400,1,0)</f>
        <v>0</v>
      </c>
      <c r="E213">
        <f t="shared" si="3"/>
        <v>0</v>
      </c>
    </row>
    <row r="214" spans="1:5" hidden="1" x14ac:dyDescent="0.25">
      <c r="A214" s="1">
        <v>43398</v>
      </c>
      <c r="B214">
        <v>366</v>
      </c>
      <c r="C214">
        <f>C213+Tabela_zamowienia34[[#This Row],[zamowienie]]-D213*QUOTIENT(C213,400)*400</f>
        <v>479</v>
      </c>
      <c r="D214">
        <f>IF(Tabela_zamowienia34[[#This Row],[laczne zamowienie]]&gt;=400,1,0)</f>
        <v>1</v>
      </c>
      <c r="E214">
        <f t="shared" si="3"/>
        <v>1</v>
      </c>
    </row>
    <row r="215" spans="1:5" hidden="1" x14ac:dyDescent="0.25">
      <c r="A215" s="1">
        <v>43399</v>
      </c>
      <c r="B215">
        <v>162</v>
      </c>
      <c r="C215">
        <f>C214+Tabela_zamowienia34[[#This Row],[zamowienie]]-D214*QUOTIENT(C214,400)*400</f>
        <v>241</v>
      </c>
      <c r="D215">
        <f>IF(Tabela_zamowienia34[[#This Row],[laczne zamowienie]]&gt;=400,1,0)</f>
        <v>0</v>
      </c>
      <c r="E215">
        <f t="shared" si="3"/>
        <v>0</v>
      </c>
    </row>
    <row r="216" spans="1:5" hidden="1" x14ac:dyDescent="0.25">
      <c r="A216" s="1">
        <v>43402</v>
      </c>
      <c r="B216">
        <v>439</v>
      </c>
      <c r="C216">
        <f>C215+Tabela_zamowienia34[[#This Row],[zamowienie]]-D215*QUOTIENT(C215,400)*400</f>
        <v>680</v>
      </c>
      <c r="D216">
        <f>IF(Tabela_zamowienia34[[#This Row],[laczne zamowienie]]&gt;=400,1,0)</f>
        <v>1</v>
      </c>
      <c r="E216">
        <f t="shared" si="3"/>
        <v>1</v>
      </c>
    </row>
    <row r="217" spans="1:5" hidden="1" x14ac:dyDescent="0.25">
      <c r="A217" s="1">
        <v>43403</v>
      </c>
      <c r="B217">
        <v>195</v>
      </c>
      <c r="C217">
        <f>C216+Tabela_zamowienia34[[#This Row],[zamowienie]]-D216*QUOTIENT(C216,400)*400</f>
        <v>475</v>
      </c>
      <c r="D217">
        <f>IF(Tabela_zamowienia34[[#This Row],[laczne zamowienie]]&gt;=400,1,0)</f>
        <v>1</v>
      </c>
      <c r="E217">
        <f t="shared" si="3"/>
        <v>1</v>
      </c>
    </row>
    <row r="218" spans="1:5" hidden="1" x14ac:dyDescent="0.25">
      <c r="A218" s="1">
        <v>43404</v>
      </c>
      <c r="B218">
        <v>436</v>
      </c>
      <c r="C218">
        <f>C217+Tabela_zamowienia34[[#This Row],[zamowienie]]-D217*QUOTIENT(C217,400)*400</f>
        <v>511</v>
      </c>
      <c r="D218">
        <f>IF(Tabela_zamowienia34[[#This Row],[laczne zamowienie]]&gt;=400,1,0)</f>
        <v>1</v>
      </c>
      <c r="E218">
        <f t="shared" si="3"/>
        <v>1</v>
      </c>
    </row>
    <row r="219" spans="1:5" hidden="1" x14ac:dyDescent="0.25">
      <c r="A219" s="1">
        <v>43405</v>
      </c>
      <c r="B219">
        <v>221</v>
      </c>
      <c r="C219">
        <f>C218+Tabela_zamowienia34[[#This Row],[zamowienie]]-D218*QUOTIENT(C218,400)*400</f>
        <v>332</v>
      </c>
      <c r="D219">
        <f>IF(Tabela_zamowienia34[[#This Row],[laczne zamowienie]]&gt;=400,1,0)</f>
        <v>0</v>
      </c>
      <c r="E219">
        <f t="shared" si="3"/>
        <v>0</v>
      </c>
    </row>
    <row r="220" spans="1:5" hidden="1" x14ac:dyDescent="0.25">
      <c r="A220" s="1">
        <v>43406</v>
      </c>
      <c r="B220">
        <v>73</v>
      </c>
      <c r="C220">
        <f>C219+Tabela_zamowienia34[[#This Row],[zamowienie]]-D219*QUOTIENT(C219,400)*400</f>
        <v>405</v>
      </c>
      <c r="D220">
        <f>IF(Tabela_zamowienia34[[#This Row],[laczne zamowienie]]&gt;=400,1,0)</f>
        <v>1</v>
      </c>
      <c r="E220">
        <f t="shared" si="3"/>
        <v>1</v>
      </c>
    </row>
    <row r="221" spans="1:5" hidden="1" x14ac:dyDescent="0.25">
      <c r="A221" s="1">
        <v>43409</v>
      </c>
      <c r="B221">
        <v>316</v>
      </c>
      <c r="C221">
        <f>C220+Tabela_zamowienia34[[#This Row],[zamowienie]]-D220*QUOTIENT(C220,400)*400</f>
        <v>321</v>
      </c>
      <c r="D221">
        <f>IF(Tabela_zamowienia34[[#This Row],[laczne zamowienie]]&gt;=400,1,0)</f>
        <v>0</v>
      </c>
      <c r="E221">
        <f t="shared" si="3"/>
        <v>0</v>
      </c>
    </row>
    <row r="222" spans="1:5" hidden="1" x14ac:dyDescent="0.25">
      <c r="A222" s="1">
        <v>43410</v>
      </c>
      <c r="B222">
        <v>56</v>
      </c>
      <c r="C222">
        <f>C221+Tabela_zamowienia34[[#This Row],[zamowienie]]-D221*QUOTIENT(C221,400)*400</f>
        <v>377</v>
      </c>
      <c r="D222">
        <f>IF(Tabela_zamowienia34[[#This Row],[laczne zamowienie]]&gt;=400,1,0)</f>
        <v>0</v>
      </c>
      <c r="E222">
        <f t="shared" si="3"/>
        <v>0</v>
      </c>
    </row>
    <row r="223" spans="1:5" hidden="1" x14ac:dyDescent="0.25">
      <c r="A223" s="1">
        <v>43411</v>
      </c>
      <c r="B223">
        <v>379</v>
      </c>
      <c r="C223">
        <f>C222+Tabela_zamowienia34[[#This Row],[zamowienie]]-D222*QUOTIENT(C222,400)*400</f>
        <v>756</v>
      </c>
      <c r="D223">
        <f>IF(Tabela_zamowienia34[[#This Row],[laczne zamowienie]]&gt;=400,1,0)</f>
        <v>1</v>
      </c>
      <c r="E223">
        <f t="shared" si="3"/>
        <v>1</v>
      </c>
    </row>
    <row r="224" spans="1:5" hidden="1" x14ac:dyDescent="0.25">
      <c r="A224" s="1">
        <v>43412</v>
      </c>
      <c r="B224">
        <v>30</v>
      </c>
      <c r="C224">
        <f>C223+Tabela_zamowienia34[[#This Row],[zamowienie]]-D223*QUOTIENT(C223,400)*400</f>
        <v>386</v>
      </c>
      <c r="D224">
        <f>IF(Tabela_zamowienia34[[#This Row],[laczne zamowienie]]&gt;=400,1,0)</f>
        <v>0</v>
      </c>
      <c r="E224">
        <f t="shared" si="3"/>
        <v>0</v>
      </c>
    </row>
    <row r="225" spans="1:5" hidden="1" x14ac:dyDescent="0.25">
      <c r="A225" s="1">
        <v>43413</v>
      </c>
      <c r="B225">
        <v>336</v>
      </c>
      <c r="C225">
        <f>C224+Tabela_zamowienia34[[#This Row],[zamowienie]]-D224*QUOTIENT(C224,400)*400</f>
        <v>722</v>
      </c>
      <c r="D225">
        <f>IF(Tabela_zamowienia34[[#This Row],[laczne zamowienie]]&gt;=400,1,0)</f>
        <v>1</v>
      </c>
      <c r="E225">
        <f t="shared" si="3"/>
        <v>1</v>
      </c>
    </row>
    <row r="226" spans="1:5" hidden="1" x14ac:dyDescent="0.25">
      <c r="A226" s="1">
        <v>43416</v>
      </c>
      <c r="B226">
        <v>180</v>
      </c>
      <c r="C226">
        <f>C225+Tabela_zamowienia34[[#This Row],[zamowienie]]-D225*QUOTIENT(C225,400)*400</f>
        <v>502</v>
      </c>
      <c r="D226">
        <f>IF(Tabela_zamowienia34[[#This Row],[laczne zamowienie]]&gt;=400,1,0)</f>
        <v>1</v>
      </c>
      <c r="E226">
        <f t="shared" si="3"/>
        <v>1</v>
      </c>
    </row>
    <row r="227" spans="1:5" hidden="1" x14ac:dyDescent="0.25">
      <c r="A227" s="1">
        <v>43417</v>
      </c>
      <c r="B227">
        <v>419</v>
      </c>
      <c r="C227">
        <f>C226+Tabela_zamowienia34[[#This Row],[zamowienie]]-D226*QUOTIENT(C226,400)*400</f>
        <v>521</v>
      </c>
      <c r="D227">
        <f>IF(Tabela_zamowienia34[[#This Row],[laczne zamowienie]]&gt;=400,1,0)</f>
        <v>1</v>
      </c>
      <c r="E227">
        <f t="shared" si="3"/>
        <v>1</v>
      </c>
    </row>
    <row r="228" spans="1:5" hidden="1" x14ac:dyDescent="0.25">
      <c r="A228" s="1">
        <v>43418</v>
      </c>
      <c r="B228">
        <v>404</v>
      </c>
      <c r="C228">
        <f>C227+Tabela_zamowienia34[[#This Row],[zamowienie]]-D227*QUOTIENT(C227,400)*400</f>
        <v>525</v>
      </c>
      <c r="D228">
        <f>IF(Tabela_zamowienia34[[#This Row],[laczne zamowienie]]&gt;=400,1,0)</f>
        <v>1</v>
      </c>
      <c r="E228">
        <f t="shared" si="3"/>
        <v>1</v>
      </c>
    </row>
    <row r="229" spans="1:5" hidden="1" x14ac:dyDescent="0.25">
      <c r="A229" s="1">
        <v>43419</v>
      </c>
      <c r="B229">
        <v>200</v>
      </c>
      <c r="C229">
        <f>C228+Tabela_zamowienia34[[#This Row],[zamowienie]]-D228*QUOTIENT(C228,400)*400</f>
        <v>325</v>
      </c>
      <c r="D229">
        <f>IF(Tabela_zamowienia34[[#This Row],[laczne zamowienie]]&gt;=400,1,0)</f>
        <v>0</v>
      </c>
      <c r="E229">
        <f t="shared" si="3"/>
        <v>0</v>
      </c>
    </row>
    <row r="230" spans="1:5" hidden="1" x14ac:dyDescent="0.25">
      <c r="A230" s="1">
        <v>43420</v>
      </c>
      <c r="B230">
        <v>75</v>
      </c>
      <c r="C230">
        <f>C229+Tabela_zamowienia34[[#This Row],[zamowienie]]-D229*QUOTIENT(C229,400)*400</f>
        <v>400</v>
      </c>
      <c r="D230">
        <f>IF(Tabela_zamowienia34[[#This Row],[laczne zamowienie]]&gt;=400,1,0)</f>
        <v>1</v>
      </c>
      <c r="E230">
        <f t="shared" si="3"/>
        <v>1</v>
      </c>
    </row>
    <row r="231" spans="1:5" hidden="1" x14ac:dyDescent="0.25">
      <c r="A231" s="1">
        <v>43423</v>
      </c>
      <c r="B231">
        <v>145</v>
      </c>
      <c r="C231">
        <f>C230+Tabela_zamowienia34[[#This Row],[zamowienie]]-D230*QUOTIENT(C230,400)*400</f>
        <v>145</v>
      </c>
      <c r="D231">
        <f>IF(Tabela_zamowienia34[[#This Row],[laczne zamowienie]]&gt;=400,1,0)</f>
        <v>0</v>
      </c>
      <c r="E231">
        <f t="shared" si="3"/>
        <v>0</v>
      </c>
    </row>
    <row r="232" spans="1:5" hidden="1" x14ac:dyDescent="0.25">
      <c r="A232" s="1">
        <v>43424</v>
      </c>
      <c r="B232">
        <v>286</v>
      </c>
      <c r="C232">
        <f>C231+Tabela_zamowienia34[[#This Row],[zamowienie]]-D231*QUOTIENT(C231,400)*400</f>
        <v>431</v>
      </c>
      <c r="D232">
        <f>IF(Tabela_zamowienia34[[#This Row],[laczne zamowienie]]&gt;=400,1,0)</f>
        <v>1</v>
      </c>
      <c r="E232">
        <f t="shared" si="3"/>
        <v>1</v>
      </c>
    </row>
    <row r="233" spans="1:5" hidden="1" x14ac:dyDescent="0.25">
      <c r="A233" s="1">
        <v>43425</v>
      </c>
      <c r="B233">
        <v>183</v>
      </c>
      <c r="C233">
        <f>C232+Tabela_zamowienia34[[#This Row],[zamowienie]]-D232*QUOTIENT(C232,400)*400</f>
        <v>214</v>
      </c>
      <c r="D233">
        <f>IF(Tabela_zamowienia34[[#This Row],[laczne zamowienie]]&gt;=400,1,0)</f>
        <v>0</v>
      </c>
      <c r="E233">
        <f t="shared" si="3"/>
        <v>0</v>
      </c>
    </row>
    <row r="234" spans="1:5" hidden="1" x14ac:dyDescent="0.25">
      <c r="A234" s="1">
        <v>43426</v>
      </c>
      <c r="B234">
        <v>61</v>
      </c>
      <c r="C234">
        <f>C233+Tabela_zamowienia34[[#This Row],[zamowienie]]-D233*QUOTIENT(C233,400)*400</f>
        <v>275</v>
      </c>
      <c r="D234">
        <f>IF(Tabela_zamowienia34[[#This Row],[laczne zamowienie]]&gt;=400,1,0)</f>
        <v>0</v>
      </c>
      <c r="E234">
        <f t="shared" si="3"/>
        <v>0</v>
      </c>
    </row>
    <row r="235" spans="1:5" hidden="1" x14ac:dyDescent="0.25">
      <c r="A235" s="1">
        <v>43427</v>
      </c>
      <c r="B235">
        <v>104</v>
      </c>
      <c r="C235">
        <f>C234+Tabela_zamowienia34[[#This Row],[zamowienie]]-D234*QUOTIENT(C234,400)*400</f>
        <v>379</v>
      </c>
      <c r="D235">
        <f>IF(Tabela_zamowienia34[[#This Row],[laczne zamowienie]]&gt;=400,1,0)</f>
        <v>0</v>
      </c>
      <c r="E235">
        <f t="shared" si="3"/>
        <v>0</v>
      </c>
    </row>
    <row r="236" spans="1:5" hidden="1" x14ac:dyDescent="0.25">
      <c r="A236" s="1">
        <v>43430</v>
      </c>
      <c r="B236">
        <v>155</v>
      </c>
      <c r="C236">
        <f>C235+Tabela_zamowienia34[[#This Row],[zamowienie]]-D235*QUOTIENT(C235,400)*400</f>
        <v>534</v>
      </c>
      <c r="D236">
        <f>IF(Tabela_zamowienia34[[#This Row],[laczne zamowienie]]&gt;=400,1,0)</f>
        <v>1</v>
      </c>
      <c r="E236">
        <f t="shared" si="3"/>
        <v>1</v>
      </c>
    </row>
    <row r="237" spans="1:5" hidden="1" x14ac:dyDescent="0.25">
      <c r="A237" s="1">
        <v>43431</v>
      </c>
      <c r="B237">
        <v>171</v>
      </c>
      <c r="C237">
        <f>C236+Tabela_zamowienia34[[#This Row],[zamowienie]]-D236*QUOTIENT(C236,400)*400</f>
        <v>305</v>
      </c>
      <c r="D237">
        <f>IF(Tabela_zamowienia34[[#This Row],[laczne zamowienie]]&gt;=400,1,0)</f>
        <v>0</v>
      </c>
      <c r="E237">
        <f t="shared" si="3"/>
        <v>0</v>
      </c>
    </row>
    <row r="238" spans="1:5" hidden="1" x14ac:dyDescent="0.25">
      <c r="A238" s="1">
        <v>43432</v>
      </c>
      <c r="B238">
        <v>228</v>
      </c>
      <c r="C238">
        <f>C237+Tabela_zamowienia34[[#This Row],[zamowienie]]-D237*QUOTIENT(C237,400)*400</f>
        <v>533</v>
      </c>
      <c r="D238">
        <f>IF(Tabela_zamowienia34[[#This Row],[laczne zamowienie]]&gt;=400,1,0)</f>
        <v>1</v>
      </c>
      <c r="E238">
        <f t="shared" si="3"/>
        <v>1</v>
      </c>
    </row>
    <row r="239" spans="1:5" hidden="1" x14ac:dyDescent="0.25">
      <c r="A239" s="1">
        <v>43433</v>
      </c>
      <c r="B239">
        <v>369</v>
      </c>
      <c r="C239">
        <f>C238+Tabela_zamowienia34[[#This Row],[zamowienie]]-D238*QUOTIENT(C238,400)*400</f>
        <v>502</v>
      </c>
      <c r="D239">
        <f>IF(Tabela_zamowienia34[[#This Row],[laczne zamowienie]]&gt;=400,1,0)</f>
        <v>1</v>
      </c>
      <c r="E239">
        <f t="shared" si="3"/>
        <v>1</v>
      </c>
    </row>
    <row r="240" spans="1:5" hidden="1" x14ac:dyDescent="0.25">
      <c r="A240" s="1">
        <v>43434</v>
      </c>
      <c r="B240">
        <v>370</v>
      </c>
      <c r="C240">
        <f>C239+Tabela_zamowienia34[[#This Row],[zamowienie]]-D239*QUOTIENT(C239,400)*400</f>
        <v>472</v>
      </c>
      <c r="D240">
        <f>IF(Tabela_zamowienia34[[#This Row],[laczne zamowienie]]&gt;=400,1,0)</f>
        <v>1</v>
      </c>
      <c r="E240">
        <f t="shared" si="3"/>
        <v>1</v>
      </c>
    </row>
    <row r="241" spans="1:5" hidden="1" x14ac:dyDescent="0.25">
      <c r="A241" s="1">
        <v>43437</v>
      </c>
      <c r="B241">
        <v>338</v>
      </c>
      <c r="C241">
        <f>C240+Tabela_zamowienia34[[#This Row],[zamowienie]]-D240*QUOTIENT(C240,400)*400</f>
        <v>410</v>
      </c>
      <c r="D241">
        <f>IF(Tabela_zamowienia34[[#This Row],[laczne zamowienie]]&gt;=400,1,0)</f>
        <v>1</v>
      </c>
      <c r="E241">
        <f t="shared" si="3"/>
        <v>1</v>
      </c>
    </row>
    <row r="242" spans="1:5" hidden="1" x14ac:dyDescent="0.25">
      <c r="A242" s="1">
        <v>43438</v>
      </c>
      <c r="B242">
        <v>284</v>
      </c>
      <c r="C242">
        <f>C241+Tabela_zamowienia34[[#This Row],[zamowienie]]-D241*QUOTIENT(C241,400)*400</f>
        <v>294</v>
      </c>
      <c r="D242">
        <f>IF(Tabela_zamowienia34[[#This Row],[laczne zamowienie]]&gt;=400,1,0)</f>
        <v>0</v>
      </c>
      <c r="E242">
        <f t="shared" si="3"/>
        <v>0</v>
      </c>
    </row>
    <row r="243" spans="1:5" hidden="1" x14ac:dyDescent="0.25">
      <c r="A243" s="1">
        <v>43439</v>
      </c>
      <c r="B243">
        <v>339</v>
      </c>
      <c r="C243">
        <f>C242+Tabela_zamowienia34[[#This Row],[zamowienie]]-D242*QUOTIENT(C242,400)*400</f>
        <v>633</v>
      </c>
      <c r="D243">
        <f>IF(Tabela_zamowienia34[[#This Row],[laczne zamowienie]]&gt;=400,1,0)</f>
        <v>1</v>
      </c>
      <c r="E243">
        <f t="shared" si="3"/>
        <v>1</v>
      </c>
    </row>
    <row r="244" spans="1:5" hidden="1" x14ac:dyDescent="0.25">
      <c r="A244" s="1">
        <v>43440</v>
      </c>
      <c r="B244">
        <v>324</v>
      </c>
      <c r="C244">
        <f>C243+Tabela_zamowienia34[[#This Row],[zamowienie]]-D243*QUOTIENT(C243,400)*400</f>
        <v>557</v>
      </c>
      <c r="D244">
        <f>IF(Tabela_zamowienia34[[#This Row],[laczne zamowienie]]&gt;=400,1,0)</f>
        <v>1</v>
      </c>
      <c r="E244">
        <f t="shared" si="3"/>
        <v>1</v>
      </c>
    </row>
    <row r="245" spans="1:5" hidden="1" x14ac:dyDescent="0.25">
      <c r="A245" s="1">
        <v>43441</v>
      </c>
      <c r="B245">
        <v>180</v>
      </c>
      <c r="C245">
        <f>C244+Tabela_zamowienia34[[#This Row],[zamowienie]]-D244*QUOTIENT(C244,400)*400</f>
        <v>337</v>
      </c>
      <c r="D245">
        <f>IF(Tabela_zamowienia34[[#This Row],[laczne zamowienie]]&gt;=400,1,0)</f>
        <v>0</v>
      </c>
      <c r="E245">
        <f t="shared" si="3"/>
        <v>0</v>
      </c>
    </row>
    <row r="246" spans="1:5" hidden="1" x14ac:dyDescent="0.25">
      <c r="A246" s="1">
        <v>43444</v>
      </c>
      <c r="B246">
        <v>58</v>
      </c>
      <c r="C246">
        <f>C245+Tabela_zamowienia34[[#This Row],[zamowienie]]-D245*QUOTIENT(C245,400)*400</f>
        <v>395</v>
      </c>
      <c r="D246">
        <f>IF(Tabela_zamowienia34[[#This Row],[laczne zamowienie]]&gt;=400,1,0)</f>
        <v>0</v>
      </c>
      <c r="E246">
        <f t="shared" si="3"/>
        <v>0</v>
      </c>
    </row>
    <row r="247" spans="1:5" hidden="1" x14ac:dyDescent="0.25">
      <c r="A247" s="1">
        <v>43445</v>
      </c>
      <c r="B247">
        <v>198</v>
      </c>
      <c r="C247">
        <f>C246+Tabela_zamowienia34[[#This Row],[zamowienie]]-D246*QUOTIENT(C246,400)*400</f>
        <v>593</v>
      </c>
      <c r="D247">
        <f>IF(Tabela_zamowienia34[[#This Row],[laczne zamowienie]]&gt;=400,1,0)</f>
        <v>1</v>
      </c>
      <c r="E247">
        <f t="shared" si="3"/>
        <v>1</v>
      </c>
    </row>
    <row r="248" spans="1:5" hidden="1" x14ac:dyDescent="0.25">
      <c r="A248" s="1">
        <v>43446</v>
      </c>
      <c r="B248">
        <v>212</v>
      </c>
      <c r="C248">
        <f>C247+Tabela_zamowienia34[[#This Row],[zamowienie]]-D247*QUOTIENT(C247,400)*400</f>
        <v>405</v>
      </c>
      <c r="D248">
        <f>IF(Tabela_zamowienia34[[#This Row],[laczne zamowienie]]&gt;=400,1,0)</f>
        <v>1</v>
      </c>
      <c r="E248">
        <f t="shared" si="3"/>
        <v>1</v>
      </c>
    </row>
    <row r="249" spans="1:5" hidden="1" x14ac:dyDescent="0.25">
      <c r="A249" s="1">
        <v>43447</v>
      </c>
      <c r="B249">
        <v>4</v>
      </c>
      <c r="C249">
        <f>C248+Tabela_zamowienia34[[#This Row],[zamowienie]]-D248*QUOTIENT(C248,400)*400</f>
        <v>9</v>
      </c>
      <c r="D249">
        <f>IF(Tabela_zamowienia34[[#This Row],[laczne zamowienie]]&gt;=400,1,0)</f>
        <v>0</v>
      </c>
      <c r="E249">
        <f t="shared" si="3"/>
        <v>0</v>
      </c>
    </row>
    <row r="250" spans="1:5" hidden="1" x14ac:dyDescent="0.25">
      <c r="A250" s="1">
        <v>43448</v>
      </c>
      <c r="B250">
        <v>49</v>
      </c>
      <c r="C250">
        <f>C249+Tabela_zamowienia34[[#This Row],[zamowienie]]-D249*QUOTIENT(C249,400)*400</f>
        <v>58</v>
      </c>
      <c r="D250">
        <f>IF(Tabela_zamowienia34[[#This Row],[laczne zamowienie]]&gt;=400,1,0)</f>
        <v>0</v>
      </c>
      <c r="E250">
        <f t="shared" si="3"/>
        <v>0</v>
      </c>
    </row>
    <row r="251" spans="1:5" hidden="1" x14ac:dyDescent="0.25">
      <c r="A251" s="1">
        <v>43451</v>
      </c>
      <c r="B251">
        <v>83</v>
      </c>
      <c r="C251">
        <f>C250+Tabela_zamowienia34[[#This Row],[zamowienie]]-D250*QUOTIENT(C250,400)*400</f>
        <v>141</v>
      </c>
      <c r="D251">
        <f>IF(Tabela_zamowienia34[[#This Row],[laczne zamowienie]]&gt;=400,1,0)</f>
        <v>0</v>
      </c>
      <c r="E251">
        <f t="shared" si="3"/>
        <v>0</v>
      </c>
    </row>
    <row r="252" spans="1:5" hidden="1" x14ac:dyDescent="0.25">
      <c r="A252" s="1">
        <v>43452</v>
      </c>
      <c r="B252">
        <v>168</v>
      </c>
      <c r="C252">
        <f>C251+Tabela_zamowienia34[[#This Row],[zamowienie]]-D251*QUOTIENT(C251,400)*400</f>
        <v>309</v>
      </c>
      <c r="D252">
        <f>IF(Tabela_zamowienia34[[#This Row],[laczne zamowienie]]&gt;=400,1,0)</f>
        <v>0</v>
      </c>
      <c r="E252">
        <f t="shared" si="3"/>
        <v>0</v>
      </c>
    </row>
    <row r="253" spans="1:5" hidden="1" x14ac:dyDescent="0.25">
      <c r="A253" s="1">
        <v>43453</v>
      </c>
      <c r="B253">
        <v>198</v>
      </c>
      <c r="C253">
        <f>C252+Tabela_zamowienia34[[#This Row],[zamowienie]]-D252*QUOTIENT(C252,400)*400</f>
        <v>507</v>
      </c>
      <c r="D253">
        <f>IF(Tabela_zamowienia34[[#This Row],[laczne zamowienie]]&gt;=400,1,0)</f>
        <v>1</v>
      </c>
      <c r="E253">
        <f t="shared" si="3"/>
        <v>1</v>
      </c>
    </row>
    <row r="254" spans="1:5" hidden="1" x14ac:dyDescent="0.25">
      <c r="A254" s="1">
        <v>43454</v>
      </c>
      <c r="B254">
        <v>103</v>
      </c>
      <c r="C254">
        <f>C253+Tabela_zamowienia34[[#This Row],[zamowienie]]-D253*QUOTIENT(C253,400)*400</f>
        <v>210</v>
      </c>
      <c r="D254">
        <f>IF(Tabela_zamowienia34[[#This Row],[laczne zamowienie]]&gt;=400,1,0)</f>
        <v>0</v>
      </c>
      <c r="E254">
        <f t="shared" si="3"/>
        <v>0</v>
      </c>
    </row>
    <row r="255" spans="1:5" hidden="1" x14ac:dyDescent="0.25">
      <c r="A255" s="1">
        <v>43455</v>
      </c>
      <c r="B255">
        <v>255</v>
      </c>
      <c r="C255">
        <f>C254+Tabela_zamowienia34[[#This Row],[zamowienie]]-D254*QUOTIENT(C254,400)*400</f>
        <v>465</v>
      </c>
      <c r="D255">
        <f>IF(Tabela_zamowienia34[[#This Row],[laczne zamowienie]]&gt;=400,1,0)</f>
        <v>1</v>
      </c>
      <c r="E255">
        <f t="shared" si="3"/>
        <v>1</v>
      </c>
    </row>
    <row r="256" spans="1:5" hidden="1" x14ac:dyDescent="0.25">
      <c r="A256" s="1">
        <v>43458</v>
      </c>
      <c r="B256">
        <v>69</v>
      </c>
      <c r="C256">
        <f>C255+Tabela_zamowienia34[[#This Row],[zamowienie]]-D255*QUOTIENT(C255,400)*400</f>
        <v>134</v>
      </c>
      <c r="D256">
        <f>IF(Tabela_zamowienia34[[#This Row],[laczne zamowienie]]&gt;=400,1,0)</f>
        <v>0</v>
      </c>
      <c r="E256">
        <f t="shared" si="3"/>
        <v>0</v>
      </c>
    </row>
    <row r="257" spans="1:5" hidden="1" x14ac:dyDescent="0.25">
      <c r="A257" s="1">
        <v>43459</v>
      </c>
      <c r="B257">
        <v>403</v>
      </c>
      <c r="C257">
        <f>C256+Tabela_zamowienia34[[#This Row],[zamowienie]]-D256*QUOTIENT(C256,400)*400</f>
        <v>537</v>
      </c>
      <c r="D257">
        <f>IF(Tabela_zamowienia34[[#This Row],[laczne zamowienie]]&gt;=400,1,0)</f>
        <v>1</v>
      </c>
      <c r="E257">
        <f t="shared" si="3"/>
        <v>1</v>
      </c>
    </row>
    <row r="258" spans="1:5" hidden="1" x14ac:dyDescent="0.25">
      <c r="A258" s="1">
        <v>43460</v>
      </c>
      <c r="B258">
        <v>162</v>
      </c>
      <c r="C258">
        <f>C257+Tabela_zamowienia34[[#This Row],[zamowienie]]-D257*QUOTIENT(C257,400)*400</f>
        <v>299</v>
      </c>
      <c r="D258">
        <f>IF(Tabela_zamowienia34[[#This Row],[laczne zamowienie]]&gt;=400,1,0)</f>
        <v>0</v>
      </c>
      <c r="E258">
        <f t="shared" ref="E258:E321" si="4">QUOTIENT(C258,400)</f>
        <v>0</v>
      </c>
    </row>
    <row r="259" spans="1:5" hidden="1" x14ac:dyDescent="0.25">
      <c r="A259" s="1">
        <v>43461</v>
      </c>
      <c r="B259">
        <v>46</v>
      </c>
      <c r="C259">
        <f>C258+Tabela_zamowienia34[[#This Row],[zamowienie]]-D258*QUOTIENT(C258,400)*400</f>
        <v>345</v>
      </c>
      <c r="D259">
        <f>IF(Tabela_zamowienia34[[#This Row],[laczne zamowienie]]&gt;=400,1,0)</f>
        <v>0</v>
      </c>
      <c r="E259">
        <f t="shared" si="4"/>
        <v>0</v>
      </c>
    </row>
    <row r="260" spans="1:5" hidden="1" x14ac:dyDescent="0.25">
      <c r="A260" s="1">
        <v>43462</v>
      </c>
      <c r="B260">
        <v>15</v>
      </c>
      <c r="C260">
        <f>C259+Tabela_zamowienia34[[#This Row],[zamowienie]]-D259*QUOTIENT(C259,400)*400</f>
        <v>360</v>
      </c>
      <c r="D260">
        <f>IF(Tabela_zamowienia34[[#This Row],[laczne zamowienie]]&gt;=400,1,0)</f>
        <v>0</v>
      </c>
      <c r="E260">
        <f t="shared" si="4"/>
        <v>0</v>
      </c>
    </row>
    <row r="261" spans="1:5" hidden="1" x14ac:dyDescent="0.25">
      <c r="A261" s="1">
        <v>43465</v>
      </c>
      <c r="B261">
        <v>183</v>
      </c>
      <c r="C261">
        <f>C260+Tabela_zamowienia34[[#This Row],[zamowienie]]-D260*QUOTIENT(C260,400)*400</f>
        <v>543</v>
      </c>
      <c r="D261">
        <f>IF(Tabela_zamowienia34[[#This Row],[laczne zamowienie]]&gt;=400,1,0)</f>
        <v>1</v>
      </c>
      <c r="E261">
        <f t="shared" si="4"/>
        <v>1</v>
      </c>
    </row>
    <row r="262" spans="1:5" hidden="1" x14ac:dyDescent="0.25">
      <c r="A262" s="1">
        <v>43466</v>
      </c>
      <c r="B262">
        <v>367</v>
      </c>
      <c r="C262">
        <f>C261+Tabela_zamowienia34[[#This Row],[zamowienie]]-D261*QUOTIENT(C261,400)*400</f>
        <v>510</v>
      </c>
      <c r="D262">
        <f>IF(Tabela_zamowienia34[[#This Row],[laczne zamowienie]]&gt;=400,1,0)</f>
        <v>1</v>
      </c>
      <c r="E262">
        <f t="shared" si="4"/>
        <v>1</v>
      </c>
    </row>
    <row r="263" spans="1:5" hidden="1" x14ac:dyDescent="0.25">
      <c r="A263" s="1">
        <v>43467</v>
      </c>
      <c r="B263">
        <v>230</v>
      </c>
      <c r="C263">
        <f>C262+Tabela_zamowienia34[[#This Row],[zamowienie]]-D262*QUOTIENT(C262,400)*400</f>
        <v>340</v>
      </c>
      <c r="D263">
        <f>IF(Tabela_zamowienia34[[#This Row],[laczne zamowienie]]&gt;=400,1,0)</f>
        <v>0</v>
      </c>
      <c r="E263">
        <f t="shared" si="4"/>
        <v>0</v>
      </c>
    </row>
    <row r="264" spans="1:5" hidden="1" x14ac:dyDescent="0.25">
      <c r="A264" s="1">
        <v>43468</v>
      </c>
      <c r="B264">
        <v>18</v>
      </c>
      <c r="C264">
        <f>C263+Tabela_zamowienia34[[#This Row],[zamowienie]]-D263*QUOTIENT(C263,400)*400</f>
        <v>358</v>
      </c>
      <c r="D264">
        <f>IF(Tabela_zamowienia34[[#This Row],[laczne zamowienie]]&gt;=400,1,0)</f>
        <v>0</v>
      </c>
      <c r="E264">
        <f t="shared" si="4"/>
        <v>0</v>
      </c>
    </row>
    <row r="265" spans="1:5" hidden="1" x14ac:dyDescent="0.25">
      <c r="A265" s="1">
        <v>43469</v>
      </c>
      <c r="B265">
        <v>332</v>
      </c>
      <c r="C265">
        <f>C264+Tabela_zamowienia34[[#This Row],[zamowienie]]-D264*QUOTIENT(C264,400)*400</f>
        <v>690</v>
      </c>
      <c r="D265">
        <f>IF(Tabela_zamowienia34[[#This Row],[laczne zamowienie]]&gt;=400,1,0)</f>
        <v>1</v>
      </c>
      <c r="E265">
        <f t="shared" si="4"/>
        <v>1</v>
      </c>
    </row>
    <row r="266" spans="1:5" hidden="1" x14ac:dyDescent="0.25">
      <c r="A266" s="1">
        <v>43472</v>
      </c>
      <c r="B266">
        <v>245</v>
      </c>
      <c r="C266">
        <f>C265+Tabela_zamowienia34[[#This Row],[zamowienie]]-D265*QUOTIENT(C265,400)*400</f>
        <v>535</v>
      </c>
      <c r="D266">
        <f>IF(Tabela_zamowienia34[[#This Row],[laczne zamowienie]]&gt;=400,1,0)</f>
        <v>1</v>
      </c>
      <c r="E266">
        <f t="shared" si="4"/>
        <v>1</v>
      </c>
    </row>
    <row r="267" spans="1:5" hidden="1" x14ac:dyDescent="0.25">
      <c r="A267" s="1">
        <v>43473</v>
      </c>
      <c r="B267">
        <v>93</v>
      </c>
      <c r="C267">
        <f>C266+Tabela_zamowienia34[[#This Row],[zamowienie]]-D266*QUOTIENT(C266,400)*400</f>
        <v>228</v>
      </c>
      <c r="D267">
        <f>IF(Tabela_zamowienia34[[#This Row],[laczne zamowienie]]&gt;=400,1,0)</f>
        <v>0</v>
      </c>
      <c r="E267">
        <f t="shared" si="4"/>
        <v>0</v>
      </c>
    </row>
    <row r="268" spans="1:5" hidden="1" x14ac:dyDescent="0.25">
      <c r="A268" s="1">
        <v>43474</v>
      </c>
      <c r="B268">
        <v>0</v>
      </c>
      <c r="C268">
        <f>C267+Tabela_zamowienia34[[#This Row],[zamowienie]]-D267*QUOTIENT(C267,400)*400</f>
        <v>228</v>
      </c>
      <c r="D268">
        <f>IF(Tabela_zamowienia34[[#This Row],[laczne zamowienie]]&gt;=400,1,0)</f>
        <v>0</v>
      </c>
      <c r="E268">
        <f t="shared" si="4"/>
        <v>0</v>
      </c>
    </row>
    <row r="269" spans="1:5" hidden="1" x14ac:dyDescent="0.25">
      <c r="A269" s="1">
        <v>43475</v>
      </c>
      <c r="B269">
        <v>136</v>
      </c>
      <c r="C269">
        <f>C268+Tabela_zamowienia34[[#This Row],[zamowienie]]-D268*QUOTIENT(C268,400)*400</f>
        <v>364</v>
      </c>
      <c r="D269">
        <f>IF(Tabela_zamowienia34[[#This Row],[laczne zamowienie]]&gt;=400,1,0)</f>
        <v>0</v>
      </c>
      <c r="E269">
        <f t="shared" si="4"/>
        <v>0</v>
      </c>
    </row>
    <row r="270" spans="1:5" hidden="1" x14ac:dyDescent="0.25">
      <c r="A270" s="1">
        <v>43476</v>
      </c>
      <c r="B270">
        <v>273</v>
      </c>
      <c r="C270">
        <f>C269+Tabela_zamowienia34[[#This Row],[zamowienie]]-D269*QUOTIENT(C269,400)*400</f>
        <v>637</v>
      </c>
      <c r="D270">
        <f>IF(Tabela_zamowienia34[[#This Row],[laczne zamowienie]]&gt;=400,1,0)</f>
        <v>1</v>
      </c>
      <c r="E270">
        <f t="shared" si="4"/>
        <v>1</v>
      </c>
    </row>
    <row r="271" spans="1:5" hidden="1" x14ac:dyDescent="0.25">
      <c r="A271" s="1">
        <v>43479</v>
      </c>
      <c r="B271">
        <v>407</v>
      </c>
      <c r="C271">
        <f>C270+Tabela_zamowienia34[[#This Row],[zamowienie]]-D270*QUOTIENT(C270,400)*400</f>
        <v>644</v>
      </c>
      <c r="D271">
        <f>IF(Tabela_zamowienia34[[#This Row],[laczne zamowienie]]&gt;=400,1,0)</f>
        <v>1</v>
      </c>
      <c r="E271">
        <f t="shared" si="4"/>
        <v>1</v>
      </c>
    </row>
    <row r="272" spans="1:5" hidden="1" x14ac:dyDescent="0.25">
      <c r="A272" s="1">
        <v>43480</v>
      </c>
      <c r="B272">
        <v>413</v>
      </c>
      <c r="C272">
        <f>C271+Tabela_zamowienia34[[#This Row],[zamowienie]]-D271*QUOTIENT(C271,400)*400</f>
        <v>657</v>
      </c>
      <c r="D272">
        <f>IF(Tabela_zamowienia34[[#This Row],[laczne zamowienie]]&gt;=400,1,0)</f>
        <v>1</v>
      </c>
      <c r="E272">
        <f t="shared" si="4"/>
        <v>1</v>
      </c>
    </row>
    <row r="273" spans="1:5" hidden="1" x14ac:dyDescent="0.25">
      <c r="A273" s="1">
        <v>43481</v>
      </c>
      <c r="B273">
        <v>241</v>
      </c>
      <c r="C273">
        <f>C272+Tabela_zamowienia34[[#This Row],[zamowienie]]-D272*QUOTIENT(C272,400)*400</f>
        <v>498</v>
      </c>
      <c r="D273">
        <f>IF(Tabela_zamowienia34[[#This Row],[laczne zamowienie]]&gt;=400,1,0)</f>
        <v>1</v>
      </c>
      <c r="E273">
        <f t="shared" si="4"/>
        <v>1</v>
      </c>
    </row>
    <row r="274" spans="1:5" hidden="1" x14ac:dyDescent="0.25">
      <c r="A274" s="1">
        <v>43482</v>
      </c>
      <c r="B274">
        <v>433</v>
      </c>
      <c r="C274">
        <f>C273+Tabela_zamowienia34[[#This Row],[zamowienie]]-D273*QUOTIENT(C273,400)*400</f>
        <v>531</v>
      </c>
      <c r="D274">
        <f>IF(Tabela_zamowienia34[[#This Row],[laczne zamowienie]]&gt;=400,1,0)</f>
        <v>1</v>
      </c>
      <c r="E274">
        <f t="shared" si="4"/>
        <v>1</v>
      </c>
    </row>
    <row r="275" spans="1:5" hidden="1" x14ac:dyDescent="0.25">
      <c r="A275" s="1">
        <v>43483</v>
      </c>
      <c r="B275">
        <v>66</v>
      </c>
      <c r="C275">
        <f>C274+Tabela_zamowienia34[[#This Row],[zamowienie]]-D274*QUOTIENT(C274,400)*400</f>
        <v>197</v>
      </c>
      <c r="D275">
        <f>IF(Tabela_zamowienia34[[#This Row],[laczne zamowienie]]&gt;=400,1,0)</f>
        <v>0</v>
      </c>
      <c r="E275">
        <f t="shared" si="4"/>
        <v>0</v>
      </c>
    </row>
    <row r="276" spans="1:5" hidden="1" x14ac:dyDescent="0.25">
      <c r="A276" s="1">
        <v>43486</v>
      </c>
      <c r="B276">
        <v>318</v>
      </c>
      <c r="C276">
        <f>C275+Tabela_zamowienia34[[#This Row],[zamowienie]]-D275*QUOTIENT(C275,400)*400</f>
        <v>515</v>
      </c>
      <c r="D276">
        <f>IF(Tabela_zamowienia34[[#This Row],[laczne zamowienie]]&gt;=400,1,0)</f>
        <v>1</v>
      </c>
      <c r="E276">
        <f t="shared" si="4"/>
        <v>1</v>
      </c>
    </row>
    <row r="277" spans="1:5" hidden="1" x14ac:dyDescent="0.25">
      <c r="A277" s="1">
        <v>43487</v>
      </c>
      <c r="B277">
        <v>330</v>
      </c>
      <c r="C277">
        <f>C276+Tabela_zamowienia34[[#This Row],[zamowienie]]-D276*QUOTIENT(C276,400)*400</f>
        <v>445</v>
      </c>
      <c r="D277">
        <f>IF(Tabela_zamowienia34[[#This Row],[laczne zamowienie]]&gt;=400,1,0)</f>
        <v>1</v>
      </c>
      <c r="E277">
        <f t="shared" si="4"/>
        <v>1</v>
      </c>
    </row>
    <row r="278" spans="1:5" hidden="1" x14ac:dyDescent="0.25">
      <c r="A278" s="1">
        <v>43488</v>
      </c>
      <c r="B278">
        <v>389</v>
      </c>
      <c r="C278">
        <f>C277+Tabela_zamowienia34[[#This Row],[zamowienie]]-D277*QUOTIENT(C277,400)*400</f>
        <v>434</v>
      </c>
      <c r="D278">
        <f>IF(Tabela_zamowienia34[[#This Row],[laczne zamowienie]]&gt;=400,1,0)</f>
        <v>1</v>
      </c>
      <c r="E278">
        <f t="shared" si="4"/>
        <v>1</v>
      </c>
    </row>
    <row r="279" spans="1:5" hidden="1" x14ac:dyDescent="0.25">
      <c r="A279" s="1">
        <v>43489</v>
      </c>
      <c r="B279">
        <v>272</v>
      </c>
      <c r="C279">
        <f>C278+Tabela_zamowienia34[[#This Row],[zamowienie]]-D278*QUOTIENT(C278,400)*400</f>
        <v>306</v>
      </c>
      <c r="D279">
        <f>IF(Tabela_zamowienia34[[#This Row],[laczne zamowienie]]&gt;=400,1,0)</f>
        <v>0</v>
      </c>
      <c r="E279">
        <f t="shared" si="4"/>
        <v>0</v>
      </c>
    </row>
    <row r="280" spans="1:5" hidden="1" x14ac:dyDescent="0.25">
      <c r="A280" s="1">
        <v>43490</v>
      </c>
      <c r="B280">
        <v>194</v>
      </c>
      <c r="C280">
        <f>C279+Tabela_zamowienia34[[#This Row],[zamowienie]]-D279*QUOTIENT(C279,400)*400</f>
        <v>500</v>
      </c>
      <c r="D280">
        <f>IF(Tabela_zamowienia34[[#This Row],[laczne zamowienie]]&gt;=400,1,0)</f>
        <v>1</v>
      </c>
      <c r="E280">
        <f t="shared" si="4"/>
        <v>1</v>
      </c>
    </row>
    <row r="281" spans="1:5" hidden="1" x14ac:dyDescent="0.25">
      <c r="A281" s="1">
        <v>43493</v>
      </c>
      <c r="B281">
        <v>115</v>
      </c>
      <c r="C281">
        <f>C280+Tabela_zamowienia34[[#This Row],[zamowienie]]-D280*QUOTIENT(C280,400)*400</f>
        <v>215</v>
      </c>
      <c r="D281">
        <f>IF(Tabela_zamowienia34[[#This Row],[laczne zamowienie]]&gt;=400,1,0)</f>
        <v>0</v>
      </c>
      <c r="E281">
        <f t="shared" si="4"/>
        <v>0</v>
      </c>
    </row>
    <row r="282" spans="1:5" hidden="1" x14ac:dyDescent="0.25">
      <c r="A282" s="1">
        <v>43494</v>
      </c>
      <c r="B282">
        <v>219</v>
      </c>
      <c r="C282">
        <f>C281+Tabela_zamowienia34[[#This Row],[zamowienie]]-D281*QUOTIENT(C281,400)*400</f>
        <v>434</v>
      </c>
      <c r="D282">
        <f>IF(Tabela_zamowienia34[[#This Row],[laczne zamowienie]]&gt;=400,1,0)</f>
        <v>1</v>
      </c>
      <c r="E282">
        <f t="shared" si="4"/>
        <v>1</v>
      </c>
    </row>
    <row r="283" spans="1:5" hidden="1" x14ac:dyDescent="0.25">
      <c r="A283" s="1">
        <v>43495</v>
      </c>
      <c r="B283">
        <v>376</v>
      </c>
      <c r="C283">
        <f>C282+Tabela_zamowienia34[[#This Row],[zamowienie]]-D282*QUOTIENT(C282,400)*400</f>
        <v>410</v>
      </c>
      <c r="D283">
        <f>IF(Tabela_zamowienia34[[#This Row],[laczne zamowienie]]&gt;=400,1,0)</f>
        <v>1</v>
      </c>
      <c r="E283">
        <f t="shared" si="4"/>
        <v>1</v>
      </c>
    </row>
    <row r="284" spans="1:5" hidden="1" x14ac:dyDescent="0.25">
      <c r="A284" s="1">
        <v>43496</v>
      </c>
      <c r="B284">
        <v>355</v>
      </c>
      <c r="C284">
        <f>C283+Tabela_zamowienia34[[#This Row],[zamowienie]]-D283*QUOTIENT(C283,400)*400</f>
        <v>365</v>
      </c>
      <c r="D284">
        <f>IF(Tabela_zamowienia34[[#This Row],[laczne zamowienie]]&gt;=400,1,0)</f>
        <v>0</v>
      </c>
      <c r="E284">
        <f t="shared" si="4"/>
        <v>0</v>
      </c>
    </row>
    <row r="285" spans="1:5" hidden="1" x14ac:dyDescent="0.25">
      <c r="A285" s="1">
        <v>43497</v>
      </c>
      <c r="B285">
        <v>313</v>
      </c>
      <c r="C285">
        <f>C284+Tabela_zamowienia34[[#This Row],[zamowienie]]-D284*QUOTIENT(C284,400)*400</f>
        <v>678</v>
      </c>
      <c r="D285">
        <f>IF(Tabela_zamowienia34[[#This Row],[laczne zamowienie]]&gt;=400,1,0)</f>
        <v>1</v>
      </c>
      <c r="E285">
        <f t="shared" si="4"/>
        <v>1</v>
      </c>
    </row>
    <row r="286" spans="1:5" hidden="1" x14ac:dyDescent="0.25">
      <c r="A286" s="1">
        <v>43500</v>
      </c>
      <c r="B286">
        <v>176</v>
      </c>
      <c r="C286">
        <f>C285+Tabela_zamowienia34[[#This Row],[zamowienie]]-D285*QUOTIENT(C285,400)*400</f>
        <v>454</v>
      </c>
      <c r="D286">
        <f>IF(Tabela_zamowienia34[[#This Row],[laczne zamowienie]]&gt;=400,1,0)</f>
        <v>1</v>
      </c>
      <c r="E286">
        <f t="shared" si="4"/>
        <v>1</v>
      </c>
    </row>
    <row r="287" spans="1:5" hidden="1" x14ac:dyDescent="0.25">
      <c r="A287" s="1">
        <v>43501</v>
      </c>
      <c r="B287">
        <v>66</v>
      </c>
      <c r="C287">
        <f>C286+Tabela_zamowienia34[[#This Row],[zamowienie]]-D286*QUOTIENT(C286,400)*400</f>
        <v>120</v>
      </c>
      <c r="D287">
        <f>IF(Tabela_zamowienia34[[#This Row],[laczne zamowienie]]&gt;=400,1,0)</f>
        <v>0</v>
      </c>
      <c r="E287">
        <f t="shared" si="4"/>
        <v>0</v>
      </c>
    </row>
    <row r="288" spans="1:5" hidden="1" x14ac:dyDescent="0.25">
      <c r="A288" s="1">
        <v>43502</v>
      </c>
      <c r="B288">
        <v>387</v>
      </c>
      <c r="C288">
        <f>C287+Tabela_zamowienia34[[#This Row],[zamowienie]]-D287*QUOTIENT(C287,400)*400</f>
        <v>507</v>
      </c>
      <c r="D288">
        <f>IF(Tabela_zamowienia34[[#This Row],[laczne zamowienie]]&gt;=400,1,0)</f>
        <v>1</v>
      </c>
      <c r="E288">
        <f t="shared" si="4"/>
        <v>1</v>
      </c>
    </row>
    <row r="289" spans="1:5" hidden="1" x14ac:dyDescent="0.25">
      <c r="A289" s="1">
        <v>43503</v>
      </c>
      <c r="B289">
        <v>305</v>
      </c>
      <c r="C289">
        <f>C288+Tabela_zamowienia34[[#This Row],[zamowienie]]-D288*QUOTIENT(C288,400)*400</f>
        <v>412</v>
      </c>
      <c r="D289">
        <f>IF(Tabela_zamowienia34[[#This Row],[laczne zamowienie]]&gt;=400,1,0)</f>
        <v>1</v>
      </c>
      <c r="E289">
        <f t="shared" si="4"/>
        <v>1</v>
      </c>
    </row>
    <row r="290" spans="1:5" hidden="1" x14ac:dyDescent="0.25">
      <c r="A290" s="1">
        <v>43504</v>
      </c>
      <c r="B290">
        <v>281</v>
      </c>
      <c r="C290">
        <f>C289+Tabela_zamowienia34[[#This Row],[zamowienie]]-D289*QUOTIENT(C289,400)*400</f>
        <v>293</v>
      </c>
      <c r="D290">
        <f>IF(Tabela_zamowienia34[[#This Row],[laczne zamowienie]]&gt;=400,1,0)</f>
        <v>0</v>
      </c>
      <c r="E290">
        <f t="shared" si="4"/>
        <v>0</v>
      </c>
    </row>
    <row r="291" spans="1:5" hidden="1" x14ac:dyDescent="0.25">
      <c r="A291" s="1">
        <v>43507</v>
      </c>
      <c r="B291">
        <v>340</v>
      </c>
      <c r="C291">
        <f>C290+Tabela_zamowienia34[[#This Row],[zamowienie]]-D290*QUOTIENT(C290,400)*400</f>
        <v>633</v>
      </c>
      <c r="D291">
        <f>IF(Tabela_zamowienia34[[#This Row],[laczne zamowienie]]&gt;=400,1,0)</f>
        <v>1</v>
      </c>
      <c r="E291">
        <f t="shared" si="4"/>
        <v>1</v>
      </c>
    </row>
    <row r="292" spans="1:5" hidden="1" x14ac:dyDescent="0.25">
      <c r="A292" s="1">
        <v>43508</v>
      </c>
      <c r="B292">
        <v>110</v>
      </c>
      <c r="C292">
        <f>C291+Tabela_zamowienia34[[#This Row],[zamowienie]]-D291*QUOTIENT(C291,400)*400</f>
        <v>343</v>
      </c>
      <c r="D292">
        <f>IF(Tabela_zamowienia34[[#This Row],[laczne zamowienie]]&gt;=400,1,0)</f>
        <v>0</v>
      </c>
      <c r="E292">
        <f t="shared" si="4"/>
        <v>0</v>
      </c>
    </row>
    <row r="293" spans="1:5" hidden="1" x14ac:dyDescent="0.25">
      <c r="A293" s="1">
        <v>43509</v>
      </c>
      <c r="B293">
        <v>294</v>
      </c>
      <c r="C293">
        <f>C292+Tabela_zamowienia34[[#This Row],[zamowienie]]-D292*QUOTIENT(C292,400)*400</f>
        <v>637</v>
      </c>
      <c r="D293">
        <f>IF(Tabela_zamowienia34[[#This Row],[laczne zamowienie]]&gt;=400,1,0)</f>
        <v>1</v>
      </c>
      <c r="E293">
        <f t="shared" si="4"/>
        <v>1</v>
      </c>
    </row>
    <row r="294" spans="1:5" hidden="1" x14ac:dyDescent="0.25">
      <c r="A294" s="1">
        <v>43510</v>
      </c>
      <c r="B294">
        <v>245</v>
      </c>
      <c r="C294">
        <f>C293+Tabela_zamowienia34[[#This Row],[zamowienie]]-D293*QUOTIENT(C293,400)*400</f>
        <v>482</v>
      </c>
      <c r="D294">
        <f>IF(Tabela_zamowienia34[[#This Row],[laczne zamowienie]]&gt;=400,1,0)</f>
        <v>1</v>
      </c>
      <c r="E294">
        <f t="shared" si="4"/>
        <v>1</v>
      </c>
    </row>
    <row r="295" spans="1:5" hidden="1" x14ac:dyDescent="0.25">
      <c r="A295" s="1">
        <v>43511</v>
      </c>
      <c r="B295">
        <v>397</v>
      </c>
      <c r="C295">
        <f>C294+Tabela_zamowienia34[[#This Row],[zamowienie]]-D294*QUOTIENT(C294,400)*400</f>
        <v>479</v>
      </c>
      <c r="D295">
        <f>IF(Tabela_zamowienia34[[#This Row],[laczne zamowienie]]&gt;=400,1,0)</f>
        <v>1</v>
      </c>
      <c r="E295">
        <f t="shared" si="4"/>
        <v>1</v>
      </c>
    </row>
    <row r="296" spans="1:5" hidden="1" x14ac:dyDescent="0.25">
      <c r="A296" s="1">
        <v>43514</v>
      </c>
      <c r="B296">
        <v>145</v>
      </c>
      <c r="C296">
        <f>C295+Tabela_zamowienia34[[#This Row],[zamowienie]]-D295*QUOTIENT(C295,400)*400</f>
        <v>224</v>
      </c>
      <c r="D296">
        <f>IF(Tabela_zamowienia34[[#This Row],[laczne zamowienie]]&gt;=400,1,0)</f>
        <v>0</v>
      </c>
      <c r="E296">
        <f t="shared" si="4"/>
        <v>0</v>
      </c>
    </row>
    <row r="297" spans="1:5" hidden="1" x14ac:dyDescent="0.25">
      <c r="A297" s="1">
        <v>43515</v>
      </c>
      <c r="B297">
        <v>182</v>
      </c>
      <c r="C297">
        <f>C296+Tabela_zamowienia34[[#This Row],[zamowienie]]-D296*QUOTIENT(C296,400)*400</f>
        <v>406</v>
      </c>
      <c r="D297">
        <f>IF(Tabela_zamowienia34[[#This Row],[laczne zamowienie]]&gt;=400,1,0)</f>
        <v>1</v>
      </c>
      <c r="E297">
        <f t="shared" si="4"/>
        <v>1</v>
      </c>
    </row>
    <row r="298" spans="1:5" hidden="1" x14ac:dyDescent="0.25">
      <c r="A298" s="1">
        <v>43516</v>
      </c>
      <c r="B298">
        <v>99</v>
      </c>
      <c r="C298">
        <f>C297+Tabela_zamowienia34[[#This Row],[zamowienie]]-D297*QUOTIENT(C297,400)*400</f>
        <v>105</v>
      </c>
      <c r="D298">
        <f>IF(Tabela_zamowienia34[[#This Row],[laczne zamowienie]]&gt;=400,1,0)</f>
        <v>0</v>
      </c>
      <c r="E298">
        <f t="shared" si="4"/>
        <v>0</v>
      </c>
    </row>
    <row r="299" spans="1:5" hidden="1" x14ac:dyDescent="0.25">
      <c r="A299" s="1">
        <v>43517</v>
      </c>
      <c r="B299">
        <v>188</v>
      </c>
      <c r="C299">
        <f>C298+Tabela_zamowienia34[[#This Row],[zamowienie]]-D298*QUOTIENT(C298,400)*400</f>
        <v>293</v>
      </c>
      <c r="D299">
        <f>IF(Tabela_zamowienia34[[#This Row],[laczne zamowienie]]&gt;=400,1,0)</f>
        <v>0</v>
      </c>
      <c r="E299">
        <f t="shared" si="4"/>
        <v>0</v>
      </c>
    </row>
    <row r="300" spans="1:5" hidden="1" x14ac:dyDescent="0.25">
      <c r="A300" s="1">
        <v>43518</v>
      </c>
      <c r="B300">
        <v>26</v>
      </c>
      <c r="C300">
        <f>C299+Tabela_zamowienia34[[#This Row],[zamowienie]]-D299*QUOTIENT(C299,400)*400</f>
        <v>319</v>
      </c>
      <c r="D300">
        <f>IF(Tabela_zamowienia34[[#This Row],[laczne zamowienie]]&gt;=400,1,0)</f>
        <v>0</v>
      </c>
      <c r="E300">
        <f t="shared" si="4"/>
        <v>0</v>
      </c>
    </row>
    <row r="301" spans="1:5" hidden="1" x14ac:dyDescent="0.25">
      <c r="A301" s="1">
        <v>43521</v>
      </c>
      <c r="B301">
        <v>234</v>
      </c>
      <c r="C301">
        <f>C300+Tabela_zamowienia34[[#This Row],[zamowienie]]-D300*QUOTIENT(C300,400)*400</f>
        <v>553</v>
      </c>
      <c r="D301">
        <f>IF(Tabela_zamowienia34[[#This Row],[laczne zamowienie]]&gt;=400,1,0)</f>
        <v>1</v>
      </c>
      <c r="E301">
        <f t="shared" si="4"/>
        <v>1</v>
      </c>
    </row>
    <row r="302" spans="1:5" hidden="1" x14ac:dyDescent="0.25">
      <c r="A302" s="1">
        <v>43522</v>
      </c>
      <c r="B302">
        <v>60</v>
      </c>
      <c r="C302">
        <f>C301+Tabela_zamowienia34[[#This Row],[zamowienie]]-D301*QUOTIENT(C301,400)*400</f>
        <v>213</v>
      </c>
      <c r="D302">
        <f>IF(Tabela_zamowienia34[[#This Row],[laczne zamowienie]]&gt;=400,1,0)</f>
        <v>0</v>
      </c>
      <c r="E302">
        <f t="shared" si="4"/>
        <v>0</v>
      </c>
    </row>
    <row r="303" spans="1:5" hidden="1" x14ac:dyDescent="0.25">
      <c r="A303" s="1">
        <v>43523</v>
      </c>
      <c r="B303">
        <v>240</v>
      </c>
      <c r="C303">
        <f>C302+Tabela_zamowienia34[[#This Row],[zamowienie]]-D302*QUOTIENT(C302,400)*400</f>
        <v>453</v>
      </c>
      <c r="D303">
        <f>IF(Tabela_zamowienia34[[#This Row],[laczne zamowienie]]&gt;=400,1,0)</f>
        <v>1</v>
      </c>
      <c r="E303">
        <f t="shared" si="4"/>
        <v>1</v>
      </c>
    </row>
    <row r="304" spans="1:5" hidden="1" x14ac:dyDescent="0.25">
      <c r="A304" s="1">
        <v>43524</v>
      </c>
      <c r="B304">
        <v>392</v>
      </c>
      <c r="C304">
        <f>C303+Tabela_zamowienia34[[#This Row],[zamowienie]]-D303*QUOTIENT(C303,400)*400</f>
        <v>445</v>
      </c>
      <c r="D304">
        <f>IF(Tabela_zamowienia34[[#This Row],[laczne zamowienie]]&gt;=400,1,0)</f>
        <v>1</v>
      </c>
      <c r="E304">
        <f t="shared" si="4"/>
        <v>1</v>
      </c>
    </row>
    <row r="305" spans="1:5" hidden="1" x14ac:dyDescent="0.25">
      <c r="A305" s="1">
        <v>43525</v>
      </c>
      <c r="B305">
        <v>419</v>
      </c>
      <c r="C305">
        <f>C304+Tabela_zamowienia34[[#This Row],[zamowienie]]-D304*QUOTIENT(C304,400)*400</f>
        <v>464</v>
      </c>
      <c r="D305">
        <f>IF(Tabela_zamowienia34[[#This Row],[laczne zamowienie]]&gt;=400,1,0)</f>
        <v>1</v>
      </c>
      <c r="E305">
        <f t="shared" si="4"/>
        <v>1</v>
      </c>
    </row>
    <row r="306" spans="1:5" hidden="1" x14ac:dyDescent="0.25">
      <c r="A306" s="1">
        <v>43528</v>
      </c>
      <c r="B306">
        <v>18</v>
      </c>
      <c r="C306">
        <f>C305+Tabela_zamowienia34[[#This Row],[zamowienie]]-D305*QUOTIENT(C305,400)*400</f>
        <v>82</v>
      </c>
      <c r="D306">
        <f>IF(Tabela_zamowienia34[[#This Row],[laczne zamowienie]]&gt;=400,1,0)</f>
        <v>0</v>
      </c>
      <c r="E306">
        <f t="shared" si="4"/>
        <v>0</v>
      </c>
    </row>
    <row r="307" spans="1:5" hidden="1" x14ac:dyDescent="0.25">
      <c r="A307" s="1">
        <v>43529</v>
      </c>
      <c r="B307">
        <v>367</v>
      </c>
      <c r="C307">
        <f>C306+Tabela_zamowienia34[[#This Row],[zamowienie]]-D306*QUOTIENT(C306,400)*400</f>
        <v>449</v>
      </c>
      <c r="D307">
        <f>IF(Tabela_zamowienia34[[#This Row],[laczne zamowienie]]&gt;=400,1,0)</f>
        <v>1</v>
      </c>
      <c r="E307">
        <f t="shared" si="4"/>
        <v>1</v>
      </c>
    </row>
    <row r="308" spans="1:5" hidden="1" x14ac:dyDescent="0.25">
      <c r="A308" s="1">
        <v>43530</v>
      </c>
      <c r="B308">
        <v>80</v>
      </c>
      <c r="C308">
        <f>C307+Tabela_zamowienia34[[#This Row],[zamowienie]]-D307*QUOTIENT(C307,400)*400</f>
        <v>129</v>
      </c>
      <c r="D308">
        <f>IF(Tabela_zamowienia34[[#This Row],[laczne zamowienie]]&gt;=400,1,0)</f>
        <v>0</v>
      </c>
      <c r="E308">
        <f t="shared" si="4"/>
        <v>0</v>
      </c>
    </row>
    <row r="309" spans="1:5" hidden="1" x14ac:dyDescent="0.25">
      <c r="A309" s="1">
        <v>43531</v>
      </c>
      <c r="B309">
        <v>332</v>
      </c>
      <c r="C309">
        <f>C308+Tabela_zamowienia34[[#This Row],[zamowienie]]-D308*QUOTIENT(C308,400)*400</f>
        <v>461</v>
      </c>
      <c r="D309">
        <f>IF(Tabela_zamowienia34[[#This Row],[laczne zamowienie]]&gt;=400,1,0)</f>
        <v>1</v>
      </c>
      <c r="E309">
        <f t="shared" si="4"/>
        <v>1</v>
      </c>
    </row>
    <row r="310" spans="1:5" hidden="1" x14ac:dyDescent="0.25">
      <c r="A310" s="1">
        <v>43532</v>
      </c>
      <c r="B310">
        <v>35</v>
      </c>
      <c r="C310">
        <f>C309+Tabela_zamowienia34[[#This Row],[zamowienie]]-D309*QUOTIENT(C309,400)*400</f>
        <v>96</v>
      </c>
      <c r="D310">
        <f>IF(Tabela_zamowienia34[[#This Row],[laczne zamowienie]]&gt;=400,1,0)</f>
        <v>0</v>
      </c>
      <c r="E310">
        <f t="shared" si="4"/>
        <v>0</v>
      </c>
    </row>
    <row r="311" spans="1:5" hidden="1" x14ac:dyDescent="0.25">
      <c r="A311" s="1">
        <v>43535</v>
      </c>
      <c r="B311">
        <v>423</v>
      </c>
      <c r="C311">
        <f>C310+Tabela_zamowienia34[[#This Row],[zamowienie]]-D310*QUOTIENT(C310,400)*400</f>
        <v>519</v>
      </c>
      <c r="D311">
        <f>IF(Tabela_zamowienia34[[#This Row],[laczne zamowienie]]&gt;=400,1,0)</f>
        <v>1</v>
      </c>
      <c r="E311">
        <f t="shared" si="4"/>
        <v>1</v>
      </c>
    </row>
    <row r="312" spans="1:5" hidden="1" x14ac:dyDescent="0.25">
      <c r="A312" s="1">
        <v>43536</v>
      </c>
      <c r="B312">
        <v>206</v>
      </c>
      <c r="C312">
        <f>C311+Tabela_zamowienia34[[#This Row],[zamowienie]]-D311*QUOTIENT(C311,400)*400</f>
        <v>325</v>
      </c>
      <c r="D312">
        <f>IF(Tabela_zamowienia34[[#This Row],[laczne zamowienie]]&gt;=400,1,0)</f>
        <v>0</v>
      </c>
      <c r="E312">
        <f t="shared" si="4"/>
        <v>0</v>
      </c>
    </row>
    <row r="313" spans="1:5" hidden="1" x14ac:dyDescent="0.25">
      <c r="A313" s="1">
        <v>43537</v>
      </c>
      <c r="B313">
        <v>241</v>
      </c>
      <c r="C313">
        <f>C312+Tabela_zamowienia34[[#This Row],[zamowienie]]-D312*QUOTIENT(C312,400)*400</f>
        <v>566</v>
      </c>
      <c r="D313">
        <f>IF(Tabela_zamowienia34[[#This Row],[laczne zamowienie]]&gt;=400,1,0)</f>
        <v>1</v>
      </c>
      <c r="E313">
        <f t="shared" si="4"/>
        <v>1</v>
      </c>
    </row>
    <row r="314" spans="1:5" hidden="1" x14ac:dyDescent="0.25">
      <c r="A314" s="1">
        <v>43538</v>
      </c>
      <c r="B314">
        <v>38</v>
      </c>
      <c r="C314">
        <f>C313+Tabela_zamowienia34[[#This Row],[zamowienie]]-D313*QUOTIENT(C313,400)*400</f>
        <v>204</v>
      </c>
      <c r="D314">
        <f>IF(Tabela_zamowienia34[[#This Row],[laczne zamowienie]]&gt;=400,1,0)</f>
        <v>0</v>
      </c>
      <c r="E314">
        <f t="shared" si="4"/>
        <v>0</v>
      </c>
    </row>
    <row r="315" spans="1:5" hidden="1" x14ac:dyDescent="0.25">
      <c r="A315" s="1">
        <v>43539</v>
      </c>
      <c r="B315">
        <v>287</v>
      </c>
      <c r="C315">
        <f>C314+Tabela_zamowienia34[[#This Row],[zamowienie]]-D314*QUOTIENT(C314,400)*400</f>
        <v>491</v>
      </c>
      <c r="D315">
        <f>IF(Tabela_zamowienia34[[#This Row],[laczne zamowienie]]&gt;=400,1,0)</f>
        <v>1</v>
      </c>
      <c r="E315">
        <f t="shared" si="4"/>
        <v>1</v>
      </c>
    </row>
    <row r="316" spans="1:5" hidden="1" x14ac:dyDescent="0.25">
      <c r="A316" s="1">
        <v>43542</v>
      </c>
      <c r="B316">
        <v>360</v>
      </c>
      <c r="C316">
        <f>C315+Tabela_zamowienia34[[#This Row],[zamowienie]]-D315*QUOTIENT(C315,400)*400</f>
        <v>451</v>
      </c>
      <c r="D316">
        <f>IF(Tabela_zamowienia34[[#This Row],[laczne zamowienie]]&gt;=400,1,0)</f>
        <v>1</v>
      </c>
      <c r="E316">
        <f t="shared" si="4"/>
        <v>1</v>
      </c>
    </row>
    <row r="317" spans="1:5" hidden="1" x14ac:dyDescent="0.25">
      <c r="A317" s="1">
        <v>43543</v>
      </c>
      <c r="B317">
        <v>410</v>
      </c>
      <c r="C317">
        <f>C316+Tabela_zamowienia34[[#This Row],[zamowienie]]-D316*QUOTIENT(C316,400)*400</f>
        <v>461</v>
      </c>
      <c r="D317">
        <f>IF(Tabela_zamowienia34[[#This Row],[laczne zamowienie]]&gt;=400,1,0)</f>
        <v>1</v>
      </c>
      <c r="E317">
        <f t="shared" si="4"/>
        <v>1</v>
      </c>
    </row>
    <row r="318" spans="1:5" hidden="1" x14ac:dyDescent="0.25">
      <c r="A318" s="1">
        <v>43544</v>
      </c>
      <c r="B318">
        <v>11</v>
      </c>
      <c r="C318">
        <f>C317+Tabela_zamowienia34[[#This Row],[zamowienie]]-D317*QUOTIENT(C317,400)*400</f>
        <v>72</v>
      </c>
      <c r="D318">
        <f>IF(Tabela_zamowienia34[[#This Row],[laczne zamowienie]]&gt;=400,1,0)</f>
        <v>0</v>
      </c>
      <c r="E318">
        <f t="shared" si="4"/>
        <v>0</v>
      </c>
    </row>
    <row r="319" spans="1:5" hidden="1" x14ac:dyDescent="0.25">
      <c r="A319" s="1">
        <v>43545</v>
      </c>
      <c r="B319">
        <v>245</v>
      </c>
      <c r="C319">
        <f>C318+Tabela_zamowienia34[[#This Row],[zamowienie]]-D318*QUOTIENT(C318,400)*400</f>
        <v>317</v>
      </c>
      <c r="D319">
        <f>IF(Tabela_zamowienia34[[#This Row],[laczne zamowienie]]&gt;=400,1,0)</f>
        <v>0</v>
      </c>
      <c r="E319">
        <f t="shared" si="4"/>
        <v>0</v>
      </c>
    </row>
    <row r="320" spans="1:5" hidden="1" x14ac:dyDescent="0.25">
      <c r="A320" s="1">
        <v>43546</v>
      </c>
      <c r="B320">
        <v>38</v>
      </c>
      <c r="C320">
        <f>C319+Tabela_zamowienia34[[#This Row],[zamowienie]]-D319*QUOTIENT(C319,400)*400</f>
        <v>355</v>
      </c>
      <c r="D320">
        <f>IF(Tabela_zamowienia34[[#This Row],[laczne zamowienie]]&gt;=400,1,0)</f>
        <v>0</v>
      </c>
      <c r="E320">
        <f t="shared" si="4"/>
        <v>0</v>
      </c>
    </row>
    <row r="321" spans="1:9" hidden="1" x14ac:dyDescent="0.25">
      <c r="A321" s="1">
        <v>43549</v>
      </c>
      <c r="B321">
        <v>418</v>
      </c>
      <c r="C321">
        <f>C320+Tabela_zamowienia34[[#This Row],[zamowienie]]-D320*QUOTIENT(C320,400)*400</f>
        <v>773</v>
      </c>
      <c r="D321">
        <f>IF(Tabela_zamowienia34[[#This Row],[laczne zamowienie]]&gt;=400,1,0)</f>
        <v>1</v>
      </c>
      <c r="E321">
        <f t="shared" si="4"/>
        <v>1</v>
      </c>
    </row>
    <row r="322" spans="1:9" x14ac:dyDescent="0.25">
      <c r="A322" s="5">
        <v>43550</v>
      </c>
      <c r="B322" s="6">
        <v>430</v>
      </c>
      <c r="C322" s="6">
        <f>C321+Tabela_zamowienia34[[#This Row],[zamowienie]]-D321*QUOTIENT(C321,400)*400</f>
        <v>803</v>
      </c>
      <c r="D322" s="6">
        <f>IF(Tabela_zamowienia34[[#This Row],[laczne zamowienie]]&gt;=400,1,0)</f>
        <v>1</v>
      </c>
      <c r="E322" s="6">
        <f t="shared" ref="E322:E385" si="5">QUOTIENT(C322,400)</f>
        <v>2</v>
      </c>
      <c r="I322" s="7">
        <v>43796</v>
      </c>
    </row>
    <row r="323" spans="1:9" hidden="1" x14ac:dyDescent="0.25">
      <c r="A323" s="1">
        <v>43551</v>
      </c>
      <c r="B323">
        <v>138</v>
      </c>
      <c r="C323">
        <f>C322+Tabela_zamowienia34[[#This Row],[zamowienie]]-D322*QUOTIENT(C322,400)*400</f>
        <v>141</v>
      </c>
      <c r="D323">
        <f>IF(Tabela_zamowienia34[[#This Row],[laczne zamowienie]]&gt;=400,1,0)</f>
        <v>0</v>
      </c>
      <c r="E323">
        <f t="shared" si="5"/>
        <v>0</v>
      </c>
    </row>
    <row r="324" spans="1:9" hidden="1" x14ac:dyDescent="0.25">
      <c r="A324" s="1">
        <v>43552</v>
      </c>
      <c r="B324">
        <v>240</v>
      </c>
      <c r="C324">
        <f>C323+Tabela_zamowienia34[[#This Row],[zamowienie]]-D323*QUOTIENT(C323,400)*400</f>
        <v>381</v>
      </c>
      <c r="D324">
        <f>IF(Tabela_zamowienia34[[#This Row],[laczne zamowienie]]&gt;=400,1,0)</f>
        <v>0</v>
      </c>
      <c r="E324">
        <f t="shared" si="5"/>
        <v>0</v>
      </c>
    </row>
    <row r="325" spans="1:9" hidden="1" x14ac:dyDescent="0.25">
      <c r="A325" s="1">
        <v>43553</v>
      </c>
      <c r="B325">
        <v>259</v>
      </c>
      <c r="C325">
        <f>C324+Tabela_zamowienia34[[#This Row],[zamowienie]]-D324*QUOTIENT(C324,400)*400</f>
        <v>640</v>
      </c>
      <c r="D325">
        <f>IF(Tabela_zamowienia34[[#This Row],[laczne zamowienie]]&gt;=400,1,0)</f>
        <v>1</v>
      </c>
      <c r="E325">
        <f t="shared" si="5"/>
        <v>1</v>
      </c>
    </row>
    <row r="326" spans="1:9" hidden="1" x14ac:dyDescent="0.25">
      <c r="A326" s="1">
        <v>43556</v>
      </c>
      <c r="B326">
        <v>234</v>
      </c>
      <c r="C326">
        <f>C325+Tabela_zamowienia34[[#This Row],[zamowienie]]-D325*QUOTIENT(C325,400)*400</f>
        <v>474</v>
      </c>
      <c r="D326">
        <f>IF(Tabela_zamowienia34[[#This Row],[laczne zamowienie]]&gt;=400,1,0)</f>
        <v>1</v>
      </c>
      <c r="E326">
        <f t="shared" si="5"/>
        <v>1</v>
      </c>
    </row>
    <row r="327" spans="1:9" hidden="1" x14ac:dyDescent="0.25">
      <c r="A327" s="1">
        <v>43557</v>
      </c>
      <c r="B327">
        <v>266</v>
      </c>
      <c r="C327">
        <f>C326+Tabela_zamowienia34[[#This Row],[zamowienie]]-D326*QUOTIENT(C326,400)*400</f>
        <v>340</v>
      </c>
      <c r="D327">
        <f>IF(Tabela_zamowienia34[[#This Row],[laczne zamowienie]]&gt;=400,1,0)</f>
        <v>0</v>
      </c>
      <c r="E327">
        <f t="shared" si="5"/>
        <v>0</v>
      </c>
    </row>
    <row r="328" spans="1:9" hidden="1" x14ac:dyDescent="0.25">
      <c r="A328" s="1">
        <v>43558</v>
      </c>
      <c r="B328">
        <v>432</v>
      </c>
      <c r="C328">
        <f>C327+Tabela_zamowienia34[[#This Row],[zamowienie]]-D327*QUOTIENT(C327,400)*400</f>
        <v>772</v>
      </c>
      <c r="D328">
        <f>IF(Tabela_zamowienia34[[#This Row],[laczne zamowienie]]&gt;=400,1,0)</f>
        <v>1</v>
      </c>
      <c r="E328">
        <f t="shared" si="5"/>
        <v>1</v>
      </c>
    </row>
    <row r="329" spans="1:9" hidden="1" x14ac:dyDescent="0.25">
      <c r="A329" s="1">
        <v>43559</v>
      </c>
      <c r="B329">
        <v>73</v>
      </c>
      <c r="C329">
        <f>C328+Tabela_zamowienia34[[#This Row],[zamowienie]]-D328*QUOTIENT(C328,400)*400</f>
        <v>445</v>
      </c>
      <c r="D329">
        <f>IF(Tabela_zamowienia34[[#This Row],[laczne zamowienie]]&gt;=400,1,0)</f>
        <v>1</v>
      </c>
      <c r="E329">
        <f t="shared" si="5"/>
        <v>1</v>
      </c>
    </row>
    <row r="330" spans="1:9" hidden="1" x14ac:dyDescent="0.25">
      <c r="A330" s="1">
        <v>43560</v>
      </c>
      <c r="B330">
        <v>178</v>
      </c>
      <c r="C330">
        <f>C329+Tabela_zamowienia34[[#This Row],[zamowienie]]-D329*QUOTIENT(C329,400)*400</f>
        <v>223</v>
      </c>
      <c r="D330">
        <f>IF(Tabela_zamowienia34[[#This Row],[laczne zamowienie]]&gt;=400,1,0)</f>
        <v>0</v>
      </c>
      <c r="E330">
        <f t="shared" si="5"/>
        <v>0</v>
      </c>
    </row>
    <row r="331" spans="1:9" hidden="1" x14ac:dyDescent="0.25">
      <c r="A331" s="1">
        <v>43563</v>
      </c>
      <c r="B331">
        <v>76</v>
      </c>
      <c r="C331">
        <f>C330+Tabela_zamowienia34[[#This Row],[zamowienie]]-D330*QUOTIENT(C330,400)*400</f>
        <v>299</v>
      </c>
      <c r="D331">
        <f>IF(Tabela_zamowienia34[[#This Row],[laczne zamowienie]]&gt;=400,1,0)</f>
        <v>0</v>
      </c>
      <c r="E331">
        <f t="shared" si="5"/>
        <v>0</v>
      </c>
    </row>
    <row r="332" spans="1:9" hidden="1" x14ac:dyDescent="0.25">
      <c r="A332" s="1">
        <v>43564</v>
      </c>
      <c r="B332">
        <v>141</v>
      </c>
      <c r="C332">
        <f>C331+Tabela_zamowienia34[[#This Row],[zamowienie]]-D331*QUOTIENT(C331,400)*400</f>
        <v>440</v>
      </c>
      <c r="D332">
        <f>IF(Tabela_zamowienia34[[#This Row],[laczne zamowienie]]&gt;=400,1,0)</f>
        <v>1</v>
      </c>
      <c r="E332">
        <f t="shared" si="5"/>
        <v>1</v>
      </c>
    </row>
    <row r="333" spans="1:9" hidden="1" x14ac:dyDescent="0.25">
      <c r="A333" s="1">
        <v>43565</v>
      </c>
      <c r="B333">
        <v>201</v>
      </c>
      <c r="C333">
        <f>C332+Tabela_zamowienia34[[#This Row],[zamowienie]]-D332*QUOTIENT(C332,400)*400</f>
        <v>241</v>
      </c>
      <c r="D333">
        <f>IF(Tabela_zamowienia34[[#This Row],[laczne zamowienie]]&gt;=400,1,0)</f>
        <v>0</v>
      </c>
      <c r="E333">
        <f t="shared" si="5"/>
        <v>0</v>
      </c>
    </row>
    <row r="334" spans="1:9" hidden="1" x14ac:dyDescent="0.25">
      <c r="A334" s="1">
        <v>43566</v>
      </c>
      <c r="B334">
        <v>4</v>
      </c>
      <c r="C334">
        <f>C333+Tabela_zamowienia34[[#This Row],[zamowienie]]-D333*QUOTIENT(C333,400)*400</f>
        <v>245</v>
      </c>
      <c r="D334">
        <f>IF(Tabela_zamowienia34[[#This Row],[laczne zamowienie]]&gt;=400,1,0)</f>
        <v>0</v>
      </c>
      <c r="E334">
        <f t="shared" si="5"/>
        <v>0</v>
      </c>
    </row>
    <row r="335" spans="1:9" hidden="1" x14ac:dyDescent="0.25">
      <c r="A335" s="1">
        <v>43567</v>
      </c>
      <c r="B335">
        <v>220</v>
      </c>
      <c r="C335">
        <f>C334+Tabela_zamowienia34[[#This Row],[zamowienie]]-D334*QUOTIENT(C334,400)*400</f>
        <v>465</v>
      </c>
      <c r="D335">
        <f>IF(Tabela_zamowienia34[[#This Row],[laczne zamowienie]]&gt;=400,1,0)</f>
        <v>1</v>
      </c>
      <c r="E335">
        <f t="shared" si="5"/>
        <v>1</v>
      </c>
    </row>
    <row r="336" spans="1:9" hidden="1" x14ac:dyDescent="0.25">
      <c r="A336" s="1">
        <v>43570</v>
      </c>
      <c r="B336">
        <v>95</v>
      </c>
      <c r="C336">
        <f>C335+Tabela_zamowienia34[[#This Row],[zamowienie]]-D335*QUOTIENT(C335,400)*400</f>
        <v>160</v>
      </c>
      <c r="D336">
        <f>IF(Tabela_zamowienia34[[#This Row],[laczne zamowienie]]&gt;=400,1,0)</f>
        <v>0</v>
      </c>
      <c r="E336">
        <f t="shared" si="5"/>
        <v>0</v>
      </c>
    </row>
    <row r="337" spans="1:5" hidden="1" x14ac:dyDescent="0.25">
      <c r="A337" s="1">
        <v>43571</v>
      </c>
      <c r="B337">
        <v>361</v>
      </c>
      <c r="C337">
        <f>C336+Tabela_zamowienia34[[#This Row],[zamowienie]]-D336*QUOTIENT(C336,400)*400</f>
        <v>521</v>
      </c>
      <c r="D337">
        <f>IF(Tabela_zamowienia34[[#This Row],[laczne zamowienie]]&gt;=400,1,0)</f>
        <v>1</v>
      </c>
      <c r="E337">
        <f t="shared" si="5"/>
        <v>1</v>
      </c>
    </row>
    <row r="338" spans="1:5" hidden="1" x14ac:dyDescent="0.25">
      <c r="A338" s="1">
        <v>43572</v>
      </c>
      <c r="B338">
        <v>19</v>
      </c>
      <c r="C338">
        <f>C337+Tabela_zamowienia34[[#This Row],[zamowienie]]-D337*QUOTIENT(C337,400)*400</f>
        <v>140</v>
      </c>
      <c r="D338">
        <f>IF(Tabela_zamowienia34[[#This Row],[laczne zamowienie]]&gt;=400,1,0)</f>
        <v>0</v>
      </c>
      <c r="E338">
        <f t="shared" si="5"/>
        <v>0</v>
      </c>
    </row>
    <row r="339" spans="1:5" hidden="1" x14ac:dyDescent="0.25">
      <c r="A339" s="1">
        <v>43573</v>
      </c>
      <c r="B339">
        <v>336</v>
      </c>
      <c r="C339">
        <f>C338+Tabela_zamowienia34[[#This Row],[zamowienie]]-D338*QUOTIENT(C338,400)*400</f>
        <v>476</v>
      </c>
      <c r="D339">
        <f>IF(Tabela_zamowienia34[[#This Row],[laczne zamowienie]]&gt;=400,1,0)</f>
        <v>1</v>
      </c>
      <c r="E339">
        <f t="shared" si="5"/>
        <v>1</v>
      </c>
    </row>
    <row r="340" spans="1:5" hidden="1" x14ac:dyDescent="0.25">
      <c r="A340" s="1">
        <v>43574</v>
      </c>
      <c r="B340">
        <v>10</v>
      </c>
      <c r="C340">
        <f>C339+Tabela_zamowienia34[[#This Row],[zamowienie]]-D339*QUOTIENT(C339,400)*400</f>
        <v>86</v>
      </c>
      <c r="D340">
        <f>IF(Tabela_zamowienia34[[#This Row],[laczne zamowienie]]&gt;=400,1,0)</f>
        <v>0</v>
      </c>
      <c r="E340">
        <f t="shared" si="5"/>
        <v>0</v>
      </c>
    </row>
    <row r="341" spans="1:5" hidden="1" x14ac:dyDescent="0.25">
      <c r="A341" s="1">
        <v>43577</v>
      </c>
      <c r="B341">
        <v>131</v>
      </c>
      <c r="C341">
        <f>C340+Tabela_zamowienia34[[#This Row],[zamowienie]]-D340*QUOTIENT(C340,400)*400</f>
        <v>217</v>
      </c>
      <c r="D341">
        <f>IF(Tabela_zamowienia34[[#This Row],[laczne zamowienie]]&gt;=400,1,0)</f>
        <v>0</v>
      </c>
      <c r="E341">
        <f t="shared" si="5"/>
        <v>0</v>
      </c>
    </row>
    <row r="342" spans="1:5" hidden="1" x14ac:dyDescent="0.25">
      <c r="A342" s="1">
        <v>43578</v>
      </c>
      <c r="B342">
        <v>61</v>
      </c>
      <c r="C342">
        <f>C341+Tabela_zamowienia34[[#This Row],[zamowienie]]-D341*QUOTIENT(C341,400)*400</f>
        <v>278</v>
      </c>
      <c r="D342">
        <f>IF(Tabela_zamowienia34[[#This Row],[laczne zamowienie]]&gt;=400,1,0)</f>
        <v>0</v>
      </c>
      <c r="E342">
        <f t="shared" si="5"/>
        <v>0</v>
      </c>
    </row>
    <row r="343" spans="1:5" hidden="1" x14ac:dyDescent="0.25">
      <c r="A343" s="1">
        <v>43579</v>
      </c>
      <c r="B343">
        <v>447</v>
      </c>
      <c r="C343">
        <f>C342+Tabela_zamowienia34[[#This Row],[zamowienie]]-D342*QUOTIENT(C342,400)*400</f>
        <v>725</v>
      </c>
      <c r="D343">
        <f>IF(Tabela_zamowienia34[[#This Row],[laczne zamowienie]]&gt;=400,1,0)</f>
        <v>1</v>
      </c>
      <c r="E343">
        <f t="shared" si="5"/>
        <v>1</v>
      </c>
    </row>
    <row r="344" spans="1:5" hidden="1" x14ac:dyDescent="0.25">
      <c r="A344" s="1">
        <v>43580</v>
      </c>
      <c r="B344">
        <v>50</v>
      </c>
      <c r="C344">
        <f>C343+Tabela_zamowienia34[[#This Row],[zamowienie]]-D343*QUOTIENT(C343,400)*400</f>
        <v>375</v>
      </c>
      <c r="D344">
        <f>IF(Tabela_zamowienia34[[#This Row],[laczne zamowienie]]&gt;=400,1,0)</f>
        <v>0</v>
      </c>
      <c r="E344">
        <f t="shared" si="5"/>
        <v>0</v>
      </c>
    </row>
    <row r="345" spans="1:5" hidden="1" x14ac:dyDescent="0.25">
      <c r="A345" s="1">
        <v>43581</v>
      </c>
      <c r="B345">
        <v>160</v>
      </c>
      <c r="C345">
        <f>C344+Tabela_zamowienia34[[#This Row],[zamowienie]]-D344*QUOTIENT(C344,400)*400</f>
        <v>535</v>
      </c>
      <c r="D345">
        <f>IF(Tabela_zamowienia34[[#This Row],[laczne zamowienie]]&gt;=400,1,0)</f>
        <v>1</v>
      </c>
      <c r="E345">
        <f t="shared" si="5"/>
        <v>1</v>
      </c>
    </row>
    <row r="346" spans="1:5" hidden="1" x14ac:dyDescent="0.25">
      <c r="A346" s="1">
        <v>43584</v>
      </c>
      <c r="B346">
        <v>2</v>
      </c>
      <c r="C346">
        <f>C345+Tabela_zamowienia34[[#This Row],[zamowienie]]-D345*QUOTIENT(C345,400)*400</f>
        <v>137</v>
      </c>
      <c r="D346">
        <f>IF(Tabela_zamowienia34[[#This Row],[laczne zamowienie]]&gt;=400,1,0)</f>
        <v>0</v>
      </c>
      <c r="E346">
        <f t="shared" si="5"/>
        <v>0</v>
      </c>
    </row>
    <row r="347" spans="1:5" hidden="1" x14ac:dyDescent="0.25">
      <c r="A347" s="1">
        <v>43585</v>
      </c>
      <c r="B347">
        <v>334</v>
      </c>
      <c r="C347">
        <f>C346+Tabela_zamowienia34[[#This Row],[zamowienie]]-D346*QUOTIENT(C346,400)*400</f>
        <v>471</v>
      </c>
      <c r="D347">
        <f>IF(Tabela_zamowienia34[[#This Row],[laczne zamowienie]]&gt;=400,1,0)</f>
        <v>1</v>
      </c>
      <c r="E347">
        <f t="shared" si="5"/>
        <v>1</v>
      </c>
    </row>
    <row r="348" spans="1:5" hidden="1" x14ac:dyDescent="0.25">
      <c r="A348" s="1">
        <v>43586</v>
      </c>
      <c r="B348">
        <v>437</v>
      </c>
      <c r="C348">
        <f>C347+Tabela_zamowienia34[[#This Row],[zamowienie]]-D347*QUOTIENT(C347,400)*400</f>
        <v>508</v>
      </c>
      <c r="D348">
        <f>IF(Tabela_zamowienia34[[#This Row],[laczne zamowienie]]&gt;=400,1,0)</f>
        <v>1</v>
      </c>
      <c r="E348">
        <f t="shared" si="5"/>
        <v>1</v>
      </c>
    </row>
    <row r="349" spans="1:5" hidden="1" x14ac:dyDescent="0.25">
      <c r="A349" s="1">
        <v>43587</v>
      </c>
      <c r="B349">
        <v>387</v>
      </c>
      <c r="C349">
        <f>C348+Tabela_zamowienia34[[#This Row],[zamowienie]]-D348*QUOTIENT(C348,400)*400</f>
        <v>495</v>
      </c>
      <c r="D349">
        <f>IF(Tabela_zamowienia34[[#This Row],[laczne zamowienie]]&gt;=400,1,0)</f>
        <v>1</v>
      </c>
      <c r="E349">
        <f t="shared" si="5"/>
        <v>1</v>
      </c>
    </row>
    <row r="350" spans="1:5" hidden="1" x14ac:dyDescent="0.25">
      <c r="A350" s="1">
        <v>43588</v>
      </c>
      <c r="B350">
        <v>134</v>
      </c>
      <c r="C350">
        <f>C349+Tabela_zamowienia34[[#This Row],[zamowienie]]-D349*QUOTIENT(C349,400)*400</f>
        <v>229</v>
      </c>
      <c r="D350">
        <f>IF(Tabela_zamowienia34[[#This Row],[laczne zamowienie]]&gt;=400,1,0)</f>
        <v>0</v>
      </c>
      <c r="E350">
        <f t="shared" si="5"/>
        <v>0</v>
      </c>
    </row>
    <row r="351" spans="1:5" hidden="1" x14ac:dyDescent="0.25">
      <c r="A351" s="1">
        <v>43591</v>
      </c>
      <c r="B351">
        <v>277</v>
      </c>
      <c r="C351">
        <f>C350+Tabela_zamowienia34[[#This Row],[zamowienie]]-D350*QUOTIENT(C350,400)*400</f>
        <v>506</v>
      </c>
      <c r="D351">
        <f>IF(Tabela_zamowienia34[[#This Row],[laczne zamowienie]]&gt;=400,1,0)</f>
        <v>1</v>
      </c>
      <c r="E351">
        <f t="shared" si="5"/>
        <v>1</v>
      </c>
    </row>
    <row r="352" spans="1:5" hidden="1" x14ac:dyDescent="0.25">
      <c r="A352" s="1">
        <v>43592</v>
      </c>
      <c r="B352">
        <v>278</v>
      </c>
      <c r="C352">
        <f>C351+Tabela_zamowienia34[[#This Row],[zamowienie]]-D351*QUOTIENT(C351,400)*400</f>
        <v>384</v>
      </c>
      <c r="D352">
        <f>IF(Tabela_zamowienia34[[#This Row],[laczne zamowienie]]&gt;=400,1,0)</f>
        <v>0</v>
      </c>
      <c r="E352">
        <f t="shared" si="5"/>
        <v>0</v>
      </c>
    </row>
    <row r="353" spans="1:5" hidden="1" x14ac:dyDescent="0.25">
      <c r="A353" s="1">
        <v>43593</v>
      </c>
      <c r="B353">
        <v>149</v>
      </c>
      <c r="C353">
        <f>C352+Tabela_zamowienia34[[#This Row],[zamowienie]]-D352*QUOTIENT(C352,400)*400</f>
        <v>533</v>
      </c>
      <c r="D353">
        <f>IF(Tabela_zamowienia34[[#This Row],[laczne zamowienie]]&gt;=400,1,0)</f>
        <v>1</v>
      </c>
      <c r="E353">
        <f t="shared" si="5"/>
        <v>1</v>
      </c>
    </row>
    <row r="354" spans="1:5" hidden="1" x14ac:dyDescent="0.25">
      <c r="A354" s="1">
        <v>43594</v>
      </c>
      <c r="B354">
        <v>311</v>
      </c>
      <c r="C354">
        <f>C353+Tabela_zamowienia34[[#This Row],[zamowienie]]-D353*QUOTIENT(C353,400)*400</f>
        <v>444</v>
      </c>
      <c r="D354">
        <f>IF(Tabela_zamowienia34[[#This Row],[laczne zamowienie]]&gt;=400,1,0)</f>
        <v>1</v>
      </c>
      <c r="E354">
        <f t="shared" si="5"/>
        <v>1</v>
      </c>
    </row>
    <row r="355" spans="1:5" hidden="1" x14ac:dyDescent="0.25">
      <c r="A355" s="1">
        <v>43595</v>
      </c>
      <c r="B355">
        <v>247</v>
      </c>
      <c r="C355">
        <f>C354+Tabela_zamowienia34[[#This Row],[zamowienie]]-D354*QUOTIENT(C354,400)*400</f>
        <v>291</v>
      </c>
      <c r="D355">
        <f>IF(Tabela_zamowienia34[[#This Row],[laczne zamowienie]]&gt;=400,1,0)</f>
        <v>0</v>
      </c>
      <c r="E355">
        <f t="shared" si="5"/>
        <v>0</v>
      </c>
    </row>
    <row r="356" spans="1:5" hidden="1" x14ac:dyDescent="0.25">
      <c r="A356" s="1">
        <v>43598</v>
      </c>
      <c r="B356">
        <v>239</v>
      </c>
      <c r="C356">
        <f>C355+Tabela_zamowienia34[[#This Row],[zamowienie]]-D355*QUOTIENT(C355,400)*400</f>
        <v>530</v>
      </c>
      <c r="D356">
        <f>IF(Tabela_zamowienia34[[#This Row],[laczne zamowienie]]&gt;=400,1,0)</f>
        <v>1</v>
      </c>
      <c r="E356">
        <f t="shared" si="5"/>
        <v>1</v>
      </c>
    </row>
    <row r="357" spans="1:5" hidden="1" x14ac:dyDescent="0.25">
      <c r="A357" s="1">
        <v>43599</v>
      </c>
      <c r="B357">
        <v>433</v>
      </c>
      <c r="C357">
        <f>C356+Tabela_zamowienia34[[#This Row],[zamowienie]]-D356*QUOTIENT(C356,400)*400</f>
        <v>563</v>
      </c>
      <c r="D357">
        <f>IF(Tabela_zamowienia34[[#This Row],[laczne zamowienie]]&gt;=400,1,0)</f>
        <v>1</v>
      </c>
      <c r="E357">
        <f t="shared" si="5"/>
        <v>1</v>
      </c>
    </row>
    <row r="358" spans="1:5" hidden="1" x14ac:dyDescent="0.25">
      <c r="A358" s="1">
        <v>43600</v>
      </c>
      <c r="B358">
        <v>39</v>
      </c>
      <c r="C358">
        <f>C357+Tabela_zamowienia34[[#This Row],[zamowienie]]-D357*QUOTIENT(C357,400)*400</f>
        <v>202</v>
      </c>
      <c r="D358">
        <f>IF(Tabela_zamowienia34[[#This Row],[laczne zamowienie]]&gt;=400,1,0)</f>
        <v>0</v>
      </c>
      <c r="E358">
        <f t="shared" si="5"/>
        <v>0</v>
      </c>
    </row>
    <row r="359" spans="1:5" hidden="1" x14ac:dyDescent="0.25">
      <c r="A359" s="1">
        <v>43601</v>
      </c>
      <c r="B359">
        <v>35</v>
      </c>
      <c r="C359">
        <f>C358+Tabela_zamowienia34[[#This Row],[zamowienie]]-D358*QUOTIENT(C358,400)*400</f>
        <v>237</v>
      </c>
      <c r="D359">
        <f>IF(Tabela_zamowienia34[[#This Row],[laczne zamowienie]]&gt;=400,1,0)</f>
        <v>0</v>
      </c>
      <c r="E359">
        <f t="shared" si="5"/>
        <v>0</v>
      </c>
    </row>
    <row r="360" spans="1:5" hidden="1" x14ac:dyDescent="0.25">
      <c r="A360" s="1">
        <v>43602</v>
      </c>
      <c r="B360">
        <v>60</v>
      </c>
      <c r="C360">
        <f>C359+Tabela_zamowienia34[[#This Row],[zamowienie]]-D359*QUOTIENT(C359,400)*400</f>
        <v>297</v>
      </c>
      <c r="D360">
        <f>IF(Tabela_zamowienia34[[#This Row],[laczne zamowienie]]&gt;=400,1,0)</f>
        <v>0</v>
      </c>
      <c r="E360">
        <f t="shared" si="5"/>
        <v>0</v>
      </c>
    </row>
    <row r="361" spans="1:5" hidden="1" x14ac:dyDescent="0.25">
      <c r="A361" s="1">
        <v>43605</v>
      </c>
      <c r="B361">
        <v>368</v>
      </c>
      <c r="C361">
        <f>C360+Tabela_zamowienia34[[#This Row],[zamowienie]]-D360*QUOTIENT(C360,400)*400</f>
        <v>665</v>
      </c>
      <c r="D361">
        <f>IF(Tabela_zamowienia34[[#This Row],[laczne zamowienie]]&gt;=400,1,0)</f>
        <v>1</v>
      </c>
      <c r="E361">
        <f t="shared" si="5"/>
        <v>1</v>
      </c>
    </row>
    <row r="362" spans="1:5" hidden="1" x14ac:dyDescent="0.25">
      <c r="A362" s="1">
        <v>43606</v>
      </c>
      <c r="B362">
        <v>372</v>
      </c>
      <c r="C362">
        <f>C361+Tabela_zamowienia34[[#This Row],[zamowienie]]-D361*QUOTIENT(C361,400)*400</f>
        <v>637</v>
      </c>
      <c r="D362">
        <f>IF(Tabela_zamowienia34[[#This Row],[laczne zamowienie]]&gt;=400,1,0)</f>
        <v>1</v>
      </c>
      <c r="E362">
        <f t="shared" si="5"/>
        <v>1</v>
      </c>
    </row>
    <row r="363" spans="1:5" hidden="1" x14ac:dyDescent="0.25">
      <c r="A363" s="1">
        <v>43607</v>
      </c>
      <c r="B363">
        <v>96</v>
      </c>
      <c r="C363">
        <f>C362+Tabela_zamowienia34[[#This Row],[zamowienie]]-D362*QUOTIENT(C362,400)*400</f>
        <v>333</v>
      </c>
      <c r="D363">
        <f>IF(Tabela_zamowienia34[[#This Row],[laczne zamowienie]]&gt;=400,1,0)</f>
        <v>0</v>
      </c>
      <c r="E363">
        <f t="shared" si="5"/>
        <v>0</v>
      </c>
    </row>
    <row r="364" spans="1:5" hidden="1" x14ac:dyDescent="0.25">
      <c r="A364" s="1">
        <v>43608</v>
      </c>
      <c r="B364">
        <v>416</v>
      </c>
      <c r="C364">
        <f>C363+Tabela_zamowienia34[[#This Row],[zamowienie]]-D363*QUOTIENT(C363,400)*400</f>
        <v>749</v>
      </c>
      <c r="D364">
        <f>IF(Tabela_zamowienia34[[#This Row],[laczne zamowienie]]&gt;=400,1,0)</f>
        <v>1</v>
      </c>
      <c r="E364">
        <f t="shared" si="5"/>
        <v>1</v>
      </c>
    </row>
    <row r="365" spans="1:5" hidden="1" x14ac:dyDescent="0.25">
      <c r="A365" s="1">
        <v>43609</v>
      </c>
      <c r="B365">
        <v>164</v>
      </c>
      <c r="C365">
        <f>C364+Tabela_zamowienia34[[#This Row],[zamowienie]]-D364*QUOTIENT(C364,400)*400</f>
        <v>513</v>
      </c>
      <c r="D365">
        <f>IF(Tabela_zamowienia34[[#This Row],[laczne zamowienie]]&gt;=400,1,0)</f>
        <v>1</v>
      </c>
      <c r="E365">
        <f t="shared" si="5"/>
        <v>1</v>
      </c>
    </row>
    <row r="366" spans="1:5" hidden="1" x14ac:dyDescent="0.25">
      <c r="A366" s="1">
        <v>43612</v>
      </c>
      <c r="B366">
        <v>0</v>
      </c>
      <c r="C366">
        <f>C365+Tabela_zamowienia34[[#This Row],[zamowienie]]-D365*QUOTIENT(C365,400)*400</f>
        <v>113</v>
      </c>
      <c r="D366">
        <f>IF(Tabela_zamowienia34[[#This Row],[laczne zamowienie]]&gt;=400,1,0)</f>
        <v>0</v>
      </c>
      <c r="E366">
        <f t="shared" si="5"/>
        <v>0</v>
      </c>
    </row>
    <row r="367" spans="1:5" hidden="1" x14ac:dyDescent="0.25">
      <c r="A367" s="1">
        <v>43613</v>
      </c>
      <c r="B367">
        <v>79</v>
      </c>
      <c r="C367">
        <f>C366+Tabela_zamowienia34[[#This Row],[zamowienie]]-D366*QUOTIENT(C366,400)*400</f>
        <v>192</v>
      </c>
      <c r="D367">
        <f>IF(Tabela_zamowienia34[[#This Row],[laczne zamowienie]]&gt;=400,1,0)</f>
        <v>0</v>
      </c>
      <c r="E367">
        <f t="shared" si="5"/>
        <v>0</v>
      </c>
    </row>
    <row r="368" spans="1:5" hidden="1" x14ac:dyDescent="0.25">
      <c r="A368" s="1">
        <v>43614</v>
      </c>
      <c r="B368">
        <v>156</v>
      </c>
      <c r="C368">
        <f>C367+Tabela_zamowienia34[[#This Row],[zamowienie]]-D367*QUOTIENT(C367,400)*400</f>
        <v>348</v>
      </c>
      <c r="D368">
        <f>IF(Tabela_zamowienia34[[#This Row],[laczne zamowienie]]&gt;=400,1,0)</f>
        <v>0</v>
      </c>
      <c r="E368">
        <f t="shared" si="5"/>
        <v>0</v>
      </c>
    </row>
    <row r="369" spans="1:5" hidden="1" x14ac:dyDescent="0.25">
      <c r="A369" s="1">
        <v>43615</v>
      </c>
      <c r="B369">
        <v>137</v>
      </c>
      <c r="C369">
        <f>C368+Tabela_zamowienia34[[#This Row],[zamowienie]]-D368*QUOTIENT(C368,400)*400</f>
        <v>485</v>
      </c>
      <c r="D369">
        <f>IF(Tabela_zamowienia34[[#This Row],[laczne zamowienie]]&gt;=400,1,0)</f>
        <v>1</v>
      </c>
      <c r="E369">
        <f t="shared" si="5"/>
        <v>1</v>
      </c>
    </row>
    <row r="370" spans="1:5" hidden="1" x14ac:dyDescent="0.25">
      <c r="A370" s="1">
        <v>43616</v>
      </c>
      <c r="B370">
        <v>314</v>
      </c>
      <c r="C370">
        <f>C369+Tabela_zamowienia34[[#This Row],[zamowienie]]-D369*QUOTIENT(C369,400)*400</f>
        <v>399</v>
      </c>
      <c r="D370">
        <f>IF(Tabela_zamowienia34[[#This Row],[laczne zamowienie]]&gt;=400,1,0)</f>
        <v>0</v>
      </c>
      <c r="E370">
        <f t="shared" si="5"/>
        <v>0</v>
      </c>
    </row>
    <row r="371" spans="1:5" hidden="1" x14ac:dyDescent="0.25">
      <c r="A371" s="1">
        <v>43619</v>
      </c>
      <c r="B371">
        <v>98</v>
      </c>
      <c r="C371">
        <f>C370+Tabela_zamowienia34[[#This Row],[zamowienie]]-D370*QUOTIENT(C370,400)*400</f>
        <v>497</v>
      </c>
      <c r="D371">
        <f>IF(Tabela_zamowienia34[[#This Row],[laczne zamowienie]]&gt;=400,1,0)</f>
        <v>1</v>
      </c>
      <c r="E371">
        <f t="shared" si="5"/>
        <v>1</v>
      </c>
    </row>
    <row r="372" spans="1:5" hidden="1" x14ac:dyDescent="0.25">
      <c r="A372" s="1">
        <v>43620</v>
      </c>
      <c r="B372">
        <v>243</v>
      </c>
      <c r="C372">
        <f>C371+Tabela_zamowienia34[[#This Row],[zamowienie]]-D371*QUOTIENT(C371,400)*400</f>
        <v>340</v>
      </c>
      <c r="D372">
        <f>IF(Tabela_zamowienia34[[#This Row],[laczne zamowienie]]&gt;=400,1,0)</f>
        <v>0</v>
      </c>
      <c r="E372">
        <f t="shared" si="5"/>
        <v>0</v>
      </c>
    </row>
    <row r="373" spans="1:5" hidden="1" x14ac:dyDescent="0.25">
      <c r="A373" s="1">
        <v>43621</v>
      </c>
      <c r="B373">
        <v>74</v>
      </c>
      <c r="C373">
        <f>C372+Tabela_zamowienia34[[#This Row],[zamowienie]]-D372*QUOTIENT(C372,400)*400</f>
        <v>414</v>
      </c>
      <c r="D373">
        <f>IF(Tabela_zamowienia34[[#This Row],[laczne zamowienie]]&gt;=400,1,0)</f>
        <v>1</v>
      </c>
      <c r="E373">
        <f t="shared" si="5"/>
        <v>1</v>
      </c>
    </row>
    <row r="374" spans="1:5" hidden="1" x14ac:dyDescent="0.25">
      <c r="A374" s="1">
        <v>43622</v>
      </c>
      <c r="B374">
        <v>218</v>
      </c>
      <c r="C374">
        <f>C373+Tabela_zamowienia34[[#This Row],[zamowienie]]-D373*QUOTIENT(C373,400)*400</f>
        <v>232</v>
      </c>
      <c r="D374">
        <f>IF(Tabela_zamowienia34[[#This Row],[laczne zamowienie]]&gt;=400,1,0)</f>
        <v>0</v>
      </c>
      <c r="E374">
        <f t="shared" si="5"/>
        <v>0</v>
      </c>
    </row>
    <row r="375" spans="1:5" hidden="1" x14ac:dyDescent="0.25">
      <c r="A375" s="1">
        <v>43623</v>
      </c>
      <c r="B375">
        <v>100</v>
      </c>
      <c r="C375">
        <f>C374+Tabela_zamowienia34[[#This Row],[zamowienie]]-D374*QUOTIENT(C374,400)*400</f>
        <v>332</v>
      </c>
      <c r="D375">
        <f>IF(Tabela_zamowienia34[[#This Row],[laczne zamowienie]]&gt;=400,1,0)</f>
        <v>0</v>
      </c>
      <c r="E375">
        <f t="shared" si="5"/>
        <v>0</v>
      </c>
    </row>
    <row r="376" spans="1:5" hidden="1" x14ac:dyDescent="0.25">
      <c r="A376" s="1">
        <v>43626</v>
      </c>
      <c r="B376">
        <v>331</v>
      </c>
      <c r="C376">
        <f>C375+Tabela_zamowienia34[[#This Row],[zamowienie]]-D375*QUOTIENT(C375,400)*400</f>
        <v>663</v>
      </c>
      <c r="D376">
        <f>IF(Tabela_zamowienia34[[#This Row],[laczne zamowienie]]&gt;=400,1,0)</f>
        <v>1</v>
      </c>
      <c r="E376">
        <f t="shared" si="5"/>
        <v>1</v>
      </c>
    </row>
    <row r="377" spans="1:5" hidden="1" x14ac:dyDescent="0.25">
      <c r="A377" s="1">
        <v>43627</v>
      </c>
      <c r="B377">
        <v>438</v>
      </c>
      <c r="C377">
        <f>C376+Tabela_zamowienia34[[#This Row],[zamowienie]]-D376*QUOTIENT(C376,400)*400</f>
        <v>701</v>
      </c>
      <c r="D377">
        <f>IF(Tabela_zamowienia34[[#This Row],[laczne zamowienie]]&gt;=400,1,0)</f>
        <v>1</v>
      </c>
      <c r="E377">
        <f t="shared" si="5"/>
        <v>1</v>
      </c>
    </row>
    <row r="378" spans="1:5" hidden="1" x14ac:dyDescent="0.25">
      <c r="A378" s="1">
        <v>43628</v>
      </c>
      <c r="B378">
        <v>219</v>
      </c>
      <c r="C378">
        <f>C377+Tabela_zamowienia34[[#This Row],[zamowienie]]-D377*QUOTIENT(C377,400)*400</f>
        <v>520</v>
      </c>
      <c r="D378">
        <f>IF(Tabela_zamowienia34[[#This Row],[laczne zamowienie]]&gt;=400,1,0)</f>
        <v>1</v>
      </c>
      <c r="E378">
        <f t="shared" si="5"/>
        <v>1</v>
      </c>
    </row>
    <row r="379" spans="1:5" hidden="1" x14ac:dyDescent="0.25">
      <c r="A379" s="1">
        <v>43629</v>
      </c>
      <c r="B379">
        <v>50</v>
      </c>
      <c r="C379">
        <f>C378+Tabela_zamowienia34[[#This Row],[zamowienie]]-D378*QUOTIENT(C378,400)*400</f>
        <v>170</v>
      </c>
      <c r="D379">
        <f>IF(Tabela_zamowienia34[[#This Row],[laczne zamowienie]]&gt;=400,1,0)</f>
        <v>0</v>
      </c>
      <c r="E379">
        <f t="shared" si="5"/>
        <v>0</v>
      </c>
    </row>
    <row r="380" spans="1:5" hidden="1" x14ac:dyDescent="0.25">
      <c r="A380" s="1">
        <v>43630</v>
      </c>
      <c r="B380">
        <v>259</v>
      </c>
      <c r="C380">
        <f>C379+Tabela_zamowienia34[[#This Row],[zamowienie]]-D379*QUOTIENT(C379,400)*400</f>
        <v>429</v>
      </c>
      <c r="D380">
        <f>IF(Tabela_zamowienia34[[#This Row],[laczne zamowienie]]&gt;=400,1,0)</f>
        <v>1</v>
      </c>
      <c r="E380">
        <f t="shared" si="5"/>
        <v>1</v>
      </c>
    </row>
    <row r="381" spans="1:5" hidden="1" x14ac:dyDescent="0.25">
      <c r="A381" s="1">
        <v>43633</v>
      </c>
      <c r="B381">
        <v>27</v>
      </c>
      <c r="C381">
        <f>C380+Tabela_zamowienia34[[#This Row],[zamowienie]]-D380*QUOTIENT(C380,400)*400</f>
        <v>56</v>
      </c>
      <c r="D381">
        <f>IF(Tabela_zamowienia34[[#This Row],[laczne zamowienie]]&gt;=400,1,0)</f>
        <v>0</v>
      </c>
      <c r="E381">
        <f t="shared" si="5"/>
        <v>0</v>
      </c>
    </row>
    <row r="382" spans="1:5" hidden="1" x14ac:dyDescent="0.25">
      <c r="A382" s="1">
        <v>43634</v>
      </c>
      <c r="B382">
        <v>316</v>
      </c>
      <c r="C382">
        <f>C381+Tabela_zamowienia34[[#This Row],[zamowienie]]-D381*QUOTIENT(C381,400)*400</f>
        <v>372</v>
      </c>
      <c r="D382">
        <f>IF(Tabela_zamowienia34[[#This Row],[laczne zamowienie]]&gt;=400,1,0)</f>
        <v>0</v>
      </c>
      <c r="E382">
        <f t="shared" si="5"/>
        <v>0</v>
      </c>
    </row>
    <row r="383" spans="1:5" hidden="1" x14ac:dyDescent="0.25">
      <c r="A383" s="1">
        <v>43635</v>
      </c>
      <c r="B383">
        <v>388</v>
      </c>
      <c r="C383">
        <f>C382+Tabela_zamowienia34[[#This Row],[zamowienie]]-D382*QUOTIENT(C382,400)*400</f>
        <v>760</v>
      </c>
      <c r="D383">
        <f>IF(Tabela_zamowienia34[[#This Row],[laczne zamowienie]]&gt;=400,1,0)</f>
        <v>1</v>
      </c>
      <c r="E383">
        <f t="shared" si="5"/>
        <v>1</v>
      </c>
    </row>
    <row r="384" spans="1:5" hidden="1" x14ac:dyDescent="0.25">
      <c r="A384" s="1">
        <v>43636</v>
      </c>
      <c r="B384">
        <v>209</v>
      </c>
      <c r="C384">
        <f>C383+Tabela_zamowienia34[[#This Row],[zamowienie]]-D383*QUOTIENT(C383,400)*400</f>
        <v>569</v>
      </c>
      <c r="D384">
        <f>IF(Tabela_zamowienia34[[#This Row],[laczne zamowienie]]&gt;=400,1,0)</f>
        <v>1</v>
      </c>
      <c r="E384">
        <f t="shared" si="5"/>
        <v>1</v>
      </c>
    </row>
    <row r="385" spans="1:5" hidden="1" x14ac:dyDescent="0.25">
      <c r="A385" s="1">
        <v>43637</v>
      </c>
      <c r="B385">
        <v>149</v>
      </c>
      <c r="C385">
        <f>C384+Tabela_zamowienia34[[#This Row],[zamowienie]]-D384*QUOTIENT(C384,400)*400</f>
        <v>318</v>
      </c>
      <c r="D385">
        <f>IF(Tabela_zamowienia34[[#This Row],[laczne zamowienie]]&gt;=400,1,0)</f>
        <v>0</v>
      </c>
      <c r="E385">
        <f t="shared" si="5"/>
        <v>0</v>
      </c>
    </row>
    <row r="386" spans="1:5" hidden="1" x14ac:dyDescent="0.25">
      <c r="A386" s="1">
        <v>43640</v>
      </c>
      <c r="B386">
        <v>356</v>
      </c>
      <c r="C386">
        <f>C385+Tabela_zamowienia34[[#This Row],[zamowienie]]-D385*QUOTIENT(C385,400)*400</f>
        <v>674</v>
      </c>
      <c r="D386">
        <f>IF(Tabela_zamowienia34[[#This Row],[laczne zamowienie]]&gt;=400,1,0)</f>
        <v>1</v>
      </c>
      <c r="E386">
        <f t="shared" ref="E386:E449" si="6">QUOTIENT(C386,400)</f>
        <v>1</v>
      </c>
    </row>
    <row r="387" spans="1:5" hidden="1" x14ac:dyDescent="0.25">
      <c r="A387" s="1">
        <v>43641</v>
      </c>
      <c r="B387">
        <v>236</v>
      </c>
      <c r="C387">
        <f>C386+Tabela_zamowienia34[[#This Row],[zamowienie]]-D386*QUOTIENT(C386,400)*400</f>
        <v>510</v>
      </c>
      <c r="D387">
        <f>IF(Tabela_zamowienia34[[#This Row],[laczne zamowienie]]&gt;=400,1,0)</f>
        <v>1</v>
      </c>
      <c r="E387">
        <f t="shared" si="6"/>
        <v>1</v>
      </c>
    </row>
    <row r="388" spans="1:5" hidden="1" x14ac:dyDescent="0.25">
      <c r="A388" s="1">
        <v>43642</v>
      </c>
      <c r="B388">
        <v>10</v>
      </c>
      <c r="C388">
        <f>C387+Tabela_zamowienia34[[#This Row],[zamowienie]]-D387*QUOTIENT(C387,400)*400</f>
        <v>120</v>
      </c>
      <c r="D388">
        <f>IF(Tabela_zamowienia34[[#This Row],[laczne zamowienie]]&gt;=400,1,0)</f>
        <v>0</v>
      </c>
      <c r="E388">
        <f t="shared" si="6"/>
        <v>0</v>
      </c>
    </row>
    <row r="389" spans="1:5" hidden="1" x14ac:dyDescent="0.25">
      <c r="A389" s="1">
        <v>43643</v>
      </c>
      <c r="B389">
        <v>32</v>
      </c>
      <c r="C389">
        <f>C388+Tabela_zamowienia34[[#This Row],[zamowienie]]-D388*QUOTIENT(C388,400)*400</f>
        <v>152</v>
      </c>
      <c r="D389">
        <f>IF(Tabela_zamowienia34[[#This Row],[laczne zamowienie]]&gt;=400,1,0)</f>
        <v>0</v>
      </c>
      <c r="E389">
        <f t="shared" si="6"/>
        <v>0</v>
      </c>
    </row>
    <row r="390" spans="1:5" hidden="1" x14ac:dyDescent="0.25">
      <c r="A390" s="1">
        <v>43644</v>
      </c>
      <c r="B390">
        <v>301</v>
      </c>
      <c r="C390">
        <f>C389+Tabela_zamowienia34[[#This Row],[zamowienie]]-D389*QUOTIENT(C389,400)*400</f>
        <v>453</v>
      </c>
      <c r="D390">
        <f>IF(Tabela_zamowienia34[[#This Row],[laczne zamowienie]]&gt;=400,1,0)</f>
        <v>1</v>
      </c>
      <c r="E390">
        <f t="shared" si="6"/>
        <v>1</v>
      </c>
    </row>
    <row r="391" spans="1:5" hidden="1" x14ac:dyDescent="0.25">
      <c r="A391" s="1">
        <v>43647</v>
      </c>
      <c r="B391">
        <v>300</v>
      </c>
      <c r="C391">
        <f>C390+Tabela_zamowienia34[[#This Row],[zamowienie]]-D390*QUOTIENT(C390,400)*400</f>
        <v>353</v>
      </c>
      <c r="D391">
        <f>IF(Tabela_zamowienia34[[#This Row],[laczne zamowienie]]&gt;=400,1,0)</f>
        <v>0</v>
      </c>
      <c r="E391">
        <f t="shared" si="6"/>
        <v>0</v>
      </c>
    </row>
    <row r="392" spans="1:5" hidden="1" x14ac:dyDescent="0.25">
      <c r="A392" s="1">
        <v>43648</v>
      </c>
      <c r="B392">
        <v>187</v>
      </c>
      <c r="C392">
        <f>C391+Tabela_zamowienia34[[#This Row],[zamowienie]]-D391*QUOTIENT(C391,400)*400</f>
        <v>540</v>
      </c>
      <c r="D392">
        <f>IF(Tabela_zamowienia34[[#This Row],[laczne zamowienie]]&gt;=400,1,0)</f>
        <v>1</v>
      </c>
      <c r="E392">
        <f t="shared" si="6"/>
        <v>1</v>
      </c>
    </row>
    <row r="393" spans="1:5" hidden="1" x14ac:dyDescent="0.25">
      <c r="A393" s="1">
        <v>43649</v>
      </c>
      <c r="B393">
        <v>420</v>
      </c>
      <c r="C393">
        <f>C392+Tabela_zamowienia34[[#This Row],[zamowienie]]-D392*QUOTIENT(C392,400)*400</f>
        <v>560</v>
      </c>
      <c r="D393">
        <f>IF(Tabela_zamowienia34[[#This Row],[laczne zamowienie]]&gt;=400,1,0)</f>
        <v>1</v>
      </c>
      <c r="E393">
        <f t="shared" si="6"/>
        <v>1</v>
      </c>
    </row>
    <row r="394" spans="1:5" hidden="1" x14ac:dyDescent="0.25">
      <c r="A394" s="1">
        <v>43650</v>
      </c>
      <c r="B394">
        <v>244</v>
      </c>
      <c r="C394">
        <f>C393+Tabela_zamowienia34[[#This Row],[zamowienie]]-D393*QUOTIENT(C393,400)*400</f>
        <v>404</v>
      </c>
      <c r="D394">
        <f>IF(Tabela_zamowienia34[[#This Row],[laczne zamowienie]]&gt;=400,1,0)</f>
        <v>1</v>
      </c>
      <c r="E394">
        <f t="shared" si="6"/>
        <v>1</v>
      </c>
    </row>
    <row r="395" spans="1:5" hidden="1" x14ac:dyDescent="0.25">
      <c r="A395" s="1">
        <v>43651</v>
      </c>
      <c r="B395">
        <v>411</v>
      </c>
      <c r="C395">
        <f>C394+Tabela_zamowienia34[[#This Row],[zamowienie]]-D394*QUOTIENT(C394,400)*400</f>
        <v>415</v>
      </c>
      <c r="D395">
        <f>IF(Tabela_zamowienia34[[#This Row],[laczne zamowienie]]&gt;=400,1,0)</f>
        <v>1</v>
      </c>
      <c r="E395">
        <f t="shared" si="6"/>
        <v>1</v>
      </c>
    </row>
    <row r="396" spans="1:5" hidden="1" x14ac:dyDescent="0.25">
      <c r="A396" s="1">
        <v>43654</v>
      </c>
      <c r="B396">
        <v>96</v>
      </c>
      <c r="C396">
        <f>C395+Tabela_zamowienia34[[#This Row],[zamowienie]]-D395*QUOTIENT(C395,400)*400</f>
        <v>111</v>
      </c>
      <c r="D396">
        <f>IF(Tabela_zamowienia34[[#This Row],[laczne zamowienie]]&gt;=400,1,0)</f>
        <v>0</v>
      </c>
      <c r="E396">
        <f t="shared" si="6"/>
        <v>0</v>
      </c>
    </row>
    <row r="397" spans="1:5" hidden="1" x14ac:dyDescent="0.25">
      <c r="A397" s="1">
        <v>43655</v>
      </c>
      <c r="B397">
        <v>194</v>
      </c>
      <c r="C397">
        <f>C396+Tabela_zamowienia34[[#This Row],[zamowienie]]-D396*QUOTIENT(C396,400)*400</f>
        <v>305</v>
      </c>
      <c r="D397">
        <f>IF(Tabela_zamowienia34[[#This Row],[laczne zamowienie]]&gt;=400,1,0)</f>
        <v>0</v>
      </c>
      <c r="E397">
        <f t="shared" si="6"/>
        <v>0</v>
      </c>
    </row>
    <row r="398" spans="1:5" hidden="1" x14ac:dyDescent="0.25">
      <c r="A398" s="1">
        <v>43656</v>
      </c>
      <c r="B398">
        <v>188</v>
      </c>
      <c r="C398">
        <f>C397+Tabela_zamowienia34[[#This Row],[zamowienie]]-D397*QUOTIENT(C397,400)*400</f>
        <v>493</v>
      </c>
      <c r="D398">
        <f>IF(Tabela_zamowienia34[[#This Row],[laczne zamowienie]]&gt;=400,1,0)</f>
        <v>1</v>
      </c>
      <c r="E398">
        <f t="shared" si="6"/>
        <v>1</v>
      </c>
    </row>
    <row r="399" spans="1:5" hidden="1" x14ac:dyDescent="0.25">
      <c r="A399" s="1">
        <v>43657</v>
      </c>
      <c r="B399">
        <v>241</v>
      </c>
      <c r="C399">
        <f>C398+Tabela_zamowienia34[[#This Row],[zamowienie]]-D398*QUOTIENT(C398,400)*400</f>
        <v>334</v>
      </c>
      <c r="D399">
        <f>IF(Tabela_zamowienia34[[#This Row],[laczne zamowienie]]&gt;=400,1,0)</f>
        <v>0</v>
      </c>
      <c r="E399">
        <f t="shared" si="6"/>
        <v>0</v>
      </c>
    </row>
    <row r="400" spans="1:5" hidden="1" x14ac:dyDescent="0.25">
      <c r="A400" s="1">
        <v>43658</v>
      </c>
      <c r="B400">
        <v>373</v>
      </c>
      <c r="C400">
        <f>C399+Tabela_zamowienia34[[#This Row],[zamowienie]]-D399*QUOTIENT(C399,400)*400</f>
        <v>707</v>
      </c>
      <c r="D400">
        <f>IF(Tabela_zamowienia34[[#This Row],[laczne zamowienie]]&gt;=400,1,0)</f>
        <v>1</v>
      </c>
      <c r="E400">
        <f t="shared" si="6"/>
        <v>1</v>
      </c>
    </row>
    <row r="401" spans="1:5" hidden="1" x14ac:dyDescent="0.25">
      <c r="A401" s="1">
        <v>43661</v>
      </c>
      <c r="B401">
        <v>27</v>
      </c>
      <c r="C401">
        <f>C400+Tabela_zamowienia34[[#This Row],[zamowienie]]-D400*QUOTIENT(C400,400)*400</f>
        <v>334</v>
      </c>
      <c r="D401">
        <f>IF(Tabela_zamowienia34[[#This Row],[laczne zamowienie]]&gt;=400,1,0)</f>
        <v>0</v>
      </c>
      <c r="E401">
        <f t="shared" si="6"/>
        <v>0</v>
      </c>
    </row>
    <row r="402" spans="1:5" hidden="1" x14ac:dyDescent="0.25">
      <c r="A402" s="1">
        <v>43662</v>
      </c>
      <c r="B402">
        <v>390</v>
      </c>
      <c r="C402">
        <f>C401+Tabela_zamowienia34[[#This Row],[zamowienie]]-D401*QUOTIENT(C401,400)*400</f>
        <v>724</v>
      </c>
      <c r="D402">
        <f>IF(Tabela_zamowienia34[[#This Row],[laczne zamowienie]]&gt;=400,1,0)</f>
        <v>1</v>
      </c>
      <c r="E402">
        <f t="shared" si="6"/>
        <v>1</v>
      </c>
    </row>
    <row r="403" spans="1:5" hidden="1" x14ac:dyDescent="0.25">
      <c r="A403" s="1">
        <v>43663</v>
      </c>
      <c r="B403">
        <v>115</v>
      </c>
      <c r="C403">
        <f>C402+Tabela_zamowienia34[[#This Row],[zamowienie]]-D402*QUOTIENT(C402,400)*400</f>
        <v>439</v>
      </c>
      <c r="D403">
        <f>IF(Tabela_zamowienia34[[#This Row],[laczne zamowienie]]&gt;=400,1,0)</f>
        <v>1</v>
      </c>
      <c r="E403">
        <f t="shared" si="6"/>
        <v>1</v>
      </c>
    </row>
    <row r="404" spans="1:5" hidden="1" x14ac:dyDescent="0.25">
      <c r="A404" s="1">
        <v>43664</v>
      </c>
      <c r="B404">
        <v>444</v>
      </c>
      <c r="C404">
        <f>C403+Tabela_zamowienia34[[#This Row],[zamowienie]]-D403*QUOTIENT(C403,400)*400</f>
        <v>483</v>
      </c>
      <c r="D404">
        <f>IF(Tabela_zamowienia34[[#This Row],[laczne zamowienie]]&gt;=400,1,0)</f>
        <v>1</v>
      </c>
      <c r="E404">
        <f t="shared" si="6"/>
        <v>1</v>
      </c>
    </row>
    <row r="405" spans="1:5" hidden="1" x14ac:dyDescent="0.25">
      <c r="A405" s="1">
        <v>43665</v>
      </c>
      <c r="B405">
        <v>6</v>
      </c>
      <c r="C405">
        <f>C404+Tabela_zamowienia34[[#This Row],[zamowienie]]-D404*QUOTIENT(C404,400)*400</f>
        <v>89</v>
      </c>
      <c r="D405">
        <f>IF(Tabela_zamowienia34[[#This Row],[laczne zamowienie]]&gt;=400,1,0)</f>
        <v>0</v>
      </c>
      <c r="E405">
        <f t="shared" si="6"/>
        <v>0</v>
      </c>
    </row>
    <row r="406" spans="1:5" hidden="1" x14ac:dyDescent="0.25">
      <c r="A406" s="1">
        <v>43668</v>
      </c>
      <c r="B406">
        <v>43</v>
      </c>
      <c r="C406">
        <f>C405+Tabela_zamowienia34[[#This Row],[zamowienie]]-D405*QUOTIENT(C405,400)*400</f>
        <v>132</v>
      </c>
      <c r="D406">
        <f>IF(Tabela_zamowienia34[[#This Row],[laczne zamowienie]]&gt;=400,1,0)</f>
        <v>0</v>
      </c>
      <c r="E406">
        <f t="shared" si="6"/>
        <v>0</v>
      </c>
    </row>
    <row r="407" spans="1:5" hidden="1" x14ac:dyDescent="0.25">
      <c r="A407" s="1">
        <v>43669</v>
      </c>
      <c r="B407">
        <v>181</v>
      </c>
      <c r="C407">
        <f>C406+Tabela_zamowienia34[[#This Row],[zamowienie]]-D406*QUOTIENT(C406,400)*400</f>
        <v>313</v>
      </c>
      <c r="D407">
        <f>IF(Tabela_zamowienia34[[#This Row],[laczne zamowienie]]&gt;=400,1,0)</f>
        <v>0</v>
      </c>
      <c r="E407">
        <f t="shared" si="6"/>
        <v>0</v>
      </c>
    </row>
    <row r="408" spans="1:5" hidden="1" x14ac:dyDescent="0.25">
      <c r="A408" s="1">
        <v>43670</v>
      </c>
      <c r="B408">
        <v>272</v>
      </c>
      <c r="C408">
        <f>C407+Tabela_zamowienia34[[#This Row],[zamowienie]]-D407*QUOTIENT(C407,400)*400</f>
        <v>585</v>
      </c>
      <c r="D408">
        <f>IF(Tabela_zamowienia34[[#This Row],[laczne zamowienie]]&gt;=400,1,0)</f>
        <v>1</v>
      </c>
      <c r="E408">
        <f t="shared" si="6"/>
        <v>1</v>
      </c>
    </row>
    <row r="409" spans="1:5" hidden="1" x14ac:dyDescent="0.25">
      <c r="A409" s="1">
        <v>43671</v>
      </c>
      <c r="B409">
        <v>148</v>
      </c>
      <c r="C409">
        <f>C408+Tabela_zamowienia34[[#This Row],[zamowienie]]-D408*QUOTIENT(C408,400)*400</f>
        <v>333</v>
      </c>
      <c r="D409">
        <f>IF(Tabela_zamowienia34[[#This Row],[laczne zamowienie]]&gt;=400,1,0)</f>
        <v>0</v>
      </c>
      <c r="E409">
        <f t="shared" si="6"/>
        <v>0</v>
      </c>
    </row>
    <row r="410" spans="1:5" hidden="1" x14ac:dyDescent="0.25">
      <c r="A410" s="1">
        <v>43672</v>
      </c>
      <c r="B410">
        <v>49</v>
      </c>
      <c r="C410">
        <f>C409+Tabela_zamowienia34[[#This Row],[zamowienie]]-D409*QUOTIENT(C409,400)*400</f>
        <v>382</v>
      </c>
      <c r="D410">
        <f>IF(Tabela_zamowienia34[[#This Row],[laczne zamowienie]]&gt;=400,1,0)</f>
        <v>0</v>
      </c>
      <c r="E410">
        <f t="shared" si="6"/>
        <v>0</v>
      </c>
    </row>
    <row r="411" spans="1:5" hidden="1" x14ac:dyDescent="0.25">
      <c r="A411" s="1">
        <v>43675</v>
      </c>
      <c r="B411">
        <v>316</v>
      </c>
      <c r="C411">
        <f>C410+Tabela_zamowienia34[[#This Row],[zamowienie]]-D410*QUOTIENT(C410,400)*400</f>
        <v>698</v>
      </c>
      <c r="D411">
        <f>IF(Tabela_zamowienia34[[#This Row],[laczne zamowienie]]&gt;=400,1,0)</f>
        <v>1</v>
      </c>
      <c r="E411">
        <f t="shared" si="6"/>
        <v>1</v>
      </c>
    </row>
    <row r="412" spans="1:5" hidden="1" x14ac:dyDescent="0.25">
      <c r="A412" s="1">
        <v>43676</v>
      </c>
      <c r="B412">
        <v>317</v>
      </c>
      <c r="C412">
        <f>C411+Tabela_zamowienia34[[#This Row],[zamowienie]]-D411*QUOTIENT(C411,400)*400</f>
        <v>615</v>
      </c>
      <c r="D412">
        <f>IF(Tabela_zamowienia34[[#This Row],[laczne zamowienie]]&gt;=400,1,0)</f>
        <v>1</v>
      </c>
      <c r="E412">
        <f t="shared" si="6"/>
        <v>1</v>
      </c>
    </row>
    <row r="413" spans="1:5" hidden="1" x14ac:dyDescent="0.25">
      <c r="A413" s="1">
        <v>43677</v>
      </c>
      <c r="B413">
        <v>130</v>
      </c>
      <c r="C413">
        <f>C412+Tabela_zamowienia34[[#This Row],[zamowienie]]-D412*QUOTIENT(C412,400)*400</f>
        <v>345</v>
      </c>
      <c r="D413">
        <f>IF(Tabela_zamowienia34[[#This Row],[laczne zamowienie]]&gt;=400,1,0)</f>
        <v>0</v>
      </c>
      <c r="E413">
        <f t="shared" si="6"/>
        <v>0</v>
      </c>
    </row>
    <row r="414" spans="1:5" hidden="1" x14ac:dyDescent="0.25">
      <c r="A414" s="1">
        <v>43678</v>
      </c>
      <c r="B414">
        <v>432</v>
      </c>
      <c r="C414">
        <f>C413+Tabela_zamowienia34[[#This Row],[zamowienie]]-D413*QUOTIENT(C413,400)*400</f>
        <v>777</v>
      </c>
      <c r="D414">
        <f>IF(Tabela_zamowienia34[[#This Row],[laczne zamowienie]]&gt;=400,1,0)</f>
        <v>1</v>
      </c>
      <c r="E414">
        <f t="shared" si="6"/>
        <v>1</v>
      </c>
    </row>
    <row r="415" spans="1:5" hidden="1" x14ac:dyDescent="0.25">
      <c r="A415" s="1">
        <v>43679</v>
      </c>
      <c r="B415">
        <v>394</v>
      </c>
      <c r="C415">
        <f>C414+Tabela_zamowienia34[[#This Row],[zamowienie]]-D414*QUOTIENT(C414,400)*400</f>
        <v>771</v>
      </c>
      <c r="D415">
        <f>IF(Tabela_zamowienia34[[#This Row],[laczne zamowienie]]&gt;=400,1,0)</f>
        <v>1</v>
      </c>
      <c r="E415">
        <f t="shared" si="6"/>
        <v>1</v>
      </c>
    </row>
    <row r="416" spans="1:5" hidden="1" x14ac:dyDescent="0.25">
      <c r="A416" s="1">
        <v>43682</v>
      </c>
      <c r="B416">
        <v>1</v>
      </c>
      <c r="C416">
        <f>C415+Tabela_zamowienia34[[#This Row],[zamowienie]]-D415*QUOTIENT(C415,400)*400</f>
        <v>372</v>
      </c>
      <c r="D416">
        <f>IF(Tabela_zamowienia34[[#This Row],[laczne zamowienie]]&gt;=400,1,0)</f>
        <v>0</v>
      </c>
      <c r="E416">
        <f t="shared" si="6"/>
        <v>0</v>
      </c>
    </row>
    <row r="417" spans="1:5" hidden="1" x14ac:dyDescent="0.25">
      <c r="A417" s="1">
        <v>43683</v>
      </c>
      <c r="B417">
        <v>97</v>
      </c>
      <c r="C417">
        <f>C416+Tabela_zamowienia34[[#This Row],[zamowienie]]-D416*QUOTIENT(C416,400)*400</f>
        <v>469</v>
      </c>
      <c r="D417">
        <f>IF(Tabela_zamowienia34[[#This Row],[laczne zamowienie]]&gt;=400,1,0)</f>
        <v>1</v>
      </c>
      <c r="E417">
        <f t="shared" si="6"/>
        <v>1</v>
      </c>
    </row>
    <row r="418" spans="1:5" hidden="1" x14ac:dyDescent="0.25">
      <c r="A418" s="1">
        <v>43684</v>
      </c>
      <c r="B418">
        <v>67</v>
      </c>
      <c r="C418">
        <f>C417+Tabela_zamowienia34[[#This Row],[zamowienie]]-D417*QUOTIENT(C417,400)*400</f>
        <v>136</v>
      </c>
      <c r="D418">
        <f>IF(Tabela_zamowienia34[[#This Row],[laczne zamowienie]]&gt;=400,1,0)</f>
        <v>0</v>
      </c>
      <c r="E418">
        <f t="shared" si="6"/>
        <v>0</v>
      </c>
    </row>
    <row r="419" spans="1:5" hidden="1" x14ac:dyDescent="0.25">
      <c r="A419" s="1">
        <v>43685</v>
      </c>
      <c r="B419">
        <v>364</v>
      </c>
      <c r="C419">
        <f>C418+Tabela_zamowienia34[[#This Row],[zamowienie]]-D418*QUOTIENT(C418,400)*400</f>
        <v>500</v>
      </c>
      <c r="D419">
        <f>IF(Tabela_zamowienia34[[#This Row],[laczne zamowienie]]&gt;=400,1,0)</f>
        <v>1</v>
      </c>
      <c r="E419">
        <f t="shared" si="6"/>
        <v>1</v>
      </c>
    </row>
    <row r="420" spans="1:5" hidden="1" x14ac:dyDescent="0.25">
      <c r="A420" s="1">
        <v>43686</v>
      </c>
      <c r="B420">
        <v>97</v>
      </c>
      <c r="C420">
        <f>C419+Tabela_zamowienia34[[#This Row],[zamowienie]]-D419*QUOTIENT(C419,400)*400</f>
        <v>197</v>
      </c>
      <c r="D420">
        <f>IF(Tabela_zamowienia34[[#This Row],[laczne zamowienie]]&gt;=400,1,0)</f>
        <v>0</v>
      </c>
      <c r="E420">
        <f t="shared" si="6"/>
        <v>0</v>
      </c>
    </row>
    <row r="421" spans="1:5" hidden="1" x14ac:dyDescent="0.25">
      <c r="A421" s="1">
        <v>43689</v>
      </c>
      <c r="B421">
        <v>207</v>
      </c>
      <c r="C421">
        <f>C420+Tabela_zamowienia34[[#This Row],[zamowienie]]-D420*QUOTIENT(C420,400)*400</f>
        <v>404</v>
      </c>
      <c r="D421">
        <f>IF(Tabela_zamowienia34[[#This Row],[laczne zamowienie]]&gt;=400,1,0)</f>
        <v>1</v>
      </c>
      <c r="E421">
        <f t="shared" si="6"/>
        <v>1</v>
      </c>
    </row>
    <row r="422" spans="1:5" hidden="1" x14ac:dyDescent="0.25">
      <c r="A422" s="1">
        <v>43690</v>
      </c>
      <c r="B422">
        <v>83</v>
      </c>
      <c r="C422">
        <f>C421+Tabela_zamowienia34[[#This Row],[zamowienie]]-D421*QUOTIENT(C421,400)*400</f>
        <v>87</v>
      </c>
      <c r="D422">
        <f>IF(Tabela_zamowienia34[[#This Row],[laczne zamowienie]]&gt;=400,1,0)</f>
        <v>0</v>
      </c>
      <c r="E422">
        <f t="shared" si="6"/>
        <v>0</v>
      </c>
    </row>
    <row r="423" spans="1:5" hidden="1" x14ac:dyDescent="0.25">
      <c r="A423" s="1">
        <v>43691</v>
      </c>
      <c r="B423">
        <v>252</v>
      </c>
      <c r="C423">
        <f>C422+Tabela_zamowienia34[[#This Row],[zamowienie]]-D422*QUOTIENT(C422,400)*400</f>
        <v>339</v>
      </c>
      <c r="D423">
        <f>IF(Tabela_zamowienia34[[#This Row],[laczne zamowienie]]&gt;=400,1,0)</f>
        <v>0</v>
      </c>
      <c r="E423">
        <f t="shared" si="6"/>
        <v>0</v>
      </c>
    </row>
    <row r="424" spans="1:5" hidden="1" x14ac:dyDescent="0.25">
      <c r="A424" s="1">
        <v>43692</v>
      </c>
      <c r="B424">
        <v>133</v>
      </c>
      <c r="C424">
        <f>C423+Tabela_zamowienia34[[#This Row],[zamowienie]]-D423*QUOTIENT(C423,400)*400</f>
        <v>472</v>
      </c>
      <c r="D424">
        <f>IF(Tabela_zamowienia34[[#This Row],[laczne zamowienie]]&gt;=400,1,0)</f>
        <v>1</v>
      </c>
      <c r="E424">
        <f t="shared" si="6"/>
        <v>1</v>
      </c>
    </row>
    <row r="425" spans="1:5" hidden="1" x14ac:dyDescent="0.25">
      <c r="A425" s="1">
        <v>43693</v>
      </c>
      <c r="B425">
        <v>217</v>
      </c>
      <c r="C425">
        <f>C424+Tabela_zamowienia34[[#This Row],[zamowienie]]-D424*QUOTIENT(C424,400)*400</f>
        <v>289</v>
      </c>
      <c r="D425">
        <f>IF(Tabela_zamowienia34[[#This Row],[laczne zamowienie]]&gt;=400,1,0)</f>
        <v>0</v>
      </c>
      <c r="E425">
        <f t="shared" si="6"/>
        <v>0</v>
      </c>
    </row>
    <row r="426" spans="1:5" hidden="1" x14ac:dyDescent="0.25">
      <c r="A426" s="1">
        <v>43696</v>
      </c>
      <c r="B426">
        <v>249</v>
      </c>
      <c r="C426">
        <f>C425+Tabela_zamowienia34[[#This Row],[zamowienie]]-D425*QUOTIENT(C425,400)*400</f>
        <v>538</v>
      </c>
      <c r="D426">
        <f>IF(Tabela_zamowienia34[[#This Row],[laczne zamowienie]]&gt;=400,1,0)</f>
        <v>1</v>
      </c>
      <c r="E426">
        <f t="shared" si="6"/>
        <v>1</v>
      </c>
    </row>
    <row r="427" spans="1:5" hidden="1" x14ac:dyDescent="0.25">
      <c r="A427" s="1">
        <v>43697</v>
      </c>
      <c r="B427">
        <v>376</v>
      </c>
      <c r="C427">
        <f>C426+Tabela_zamowienia34[[#This Row],[zamowienie]]-D426*QUOTIENT(C426,400)*400</f>
        <v>514</v>
      </c>
      <c r="D427">
        <f>IF(Tabela_zamowienia34[[#This Row],[laczne zamowienie]]&gt;=400,1,0)</f>
        <v>1</v>
      </c>
      <c r="E427">
        <f t="shared" si="6"/>
        <v>1</v>
      </c>
    </row>
    <row r="428" spans="1:5" hidden="1" x14ac:dyDescent="0.25">
      <c r="A428" s="1">
        <v>43698</v>
      </c>
      <c r="B428">
        <v>116</v>
      </c>
      <c r="C428">
        <f>C427+Tabela_zamowienia34[[#This Row],[zamowienie]]-D427*QUOTIENT(C427,400)*400</f>
        <v>230</v>
      </c>
      <c r="D428">
        <f>IF(Tabela_zamowienia34[[#This Row],[laczne zamowienie]]&gt;=400,1,0)</f>
        <v>0</v>
      </c>
      <c r="E428">
        <f t="shared" si="6"/>
        <v>0</v>
      </c>
    </row>
    <row r="429" spans="1:5" hidden="1" x14ac:dyDescent="0.25">
      <c r="A429" s="1">
        <v>43699</v>
      </c>
      <c r="B429">
        <v>64</v>
      </c>
      <c r="C429">
        <f>C428+Tabela_zamowienia34[[#This Row],[zamowienie]]-D428*QUOTIENT(C428,400)*400</f>
        <v>294</v>
      </c>
      <c r="D429">
        <f>IF(Tabela_zamowienia34[[#This Row],[laczne zamowienie]]&gt;=400,1,0)</f>
        <v>0</v>
      </c>
      <c r="E429">
        <f t="shared" si="6"/>
        <v>0</v>
      </c>
    </row>
    <row r="430" spans="1:5" hidden="1" x14ac:dyDescent="0.25">
      <c r="A430" s="1">
        <v>43700</v>
      </c>
      <c r="B430">
        <v>85</v>
      </c>
      <c r="C430">
        <f>C429+Tabela_zamowienia34[[#This Row],[zamowienie]]-D429*QUOTIENT(C429,400)*400</f>
        <v>379</v>
      </c>
      <c r="D430">
        <f>IF(Tabela_zamowienia34[[#This Row],[laczne zamowienie]]&gt;=400,1,0)</f>
        <v>0</v>
      </c>
      <c r="E430">
        <f t="shared" si="6"/>
        <v>0</v>
      </c>
    </row>
    <row r="431" spans="1:5" hidden="1" x14ac:dyDescent="0.25">
      <c r="A431" s="1">
        <v>43703</v>
      </c>
      <c r="B431">
        <v>295</v>
      </c>
      <c r="C431">
        <f>C430+Tabela_zamowienia34[[#This Row],[zamowienie]]-D430*QUOTIENT(C430,400)*400</f>
        <v>674</v>
      </c>
      <c r="D431">
        <f>IF(Tabela_zamowienia34[[#This Row],[laczne zamowienie]]&gt;=400,1,0)</f>
        <v>1</v>
      </c>
      <c r="E431">
        <f t="shared" si="6"/>
        <v>1</v>
      </c>
    </row>
    <row r="432" spans="1:5" hidden="1" x14ac:dyDescent="0.25">
      <c r="A432" s="1">
        <v>43704</v>
      </c>
      <c r="B432">
        <v>82</v>
      </c>
      <c r="C432">
        <f>C431+Tabela_zamowienia34[[#This Row],[zamowienie]]-D431*QUOTIENT(C431,400)*400</f>
        <v>356</v>
      </c>
      <c r="D432">
        <f>IF(Tabela_zamowienia34[[#This Row],[laczne zamowienie]]&gt;=400,1,0)</f>
        <v>0</v>
      </c>
      <c r="E432">
        <f t="shared" si="6"/>
        <v>0</v>
      </c>
    </row>
    <row r="433" spans="1:5" hidden="1" x14ac:dyDescent="0.25">
      <c r="A433" s="1">
        <v>43705</v>
      </c>
      <c r="B433">
        <v>149</v>
      </c>
      <c r="C433">
        <f>C432+Tabela_zamowienia34[[#This Row],[zamowienie]]-D432*QUOTIENT(C432,400)*400</f>
        <v>505</v>
      </c>
      <c r="D433">
        <f>IF(Tabela_zamowienia34[[#This Row],[laczne zamowienie]]&gt;=400,1,0)</f>
        <v>1</v>
      </c>
      <c r="E433">
        <f t="shared" si="6"/>
        <v>1</v>
      </c>
    </row>
    <row r="434" spans="1:5" hidden="1" x14ac:dyDescent="0.25">
      <c r="A434" s="1">
        <v>43706</v>
      </c>
      <c r="B434">
        <v>369</v>
      </c>
      <c r="C434">
        <f>C433+Tabela_zamowienia34[[#This Row],[zamowienie]]-D433*QUOTIENT(C433,400)*400</f>
        <v>474</v>
      </c>
      <c r="D434">
        <f>IF(Tabela_zamowienia34[[#This Row],[laczne zamowienie]]&gt;=400,1,0)</f>
        <v>1</v>
      </c>
      <c r="E434">
        <f t="shared" si="6"/>
        <v>1</v>
      </c>
    </row>
    <row r="435" spans="1:5" hidden="1" x14ac:dyDescent="0.25">
      <c r="A435" s="1">
        <v>43707</v>
      </c>
      <c r="B435">
        <v>327</v>
      </c>
      <c r="C435">
        <f>C434+Tabela_zamowienia34[[#This Row],[zamowienie]]-D434*QUOTIENT(C434,400)*400</f>
        <v>401</v>
      </c>
      <c r="D435">
        <f>IF(Tabela_zamowienia34[[#This Row],[laczne zamowienie]]&gt;=400,1,0)</f>
        <v>1</v>
      </c>
      <c r="E435">
        <f t="shared" si="6"/>
        <v>1</v>
      </c>
    </row>
    <row r="436" spans="1:5" hidden="1" x14ac:dyDescent="0.25">
      <c r="A436" s="1">
        <v>43710</v>
      </c>
      <c r="B436">
        <v>154</v>
      </c>
      <c r="C436">
        <f>C435+Tabela_zamowienia34[[#This Row],[zamowienie]]-D435*QUOTIENT(C435,400)*400</f>
        <v>155</v>
      </c>
      <c r="D436">
        <f>IF(Tabela_zamowienia34[[#This Row],[laczne zamowienie]]&gt;=400,1,0)</f>
        <v>0</v>
      </c>
      <c r="E436">
        <f t="shared" si="6"/>
        <v>0</v>
      </c>
    </row>
    <row r="437" spans="1:5" hidden="1" x14ac:dyDescent="0.25">
      <c r="A437" s="1">
        <v>43711</v>
      </c>
      <c r="B437">
        <v>316</v>
      </c>
      <c r="C437">
        <f>C436+Tabela_zamowienia34[[#This Row],[zamowienie]]-D436*QUOTIENT(C436,400)*400</f>
        <v>471</v>
      </c>
      <c r="D437">
        <f>IF(Tabela_zamowienia34[[#This Row],[laczne zamowienie]]&gt;=400,1,0)</f>
        <v>1</v>
      </c>
      <c r="E437">
        <f t="shared" si="6"/>
        <v>1</v>
      </c>
    </row>
    <row r="438" spans="1:5" hidden="1" x14ac:dyDescent="0.25">
      <c r="A438" s="1">
        <v>43712</v>
      </c>
      <c r="B438">
        <v>327</v>
      </c>
      <c r="C438">
        <f>C437+Tabela_zamowienia34[[#This Row],[zamowienie]]-D437*QUOTIENT(C437,400)*400</f>
        <v>398</v>
      </c>
      <c r="D438">
        <f>IF(Tabela_zamowienia34[[#This Row],[laczne zamowienie]]&gt;=400,1,0)</f>
        <v>0</v>
      </c>
      <c r="E438">
        <f t="shared" si="6"/>
        <v>0</v>
      </c>
    </row>
    <row r="439" spans="1:5" hidden="1" x14ac:dyDescent="0.25">
      <c r="A439" s="1">
        <v>43713</v>
      </c>
      <c r="B439">
        <v>270</v>
      </c>
      <c r="C439">
        <f>C438+Tabela_zamowienia34[[#This Row],[zamowienie]]-D438*QUOTIENT(C438,400)*400</f>
        <v>668</v>
      </c>
      <c r="D439">
        <f>IF(Tabela_zamowienia34[[#This Row],[laczne zamowienie]]&gt;=400,1,0)</f>
        <v>1</v>
      </c>
      <c r="E439">
        <f t="shared" si="6"/>
        <v>1</v>
      </c>
    </row>
    <row r="440" spans="1:5" hidden="1" x14ac:dyDescent="0.25">
      <c r="A440" s="1">
        <v>43714</v>
      </c>
      <c r="B440">
        <v>130</v>
      </c>
      <c r="C440">
        <f>C439+Tabela_zamowienia34[[#This Row],[zamowienie]]-D439*QUOTIENT(C439,400)*400</f>
        <v>398</v>
      </c>
      <c r="D440">
        <f>IF(Tabela_zamowienia34[[#This Row],[laczne zamowienie]]&gt;=400,1,0)</f>
        <v>0</v>
      </c>
      <c r="E440">
        <f t="shared" si="6"/>
        <v>0</v>
      </c>
    </row>
    <row r="441" spans="1:5" hidden="1" x14ac:dyDescent="0.25">
      <c r="A441" s="1">
        <v>43717</v>
      </c>
      <c r="B441">
        <v>371</v>
      </c>
      <c r="C441">
        <f>C440+Tabela_zamowienia34[[#This Row],[zamowienie]]-D440*QUOTIENT(C440,400)*400</f>
        <v>769</v>
      </c>
      <c r="D441">
        <f>IF(Tabela_zamowienia34[[#This Row],[laczne zamowienie]]&gt;=400,1,0)</f>
        <v>1</v>
      </c>
      <c r="E441">
        <f t="shared" si="6"/>
        <v>1</v>
      </c>
    </row>
    <row r="442" spans="1:5" hidden="1" x14ac:dyDescent="0.25">
      <c r="A442" s="1">
        <v>43718</v>
      </c>
      <c r="B442">
        <v>295</v>
      </c>
      <c r="C442">
        <f>C441+Tabela_zamowienia34[[#This Row],[zamowienie]]-D441*QUOTIENT(C441,400)*400</f>
        <v>664</v>
      </c>
      <c r="D442">
        <f>IF(Tabela_zamowienia34[[#This Row],[laczne zamowienie]]&gt;=400,1,0)</f>
        <v>1</v>
      </c>
      <c r="E442">
        <f t="shared" si="6"/>
        <v>1</v>
      </c>
    </row>
    <row r="443" spans="1:5" hidden="1" x14ac:dyDescent="0.25">
      <c r="A443" s="1">
        <v>43719</v>
      </c>
      <c r="B443">
        <v>36</v>
      </c>
      <c r="C443">
        <f>C442+Tabela_zamowienia34[[#This Row],[zamowienie]]-D442*QUOTIENT(C442,400)*400</f>
        <v>300</v>
      </c>
      <c r="D443">
        <f>IF(Tabela_zamowienia34[[#This Row],[laczne zamowienie]]&gt;=400,1,0)</f>
        <v>0</v>
      </c>
      <c r="E443">
        <f t="shared" si="6"/>
        <v>0</v>
      </c>
    </row>
    <row r="444" spans="1:5" hidden="1" x14ac:dyDescent="0.25">
      <c r="A444" s="1">
        <v>43720</v>
      </c>
      <c r="B444">
        <v>287</v>
      </c>
      <c r="C444">
        <f>C443+Tabela_zamowienia34[[#This Row],[zamowienie]]-D443*QUOTIENT(C443,400)*400</f>
        <v>587</v>
      </c>
      <c r="D444">
        <f>IF(Tabela_zamowienia34[[#This Row],[laczne zamowienie]]&gt;=400,1,0)</f>
        <v>1</v>
      </c>
      <c r="E444">
        <f t="shared" si="6"/>
        <v>1</v>
      </c>
    </row>
    <row r="445" spans="1:5" hidden="1" x14ac:dyDescent="0.25">
      <c r="A445" s="1">
        <v>43721</v>
      </c>
      <c r="B445">
        <v>286</v>
      </c>
      <c r="C445">
        <f>C444+Tabela_zamowienia34[[#This Row],[zamowienie]]-D444*QUOTIENT(C444,400)*400</f>
        <v>473</v>
      </c>
      <c r="D445">
        <f>IF(Tabela_zamowienia34[[#This Row],[laczne zamowienie]]&gt;=400,1,0)</f>
        <v>1</v>
      </c>
      <c r="E445">
        <f t="shared" si="6"/>
        <v>1</v>
      </c>
    </row>
    <row r="446" spans="1:5" hidden="1" x14ac:dyDescent="0.25">
      <c r="A446" s="1">
        <v>43724</v>
      </c>
      <c r="B446">
        <v>265</v>
      </c>
      <c r="C446">
        <f>C445+Tabela_zamowienia34[[#This Row],[zamowienie]]-D445*QUOTIENT(C445,400)*400</f>
        <v>338</v>
      </c>
      <c r="D446">
        <f>IF(Tabela_zamowienia34[[#This Row],[laczne zamowienie]]&gt;=400,1,0)</f>
        <v>0</v>
      </c>
      <c r="E446">
        <f t="shared" si="6"/>
        <v>0</v>
      </c>
    </row>
    <row r="447" spans="1:5" hidden="1" x14ac:dyDescent="0.25">
      <c r="A447" s="1">
        <v>43725</v>
      </c>
      <c r="B447">
        <v>2</v>
      </c>
      <c r="C447">
        <f>C446+Tabela_zamowienia34[[#This Row],[zamowienie]]-D446*QUOTIENT(C446,400)*400</f>
        <v>340</v>
      </c>
      <c r="D447">
        <f>IF(Tabela_zamowienia34[[#This Row],[laczne zamowienie]]&gt;=400,1,0)</f>
        <v>0</v>
      </c>
      <c r="E447">
        <f t="shared" si="6"/>
        <v>0</v>
      </c>
    </row>
    <row r="448" spans="1:5" hidden="1" x14ac:dyDescent="0.25">
      <c r="A448" s="1">
        <v>43726</v>
      </c>
      <c r="B448">
        <v>78</v>
      </c>
      <c r="C448">
        <f>C447+Tabela_zamowienia34[[#This Row],[zamowienie]]-D447*QUOTIENT(C447,400)*400</f>
        <v>418</v>
      </c>
      <c r="D448">
        <f>IF(Tabela_zamowienia34[[#This Row],[laczne zamowienie]]&gt;=400,1,0)</f>
        <v>1</v>
      </c>
      <c r="E448">
        <f t="shared" si="6"/>
        <v>1</v>
      </c>
    </row>
    <row r="449" spans="1:5" hidden="1" x14ac:dyDescent="0.25">
      <c r="A449" s="1">
        <v>43727</v>
      </c>
      <c r="B449">
        <v>41</v>
      </c>
      <c r="C449">
        <f>C448+Tabela_zamowienia34[[#This Row],[zamowienie]]-D448*QUOTIENT(C448,400)*400</f>
        <v>59</v>
      </c>
      <c r="D449">
        <f>IF(Tabela_zamowienia34[[#This Row],[laczne zamowienie]]&gt;=400,1,0)</f>
        <v>0</v>
      </c>
      <c r="E449">
        <f t="shared" si="6"/>
        <v>0</v>
      </c>
    </row>
    <row r="450" spans="1:5" hidden="1" x14ac:dyDescent="0.25">
      <c r="A450" s="1">
        <v>43728</v>
      </c>
      <c r="B450">
        <v>117</v>
      </c>
      <c r="C450">
        <f>C449+Tabela_zamowienia34[[#This Row],[zamowienie]]-D449*QUOTIENT(C449,400)*400</f>
        <v>176</v>
      </c>
      <c r="D450">
        <f>IF(Tabela_zamowienia34[[#This Row],[laczne zamowienie]]&gt;=400,1,0)</f>
        <v>0</v>
      </c>
      <c r="E450">
        <f t="shared" ref="E450:E513" si="7">QUOTIENT(C450,400)</f>
        <v>0</v>
      </c>
    </row>
    <row r="451" spans="1:5" hidden="1" x14ac:dyDescent="0.25">
      <c r="A451" s="1">
        <v>43731</v>
      </c>
      <c r="B451">
        <v>152</v>
      </c>
      <c r="C451">
        <f>C450+Tabela_zamowienia34[[#This Row],[zamowienie]]-D450*QUOTIENT(C450,400)*400</f>
        <v>328</v>
      </c>
      <c r="D451">
        <f>IF(Tabela_zamowienia34[[#This Row],[laczne zamowienie]]&gt;=400,1,0)</f>
        <v>0</v>
      </c>
      <c r="E451">
        <f t="shared" si="7"/>
        <v>0</v>
      </c>
    </row>
    <row r="452" spans="1:5" hidden="1" x14ac:dyDescent="0.25">
      <c r="A452" s="1">
        <v>43732</v>
      </c>
      <c r="B452">
        <v>95</v>
      </c>
      <c r="C452">
        <f>C451+Tabela_zamowienia34[[#This Row],[zamowienie]]-D451*QUOTIENT(C451,400)*400</f>
        <v>423</v>
      </c>
      <c r="D452">
        <f>IF(Tabela_zamowienia34[[#This Row],[laczne zamowienie]]&gt;=400,1,0)</f>
        <v>1</v>
      </c>
      <c r="E452">
        <f t="shared" si="7"/>
        <v>1</v>
      </c>
    </row>
    <row r="453" spans="1:5" hidden="1" x14ac:dyDescent="0.25">
      <c r="A453" s="1">
        <v>43733</v>
      </c>
      <c r="B453">
        <v>330</v>
      </c>
      <c r="C453">
        <f>C452+Tabela_zamowienia34[[#This Row],[zamowienie]]-D452*QUOTIENT(C452,400)*400</f>
        <v>353</v>
      </c>
      <c r="D453">
        <f>IF(Tabela_zamowienia34[[#This Row],[laczne zamowienie]]&gt;=400,1,0)</f>
        <v>0</v>
      </c>
      <c r="E453">
        <f t="shared" si="7"/>
        <v>0</v>
      </c>
    </row>
    <row r="454" spans="1:5" hidden="1" x14ac:dyDescent="0.25">
      <c r="A454" s="1">
        <v>43734</v>
      </c>
      <c r="B454">
        <v>399</v>
      </c>
      <c r="C454">
        <f>C453+Tabela_zamowienia34[[#This Row],[zamowienie]]-D453*QUOTIENT(C453,400)*400</f>
        <v>752</v>
      </c>
      <c r="D454">
        <f>IF(Tabela_zamowienia34[[#This Row],[laczne zamowienie]]&gt;=400,1,0)</f>
        <v>1</v>
      </c>
      <c r="E454">
        <f t="shared" si="7"/>
        <v>1</v>
      </c>
    </row>
    <row r="455" spans="1:5" hidden="1" x14ac:dyDescent="0.25">
      <c r="A455" s="1">
        <v>43735</v>
      </c>
      <c r="B455">
        <v>276</v>
      </c>
      <c r="C455">
        <f>C454+Tabela_zamowienia34[[#This Row],[zamowienie]]-D454*QUOTIENT(C454,400)*400</f>
        <v>628</v>
      </c>
      <c r="D455">
        <f>IF(Tabela_zamowienia34[[#This Row],[laczne zamowienie]]&gt;=400,1,0)</f>
        <v>1</v>
      </c>
      <c r="E455">
        <f t="shared" si="7"/>
        <v>1</v>
      </c>
    </row>
    <row r="456" spans="1:5" hidden="1" x14ac:dyDescent="0.25">
      <c r="A456" s="1">
        <v>43738</v>
      </c>
      <c r="B456">
        <v>155</v>
      </c>
      <c r="C456">
        <f>C455+Tabela_zamowienia34[[#This Row],[zamowienie]]-D455*QUOTIENT(C455,400)*400</f>
        <v>383</v>
      </c>
      <c r="D456">
        <f>IF(Tabela_zamowienia34[[#This Row],[laczne zamowienie]]&gt;=400,1,0)</f>
        <v>0</v>
      </c>
      <c r="E456">
        <f t="shared" si="7"/>
        <v>0</v>
      </c>
    </row>
    <row r="457" spans="1:5" hidden="1" x14ac:dyDescent="0.25">
      <c r="A457" s="1">
        <v>43739</v>
      </c>
      <c r="B457">
        <v>290</v>
      </c>
      <c r="C457">
        <f>C456+Tabela_zamowienia34[[#This Row],[zamowienie]]-D456*QUOTIENT(C456,400)*400</f>
        <v>673</v>
      </c>
      <c r="D457">
        <f>IF(Tabela_zamowienia34[[#This Row],[laczne zamowienie]]&gt;=400,1,0)</f>
        <v>1</v>
      </c>
      <c r="E457">
        <f t="shared" si="7"/>
        <v>1</v>
      </c>
    </row>
    <row r="458" spans="1:5" hidden="1" x14ac:dyDescent="0.25">
      <c r="A458" s="1">
        <v>43740</v>
      </c>
      <c r="B458">
        <v>181</v>
      </c>
      <c r="C458">
        <f>C457+Tabela_zamowienia34[[#This Row],[zamowienie]]-D457*QUOTIENT(C457,400)*400</f>
        <v>454</v>
      </c>
      <c r="D458">
        <f>IF(Tabela_zamowienia34[[#This Row],[laczne zamowienie]]&gt;=400,1,0)</f>
        <v>1</v>
      </c>
      <c r="E458">
        <f t="shared" si="7"/>
        <v>1</v>
      </c>
    </row>
    <row r="459" spans="1:5" hidden="1" x14ac:dyDescent="0.25">
      <c r="A459" s="1">
        <v>43741</v>
      </c>
      <c r="B459">
        <v>335</v>
      </c>
      <c r="C459">
        <f>C458+Tabela_zamowienia34[[#This Row],[zamowienie]]-D458*QUOTIENT(C458,400)*400</f>
        <v>389</v>
      </c>
      <c r="D459">
        <f>IF(Tabela_zamowienia34[[#This Row],[laczne zamowienie]]&gt;=400,1,0)</f>
        <v>0</v>
      </c>
      <c r="E459">
        <f t="shared" si="7"/>
        <v>0</v>
      </c>
    </row>
    <row r="460" spans="1:5" hidden="1" x14ac:dyDescent="0.25">
      <c r="A460" s="1">
        <v>43742</v>
      </c>
      <c r="B460">
        <v>337</v>
      </c>
      <c r="C460">
        <f>C459+Tabela_zamowienia34[[#This Row],[zamowienie]]-D459*QUOTIENT(C459,400)*400</f>
        <v>726</v>
      </c>
      <c r="D460">
        <f>IF(Tabela_zamowienia34[[#This Row],[laczne zamowienie]]&gt;=400,1,0)</f>
        <v>1</v>
      </c>
      <c r="E460">
        <f t="shared" si="7"/>
        <v>1</v>
      </c>
    </row>
    <row r="461" spans="1:5" hidden="1" x14ac:dyDescent="0.25">
      <c r="A461" s="1">
        <v>43745</v>
      </c>
      <c r="B461">
        <v>102</v>
      </c>
      <c r="C461">
        <f>C460+Tabela_zamowienia34[[#This Row],[zamowienie]]-D460*QUOTIENT(C460,400)*400</f>
        <v>428</v>
      </c>
      <c r="D461">
        <f>IF(Tabela_zamowienia34[[#This Row],[laczne zamowienie]]&gt;=400,1,0)</f>
        <v>1</v>
      </c>
      <c r="E461">
        <f t="shared" si="7"/>
        <v>1</v>
      </c>
    </row>
    <row r="462" spans="1:5" hidden="1" x14ac:dyDescent="0.25">
      <c r="A462" s="1">
        <v>43746</v>
      </c>
      <c r="B462">
        <v>283</v>
      </c>
      <c r="C462">
        <f>C461+Tabela_zamowienia34[[#This Row],[zamowienie]]-D461*QUOTIENT(C461,400)*400</f>
        <v>311</v>
      </c>
      <c r="D462">
        <f>IF(Tabela_zamowienia34[[#This Row],[laczne zamowienie]]&gt;=400,1,0)</f>
        <v>0</v>
      </c>
      <c r="E462">
        <f t="shared" si="7"/>
        <v>0</v>
      </c>
    </row>
    <row r="463" spans="1:5" hidden="1" x14ac:dyDescent="0.25">
      <c r="A463" s="1">
        <v>43747</v>
      </c>
      <c r="B463">
        <v>143</v>
      </c>
      <c r="C463">
        <f>C462+Tabela_zamowienia34[[#This Row],[zamowienie]]-D462*QUOTIENT(C462,400)*400</f>
        <v>454</v>
      </c>
      <c r="D463">
        <f>IF(Tabela_zamowienia34[[#This Row],[laczne zamowienie]]&gt;=400,1,0)</f>
        <v>1</v>
      </c>
      <c r="E463">
        <f t="shared" si="7"/>
        <v>1</v>
      </c>
    </row>
    <row r="464" spans="1:5" hidden="1" x14ac:dyDescent="0.25">
      <c r="A464" s="1">
        <v>43748</v>
      </c>
      <c r="B464">
        <v>234</v>
      </c>
      <c r="C464">
        <f>C463+Tabela_zamowienia34[[#This Row],[zamowienie]]-D463*QUOTIENT(C463,400)*400</f>
        <v>288</v>
      </c>
      <c r="D464">
        <f>IF(Tabela_zamowienia34[[#This Row],[laczne zamowienie]]&gt;=400,1,0)</f>
        <v>0</v>
      </c>
      <c r="E464">
        <f t="shared" si="7"/>
        <v>0</v>
      </c>
    </row>
    <row r="465" spans="1:5" hidden="1" x14ac:dyDescent="0.25">
      <c r="A465" s="1">
        <v>43749</v>
      </c>
      <c r="B465">
        <v>112</v>
      </c>
      <c r="C465">
        <f>C464+Tabela_zamowienia34[[#This Row],[zamowienie]]-D464*QUOTIENT(C464,400)*400</f>
        <v>400</v>
      </c>
      <c r="D465">
        <f>IF(Tabela_zamowienia34[[#This Row],[laczne zamowienie]]&gt;=400,1,0)</f>
        <v>1</v>
      </c>
      <c r="E465">
        <f t="shared" si="7"/>
        <v>1</v>
      </c>
    </row>
    <row r="466" spans="1:5" hidden="1" x14ac:dyDescent="0.25">
      <c r="A466" s="1">
        <v>43752</v>
      </c>
      <c r="B466">
        <v>220</v>
      </c>
      <c r="C466">
        <f>C465+Tabela_zamowienia34[[#This Row],[zamowienie]]-D465*QUOTIENT(C465,400)*400</f>
        <v>220</v>
      </c>
      <c r="D466">
        <f>IF(Tabela_zamowienia34[[#This Row],[laczne zamowienie]]&gt;=400,1,0)</f>
        <v>0</v>
      </c>
      <c r="E466">
        <f t="shared" si="7"/>
        <v>0</v>
      </c>
    </row>
    <row r="467" spans="1:5" hidden="1" x14ac:dyDescent="0.25">
      <c r="A467" s="1">
        <v>43753</v>
      </c>
      <c r="B467">
        <v>91</v>
      </c>
      <c r="C467">
        <f>C466+Tabela_zamowienia34[[#This Row],[zamowienie]]-D466*QUOTIENT(C466,400)*400</f>
        <v>311</v>
      </c>
      <c r="D467">
        <f>IF(Tabela_zamowienia34[[#This Row],[laczne zamowienie]]&gt;=400,1,0)</f>
        <v>0</v>
      </c>
      <c r="E467">
        <f t="shared" si="7"/>
        <v>0</v>
      </c>
    </row>
    <row r="468" spans="1:5" hidden="1" x14ac:dyDescent="0.25">
      <c r="A468" s="1">
        <v>43754</v>
      </c>
      <c r="B468">
        <v>226</v>
      </c>
      <c r="C468">
        <f>C467+Tabela_zamowienia34[[#This Row],[zamowienie]]-D467*QUOTIENT(C467,400)*400</f>
        <v>537</v>
      </c>
      <c r="D468">
        <f>IF(Tabela_zamowienia34[[#This Row],[laczne zamowienie]]&gt;=400,1,0)</f>
        <v>1</v>
      </c>
      <c r="E468">
        <f t="shared" si="7"/>
        <v>1</v>
      </c>
    </row>
    <row r="469" spans="1:5" hidden="1" x14ac:dyDescent="0.25">
      <c r="A469" s="1">
        <v>43755</v>
      </c>
      <c r="B469">
        <v>227</v>
      </c>
      <c r="C469">
        <f>C468+Tabela_zamowienia34[[#This Row],[zamowienie]]-D468*QUOTIENT(C468,400)*400</f>
        <v>364</v>
      </c>
      <c r="D469">
        <f>IF(Tabela_zamowienia34[[#This Row],[laczne zamowienie]]&gt;=400,1,0)</f>
        <v>0</v>
      </c>
      <c r="E469">
        <f t="shared" si="7"/>
        <v>0</v>
      </c>
    </row>
    <row r="470" spans="1:5" hidden="1" x14ac:dyDescent="0.25">
      <c r="A470" s="1">
        <v>43756</v>
      </c>
      <c r="B470">
        <v>209</v>
      </c>
      <c r="C470">
        <f>C469+Tabela_zamowienia34[[#This Row],[zamowienie]]-D469*QUOTIENT(C469,400)*400</f>
        <v>573</v>
      </c>
      <c r="D470">
        <f>IF(Tabela_zamowienia34[[#This Row],[laczne zamowienie]]&gt;=400,1,0)</f>
        <v>1</v>
      </c>
      <c r="E470">
        <f t="shared" si="7"/>
        <v>1</v>
      </c>
    </row>
    <row r="471" spans="1:5" hidden="1" x14ac:dyDescent="0.25">
      <c r="A471" s="1">
        <v>43759</v>
      </c>
      <c r="B471">
        <v>166</v>
      </c>
      <c r="C471">
        <f>C470+Tabela_zamowienia34[[#This Row],[zamowienie]]-D470*QUOTIENT(C470,400)*400</f>
        <v>339</v>
      </c>
      <c r="D471">
        <f>IF(Tabela_zamowienia34[[#This Row],[laczne zamowienie]]&gt;=400,1,0)</f>
        <v>0</v>
      </c>
      <c r="E471">
        <f t="shared" si="7"/>
        <v>0</v>
      </c>
    </row>
    <row r="472" spans="1:5" hidden="1" x14ac:dyDescent="0.25">
      <c r="A472" s="1">
        <v>43760</v>
      </c>
      <c r="B472">
        <v>18</v>
      </c>
      <c r="C472">
        <f>C471+Tabela_zamowienia34[[#This Row],[zamowienie]]-D471*QUOTIENT(C471,400)*400</f>
        <v>357</v>
      </c>
      <c r="D472">
        <f>IF(Tabela_zamowienia34[[#This Row],[laczne zamowienie]]&gt;=400,1,0)</f>
        <v>0</v>
      </c>
      <c r="E472">
        <f t="shared" si="7"/>
        <v>0</v>
      </c>
    </row>
    <row r="473" spans="1:5" hidden="1" x14ac:dyDescent="0.25">
      <c r="A473" s="1">
        <v>43761</v>
      </c>
      <c r="B473">
        <v>399</v>
      </c>
      <c r="C473">
        <f>C472+Tabela_zamowienia34[[#This Row],[zamowienie]]-D472*QUOTIENT(C472,400)*400</f>
        <v>756</v>
      </c>
      <c r="D473">
        <f>IF(Tabela_zamowienia34[[#This Row],[laczne zamowienie]]&gt;=400,1,0)</f>
        <v>1</v>
      </c>
      <c r="E473">
        <f t="shared" si="7"/>
        <v>1</v>
      </c>
    </row>
    <row r="474" spans="1:5" hidden="1" x14ac:dyDescent="0.25">
      <c r="A474" s="1">
        <v>43762</v>
      </c>
      <c r="B474">
        <v>206</v>
      </c>
      <c r="C474">
        <f>C473+Tabela_zamowienia34[[#This Row],[zamowienie]]-D473*QUOTIENT(C473,400)*400</f>
        <v>562</v>
      </c>
      <c r="D474">
        <f>IF(Tabela_zamowienia34[[#This Row],[laczne zamowienie]]&gt;=400,1,0)</f>
        <v>1</v>
      </c>
      <c r="E474">
        <f t="shared" si="7"/>
        <v>1</v>
      </c>
    </row>
    <row r="475" spans="1:5" hidden="1" x14ac:dyDescent="0.25">
      <c r="A475" s="1">
        <v>43763</v>
      </c>
      <c r="B475">
        <v>416</v>
      </c>
      <c r="C475">
        <f>C474+Tabela_zamowienia34[[#This Row],[zamowienie]]-D474*QUOTIENT(C474,400)*400</f>
        <v>578</v>
      </c>
      <c r="D475">
        <f>IF(Tabela_zamowienia34[[#This Row],[laczne zamowienie]]&gt;=400,1,0)</f>
        <v>1</v>
      </c>
      <c r="E475">
        <f t="shared" si="7"/>
        <v>1</v>
      </c>
    </row>
    <row r="476" spans="1:5" hidden="1" x14ac:dyDescent="0.25">
      <c r="A476" s="1">
        <v>43766</v>
      </c>
      <c r="B476">
        <v>247</v>
      </c>
      <c r="C476">
        <f>C475+Tabela_zamowienia34[[#This Row],[zamowienie]]-D475*QUOTIENT(C475,400)*400</f>
        <v>425</v>
      </c>
      <c r="D476">
        <f>IF(Tabela_zamowienia34[[#This Row],[laczne zamowienie]]&gt;=400,1,0)</f>
        <v>1</v>
      </c>
      <c r="E476">
        <f t="shared" si="7"/>
        <v>1</v>
      </c>
    </row>
    <row r="477" spans="1:5" hidden="1" x14ac:dyDescent="0.25">
      <c r="A477" s="1">
        <v>43767</v>
      </c>
      <c r="B477">
        <v>141</v>
      </c>
      <c r="C477">
        <f>C476+Tabela_zamowienia34[[#This Row],[zamowienie]]-D476*QUOTIENT(C476,400)*400</f>
        <v>166</v>
      </c>
      <c r="D477">
        <f>IF(Tabela_zamowienia34[[#This Row],[laczne zamowienie]]&gt;=400,1,0)</f>
        <v>0</v>
      </c>
      <c r="E477">
        <f t="shared" si="7"/>
        <v>0</v>
      </c>
    </row>
    <row r="478" spans="1:5" hidden="1" x14ac:dyDescent="0.25">
      <c r="A478" s="1">
        <v>43768</v>
      </c>
      <c r="B478">
        <v>301</v>
      </c>
      <c r="C478">
        <f>C477+Tabela_zamowienia34[[#This Row],[zamowienie]]-D477*QUOTIENT(C477,400)*400</f>
        <v>467</v>
      </c>
      <c r="D478">
        <f>IF(Tabela_zamowienia34[[#This Row],[laczne zamowienie]]&gt;=400,1,0)</f>
        <v>1</v>
      </c>
      <c r="E478">
        <f t="shared" si="7"/>
        <v>1</v>
      </c>
    </row>
    <row r="479" spans="1:5" hidden="1" x14ac:dyDescent="0.25">
      <c r="A479" s="1">
        <v>43769</v>
      </c>
      <c r="B479">
        <v>248</v>
      </c>
      <c r="C479">
        <f>C478+Tabela_zamowienia34[[#This Row],[zamowienie]]-D478*QUOTIENT(C478,400)*400</f>
        <v>315</v>
      </c>
      <c r="D479">
        <f>IF(Tabela_zamowienia34[[#This Row],[laczne zamowienie]]&gt;=400,1,0)</f>
        <v>0</v>
      </c>
      <c r="E479">
        <f t="shared" si="7"/>
        <v>0</v>
      </c>
    </row>
    <row r="480" spans="1:5" hidden="1" x14ac:dyDescent="0.25">
      <c r="A480" s="1">
        <v>43770</v>
      </c>
      <c r="B480">
        <v>116</v>
      </c>
      <c r="C480">
        <f>C479+Tabela_zamowienia34[[#This Row],[zamowienie]]-D479*QUOTIENT(C479,400)*400</f>
        <v>431</v>
      </c>
      <c r="D480">
        <f>IF(Tabela_zamowienia34[[#This Row],[laczne zamowienie]]&gt;=400,1,0)</f>
        <v>1</v>
      </c>
      <c r="E480">
        <f t="shared" si="7"/>
        <v>1</v>
      </c>
    </row>
    <row r="481" spans="1:5" hidden="1" x14ac:dyDescent="0.25">
      <c r="A481" s="1">
        <v>43773</v>
      </c>
      <c r="B481">
        <v>314</v>
      </c>
      <c r="C481">
        <f>C480+Tabela_zamowienia34[[#This Row],[zamowienie]]-D480*QUOTIENT(C480,400)*400</f>
        <v>345</v>
      </c>
      <c r="D481">
        <f>IF(Tabela_zamowienia34[[#This Row],[laczne zamowienie]]&gt;=400,1,0)</f>
        <v>0</v>
      </c>
      <c r="E481">
        <f t="shared" si="7"/>
        <v>0</v>
      </c>
    </row>
    <row r="482" spans="1:5" hidden="1" x14ac:dyDescent="0.25">
      <c r="A482" s="1">
        <v>43774</v>
      </c>
      <c r="B482">
        <v>246</v>
      </c>
      <c r="C482">
        <f>C481+Tabela_zamowienia34[[#This Row],[zamowienie]]-D481*QUOTIENT(C481,400)*400</f>
        <v>591</v>
      </c>
      <c r="D482">
        <f>IF(Tabela_zamowienia34[[#This Row],[laczne zamowienie]]&gt;=400,1,0)</f>
        <v>1</v>
      </c>
      <c r="E482">
        <f t="shared" si="7"/>
        <v>1</v>
      </c>
    </row>
    <row r="483" spans="1:5" hidden="1" x14ac:dyDescent="0.25">
      <c r="A483" s="1">
        <v>43775</v>
      </c>
      <c r="B483">
        <v>244</v>
      </c>
      <c r="C483">
        <f>C482+Tabela_zamowienia34[[#This Row],[zamowienie]]-D482*QUOTIENT(C482,400)*400</f>
        <v>435</v>
      </c>
      <c r="D483">
        <f>IF(Tabela_zamowienia34[[#This Row],[laczne zamowienie]]&gt;=400,1,0)</f>
        <v>1</v>
      </c>
      <c r="E483">
        <f t="shared" si="7"/>
        <v>1</v>
      </c>
    </row>
    <row r="484" spans="1:5" hidden="1" x14ac:dyDescent="0.25">
      <c r="A484" s="1">
        <v>43776</v>
      </c>
      <c r="B484">
        <v>77</v>
      </c>
      <c r="C484">
        <f>C483+Tabela_zamowienia34[[#This Row],[zamowienie]]-D483*QUOTIENT(C483,400)*400</f>
        <v>112</v>
      </c>
      <c r="D484">
        <f>IF(Tabela_zamowienia34[[#This Row],[laczne zamowienie]]&gt;=400,1,0)</f>
        <v>0</v>
      </c>
      <c r="E484">
        <f t="shared" si="7"/>
        <v>0</v>
      </c>
    </row>
    <row r="485" spans="1:5" hidden="1" x14ac:dyDescent="0.25">
      <c r="A485" s="1">
        <v>43777</v>
      </c>
      <c r="B485">
        <v>78</v>
      </c>
      <c r="C485">
        <f>C484+Tabela_zamowienia34[[#This Row],[zamowienie]]-D484*QUOTIENT(C484,400)*400</f>
        <v>190</v>
      </c>
      <c r="D485">
        <f>IF(Tabela_zamowienia34[[#This Row],[laczne zamowienie]]&gt;=400,1,0)</f>
        <v>0</v>
      </c>
      <c r="E485">
        <f t="shared" si="7"/>
        <v>0</v>
      </c>
    </row>
    <row r="486" spans="1:5" hidden="1" x14ac:dyDescent="0.25">
      <c r="A486" s="1">
        <v>43780</v>
      </c>
      <c r="B486">
        <v>234</v>
      </c>
      <c r="C486">
        <f>C485+Tabela_zamowienia34[[#This Row],[zamowienie]]-D485*QUOTIENT(C485,400)*400</f>
        <v>424</v>
      </c>
      <c r="D486">
        <f>IF(Tabela_zamowienia34[[#This Row],[laczne zamowienie]]&gt;=400,1,0)</f>
        <v>1</v>
      </c>
      <c r="E486">
        <f t="shared" si="7"/>
        <v>1</v>
      </c>
    </row>
    <row r="487" spans="1:5" hidden="1" x14ac:dyDescent="0.25">
      <c r="A487" s="1">
        <v>43781</v>
      </c>
      <c r="B487">
        <v>197</v>
      </c>
      <c r="C487">
        <f>C486+Tabela_zamowienia34[[#This Row],[zamowienie]]-D486*QUOTIENT(C486,400)*400</f>
        <v>221</v>
      </c>
      <c r="D487">
        <f>IF(Tabela_zamowienia34[[#This Row],[laczne zamowienie]]&gt;=400,1,0)</f>
        <v>0</v>
      </c>
      <c r="E487">
        <f t="shared" si="7"/>
        <v>0</v>
      </c>
    </row>
    <row r="488" spans="1:5" hidden="1" x14ac:dyDescent="0.25">
      <c r="A488" s="1">
        <v>43782</v>
      </c>
      <c r="B488">
        <v>172</v>
      </c>
      <c r="C488">
        <f>C487+Tabela_zamowienia34[[#This Row],[zamowienie]]-D487*QUOTIENT(C487,400)*400</f>
        <v>393</v>
      </c>
      <c r="D488">
        <f>IF(Tabela_zamowienia34[[#This Row],[laczne zamowienie]]&gt;=400,1,0)</f>
        <v>0</v>
      </c>
      <c r="E488">
        <f t="shared" si="7"/>
        <v>0</v>
      </c>
    </row>
    <row r="489" spans="1:5" hidden="1" x14ac:dyDescent="0.25">
      <c r="A489" s="1">
        <v>43783</v>
      </c>
      <c r="B489">
        <v>238</v>
      </c>
      <c r="C489">
        <f>C488+Tabela_zamowienia34[[#This Row],[zamowienie]]-D488*QUOTIENT(C488,400)*400</f>
        <v>631</v>
      </c>
      <c r="D489">
        <f>IF(Tabela_zamowienia34[[#This Row],[laczne zamowienie]]&gt;=400,1,0)</f>
        <v>1</v>
      </c>
      <c r="E489">
        <f t="shared" si="7"/>
        <v>1</v>
      </c>
    </row>
    <row r="490" spans="1:5" hidden="1" x14ac:dyDescent="0.25">
      <c r="A490" s="1">
        <v>43784</v>
      </c>
      <c r="B490">
        <v>105</v>
      </c>
      <c r="C490">
        <f>C489+Tabela_zamowienia34[[#This Row],[zamowienie]]-D489*QUOTIENT(C489,400)*400</f>
        <v>336</v>
      </c>
      <c r="D490">
        <f>IF(Tabela_zamowienia34[[#This Row],[laczne zamowienie]]&gt;=400,1,0)</f>
        <v>0</v>
      </c>
      <c r="E490">
        <f t="shared" si="7"/>
        <v>0</v>
      </c>
    </row>
    <row r="491" spans="1:5" hidden="1" x14ac:dyDescent="0.25">
      <c r="A491" s="1">
        <v>43787</v>
      </c>
      <c r="B491">
        <v>392</v>
      </c>
      <c r="C491">
        <f>C490+Tabela_zamowienia34[[#This Row],[zamowienie]]-D490*QUOTIENT(C490,400)*400</f>
        <v>728</v>
      </c>
      <c r="D491">
        <f>IF(Tabela_zamowienia34[[#This Row],[laczne zamowienie]]&gt;=400,1,0)</f>
        <v>1</v>
      </c>
      <c r="E491">
        <f t="shared" si="7"/>
        <v>1</v>
      </c>
    </row>
    <row r="492" spans="1:5" hidden="1" x14ac:dyDescent="0.25">
      <c r="A492" s="1">
        <v>43788</v>
      </c>
      <c r="B492">
        <v>84</v>
      </c>
      <c r="C492">
        <f>C491+Tabela_zamowienia34[[#This Row],[zamowienie]]-D491*QUOTIENT(C491,400)*400</f>
        <v>412</v>
      </c>
      <c r="D492">
        <f>IF(Tabela_zamowienia34[[#This Row],[laczne zamowienie]]&gt;=400,1,0)</f>
        <v>1</v>
      </c>
      <c r="E492">
        <f t="shared" si="7"/>
        <v>1</v>
      </c>
    </row>
    <row r="493" spans="1:5" hidden="1" x14ac:dyDescent="0.25">
      <c r="A493" s="1">
        <v>43789</v>
      </c>
      <c r="B493">
        <v>362</v>
      </c>
      <c r="C493">
        <f>C492+Tabela_zamowienia34[[#This Row],[zamowienie]]-D492*QUOTIENT(C492,400)*400</f>
        <v>374</v>
      </c>
      <c r="D493">
        <f>IF(Tabela_zamowienia34[[#This Row],[laczne zamowienie]]&gt;=400,1,0)</f>
        <v>0</v>
      </c>
      <c r="E493">
        <f t="shared" si="7"/>
        <v>0</v>
      </c>
    </row>
    <row r="494" spans="1:5" hidden="1" x14ac:dyDescent="0.25">
      <c r="A494" s="1">
        <v>43790</v>
      </c>
      <c r="B494">
        <v>112</v>
      </c>
      <c r="C494">
        <f>C493+Tabela_zamowienia34[[#This Row],[zamowienie]]-D493*QUOTIENT(C493,400)*400</f>
        <v>486</v>
      </c>
      <c r="D494">
        <f>IF(Tabela_zamowienia34[[#This Row],[laczne zamowienie]]&gt;=400,1,0)</f>
        <v>1</v>
      </c>
      <c r="E494">
        <f t="shared" si="7"/>
        <v>1</v>
      </c>
    </row>
    <row r="495" spans="1:5" hidden="1" x14ac:dyDescent="0.25">
      <c r="A495" s="1">
        <v>43791</v>
      </c>
      <c r="B495">
        <v>250</v>
      </c>
      <c r="C495">
        <f>C494+Tabela_zamowienia34[[#This Row],[zamowienie]]-D494*QUOTIENT(C494,400)*400</f>
        <v>336</v>
      </c>
      <c r="D495">
        <f>IF(Tabela_zamowienia34[[#This Row],[laczne zamowienie]]&gt;=400,1,0)</f>
        <v>0</v>
      </c>
      <c r="E495">
        <f t="shared" si="7"/>
        <v>0</v>
      </c>
    </row>
    <row r="496" spans="1:5" hidden="1" x14ac:dyDescent="0.25">
      <c r="A496" s="1">
        <v>43794</v>
      </c>
      <c r="B496">
        <v>229</v>
      </c>
      <c r="C496">
        <f>C495+Tabela_zamowienia34[[#This Row],[zamowienie]]-D495*QUOTIENT(C495,400)*400</f>
        <v>565</v>
      </c>
      <c r="D496">
        <f>IF(Tabela_zamowienia34[[#This Row],[laczne zamowienie]]&gt;=400,1,0)</f>
        <v>1</v>
      </c>
      <c r="E496">
        <f t="shared" si="7"/>
        <v>1</v>
      </c>
    </row>
    <row r="497" spans="1:5" hidden="1" x14ac:dyDescent="0.25">
      <c r="A497" s="1">
        <v>43795</v>
      </c>
      <c r="B497">
        <v>234</v>
      </c>
      <c r="C497">
        <f>C496+Tabela_zamowienia34[[#This Row],[zamowienie]]-D496*QUOTIENT(C496,400)*400</f>
        <v>399</v>
      </c>
      <c r="D497">
        <f>IF(Tabela_zamowienia34[[#This Row],[laczne zamowienie]]&gt;=400,1,0)</f>
        <v>0</v>
      </c>
      <c r="E497">
        <f t="shared" si="7"/>
        <v>0</v>
      </c>
    </row>
    <row r="498" spans="1:5" x14ac:dyDescent="0.25">
      <c r="A498" s="5">
        <v>43796</v>
      </c>
      <c r="B498" s="6">
        <v>447</v>
      </c>
      <c r="C498" s="6">
        <f>C497+Tabela_zamowienia34[[#This Row],[zamowienie]]-D497*QUOTIENT(C497,400)*400</f>
        <v>846</v>
      </c>
      <c r="D498" s="6">
        <f>IF(Tabela_zamowienia34[[#This Row],[laczne zamowienie]]&gt;=400,1,0)</f>
        <v>1</v>
      </c>
      <c r="E498" s="6">
        <f t="shared" si="7"/>
        <v>2</v>
      </c>
    </row>
    <row r="499" spans="1:5" hidden="1" x14ac:dyDescent="0.25">
      <c r="A499" s="1">
        <v>43797</v>
      </c>
      <c r="B499">
        <v>440</v>
      </c>
      <c r="C499">
        <f>C498+Tabela_zamowienia34[[#This Row],[zamowienie]]-D498*QUOTIENT(C498,400)*400</f>
        <v>486</v>
      </c>
      <c r="D499">
        <f>IF(Tabela_zamowienia34[[#This Row],[laczne zamowienie]]&gt;=400,1,0)</f>
        <v>1</v>
      </c>
      <c r="E499">
        <f t="shared" si="7"/>
        <v>1</v>
      </c>
    </row>
    <row r="500" spans="1:5" hidden="1" x14ac:dyDescent="0.25">
      <c r="A500" s="1">
        <v>43798</v>
      </c>
      <c r="B500">
        <v>311</v>
      </c>
      <c r="C500">
        <f>C499+Tabela_zamowienia34[[#This Row],[zamowienie]]-D499*QUOTIENT(C499,400)*400</f>
        <v>397</v>
      </c>
      <c r="D500">
        <f>IF(Tabela_zamowienia34[[#This Row],[laczne zamowienie]]&gt;=400,1,0)</f>
        <v>0</v>
      </c>
      <c r="E500">
        <f t="shared" si="7"/>
        <v>0</v>
      </c>
    </row>
    <row r="501" spans="1:5" hidden="1" x14ac:dyDescent="0.25">
      <c r="A501" s="1">
        <v>43801</v>
      </c>
      <c r="B501">
        <v>48</v>
      </c>
      <c r="C501">
        <f>C500+Tabela_zamowienia34[[#This Row],[zamowienie]]-D500*QUOTIENT(C500,400)*400</f>
        <v>445</v>
      </c>
      <c r="D501">
        <f>IF(Tabela_zamowienia34[[#This Row],[laczne zamowienie]]&gt;=400,1,0)</f>
        <v>1</v>
      </c>
      <c r="E501">
        <f t="shared" si="7"/>
        <v>1</v>
      </c>
    </row>
    <row r="502" spans="1:5" hidden="1" x14ac:dyDescent="0.25">
      <c r="A502" s="1">
        <v>43802</v>
      </c>
      <c r="B502">
        <v>120</v>
      </c>
      <c r="C502">
        <f>C501+Tabela_zamowienia34[[#This Row],[zamowienie]]-D501*QUOTIENT(C501,400)*400</f>
        <v>165</v>
      </c>
      <c r="D502">
        <f>IF(Tabela_zamowienia34[[#This Row],[laczne zamowienie]]&gt;=400,1,0)</f>
        <v>0</v>
      </c>
      <c r="E502">
        <f t="shared" si="7"/>
        <v>0</v>
      </c>
    </row>
    <row r="503" spans="1:5" hidden="1" x14ac:dyDescent="0.25">
      <c r="A503" s="1">
        <v>43803</v>
      </c>
      <c r="B503">
        <v>439</v>
      </c>
      <c r="C503">
        <f>C502+Tabela_zamowienia34[[#This Row],[zamowienie]]-D502*QUOTIENT(C502,400)*400</f>
        <v>604</v>
      </c>
      <c r="D503">
        <f>IF(Tabela_zamowienia34[[#This Row],[laczne zamowienie]]&gt;=400,1,0)</f>
        <v>1</v>
      </c>
      <c r="E503">
        <f t="shared" si="7"/>
        <v>1</v>
      </c>
    </row>
    <row r="504" spans="1:5" hidden="1" x14ac:dyDescent="0.25">
      <c r="A504" s="1">
        <v>43804</v>
      </c>
      <c r="B504">
        <v>130</v>
      </c>
      <c r="C504">
        <f>C503+Tabela_zamowienia34[[#This Row],[zamowienie]]-D503*QUOTIENT(C503,400)*400</f>
        <v>334</v>
      </c>
      <c r="D504">
        <f>IF(Tabela_zamowienia34[[#This Row],[laczne zamowienie]]&gt;=400,1,0)</f>
        <v>0</v>
      </c>
      <c r="E504">
        <f t="shared" si="7"/>
        <v>0</v>
      </c>
    </row>
    <row r="505" spans="1:5" hidden="1" x14ac:dyDescent="0.25">
      <c r="A505" s="1">
        <v>43805</v>
      </c>
      <c r="B505">
        <v>331</v>
      </c>
      <c r="C505">
        <f>C504+Tabela_zamowienia34[[#This Row],[zamowienie]]-D504*QUOTIENT(C504,400)*400</f>
        <v>665</v>
      </c>
      <c r="D505">
        <f>IF(Tabela_zamowienia34[[#This Row],[laczne zamowienie]]&gt;=400,1,0)</f>
        <v>1</v>
      </c>
      <c r="E505">
        <f t="shared" si="7"/>
        <v>1</v>
      </c>
    </row>
    <row r="506" spans="1:5" hidden="1" x14ac:dyDescent="0.25">
      <c r="A506" s="1">
        <v>43808</v>
      </c>
      <c r="B506">
        <v>267</v>
      </c>
      <c r="C506">
        <f>C505+Tabela_zamowienia34[[#This Row],[zamowienie]]-D505*QUOTIENT(C505,400)*400</f>
        <v>532</v>
      </c>
      <c r="D506">
        <f>IF(Tabela_zamowienia34[[#This Row],[laczne zamowienie]]&gt;=400,1,0)</f>
        <v>1</v>
      </c>
      <c r="E506">
        <f t="shared" si="7"/>
        <v>1</v>
      </c>
    </row>
    <row r="507" spans="1:5" hidden="1" x14ac:dyDescent="0.25">
      <c r="A507" s="1">
        <v>43809</v>
      </c>
      <c r="B507">
        <v>336</v>
      </c>
      <c r="C507">
        <f>C506+Tabela_zamowienia34[[#This Row],[zamowienie]]-D506*QUOTIENT(C506,400)*400</f>
        <v>468</v>
      </c>
      <c r="D507">
        <f>IF(Tabela_zamowienia34[[#This Row],[laczne zamowienie]]&gt;=400,1,0)</f>
        <v>1</v>
      </c>
      <c r="E507">
        <f t="shared" si="7"/>
        <v>1</v>
      </c>
    </row>
    <row r="508" spans="1:5" hidden="1" x14ac:dyDescent="0.25">
      <c r="A508" s="1">
        <v>43810</v>
      </c>
      <c r="B508">
        <v>269</v>
      </c>
      <c r="C508">
        <f>C507+Tabela_zamowienia34[[#This Row],[zamowienie]]-D507*QUOTIENT(C507,400)*400</f>
        <v>337</v>
      </c>
      <c r="D508">
        <f>IF(Tabela_zamowienia34[[#This Row],[laczne zamowienie]]&gt;=400,1,0)</f>
        <v>0</v>
      </c>
      <c r="E508">
        <f t="shared" si="7"/>
        <v>0</v>
      </c>
    </row>
    <row r="509" spans="1:5" hidden="1" x14ac:dyDescent="0.25">
      <c r="A509" s="1">
        <v>43811</v>
      </c>
      <c r="B509">
        <v>164</v>
      </c>
      <c r="C509">
        <f>C508+Tabela_zamowienia34[[#This Row],[zamowienie]]-D508*QUOTIENT(C508,400)*400</f>
        <v>501</v>
      </c>
      <c r="D509">
        <f>IF(Tabela_zamowienia34[[#This Row],[laczne zamowienie]]&gt;=400,1,0)</f>
        <v>1</v>
      </c>
      <c r="E509">
        <f t="shared" si="7"/>
        <v>1</v>
      </c>
    </row>
    <row r="510" spans="1:5" hidden="1" x14ac:dyDescent="0.25">
      <c r="A510" s="1">
        <v>43812</v>
      </c>
      <c r="B510">
        <v>260</v>
      </c>
      <c r="C510">
        <f>C509+Tabela_zamowienia34[[#This Row],[zamowienie]]-D509*QUOTIENT(C509,400)*400</f>
        <v>361</v>
      </c>
      <c r="D510">
        <f>IF(Tabela_zamowienia34[[#This Row],[laczne zamowienie]]&gt;=400,1,0)</f>
        <v>0</v>
      </c>
      <c r="E510">
        <f t="shared" si="7"/>
        <v>0</v>
      </c>
    </row>
    <row r="511" spans="1:5" hidden="1" x14ac:dyDescent="0.25">
      <c r="A511" s="1">
        <v>43815</v>
      </c>
      <c r="B511">
        <v>300</v>
      </c>
      <c r="C511">
        <f>C510+Tabela_zamowienia34[[#This Row],[zamowienie]]-D510*QUOTIENT(C510,400)*400</f>
        <v>661</v>
      </c>
      <c r="D511">
        <f>IF(Tabela_zamowienia34[[#This Row],[laczne zamowienie]]&gt;=400,1,0)</f>
        <v>1</v>
      </c>
      <c r="E511">
        <f t="shared" si="7"/>
        <v>1</v>
      </c>
    </row>
    <row r="512" spans="1:5" hidden="1" x14ac:dyDescent="0.25">
      <c r="A512" s="1">
        <v>43816</v>
      </c>
      <c r="B512">
        <v>322</v>
      </c>
      <c r="C512">
        <f>C511+Tabela_zamowienia34[[#This Row],[zamowienie]]-D511*QUOTIENT(C511,400)*400</f>
        <v>583</v>
      </c>
      <c r="D512">
        <f>IF(Tabela_zamowienia34[[#This Row],[laczne zamowienie]]&gt;=400,1,0)</f>
        <v>1</v>
      </c>
      <c r="E512">
        <f t="shared" si="7"/>
        <v>1</v>
      </c>
    </row>
    <row r="513" spans="1:5" hidden="1" x14ac:dyDescent="0.25">
      <c r="A513" s="1">
        <v>43817</v>
      </c>
      <c r="B513">
        <v>137</v>
      </c>
      <c r="C513">
        <f>C512+Tabela_zamowienia34[[#This Row],[zamowienie]]-D512*QUOTIENT(C512,400)*400</f>
        <v>320</v>
      </c>
      <c r="D513">
        <f>IF(Tabela_zamowienia34[[#This Row],[laczne zamowienie]]&gt;=400,1,0)</f>
        <v>0</v>
      </c>
      <c r="E513">
        <f t="shared" si="7"/>
        <v>0</v>
      </c>
    </row>
    <row r="514" spans="1:5" hidden="1" x14ac:dyDescent="0.25">
      <c r="A514" s="1">
        <v>43818</v>
      </c>
      <c r="B514">
        <v>55</v>
      </c>
      <c r="C514">
        <f>C513+Tabela_zamowienia34[[#This Row],[zamowienie]]-D513*QUOTIENT(C513,400)*400</f>
        <v>375</v>
      </c>
      <c r="D514">
        <f>IF(Tabela_zamowienia34[[#This Row],[laczne zamowienie]]&gt;=400,1,0)</f>
        <v>0</v>
      </c>
      <c r="E514">
        <f t="shared" ref="E514:E522" si="8">QUOTIENT(C514,400)</f>
        <v>0</v>
      </c>
    </row>
    <row r="515" spans="1:5" hidden="1" x14ac:dyDescent="0.25">
      <c r="A515" s="1">
        <v>43819</v>
      </c>
      <c r="B515">
        <v>103</v>
      </c>
      <c r="C515">
        <f>C514+Tabela_zamowienia34[[#This Row],[zamowienie]]-D514*QUOTIENT(C514,400)*400</f>
        <v>478</v>
      </c>
      <c r="D515">
        <f>IF(Tabela_zamowienia34[[#This Row],[laczne zamowienie]]&gt;=400,1,0)</f>
        <v>1</v>
      </c>
      <c r="E515">
        <f t="shared" si="8"/>
        <v>1</v>
      </c>
    </row>
    <row r="516" spans="1:5" hidden="1" x14ac:dyDescent="0.25">
      <c r="A516" s="1">
        <v>43822</v>
      </c>
      <c r="B516">
        <v>59</v>
      </c>
      <c r="C516">
        <f>C515+Tabela_zamowienia34[[#This Row],[zamowienie]]-D515*QUOTIENT(C515,400)*400</f>
        <v>137</v>
      </c>
      <c r="D516">
        <f>IF(Tabela_zamowienia34[[#This Row],[laczne zamowienie]]&gt;=400,1,0)</f>
        <v>0</v>
      </c>
      <c r="E516">
        <f t="shared" si="8"/>
        <v>0</v>
      </c>
    </row>
    <row r="517" spans="1:5" hidden="1" x14ac:dyDescent="0.25">
      <c r="A517" s="1">
        <v>43823</v>
      </c>
      <c r="B517">
        <v>117</v>
      </c>
      <c r="C517">
        <f>C516+Tabela_zamowienia34[[#This Row],[zamowienie]]-D516*QUOTIENT(C516,400)*400</f>
        <v>254</v>
      </c>
      <c r="D517">
        <f>IF(Tabela_zamowienia34[[#This Row],[laczne zamowienie]]&gt;=400,1,0)</f>
        <v>0</v>
      </c>
      <c r="E517">
        <f t="shared" si="8"/>
        <v>0</v>
      </c>
    </row>
    <row r="518" spans="1:5" hidden="1" x14ac:dyDescent="0.25">
      <c r="A518" s="1">
        <v>43824</v>
      </c>
      <c r="B518">
        <v>159</v>
      </c>
      <c r="C518">
        <f>C517+Tabela_zamowienia34[[#This Row],[zamowienie]]-D517*QUOTIENT(C517,400)*400</f>
        <v>413</v>
      </c>
      <c r="D518">
        <f>IF(Tabela_zamowienia34[[#This Row],[laczne zamowienie]]&gt;=400,1,0)</f>
        <v>1</v>
      </c>
      <c r="E518">
        <f t="shared" si="8"/>
        <v>1</v>
      </c>
    </row>
    <row r="519" spans="1:5" hidden="1" x14ac:dyDescent="0.25">
      <c r="A519" s="1">
        <v>43825</v>
      </c>
      <c r="B519">
        <v>158</v>
      </c>
      <c r="C519">
        <f>C518+Tabela_zamowienia34[[#This Row],[zamowienie]]-D518*QUOTIENT(C518,400)*400</f>
        <v>171</v>
      </c>
      <c r="D519">
        <f>IF(Tabela_zamowienia34[[#This Row],[laczne zamowienie]]&gt;=400,1,0)</f>
        <v>0</v>
      </c>
      <c r="E519">
        <f t="shared" si="8"/>
        <v>0</v>
      </c>
    </row>
    <row r="520" spans="1:5" hidden="1" x14ac:dyDescent="0.25">
      <c r="A520" s="1">
        <v>43826</v>
      </c>
      <c r="B520">
        <v>168</v>
      </c>
      <c r="C520">
        <f>C519+Tabela_zamowienia34[[#This Row],[zamowienie]]-D519*QUOTIENT(C519,400)*400</f>
        <v>339</v>
      </c>
      <c r="D520">
        <f>IF(Tabela_zamowienia34[[#This Row],[laczne zamowienie]]&gt;=400,1,0)</f>
        <v>0</v>
      </c>
      <c r="E520">
        <f t="shared" si="8"/>
        <v>0</v>
      </c>
    </row>
    <row r="521" spans="1:5" hidden="1" x14ac:dyDescent="0.25">
      <c r="A521" s="1">
        <v>43829</v>
      </c>
      <c r="B521">
        <v>295</v>
      </c>
      <c r="C521">
        <f>C520+Tabela_zamowienia34[[#This Row],[zamowienie]]-D520*QUOTIENT(C520,400)*400</f>
        <v>634</v>
      </c>
      <c r="D521">
        <f>IF(Tabela_zamowienia34[[#This Row],[laczne zamowienie]]&gt;=400,1,0)</f>
        <v>1</v>
      </c>
      <c r="E521">
        <f t="shared" si="8"/>
        <v>1</v>
      </c>
    </row>
    <row r="522" spans="1:5" hidden="1" x14ac:dyDescent="0.25">
      <c r="A522" s="1">
        <v>43830</v>
      </c>
      <c r="B522">
        <v>211</v>
      </c>
      <c r="C522">
        <f>C521+Tabela_zamowienia34[[#This Row],[zamowienie]]-D521*QUOTIENT(C521,400)*400</f>
        <v>445</v>
      </c>
      <c r="D522">
        <f>IF(Tabela_zamowienia34[[#This Row],[laczne zamowienie]]&gt;=400,1,0)</f>
        <v>1</v>
      </c>
      <c r="E522">
        <f t="shared" si="8"/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a p u 0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B q m 7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p u 0 V i / 2 E 4 2 H A Q A A W g o A A B M A H A B G b 3 J t d W x h c y 9 T Z W N 0 a W 9 u M S 5 t I K I Y A C i g F A A A A A A A A A A A A A A A A A A A A A A A A A A A A O 2 S z 2 4 a M R D G z 0 X i H S z n s k i r l U K T S m 2 0 h 4 r 8 4 4 J S Q S + J c 5 j g K b W 6 n k G 2 t 2 R B X H g l T p V 6 Q 7 x X j G h h D z n k n v X F M / Z 4 P N + n n 8 d x M E x i u N 9 P L 9 q t d s v / B I d a z M H y z C A Z E L k o M L R b I q 7 t H 7 d Z 6 + 2 K 4 2 H P / 8 4 u e V x a p J B c m w K z H l O I i U 9 k 7 4 v 6 7 t F 5 1 f + s / t d 4 d W P C b f m k 7 h x P H F h r a K J 8 A N L g t L I Q S g f K 0 A 9 2 M W a n p v s y n g E Z V B o I 1 X G o L D w H 2 U k f L r E w 1 g R 0 u f w g U 9 H j o r T k 8 2 4 q r m j M O n 6 R n 3 b P Y / q t 5 I D D U B W Y H 8 N s w I S P n X Q v 7 k Q O Y L J d b d a z X 0 a w m L K e V d u / f s 5 U 2 Z j N D V u D M i o f w V N 8 G 2 X Y 2 O g W Q U e l y c G a V D z 8 u / p a F M M x F O B 8 H l x Z / + j e 7 l Q w s Q j V 9 N h y 5 I D 8 z o C 9 j l E 1 R Z + 8 b a x 0 s Z A a A k Q T Y k s U M c Z l K h b y 4 F m s E X 0 K n 8 6 y X d / l s t N u G X p 9 o D o I J 7 K G Q t L t y I a H h o c D D x 8 b H h o e a j y c N T w 0 P N R 4 O G 9 4 e I 8 8 v A B Q S w E C L Q A U A A I A C A B q m 7 R W i 6 C A j q Y A A A D 2 A A A A E g A A A A A A A A A A A A A A A A A A A A A A Q 2 9 u Z m l n L 1 B h Y 2 t h Z 2 U u e G 1 s U E s B A i 0 A F A A C A A g A a p u 0 V g / K 6 a u k A A A A 6 Q A A A B M A A A A A A A A A A A A A A A A A 8 g A A A F t D b 2 5 0 Z W 5 0 X 1 R 5 c G V z X S 5 4 b W x Q S w E C L Q A U A A I A C A B q m 7 R W L / Y T j Y c B A A B a C g A A E w A A A A A A A A A A A A A A A A D j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K A A A A A A A A L o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t b 3 d p Z W 5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6 Y W 1 v d 2 l l b m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N j o z O D o z M i 4 2 O T A z M T E 2 W i I g L z 4 8 R W 5 0 c n k g V H l w Z T 0 i R m l s b E N v b H V t b l R 5 c G V z I i B W Y W x 1 Z T 0 i c 0 N R T T 0 i I C 8 + P E V u d H J 5 I F R 5 c G U 9 I k Z p b G x D b 2 x 1 b W 5 O Y W 1 l c y I g V m F s d W U 9 I n N b J n F 1 b 3 Q 7 Z G F 0 Y S Z x d W 9 0 O y w m c X V v d D t 6 Y W 1 v d 2 l l b m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m F t b 3 d p Z W 5 p Y S 9 B d X R v U m V t b 3 Z l Z E N v b H V t b n M x L n t k Y X R h L D B 9 J n F 1 b 3 Q 7 L C Z x d W 9 0 O 1 N l Y 3 R p b 2 4 x L 3 p h b W 9 3 a W V u a W E v Q X V 0 b 1 J l b W 9 2 Z W R D b 2 x 1 b W 5 z M S 5 7 e m F t b 3 d p Z W 5 p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6 Y W 1 v d 2 l l b m l h L 0 F 1 d G 9 S Z W 1 v d m V k Q 2 9 s d W 1 u c z E u e 2 R h d G E s M H 0 m c X V v d D s s J n F 1 b 3 Q 7 U 2 V j d G l v b j E v e m F t b 3 d p Z W 5 p Y S 9 B d X R v U m V t b 3 Z l Z E N v b H V t b n M x L n t 6 Y W 1 v d 2 l l b m l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Y W 1 v d 2 l l b m l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b W 9 3 a W V u a W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1 v d 2 l l b m l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b W 9 3 a W V u a W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e m F t b 3 d p Z W 5 p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E 2 O j M 4 O j M y L j Y 5 M D M x M T Z a I i A v P j x F b n R y e S B U e X B l P S J G a W x s Q 2 9 s d W 1 u V H l w Z X M i I F Z h b H V l P S J z Q 1 F N P S I g L z 4 8 R W 5 0 c n k g V H l w Z T 0 i R m l s b E N v b H V t b k 5 h b W V z I i B W Y W x 1 Z T 0 i c 1 s m c X V v d D t k Y X R h J n F 1 b 3 Q 7 L C Z x d W 9 0 O 3 p h b W 9 3 a W V u a W U m c X V v d D t d I i A v P j x F b n R y e S B U e X B l P S J G a W x s U 3 R h d H V z I i B W Y W x 1 Z T 0 i c 0 N v b X B s Z X R l I i A v P j x F b n R y e S B U e X B l P S J G a W x s Q 2 9 1 b n Q i I F Z h b H V l P S J s N T I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Y W 1 v d 2 l l b m l h L 0 F 1 d G 9 S Z W 1 v d m V k Q 2 9 s d W 1 u c z E u e 2 R h d G E s M H 0 m c X V v d D s s J n F 1 b 3 Q 7 U 2 V j d G l v b j E v e m F t b 3 d p Z W 5 p Y S 9 B d X R v U m V t b 3 Z l Z E N v b H V t b n M x L n t 6 Y W 1 v d 2 l l b m l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p h b W 9 3 a W V u a W E v Q X V 0 b 1 J l b W 9 2 Z W R D b 2 x 1 b W 5 z M S 5 7 Z G F 0 Y S w w f S Z x d W 9 0 O y w m c X V v d D t T Z W N 0 a W 9 u M S 9 6 Y W 1 v d 2 l l b m l h L 0 F 1 d G 9 S Z W 1 v d m V k Q 2 9 s d W 1 u c z E u e 3 p h b W 9 3 a W V u a W U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6 Y W 1 v d 2 l l b m l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b W 9 3 a W V u a W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1 v d 2 l l b m l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b W 9 3 a W V u a W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U Y W J l b G F f e m F t b 3 d p Z W 5 p Y T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M t M D U t M j B U M T Y 6 M z g 6 M z I u N j k w M z E x N l o i I C 8 + P E V u d H J 5 I F R 5 c G U 9 I k Z p b G x D b 2 x 1 b W 5 U e X B l c y I g V m F s d W U 9 I n N D U U 0 9 I i A v P j x F b n R y e S B U e X B l P S J G a W x s Q 2 9 s d W 1 u T m F t Z X M i I F Z h b H V l P S J z W y Z x d W 9 0 O 2 R h d G E m c X V v d D s s J n F 1 b 3 Q 7 e m F t b 3 d p Z W 5 p Z S Z x d W 9 0 O 1 0 i I C 8 + P E V u d H J 5 I F R 5 c G U 9 I k Z p b G x T d G F 0 d X M i I F Z h b H V l P S J z Q 2 9 t c G x l d G U i I C 8 + P E V u d H J 5 I F R 5 c G U 9 I k Z p b G x D b 3 V u d C I g V m F s d W U 9 I m w 1 M j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m F t b 3 d p Z W 5 p Y S 9 B d X R v U m V t b 3 Z l Z E N v b H V t b n M x L n t k Y X R h L D B 9 J n F 1 b 3 Q 7 L C Z x d W 9 0 O 1 N l Y 3 R p b 2 4 x L 3 p h b W 9 3 a W V u a W E v Q X V 0 b 1 J l b W 9 2 Z W R D b 2 x 1 b W 5 z M S 5 7 e m F t b 3 d p Z W 5 p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6 Y W 1 v d 2 l l b m l h L 0 F 1 d G 9 S Z W 1 v d m V k Q 2 9 s d W 1 u c z E u e 2 R h d G E s M H 0 m c X V v d D s s J n F 1 b 3 Q 7 U 2 V j d G l v b j E v e m F t b 3 d p Z W 5 p Y S 9 B d X R v U m V t b 3 Z l Z E N v b H V t b n M x L n t 6 Y W 1 v d 2 l l b m l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e m F t b 3 d p Z W 5 p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1 v d 2 l l b m l h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t b 3 d p Z W 5 p Y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1 v d 2 l l b m l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V G F i Z W x h X 3 p h b W 9 3 a W V u a W E z N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z L T A 1 L T I w V D E 2 O j M 4 O j M y L j Y 5 M D M x M T Z a I i A v P j x F b n R y e S B U e X B l P S J G a W x s Q 2 9 s d W 1 u V H l w Z X M i I F Z h b H V l P S J z Q 1 F N P S I g L z 4 8 R W 5 0 c n k g V H l w Z T 0 i R m l s b E N v b H V t b k 5 h b W V z I i B W Y W x 1 Z T 0 i c 1 s m c X V v d D t k Y X R h J n F 1 b 3 Q 7 L C Z x d W 9 0 O 3 p h b W 9 3 a W V u a W U m c X V v d D t d I i A v P j x F b n R y e S B U e X B l P S J G a W x s U 3 R h d H V z I i B W Y W x 1 Z T 0 i c 0 N v b X B s Z X R l I i A v P j x F b n R y e S B U e X B l P S J G a W x s Q 2 9 1 b n Q i I F Z h b H V l P S J s N T I x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Y W 1 v d 2 l l b m l h L 0 F 1 d G 9 S Z W 1 v d m V k Q 2 9 s d W 1 u c z E u e 2 R h d G E s M H 0 m c X V v d D s s J n F 1 b 3 Q 7 U 2 V j d G l v b j E v e m F t b 3 d p Z W 5 p Y S 9 B d X R v U m V t b 3 Z l Z E N v b H V t b n M x L n t 6 Y W 1 v d 2 l l b m l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p h b W 9 3 a W V u a W E v Q X V 0 b 1 J l b W 9 2 Z W R D b 2 x 1 b W 5 z M S 5 7 Z G F 0 Y S w w f S Z x d W 9 0 O y w m c X V v d D t T Z W N 0 a W 9 u M S 9 6 Y W 1 v d 2 l l b m l h L 0 F 1 d G 9 S Z W 1 v d m V k Q 2 9 s d W 1 u c z E u e 3 p h b W 9 3 a W V u a W U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p h b W 9 3 a W V u a W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t b 3 d p Z W 5 p Y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b W 9 3 a W V u a W E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t b 3 d p Z W 5 p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V s Y V 9 6 Y W 1 v d 2 l l b m l h M z U 2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z L T A 1 L T I w V D E 2 O j M 4 O j M y L j Y 5 M D M x M T Z a I i A v P j x F b n R y e S B U e X B l P S J G a W x s Q 2 9 s d W 1 u V H l w Z X M i I F Z h b H V l P S J z Q 1 F N P S I g L z 4 8 R W 5 0 c n k g V H l w Z T 0 i R m l s b E N v b H V t b k 5 h b W V z I i B W Y W x 1 Z T 0 i c 1 s m c X V v d D t k Y X R h J n F 1 b 3 Q 7 L C Z x d W 9 0 O 3 p h b W 9 3 a W V u a W U m c X V v d D t d I i A v P j x F b n R y e S B U e X B l P S J G a W x s U 3 R h d H V z I i B W Y W x 1 Z T 0 i c 0 N v b X B s Z X R l I i A v P j x F b n R y e S B U e X B l P S J G a W x s Q 2 9 1 b n Q i I F Z h b H V l P S J s N T I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b W 9 3 a W V u a W E v Q X V 0 b 1 J l b W 9 2 Z W R D b 2 x 1 b W 5 z M S 5 7 Z G F 0 Y S w w f S Z x d W 9 0 O y w m c X V v d D t T Z W N 0 a W 9 u M S 9 6 Y W 1 v d 2 l l b m l h L 0 F 1 d G 9 S Z W 1 v d m V k Q 2 9 s d W 1 u c z E u e 3 p h b W 9 3 a W V u a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e m F t b 3 d p Z W 5 p Y S 9 B d X R v U m V t b 3 Z l Z E N v b H V t b n M x L n t k Y X R h L D B 9 J n F 1 b 3 Q 7 L C Z x d W 9 0 O 1 N l Y 3 R p b 2 4 x L 3 p h b W 9 3 a W V u a W E v Q X V 0 b 1 J l b W 9 2 Z W R D b 2 x 1 b W 5 z M S 5 7 e m F t b 3 d p Z W 5 p Z S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e m F t b 3 d p Z W 5 p Y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1 v d 2 l l b m l h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t b 3 d p Z W 5 p Y S U y M C g 1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g F S Y n i x F U C d C n O O P v 3 V l w A A A A A C A A A A A A A Q Z g A A A A E A A C A A A A A + L 1 n + C J N l u C t H y O m s y W 7 p S 8 W u X B 8 V O J Y z I h k j M c + t 6 g A A A A A O g A A A A A I A A C A A A A D R V o w T D N o 4 G k 7 8 z I b L G M f M C O s Z B S G D R c 8 A T V g e a A V n q F A A A A C r L c T 1 H J A C b f B k V d k P W + z C s r 2 b i 8 c v w Z 4 x R + d R k 1 W m g p E u R i X R N l N x 8 J j V c w C 3 q M y O 3 c 6 5 1 v R M W 2 A 8 s p E w g 4 z o t w 4 b 2 g s t p m 5 8 t x Q T P P 0 L h k A A A A B Z C W S / s X 1 q r 6 f p e o Z F P + k m x 2 m 3 y / i 8 o T l L o b h B g n N 9 B s q 7 7 H 5 L 4 c g X V S 3 V d v + G f p 7 c n a o r D U 1 + B m 9 3 5 z J 6 B z s C < / D a t a M a s h u p > 
</file>

<file path=customXml/itemProps1.xml><?xml version="1.0" encoding="utf-8"?>
<ds:datastoreItem xmlns:ds="http://schemas.openxmlformats.org/officeDocument/2006/customXml" ds:itemID="{D9EDE466-99DB-4D35-A92A-A01CF65057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Arkusz2</vt:lpstr>
      <vt:lpstr>zamowienia</vt:lpstr>
      <vt:lpstr>10_2</vt:lpstr>
      <vt:lpstr>10_4</vt:lpstr>
      <vt:lpstr>10_5</vt:lpstr>
      <vt:lpstr>10_3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I9</dc:creator>
  <cp:lastModifiedBy>I9</cp:lastModifiedBy>
  <dcterms:created xsi:type="dcterms:W3CDTF">2015-06-05T18:19:34Z</dcterms:created>
  <dcterms:modified xsi:type="dcterms:W3CDTF">2023-05-20T17:34:29Z</dcterms:modified>
</cp:coreProperties>
</file>