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lac\OneDrive\Dokumenty\GitHub\Programming\standard\matura\2014_maj\rozwiazania\"/>
    </mc:Choice>
  </mc:AlternateContent>
  <xr:revisionPtr revIDLastSave="0" documentId="13_ncr:1_{B5369992-989B-4663-8F10-3C92EE2CA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ykres d" sheetId="4" r:id="rId1"/>
    <sheet name="d" sheetId="3" r:id="rId2"/>
    <sheet name="a" sheetId="1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D2" i="1"/>
  <c r="G2" i="1" s="1"/>
  <c r="D8" i="1"/>
  <c r="D15" i="1"/>
  <c r="D22" i="1"/>
  <c r="D29" i="1"/>
  <c r="D36" i="1"/>
  <c r="D43" i="1"/>
  <c r="D50" i="1"/>
  <c r="D57" i="1"/>
  <c r="D64" i="1"/>
  <c r="D71" i="1"/>
  <c r="D78" i="1"/>
  <c r="D85" i="1"/>
  <c r="D92" i="1"/>
  <c r="D99" i="1"/>
  <c r="D106" i="1"/>
  <c r="D113" i="1"/>
  <c r="D120" i="1"/>
  <c r="D127" i="1"/>
  <c r="D134" i="1"/>
  <c r="D141" i="1"/>
  <c r="D148" i="1"/>
  <c r="D155" i="1"/>
  <c r="D162" i="1"/>
  <c r="D169" i="1"/>
  <c r="D17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L8" i="1"/>
  <c r="M10" i="1" s="1"/>
  <c r="C2" i="1"/>
  <c r="B3" i="1" s="1"/>
  <c r="C3" i="1" s="1"/>
  <c r="B4" i="1" s="1"/>
  <c r="C4" i="1" s="1"/>
  <c r="D4" i="1" l="1"/>
  <c r="D3" i="1"/>
  <c r="B5" i="1"/>
  <c r="D5" i="1" s="1"/>
  <c r="G3" i="1" l="1"/>
  <c r="G4" i="1"/>
  <c r="H3" i="1"/>
  <c r="G5" i="1"/>
  <c r="C5" i="1"/>
  <c r="B6" i="1" s="1"/>
  <c r="D6" i="1" s="1"/>
  <c r="H4" i="1" l="1"/>
  <c r="H5" i="1" s="1"/>
  <c r="G6" i="1"/>
  <c r="C6" i="1"/>
  <c r="B7" i="1" s="1"/>
  <c r="D7" i="1" s="1"/>
  <c r="H6" i="1" l="1"/>
  <c r="C7" i="1"/>
  <c r="B8" i="1" s="1"/>
  <c r="G7" i="1"/>
  <c r="H7" i="1" l="1"/>
  <c r="C8" i="1"/>
  <c r="B9" i="1" s="1"/>
  <c r="D9" i="1" s="1"/>
  <c r="G8" i="1"/>
  <c r="G9" i="1" l="1"/>
  <c r="H8" i="1"/>
  <c r="C9" i="1"/>
  <c r="B10" i="1" s="1"/>
  <c r="D10" i="1" s="1"/>
  <c r="H9" i="1" l="1"/>
  <c r="C10" i="1"/>
  <c r="B11" i="1" s="1"/>
  <c r="D11" i="1" s="1"/>
  <c r="G10" i="1"/>
  <c r="H10" i="1" l="1"/>
  <c r="C11" i="1"/>
  <c r="B12" i="1" s="1"/>
  <c r="D12" i="1" s="1"/>
  <c r="G11" i="1"/>
  <c r="H11" i="1" l="1"/>
  <c r="C12" i="1"/>
  <c r="B13" i="1" s="1"/>
  <c r="D13" i="1" s="1"/>
  <c r="G12" i="1"/>
  <c r="H12" i="1" l="1"/>
  <c r="C13" i="1"/>
  <c r="B14" i="1" s="1"/>
  <c r="D14" i="1" s="1"/>
  <c r="G13" i="1"/>
  <c r="H13" i="1" l="1"/>
  <c r="C14" i="1"/>
  <c r="B15" i="1" s="1"/>
  <c r="G14" i="1"/>
  <c r="H14" i="1" l="1"/>
  <c r="C15" i="1"/>
  <c r="B16" i="1" s="1"/>
  <c r="D16" i="1" s="1"/>
  <c r="G15" i="1"/>
  <c r="H15" i="1" l="1"/>
  <c r="C16" i="1"/>
  <c r="B17" i="1" s="1"/>
  <c r="D17" i="1" s="1"/>
  <c r="G16" i="1"/>
  <c r="H16" i="1" l="1"/>
  <c r="C17" i="1"/>
  <c r="B18" i="1" s="1"/>
  <c r="D18" i="1" s="1"/>
  <c r="G17" i="1"/>
  <c r="H17" i="1" l="1"/>
  <c r="C18" i="1"/>
  <c r="B19" i="1" s="1"/>
  <c r="D19" i="1" s="1"/>
  <c r="G18" i="1"/>
  <c r="H18" i="1" l="1"/>
  <c r="C19" i="1"/>
  <c r="B20" i="1" s="1"/>
  <c r="D20" i="1" s="1"/>
  <c r="G19" i="1"/>
  <c r="H19" i="1" l="1"/>
  <c r="C20" i="1"/>
  <c r="B21" i="1" s="1"/>
  <c r="D21" i="1" s="1"/>
  <c r="G20" i="1"/>
  <c r="H20" i="1" l="1"/>
  <c r="C21" i="1"/>
  <c r="B22" i="1" s="1"/>
  <c r="G21" i="1"/>
  <c r="H21" i="1" l="1"/>
  <c r="C22" i="1"/>
  <c r="B23" i="1" s="1"/>
  <c r="D23" i="1" s="1"/>
  <c r="G22" i="1"/>
  <c r="H22" i="1" l="1"/>
  <c r="C23" i="1"/>
  <c r="B24" i="1" s="1"/>
  <c r="D24" i="1" s="1"/>
  <c r="G23" i="1" l="1"/>
  <c r="H23" i="1" s="1"/>
  <c r="C24" i="1"/>
  <c r="B25" i="1" s="1"/>
  <c r="D25" i="1" s="1"/>
  <c r="G24" i="1" l="1"/>
  <c r="H24" i="1" s="1"/>
  <c r="C25" i="1"/>
  <c r="B26" i="1" s="1"/>
  <c r="D26" i="1" s="1"/>
  <c r="G25" i="1" l="1"/>
  <c r="H25" i="1" s="1"/>
  <c r="C26" i="1"/>
  <c r="B27" i="1" s="1"/>
  <c r="D27" i="1" s="1"/>
  <c r="G26" i="1" l="1"/>
  <c r="H26" i="1" s="1"/>
  <c r="C27" i="1"/>
  <c r="B28" i="1" s="1"/>
  <c r="D28" i="1" s="1"/>
  <c r="G27" i="1" l="1"/>
  <c r="H27" i="1" s="1"/>
  <c r="C28" i="1"/>
  <c r="B29" i="1" s="1"/>
  <c r="G28" i="1" l="1"/>
  <c r="H28" i="1" s="1"/>
  <c r="C29" i="1"/>
  <c r="B30" i="1" s="1"/>
  <c r="D30" i="1" s="1"/>
  <c r="G29" i="1" l="1"/>
  <c r="H29" i="1" s="1"/>
  <c r="C30" i="1"/>
  <c r="B31" i="1" l="1"/>
  <c r="D31" i="1" s="1"/>
  <c r="E31" i="1"/>
  <c r="G30" i="1"/>
  <c r="H30" i="1" s="1"/>
  <c r="C31" i="1"/>
  <c r="B32" i="1" s="1"/>
  <c r="D32" i="1" s="1"/>
  <c r="G31" i="1" l="1"/>
  <c r="H31" i="1" s="1"/>
  <c r="C32" i="1"/>
  <c r="B33" i="1" s="1"/>
  <c r="D33" i="1" s="1"/>
  <c r="G33" i="1" l="1"/>
  <c r="G32" i="1"/>
  <c r="H32" i="1" s="1"/>
  <c r="C33" i="1"/>
  <c r="B34" i="1" s="1"/>
  <c r="D34" i="1" s="1"/>
  <c r="H33" i="1" l="1"/>
  <c r="C34" i="1"/>
  <c r="B35" i="1" s="1"/>
  <c r="D35" i="1" s="1"/>
  <c r="G34" i="1" l="1"/>
  <c r="H34" i="1" s="1"/>
  <c r="C35" i="1"/>
  <c r="B36" i="1" s="1"/>
  <c r="G35" i="1" l="1"/>
  <c r="H35" i="1" s="1"/>
  <c r="C36" i="1"/>
  <c r="B37" i="1" s="1"/>
  <c r="D37" i="1" s="1"/>
  <c r="G36" i="1" l="1"/>
  <c r="H36" i="1" s="1"/>
  <c r="C37" i="1"/>
  <c r="B38" i="1" s="1"/>
  <c r="D38" i="1" s="1"/>
  <c r="G37" i="1" l="1"/>
  <c r="H37" i="1" s="1"/>
  <c r="C38" i="1"/>
  <c r="B39" i="1" s="1"/>
  <c r="D39" i="1" s="1"/>
  <c r="G38" i="1" l="1"/>
  <c r="H38" i="1" s="1"/>
  <c r="C39" i="1"/>
  <c r="B40" i="1" s="1"/>
  <c r="D40" i="1" s="1"/>
  <c r="G39" i="1" l="1"/>
  <c r="H39" i="1" s="1"/>
  <c r="C40" i="1"/>
  <c r="B41" i="1" s="1"/>
  <c r="D41" i="1" s="1"/>
  <c r="G41" i="1" l="1"/>
  <c r="G40" i="1"/>
  <c r="H40" i="1" s="1"/>
  <c r="C41" i="1"/>
  <c r="B42" i="1" s="1"/>
  <c r="D42" i="1" s="1"/>
  <c r="H41" i="1" l="1"/>
  <c r="C42" i="1"/>
  <c r="B43" i="1" s="1"/>
  <c r="G42" i="1" l="1"/>
  <c r="H42" i="1" s="1"/>
  <c r="C43" i="1"/>
  <c r="B44" i="1" s="1"/>
  <c r="D44" i="1" s="1"/>
  <c r="G43" i="1" l="1"/>
  <c r="H43" i="1" s="1"/>
  <c r="C44" i="1"/>
  <c r="B45" i="1" s="1"/>
  <c r="D45" i="1" s="1"/>
  <c r="G44" i="1" l="1"/>
  <c r="H44" i="1" s="1"/>
  <c r="C45" i="1"/>
  <c r="B46" i="1" s="1"/>
  <c r="D46" i="1" s="1"/>
  <c r="G45" i="1" l="1"/>
  <c r="H45" i="1" s="1"/>
  <c r="C46" i="1"/>
  <c r="B47" i="1" s="1"/>
  <c r="D47" i="1" s="1"/>
  <c r="G46" i="1" l="1"/>
  <c r="H46" i="1" s="1"/>
  <c r="C47" i="1"/>
  <c r="B48" i="1" s="1"/>
  <c r="D48" i="1" s="1"/>
  <c r="G47" i="1" l="1"/>
  <c r="H47" i="1" s="1"/>
  <c r="C48" i="1"/>
  <c r="B49" i="1" s="1"/>
  <c r="D49" i="1" s="1"/>
  <c r="G48" i="1" l="1"/>
  <c r="H48" i="1" s="1"/>
  <c r="C49" i="1"/>
  <c r="B50" i="1" s="1"/>
  <c r="G49" i="1" l="1"/>
  <c r="H49" i="1" s="1"/>
  <c r="C50" i="1"/>
  <c r="B51" i="1" s="1"/>
  <c r="D51" i="1" s="1"/>
  <c r="G50" i="1" l="1"/>
  <c r="H50" i="1" s="1"/>
  <c r="C51" i="1"/>
  <c r="B52" i="1" s="1"/>
  <c r="D52" i="1" s="1"/>
  <c r="G51" i="1" l="1"/>
  <c r="H51" i="1" s="1"/>
  <c r="C52" i="1"/>
  <c r="B53" i="1" s="1"/>
  <c r="D53" i="1" s="1"/>
  <c r="G52" i="1" l="1"/>
  <c r="H52" i="1" s="1"/>
  <c r="C53" i="1"/>
  <c r="B54" i="1" s="1"/>
  <c r="D54" i="1" s="1"/>
  <c r="G53" i="1" l="1"/>
  <c r="H53" i="1" s="1"/>
  <c r="C54" i="1"/>
  <c r="B55" i="1" s="1"/>
  <c r="D55" i="1" s="1"/>
  <c r="G54" i="1" l="1"/>
  <c r="H54" i="1" s="1"/>
  <c r="C55" i="1"/>
  <c r="B56" i="1" s="1"/>
  <c r="D56" i="1" s="1"/>
  <c r="G55" i="1"/>
  <c r="H55" i="1" l="1"/>
  <c r="C56" i="1"/>
  <c r="B57" i="1" s="1"/>
  <c r="G56" i="1" l="1"/>
  <c r="H56" i="1" s="1"/>
  <c r="C57" i="1"/>
  <c r="B58" i="1" s="1"/>
  <c r="D58" i="1" s="1"/>
  <c r="G57" i="1" l="1"/>
  <c r="H57" i="1" s="1"/>
  <c r="C58" i="1"/>
  <c r="B59" i="1" s="1"/>
  <c r="D59" i="1" s="1"/>
  <c r="G58" i="1" l="1"/>
  <c r="H58" i="1" s="1"/>
  <c r="C59" i="1"/>
  <c r="B60" i="1" s="1"/>
  <c r="D60" i="1" s="1"/>
  <c r="G59" i="1" l="1"/>
  <c r="H59" i="1" s="1"/>
  <c r="C60" i="1"/>
  <c r="B61" i="1" l="1"/>
  <c r="D61" i="1" s="1"/>
  <c r="E61" i="1"/>
  <c r="G60" i="1"/>
  <c r="H60" i="1" s="1"/>
  <c r="C61" i="1"/>
  <c r="B62" i="1" s="1"/>
  <c r="D62" i="1" s="1"/>
  <c r="G61" i="1" l="1"/>
  <c r="H61" i="1" s="1"/>
  <c r="C62" i="1"/>
  <c r="B63" i="1" s="1"/>
  <c r="D63" i="1" s="1"/>
  <c r="G62" i="1" l="1"/>
  <c r="H62" i="1" s="1"/>
  <c r="C63" i="1"/>
  <c r="B64" i="1" s="1"/>
  <c r="G63" i="1" l="1"/>
  <c r="H63" i="1" s="1"/>
  <c r="C64" i="1"/>
  <c r="B65" i="1" s="1"/>
  <c r="D65" i="1" s="1"/>
  <c r="G64" i="1" l="1"/>
  <c r="H64" i="1" s="1"/>
  <c r="C65" i="1"/>
  <c r="B66" i="1" s="1"/>
  <c r="D66" i="1" s="1"/>
  <c r="G65" i="1"/>
  <c r="H65" i="1" l="1"/>
  <c r="C66" i="1"/>
  <c r="B67" i="1" s="1"/>
  <c r="D67" i="1" s="1"/>
  <c r="G66" i="1" l="1"/>
  <c r="H66" i="1" s="1"/>
  <c r="C67" i="1"/>
  <c r="B68" i="1" s="1"/>
  <c r="D68" i="1" s="1"/>
  <c r="G67" i="1"/>
  <c r="H67" i="1" l="1"/>
  <c r="C68" i="1"/>
  <c r="B69" i="1" s="1"/>
  <c r="D69" i="1" s="1"/>
  <c r="G68" i="1" l="1"/>
  <c r="H68" i="1" s="1"/>
  <c r="C69" i="1"/>
  <c r="B70" i="1" s="1"/>
  <c r="D70" i="1" s="1"/>
  <c r="G69" i="1" l="1"/>
  <c r="H69" i="1" s="1"/>
  <c r="C70" i="1"/>
  <c r="B71" i="1" s="1"/>
  <c r="G70" i="1" l="1"/>
  <c r="H70" i="1" s="1"/>
  <c r="C71" i="1"/>
  <c r="B72" i="1" s="1"/>
  <c r="D72" i="1" s="1"/>
  <c r="G71" i="1" l="1"/>
  <c r="H71" i="1" s="1"/>
  <c r="C72" i="1"/>
  <c r="B73" i="1" s="1"/>
  <c r="D73" i="1" s="1"/>
  <c r="G72" i="1" l="1"/>
  <c r="H72" i="1" s="1"/>
  <c r="C73" i="1"/>
  <c r="B74" i="1" s="1"/>
  <c r="D74" i="1" s="1"/>
  <c r="G73" i="1" l="1"/>
  <c r="H73" i="1" s="1"/>
  <c r="C74" i="1"/>
  <c r="B75" i="1" s="1"/>
  <c r="D75" i="1" s="1"/>
  <c r="G74" i="1" l="1"/>
  <c r="H74" i="1" s="1"/>
  <c r="C75" i="1"/>
  <c r="B76" i="1" s="1"/>
  <c r="D76" i="1" s="1"/>
  <c r="G75" i="1" l="1"/>
  <c r="H75" i="1" s="1"/>
  <c r="C76" i="1"/>
  <c r="B77" i="1" s="1"/>
  <c r="D77" i="1" s="1"/>
  <c r="G76" i="1" l="1"/>
  <c r="H76" i="1" s="1"/>
  <c r="C77" i="1"/>
  <c r="B78" i="1" s="1"/>
  <c r="G77" i="1" l="1"/>
  <c r="H77" i="1" s="1"/>
  <c r="C78" i="1"/>
  <c r="B79" i="1" s="1"/>
  <c r="D79" i="1" s="1"/>
  <c r="G78" i="1" l="1"/>
  <c r="H78" i="1" s="1"/>
  <c r="C79" i="1"/>
  <c r="B80" i="1" s="1"/>
  <c r="D80" i="1" s="1"/>
  <c r="G79" i="1" l="1"/>
  <c r="H79" i="1" s="1"/>
  <c r="C80" i="1"/>
  <c r="B81" i="1" s="1"/>
  <c r="D81" i="1" s="1"/>
  <c r="G80" i="1" l="1"/>
  <c r="H80" i="1" s="1"/>
  <c r="C81" i="1"/>
  <c r="B82" i="1" s="1"/>
  <c r="D82" i="1" s="1"/>
  <c r="G81" i="1" l="1"/>
  <c r="H81" i="1" s="1"/>
  <c r="C82" i="1"/>
  <c r="B83" i="1" s="1"/>
  <c r="D83" i="1" s="1"/>
  <c r="G82" i="1" l="1"/>
  <c r="H82" i="1" s="1"/>
  <c r="C83" i="1"/>
  <c r="B84" i="1" s="1"/>
  <c r="D84" i="1" s="1"/>
  <c r="G83" i="1" l="1"/>
  <c r="H83" i="1" s="1"/>
  <c r="C84" i="1"/>
  <c r="B85" i="1" s="1"/>
  <c r="G84" i="1" l="1"/>
  <c r="H84" i="1" s="1"/>
  <c r="C85" i="1"/>
  <c r="B86" i="1" s="1"/>
  <c r="D86" i="1" s="1"/>
  <c r="G85" i="1" l="1"/>
  <c r="H85" i="1" s="1"/>
  <c r="C86" i="1"/>
  <c r="B87" i="1" s="1"/>
  <c r="D87" i="1" s="1"/>
  <c r="G86" i="1" l="1"/>
  <c r="H86" i="1" s="1"/>
  <c r="C87" i="1"/>
  <c r="B88" i="1" s="1"/>
  <c r="D88" i="1" s="1"/>
  <c r="G87" i="1" l="1"/>
  <c r="H87" i="1" s="1"/>
  <c r="C88" i="1"/>
  <c r="B89" i="1" s="1"/>
  <c r="D89" i="1" s="1"/>
  <c r="G88" i="1" l="1"/>
  <c r="H88" i="1" s="1"/>
  <c r="C89" i="1"/>
  <c r="B90" i="1" s="1"/>
  <c r="D90" i="1" s="1"/>
  <c r="G89" i="1" l="1"/>
  <c r="H89" i="1" s="1"/>
  <c r="C90" i="1"/>
  <c r="B91" i="1" l="1"/>
  <c r="D91" i="1" s="1"/>
  <c r="G91" i="1" s="1"/>
  <c r="E91" i="1"/>
  <c r="G90" i="1"/>
  <c r="H90" i="1" s="1"/>
  <c r="C91" i="1"/>
  <c r="B92" i="1" s="1"/>
  <c r="H91" i="1" l="1"/>
  <c r="C92" i="1"/>
  <c r="B93" i="1" s="1"/>
  <c r="D93" i="1" s="1"/>
  <c r="G92" i="1" l="1"/>
  <c r="H92" i="1" s="1"/>
  <c r="C93" i="1"/>
  <c r="B94" i="1" s="1"/>
  <c r="D94" i="1" s="1"/>
  <c r="G93" i="1" l="1"/>
  <c r="H93" i="1" s="1"/>
  <c r="C94" i="1"/>
  <c r="B95" i="1" s="1"/>
  <c r="D95" i="1" s="1"/>
  <c r="G94" i="1" l="1"/>
  <c r="H94" i="1" s="1"/>
  <c r="C95" i="1"/>
  <c r="B96" i="1" s="1"/>
  <c r="D96" i="1" s="1"/>
  <c r="G95" i="1" l="1"/>
  <c r="H95" i="1" s="1"/>
  <c r="C96" i="1"/>
  <c r="B97" i="1" s="1"/>
  <c r="D97" i="1" s="1"/>
  <c r="G96" i="1" l="1"/>
  <c r="H96" i="1" s="1"/>
  <c r="C97" i="1"/>
  <c r="B98" i="1" s="1"/>
  <c r="D98" i="1" s="1"/>
  <c r="G97" i="1" l="1"/>
  <c r="H97" i="1" s="1"/>
  <c r="C98" i="1"/>
  <c r="B99" i="1" s="1"/>
  <c r="G98" i="1" l="1"/>
  <c r="H98" i="1" s="1"/>
  <c r="C99" i="1"/>
  <c r="B100" i="1" s="1"/>
  <c r="D100" i="1" s="1"/>
  <c r="G99" i="1" l="1"/>
  <c r="H99" i="1" s="1"/>
  <c r="C100" i="1"/>
  <c r="B101" i="1" s="1"/>
  <c r="D101" i="1" s="1"/>
  <c r="G100" i="1" l="1"/>
  <c r="H100" i="1" s="1"/>
  <c r="C101" i="1"/>
  <c r="B102" i="1" s="1"/>
  <c r="D102" i="1" s="1"/>
  <c r="G101" i="1" l="1"/>
  <c r="H101" i="1" s="1"/>
  <c r="C102" i="1"/>
  <c r="B103" i="1" s="1"/>
  <c r="D103" i="1" s="1"/>
  <c r="G102" i="1" l="1"/>
  <c r="H102" i="1" s="1"/>
  <c r="C103" i="1"/>
  <c r="B104" i="1" s="1"/>
  <c r="D104" i="1" s="1"/>
  <c r="G103" i="1" l="1"/>
  <c r="H103" i="1" s="1"/>
  <c r="C104" i="1"/>
  <c r="B105" i="1" s="1"/>
  <c r="D105" i="1" s="1"/>
  <c r="G104" i="1" l="1"/>
  <c r="H104" i="1" s="1"/>
  <c r="C105" i="1"/>
  <c r="B106" i="1" s="1"/>
  <c r="G105" i="1" l="1"/>
  <c r="H105" i="1" s="1"/>
  <c r="C106" i="1"/>
  <c r="B107" i="1" s="1"/>
  <c r="D107" i="1" s="1"/>
  <c r="G106" i="1" l="1"/>
  <c r="H106" i="1" s="1"/>
  <c r="C107" i="1"/>
  <c r="B108" i="1" s="1"/>
  <c r="D108" i="1" s="1"/>
  <c r="G107" i="1" l="1"/>
  <c r="H107" i="1" s="1"/>
  <c r="C108" i="1"/>
  <c r="B109" i="1" s="1"/>
  <c r="D109" i="1" s="1"/>
  <c r="G108" i="1" l="1"/>
  <c r="H108" i="1" s="1"/>
  <c r="C109" i="1"/>
  <c r="B110" i="1" s="1"/>
  <c r="D110" i="1" s="1"/>
  <c r="G109" i="1" l="1"/>
  <c r="H109" i="1" s="1"/>
  <c r="C110" i="1"/>
  <c r="B111" i="1" s="1"/>
  <c r="D111" i="1" s="1"/>
  <c r="G110" i="1" l="1"/>
  <c r="H110" i="1" s="1"/>
  <c r="C111" i="1"/>
  <c r="B112" i="1" s="1"/>
  <c r="D112" i="1" s="1"/>
  <c r="G111" i="1" l="1"/>
  <c r="H111" i="1" s="1"/>
  <c r="C112" i="1"/>
  <c r="B113" i="1" s="1"/>
  <c r="G112" i="1" l="1"/>
  <c r="H112" i="1" s="1"/>
  <c r="C113" i="1"/>
  <c r="B114" i="1" s="1"/>
  <c r="D114" i="1" s="1"/>
  <c r="G113" i="1" l="1"/>
  <c r="H113" i="1" s="1"/>
  <c r="C114" i="1"/>
  <c r="B115" i="1" s="1"/>
  <c r="D115" i="1" s="1"/>
  <c r="G114" i="1" l="1"/>
  <c r="H114" i="1" s="1"/>
  <c r="C115" i="1"/>
  <c r="B116" i="1" s="1"/>
  <c r="D116" i="1" s="1"/>
  <c r="G115" i="1" l="1"/>
  <c r="H115" i="1" s="1"/>
  <c r="C116" i="1"/>
  <c r="B117" i="1" s="1"/>
  <c r="D117" i="1" s="1"/>
  <c r="G116" i="1" l="1"/>
  <c r="H116" i="1" s="1"/>
  <c r="C117" i="1"/>
  <c r="B118" i="1" s="1"/>
  <c r="D118" i="1" s="1"/>
  <c r="G117" i="1" l="1"/>
  <c r="H117" i="1" s="1"/>
  <c r="C118" i="1"/>
  <c r="B119" i="1" s="1"/>
  <c r="D119" i="1" s="1"/>
  <c r="G118" i="1" l="1"/>
  <c r="H118" i="1" s="1"/>
  <c r="C119" i="1"/>
  <c r="B120" i="1" s="1"/>
  <c r="G119" i="1" l="1"/>
  <c r="H119" i="1" s="1"/>
  <c r="C120" i="1"/>
  <c r="B121" i="1" l="1"/>
  <c r="D121" i="1" s="1"/>
  <c r="G121" i="1" s="1"/>
  <c r="E121" i="1"/>
  <c r="G120" i="1"/>
  <c r="H120" i="1" s="1"/>
  <c r="C121" i="1"/>
  <c r="B122" i="1" s="1"/>
  <c r="D122" i="1" s="1"/>
  <c r="H121" i="1" l="1"/>
  <c r="C122" i="1"/>
  <c r="B123" i="1" s="1"/>
  <c r="D123" i="1" s="1"/>
  <c r="G122" i="1" l="1"/>
  <c r="H122" i="1" s="1"/>
  <c r="C123" i="1"/>
  <c r="B124" i="1" s="1"/>
  <c r="D124" i="1" s="1"/>
  <c r="G123" i="1" l="1"/>
  <c r="H123" i="1" s="1"/>
  <c r="C124" i="1"/>
  <c r="B125" i="1" s="1"/>
  <c r="D125" i="1" s="1"/>
  <c r="G124" i="1" l="1"/>
  <c r="H124" i="1" s="1"/>
  <c r="C125" i="1"/>
  <c r="B126" i="1" s="1"/>
  <c r="D126" i="1" s="1"/>
  <c r="G125" i="1" l="1"/>
  <c r="H125" i="1" s="1"/>
  <c r="C126" i="1"/>
  <c r="B127" i="1" s="1"/>
  <c r="G126" i="1" l="1"/>
  <c r="H126" i="1" s="1"/>
  <c r="C127" i="1"/>
  <c r="B128" i="1" s="1"/>
  <c r="D128" i="1" s="1"/>
  <c r="G127" i="1" l="1"/>
  <c r="H127" i="1" s="1"/>
  <c r="C128" i="1"/>
  <c r="B129" i="1" s="1"/>
  <c r="D129" i="1" s="1"/>
  <c r="G128" i="1" l="1"/>
  <c r="H128" i="1" s="1"/>
  <c r="C129" i="1"/>
  <c r="B130" i="1" s="1"/>
  <c r="D130" i="1" s="1"/>
  <c r="G129" i="1" l="1"/>
  <c r="H129" i="1" s="1"/>
  <c r="C130" i="1"/>
  <c r="B131" i="1" s="1"/>
  <c r="D131" i="1" s="1"/>
  <c r="G130" i="1" l="1"/>
  <c r="H130" i="1" s="1"/>
  <c r="C131" i="1"/>
  <c r="B132" i="1" s="1"/>
  <c r="D132" i="1" s="1"/>
  <c r="G131" i="1" l="1"/>
  <c r="H131" i="1" s="1"/>
  <c r="C132" i="1"/>
  <c r="B133" i="1" s="1"/>
  <c r="D133" i="1" s="1"/>
  <c r="G132" i="1" l="1"/>
  <c r="H132" i="1" s="1"/>
  <c r="C133" i="1"/>
  <c r="B134" i="1" s="1"/>
  <c r="G133" i="1" l="1"/>
  <c r="H133" i="1" s="1"/>
  <c r="C134" i="1"/>
  <c r="B135" i="1" s="1"/>
  <c r="D135" i="1" s="1"/>
  <c r="G134" i="1" l="1"/>
  <c r="H134" i="1" s="1"/>
  <c r="C135" i="1"/>
  <c r="B136" i="1" s="1"/>
  <c r="D136" i="1" s="1"/>
  <c r="G135" i="1" l="1"/>
  <c r="H135" i="1" s="1"/>
  <c r="C136" i="1"/>
  <c r="B137" i="1" s="1"/>
  <c r="D137" i="1" s="1"/>
  <c r="G136" i="1" l="1"/>
  <c r="H136" i="1" s="1"/>
  <c r="C137" i="1"/>
  <c r="B138" i="1" s="1"/>
  <c r="D138" i="1" s="1"/>
  <c r="G137" i="1" l="1"/>
  <c r="H137" i="1" s="1"/>
  <c r="C138" i="1"/>
  <c r="B139" i="1" s="1"/>
  <c r="D139" i="1" s="1"/>
  <c r="G138" i="1" l="1"/>
  <c r="H138" i="1" s="1"/>
  <c r="C139" i="1"/>
  <c r="B140" i="1" s="1"/>
  <c r="D140" i="1" s="1"/>
  <c r="G139" i="1" l="1"/>
  <c r="H139" i="1" s="1"/>
  <c r="C140" i="1"/>
  <c r="B141" i="1" s="1"/>
  <c r="G140" i="1" l="1"/>
  <c r="H140" i="1" s="1"/>
  <c r="C141" i="1"/>
  <c r="B142" i="1" s="1"/>
  <c r="D142" i="1" s="1"/>
  <c r="G142" i="1" l="1"/>
  <c r="G141" i="1"/>
  <c r="H141" i="1" s="1"/>
  <c r="C142" i="1"/>
  <c r="B143" i="1" s="1"/>
  <c r="D143" i="1" s="1"/>
  <c r="H142" i="1" l="1"/>
  <c r="C143" i="1"/>
  <c r="B144" i="1" s="1"/>
  <c r="D144" i="1" s="1"/>
  <c r="G143" i="1" l="1"/>
  <c r="H143" i="1" s="1"/>
  <c r="C144" i="1"/>
  <c r="B145" i="1" s="1"/>
  <c r="D145" i="1" s="1"/>
  <c r="G144" i="1" l="1"/>
  <c r="H144" i="1" s="1"/>
  <c r="C145" i="1"/>
  <c r="B146" i="1" s="1"/>
  <c r="D146" i="1" s="1"/>
  <c r="G145" i="1" l="1"/>
  <c r="H145" i="1" s="1"/>
  <c r="C146" i="1"/>
  <c r="B147" i="1" s="1"/>
  <c r="D147" i="1" s="1"/>
  <c r="G146" i="1" l="1"/>
  <c r="H146" i="1" s="1"/>
  <c r="C147" i="1"/>
  <c r="B148" i="1" s="1"/>
  <c r="G147" i="1" l="1"/>
  <c r="H147" i="1" s="1"/>
  <c r="C148" i="1"/>
  <c r="B149" i="1" s="1"/>
  <c r="D149" i="1" s="1"/>
  <c r="G148" i="1" l="1"/>
  <c r="H148" i="1" s="1"/>
  <c r="C149" i="1"/>
  <c r="B150" i="1" s="1"/>
  <c r="D150" i="1" s="1"/>
  <c r="G149" i="1" l="1"/>
  <c r="H149" i="1" s="1"/>
  <c r="C150" i="1"/>
  <c r="B151" i="1" l="1"/>
  <c r="D151" i="1" s="1"/>
  <c r="G151" i="1" s="1"/>
  <c r="E151" i="1"/>
  <c r="G150" i="1"/>
  <c r="H150" i="1" s="1"/>
  <c r="H151" i="1" l="1"/>
  <c r="C151" i="1"/>
  <c r="B152" i="1" s="1"/>
  <c r="D152" i="1" s="1"/>
  <c r="G152" i="1" s="1"/>
  <c r="C152" i="1"/>
  <c r="B153" i="1" s="1"/>
  <c r="D153" i="1" s="1"/>
  <c r="H152" i="1" l="1"/>
  <c r="C153" i="1"/>
  <c r="B154" i="1" s="1"/>
  <c r="D154" i="1" s="1"/>
  <c r="G153" i="1" l="1"/>
  <c r="H153" i="1" s="1"/>
  <c r="C154" i="1"/>
  <c r="B155" i="1" s="1"/>
  <c r="G154" i="1" l="1"/>
  <c r="H154" i="1" s="1"/>
  <c r="C155" i="1"/>
  <c r="B156" i="1" s="1"/>
  <c r="D156" i="1" s="1"/>
  <c r="G155" i="1" l="1"/>
  <c r="H155" i="1" s="1"/>
  <c r="C156" i="1"/>
  <c r="B157" i="1" s="1"/>
  <c r="D157" i="1" s="1"/>
  <c r="G156" i="1" l="1"/>
  <c r="H156" i="1" s="1"/>
  <c r="C157" i="1"/>
  <c r="B158" i="1" s="1"/>
  <c r="D158" i="1" s="1"/>
  <c r="G157" i="1" l="1"/>
  <c r="H157" i="1" s="1"/>
  <c r="C158" i="1"/>
  <c r="B159" i="1" s="1"/>
  <c r="D159" i="1" s="1"/>
  <c r="G159" i="1" l="1"/>
  <c r="G158" i="1"/>
  <c r="H158" i="1" s="1"/>
  <c r="C159" i="1"/>
  <c r="B160" i="1" s="1"/>
  <c r="D160" i="1" s="1"/>
  <c r="H159" i="1" l="1"/>
  <c r="C160" i="1"/>
  <c r="B161" i="1" s="1"/>
  <c r="D161" i="1" s="1"/>
  <c r="G160" i="1" l="1"/>
  <c r="H160" i="1" s="1"/>
  <c r="C161" i="1"/>
  <c r="B162" i="1" s="1"/>
  <c r="G161" i="1" l="1"/>
  <c r="H161" i="1" s="1"/>
  <c r="C162" i="1"/>
  <c r="B163" i="1" s="1"/>
  <c r="D163" i="1" s="1"/>
  <c r="G162" i="1" l="1"/>
  <c r="H162" i="1" s="1"/>
  <c r="C163" i="1"/>
  <c r="B164" i="1" s="1"/>
  <c r="D164" i="1" s="1"/>
  <c r="G163" i="1" l="1"/>
  <c r="H163" i="1" s="1"/>
  <c r="C164" i="1"/>
  <c r="B165" i="1" s="1"/>
  <c r="D165" i="1" s="1"/>
  <c r="G164" i="1" l="1"/>
  <c r="H164" i="1" s="1"/>
  <c r="C165" i="1"/>
  <c r="B166" i="1" s="1"/>
  <c r="D166" i="1" s="1"/>
  <c r="G165" i="1" l="1"/>
  <c r="H165" i="1" s="1"/>
  <c r="C166" i="1"/>
  <c r="B167" i="1" s="1"/>
  <c r="D167" i="1" s="1"/>
  <c r="G166" i="1" l="1"/>
  <c r="H166" i="1" s="1"/>
  <c r="C167" i="1"/>
  <c r="B168" i="1" s="1"/>
  <c r="D168" i="1" s="1"/>
  <c r="G167" i="1" l="1"/>
  <c r="H167" i="1" s="1"/>
  <c r="C168" i="1"/>
  <c r="B169" i="1" s="1"/>
  <c r="G168" i="1" l="1"/>
  <c r="H168" i="1" s="1"/>
  <c r="C169" i="1"/>
  <c r="B170" i="1" s="1"/>
  <c r="D170" i="1" s="1"/>
  <c r="G169" i="1" l="1"/>
  <c r="H169" i="1" s="1"/>
  <c r="C170" i="1"/>
  <c r="B171" i="1" s="1"/>
  <c r="D171" i="1" s="1"/>
  <c r="G170" i="1" l="1"/>
  <c r="H170" i="1" s="1"/>
  <c r="C171" i="1"/>
  <c r="B172" i="1" s="1"/>
  <c r="D172" i="1" s="1"/>
  <c r="G171" i="1" l="1"/>
  <c r="H171" i="1" s="1"/>
  <c r="C172" i="1"/>
  <c r="B173" i="1" s="1"/>
  <c r="D173" i="1" s="1"/>
  <c r="G172" i="1" l="1"/>
  <c r="H172" i="1" s="1"/>
  <c r="C173" i="1"/>
  <c r="B174" i="1" s="1"/>
  <c r="D174" i="1" s="1"/>
  <c r="G173" i="1"/>
  <c r="H173" i="1" l="1"/>
  <c r="C174" i="1"/>
  <c r="B175" i="1" s="1"/>
  <c r="D175" i="1" s="1"/>
  <c r="G174" i="1" l="1"/>
  <c r="H174" i="1" s="1"/>
  <c r="C175" i="1"/>
  <c r="B176" i="1" s="1"/>
  <c r="G175" i="1" l="1"/>
  <c r="H175" i="1" s="1"/>
  <c r="C176" i="1"/>
  <c r="B177" i="1" s="1"/>
  <c r="D177" i="1" s="1"/>
  <c r="G176" i="1" l="1"/>
  <c r="H176" i="1" s="1"/>
  <c r="C177" i="1"/>
  <c r="B178" i="1" s="1"/>
  <c r="D178" i="1" s="1"/>
  <c r="G177" i="1" l="1"/>
  <c r="H177" i="1" s="1"/>
  <c r="C178" i="1"/>
  <c r="B179" i="1" s="1"/>
  <c r="D179" i="1" s="1"/>
  <c r="G178" i="1" l="1"/>
  <c r="H178" i="1" s="1"/>
  <c r="C179" i="1"/>
  <c r="B180" i="1" s="1"/>
  <c r="D180" i="1" s="1"/>
  <c r="G179" i="1" l="1"/>
  <c r="H179" i="1" s="1"/>
  <c r="C180" i="1"/>
  <c r="G180" i="1" l="1"/>
  <c r="H180" i="1" s="1"/>
  <c r="B181" i="1"/>
  <c r="D181" i="1" s="1"/>
  <c r="E181" i="1"/>
  <c r="C181" i="1" l="1"/>
  <c r="L5" i="1"/>
  <c r="G181" i="1" l="1"/>
  <c r="H181" i="1" s="1"/>
</calcChain>
</file>

<file path=xl/sharedStrings.xml><?xml version="1.0" encoding="utf-8"?>
<sst xmlns="http://schemas.openxmlformats.org/spreadsheetml/2006/main" count="18" uniqueCount="18">
  <si>
    <t>dzień</t>
  </si>
  <si>
    <t>liczba kur rano</t>
  </si>
  <si>
    <t>liczba kur wieczorem</t>
  </si>
  <si>
    <t>33 wieczor</t>
  </si>
  <si>
    <t>ile kg</t>
  </si>
  <si>
    <t>cena/kg</t>
  </si>
  <si>
    <t>wydala</t>
  </si>
  <si>
    <t>dzienny zysk</t>
  </si>
  <si>
    <t>realny zysk</t>
  </si>
  <si>
    <t>cena paszy</t>
  </si>
  <si>
    <t>po raz pierwszy przekroczy 1500</t>
  </si>
  <si>
    <t>realny zysk po 180 dniach</t>
  </si>
  <si>
    <t>koszt kur dokupionych</t>
  </si>
  <si>
    <t>zysk na jajkach</t>
  </si>
  <si>
    <t>Etykiety wierszy</t>
  </si>
  <si>
    <t>Suma końcowa</t>
  </si>
  <si>
    <t>Dzienny zysk na jajkach</t>
  </si>
  <si>
    <t>Całkowite dzienne koszty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</si>
</sst>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[zad4.xlsx]d!Tabela przestawna1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Dzienny</a:t>
            </a:r>
            <a:r>
              <a:rPr lang="pl-PL" baseline="0"/>
              <a:t> przychód z jaj, a dzienne koszty fermy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d!$B$3</c:f>
              <c:strCache>
                <c:ptCount val="1"/>
                <c:pt idx="0">
                  <c:v>Dzienny zysk na jajkach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d!$A$4:$A$184</c:f>
              <c:strCach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strCache>
            </c:strRef>
          </c:cat>
          <c:val>
            <c:numRef>
              <c:f>d!$B$4:$B$184</c:f>
              <c:numCache>
                <c:formatCode>General</c:formatCode>
                <c:ptCount val="180"/>
                <c:pt idx="0">
                  <c:v>180</c:v>
                </c:pt>
                <c:pt idx="1">
                  <c:v>178.20000000000002</c:v>
                </c:pt>
                <c:pt idx="2">
                  <c:v>178.20000000000002</c:v>
                </c:pt>
                <c:pt idx="3">
                  <c:v>176.4</c:v>
                </c:pt>
                <c:pt idx="4">
                  <c:v>176.4</c:v>
                </c:pt>
                <c:pt idx="5">
                  <c:v>174.6</c:v>
                </c:pt>
                <c:pt idx="6">
                  <c:v>0</c:v>
                </c:pt>
                <c:pt idx="7">
                  <c:v>172.8</c:v>
                </c:pt>
                <c:pt idx="8">
                  <c:v>172.8</c:v>
                </c:pt>
                <c:pt idx="9">
                  <c:v>171</c:v>
                </c:pt>
                <c:pt idx="10">
                  <c:v>171</c:v>
                </c:pt>
                <c:pt idx="11">
                  <c:v>169.20000000000002</c:v>
                </c:pt>
                <c:pt idx="12">
                  <c:v>169.20000000000002</c:v>
                </c:pt>
                <c:pt idx="13">
                  <c:v>0</c:v>
                </c:pt>
                <c:pt idx="14">
                  <c:v>167.4</c:v>
                </c:pt>
                <c:pt idx="15">
                  <c:v>165.6</c:v>
                </c:pt>
                <c:pt idx="16">
                  <c:v>165.6</c:v>
                </c:pt>
                <c:pt idx="17">
                  <c:v>163.80000000000001</c:v>
                </c:pt>
                <c:pt idx="18">
                  <c:v>163.80000000000001</c:v>
                </c:pt>
                <c:pt idx="19">
                  <c:v>162</c:v>
                </c:pt>
                <c:pt idx="20">
                  <c:v>0</c:v>
                </c:pt>
                <c:pt idx="21">
                  <c:v>160.20000000000002</c:v>
                </c:pt>
                <c:pt idx="22">
                  <c:v>160.20000000000002</c:v>
                </c:pt>
                <c:pt idx="23">
                  <c:v>158.4</c:v>
                </c:pt>
                <c:pt idx="24">
                  <c:v>158.4</c:v>
                </c:pt>
                <c:pt idx="25">
                  <c:v>156.6</c:v>
                </c:pt>
                <c:pt idx="26">
                  <c:v>156.6</c:v>
                </c:pt>
                <c:pt idx="27">
                  <c:v>0</c:v>
                </c:pt>
                <c:pt idx="28">
                  <c:v>154.80000000000001</c:v>
                </c:pt>
                <c:pt idx="29">
                  <c:v>183.6</c:v>
                </c:pt>
                <c:pt idx="30">
                  <c:v>183.6</c:v>
                </c:pt>
                <c:pt idx="31">
                  <c:v>181.8</c:v>
                </c:pt>
                <c:pt idx="32">
                  <c:v>181.8</c:v>
                </c:pt>
                <c:pt idx="33">
                  <c:v>180</c:v>
                </c:pt>
                <c:pt idx="34">
                  <c:v>0</c:v>
                </c:pt>
                <c:pt idx="35">
                  <c:v>178.20000000000002</c:v>
                </c:pt>
                <c:pt idx="36">
                  <c:v>178.20000000000002</c:v>
                </c:pt>
                <c:pt idx="37">
                  <c:v>176.4</c:v>
                </c:pt>
                <c:pt idx="38">
                  <c:v>176.4</c:v>
                </c:pt>
                <c:pt idx="39">
                  <c:v>174.6</c:v>
                </c:pt>
                <c:pt idx="40">
                  <c:v>174.6</c:v>
                </c:pt>
                <c:pt idx="41">
                  <c:v>0</c:v>
                </c:pt>
                <c:pt idx="42">
                  <c:v>172.8</c:v>
                </c:pt>
                <c:pt idx="43">
                  <c:v>171</c:v>
                </c:pt>
                <c:pt idx="44">
                  <c:v>171</c:v>
                </c:pt>
                <c:pt idx="45">
                  <c:v>169.20000000000002</c:v>
                </c:pt>
                <c:pt idx="46">
                  <c:v>169.20000000000002</c:v>
                </c:pt>
                <c:pt idx="47">
                  <c:v>167.4</c:v>
                </c:pt>
                <c:pt idx="48">
                  <c:v>0</c:v>
                </c:pt>
                <c:pt idx="49">
                  <c:v>165.6</c:v>
                </c:pt>
                <c:pt idx="50">
                  <c:v>165.6</c:v>
                </c:pt>
                <c:pt idx="51">
                  <c:v>163.80000000000001</c:v>
                </c:pt>
                <c:pt idx="52">
                  <c:v>163.80000000000001</c:v>
                </c:pt>
                <c:pt idx="53">
                  <c:v>162</c:v>
                </c:pt>
                <c:pt idx="54">
                  <c:v>162</c:v>
                </c:pt>
                <c:pt idx="55">
                  <c:v>0</c:v>
                </c:pt>
                <c:pt idx="56">
                  <c:v>160.20000000000002</c:v>
                </c:pt>
                <c:pt idx="57">
                  <c:v>158.4</c:v>
                </c:pt>
                <c:pt idx="58">
                  <c:v>158.4</c:v>
                </c:pt>
                <c:pt idx="59">
                  <c:v>187.20000000000002</c:v>
                </c:pt>
                <c:pt idx="60">
                  <c:v>187.20000000000002</c:v>
                </c:pt>
                <c:pt idx="61">
                  <c:v>185.4</c:v>
                </c:pt>
                <c:pt idx="62">
                  <c:v>0</c:v>
                </c:pt>
                <c:pt idx="63">
                  <c:v>183.6</c:v>
                </c:pt>
                <c:pt idx="64">
                  <c:v>183.6</c:v>
                </c:pt>
                <c:pt idx="65">
                  <c:v>181.8</c:v>
                </c:pt>
                <c:pt idx="66">
                  <c:v>181.8</c:v>
                </c:pt>
                <c:pt idx="67">
                  <c:v>180</c:v>
                </c:pt>
                <c:pt idx="68">
                  <c:v>180</c:v>
                </c:pt>
                <c:pt idx="69">
                  <c:v>0</c:v>
                </c:pt>
                <c:pt idx="70">
                  <c:v>178.20000000000002</c:v>
                </c:pt>
                <c:pt idx="71">
                  <c:v>176.4</c:v>
                </c:pt>
                <c:pt idx="72">
                  <c:v>176.4</c:v>
                </c:pt>
                <c:pt idx="73">
                  <c:v>174.6</c:v>
                </c:pt>
                <c:pt idx="74">
                  <c:v>174.6</c:v>
                </c:pt>
                <c:pt idx="75">
                  <c:v>172.8</c:v>
                </c:pt>
                <c:pt idx="76">
                  <c:v>0</c:v>
                </c:pt>
                <c:pt idx="77">
                  <c:v>171</c:v>
                </c:pt>
                <c:pt idx="78">
                  <c:v>171</c:v>
                </c:pt>
                <c:pt idx="79">
                  <c:v>169.20000000000002</c:v>
                </c:pt>
                <c:pt idx="80">
                  <c:v>169.20000000000002</c:v>
                </c:pt>
                <c:pt idx="81">
                  <c:v>167.4</c:v>
                </c:pt>
                <c:pt idx="82">
                  <c:v>167.4</c:v>
                </c:pt>
                <c:pt idx="83">
                  <c:v>0</c:v>
                </c:pt>
                <c:pt idx="84">
                  <c:v>165.6</c:v>
                </c:pt>
                <c:pt idx="85">
                  <c:v>163.80000000000001</c:v>
                </c:pt>
                <c:pt idx="86">
                  <c:v>163.80000000000001</c:v>
                </c:pt>
                <c:pt idx="87">
                  <c:v>162</c:v>
                </c:pt>
                <c:pt idx="88">
                  <c:v>162</c:v>
                </c:pt>
                <c:pt idx="89">
                  <c:v>191.70000000000002</c:v>
                </c:pt>
                <c:pt idx="90">
                  <c:v>0</c:v>
                </c:pt>
                <c:pt idx="91">
                  <c:v>189.9</c:v>
                </c:pt>
                <c:pt idx="92">
                  <c:v>189.9</c:v>
                </c:pt>
                <c:pt idx="93">
                  <c:v>188.1</c:v>
                </c:pt>
                <c:pt idx="94">
                  <c:v>188.1</c:v>
                </c:pt>
                <c:pt idx="95">
                  <c:v>186.3</c:v>
                </c:pt>
                <c:pt idx="96">
                  <c:v>186.3</c:v>
                </c:pt>
                <c:pt idx="97">
                  <c:v>0</c:v>
                </c:pt>
                <c:pt idx="98">
                  <c:v>184.5</c:v>
                </c:pt>
                <c:pt idx="99">
                  <c:v>182.70000000000002</c:v>
                </c:pt>
                <c:pt idx="100">
                  <c:v>182.70000000000002</c:v>
                </c:pt>
                <c:pt idx="101">
                  <c:v>180.9</c:v>
                </c:pt>
                <c:pt idx="102">
                  <c:v>180.9</c:v>
                </c:pt>
                <c:pt idx="103">
                  <c:v>179.1</c:v>
                </c:pt>
                <c:pt idx="104">
                  <c:v>0</c:v>
                </c:pt>
                <c:pt idx="105">
                  <c:v>177.3</c:v>
                </c:pt>
                <c:pt idx="106">
                  <c:v>177.3</c:v>
                </c:pt>
                <c:pt idx="107">
                  <c:v>175.5</c:v>
                </c:pt>
                <c:pt idx="108">
                  <c:v>175.5</c:v>
                </c:pt>
                <c:pt idx="109">
                  <c:v>173.70000000000002</c:v>
                </c:pt>
                <c:pt idx="110">
                  <c:v>173.70000000000002</c:v>
                </c:pt>
                <c:pt idx="111">
                  <c:v>0</c:v>
                </c:pt>
                <c:pt idx="112">
                  <c:v>171.9</c:v>
                </c:pt>
                <c:pt idx="113">
                  <c:v>170.1</c:v>
                </c:pt>
                <c:pt idx="114">
                  <c:v>170.1</c:v>
                </c:pt>
                <c:pt idx="115">
                  <c:v>168.3</c:v>
                </c:pt>
                <c:pt idx="116">
                  <c:v>168.3</c:v>
                </c:pt>
                <c:pt idx="117">
                  <c:v>166.5</c:v>
                </c:pt>
                <c:pt idx="118">
                  <c:v>0</c:v>
                </c:pt>
                <c:pt idx="119">
                  <c:v>197.1</c:v>
                </c:pt>
                <c:pt idx="120">
                  <c:v>197.1</c:v>
                </c:pt>
                <c:pt idx="121">
                  <c:v>195.3</c:v>
                </c:pt>
                <c:pt idx="122">
                  <c:v>195.3</c:v>
                </c:pt>
                <c:pt idx="123">
                  <c:v>193.5</c:v>
                </c:pt>
                <c:pt idx="124">
                  <c:v>193.5</c:v>
                </c:pt>
                <c:pt idx="125">
                  <c:v>0</c:v>
                </c:pt>
                <c:pt idx="126">
                  <c:v>191.70000000000002</c:v>
                </c:pt>
                <c:pt idx="127">
                  <c:v>189.9</c:v>
                </c:pt>
                <c:pt idx="128">
                  <c:v>189.9</c:v>
                </c:pt>
                <c:pt idx="129">
                  <c:v>188.1</c:v>
                </c:pt>
                <c:pt idx="130">
                  <c:v>188.1</c:v>
                </c:pt>
                <c:pt idx="131">
                  <c:v>186.3</c:v>
                </c:pt>
                <c:pt idx="132">
                  <c:v>0</c:v>
                </c:pt>
                <c:pt idx="133">
                  <c:v>184.5</c:v>
                </c:pt>
                <c:pt idx="134">
                  <c:v>184.5</c:v>
                </c:pt>
                <c:pt idx="135">
                  <c:v>182.70000000000002</c:v>
                </c:pt>
                <c:pt idx="136">
                  <c:v>182.70000000000002</c:v>
                </c:pt>
                <c:pt idx="137">
                  <c:v>180.9</c:v>
                </c:pt>
                <c:pt idx="138">
                  <c:v>180.9</c:v>
                </c:pt>
                <c:pt idx="139">
                  <c:v>0</c:v>
                </c:pt>
                <c:pt idx="140">
                  <c:v>179.1</c:v>
                </c:pt>
                <c:pt idx="141">
                  <c:v>177.3</c:v>
                </c:pt>
                <c:pt idx="142">
                  <c:v>177.3</c:v>
                </c:pt>
                <c:pt idx="143">
                  <c:v>175.5</c:v>
                </c:pt>
                <c:pt idx="144">
                  <c:v>175.5</c:v>
                </c:pt>
                <c:pt idx="145">
                  <c:v>173.70000000000002</c:v>
                </c:pt>
                <c:pt idx="146">
                  <c:v>0</c:v>
                </c:pt>
                <c:pt idx="147">
                  <c:v>171.9</c:v>
                </c:pt>
                <c:pt idx="148">
                  <c:v>171.9</c:v>
                </c:pt>
                <c:pt idx="149">
                  <c:v>203.4</c:v>
                </c:pt>
                <c:pt idx="150">
                  <c:v>203.4</c:v>
                </c:pt>
                <c:pt idx="151">
                  <c:v>201.6</c:v>
                </c:pt>
                <c:pt idx="152">
                  <c:v>201.6</c:v>
                </c:pt>
                <c:pt idx="153">
                  <c:v>0</c:v>
                </c:pt>
                <c:pt idx="154">
                  <c:v>199.8</c:v>
                </c:pt>
                <c:pt idx="155">
                  <c:v>198</c:v>
                </c:pt>
                <c:pt idx="156">
                  <c:v>198</c:v>
                </c:pt>
                <c:pt idx="157">
                  <c:v>196.20000000000002</c:v>
                </c:pt>
                <c:pt idx="158">
                  <c:v>196.20000000000002</c:v>
                </c:pt>
                <c:pt idx="159">
                  <c:v>194.4</c:v>
                </c:pt>
                <c:pt idx="160">
                  <c:v>0</c:v>
                </c:pt>
                <c:pt idx="161">
                  <c:v>192.6</c:v>
                </c:pt>
                <c:pt idx="162">
                  <c:v>192.6</c:v>
                </c:pt>
                <c:pt idx="163">
                  <c:v>190.8</c:v>
                </c:pt>
                <c:pt idx="164">
                  <c:v>190.8</c:v>
                </c:pt>
                <c:pt idx="165">
                  <c:v>189</c:v>
                </c:pt>
                <c:pt idx="166">
                  <c:v>189</c:v>
                </c:pt>
                <c:pt idx="167">
                  <c:v>0</c:v>
                </c:pt>
                <c:pt idx="168">
                  <c:v>187.20000000000002</c:v>
                </c:pt>
                <c:pt idx="169">
                  <c:v>185.4</c:v>
                </c:pt>
                <c:pt idx="170">
                  <c:v>185.4</c:v>
                </c:pt>
                <c:pt idx="171">
                  <c:v>183.6</c:v>
                </c:pt>
                <c:pt idx="172">
                  <c:v>183.6</c:v>
                </c:pt>
                <c:pt idx="173">
                  <c:v>181.8</c:v>
                </c:pt>
                <c:pt idx="174">
                  <c:v>0</c:v>
                </c:pt>
                <c:pt idx="175">
                  <c:v>180</c:v>
                </c:pt>
                <c:pt idx="176">
                  <c:v>180</c:v>
                </c:pt>
                <c:pt idx="177">
                  <c:v>178.20000000000002</c:v>
                </c:pt>
                <c:pt idx="178">
                  <c:v>178.20000000000002</c:v>
                </c:pt>
                <c:pt idx="179">
                  <c:v>211.5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2-4118-92E6-4CC4005E53D7}"/>
            </c:ext>
          </c:extLst>
        </c:ser>
        <c:ser>
          <c:idx val="1"/>
          <c:order val="1"/>
          <c:tx>
            <c:strRef>
              <c:f>d!$C$3</c:f>
              <c:strCache>
                <c:ptCount val="1"/>
                <c:pt idx="0">
                  <c:v>Całkowite dzienne koszty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d!$A$4:$A$184</c:f>
              <c:strCach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strCache>
            </c:strRef>
          </c:cat>
          <c:val>
            <c:numRef>
              <c:f>d!$C$4:$C$184</c:f>
              <c:numCache>
                <c:formatCode>General</c:formatCode>
                <c:ptCount val="180"/>
                <c:pt idx="0">
                  <c:v>76</c:v>
                </c:pt>
                <c:pt idx="1">
                  <c:v>75.239999999999995</c:v>
                </c:pt>
                <c:pt idx="2">
                  <c:v>75.239999999999995</c:v>
                </c:pt>
                <c:pt idx="3">
                  <c:v>74.48</c:v>
                </c:pt>
                <c:pt idx="4">
                  <c:v>74.48</c:v>
                </c:pt>
                <c:pt idx="5">
                  <c:v>73.72</c:v>
                </c:pt>
                <c:pt idx="6">
                  <c:v>73.72</c:v>
                </c:pt>
                <c:pt idx="7">
                  <c:v>72.960000000000008</c:v>
                </c:pt>
                <c:pt idx="8">
                  <c:v>72.960000000000008</c:v>
                </c:pt>
                <c:pt idx="9">
                  <c:v>72.2</c:v>
                </c:pt>
                <c:pt idx="10">
                  <c:v>72.2</c:v>
                </c:pt>
                <c:pt idx="11">
                  <c:v>71.44</c:v>
                </c:pt>
                <c:pt idx="12">
                  <c:v>71.44</c:v>
                </c:pt>
                <c:pt idx="13">
                  <c:v>70.680000000000007</c:v>
                </c:pt>
                <c:pt idx="14">
                  <c:v>70.680000000000007</c:v>
                </c:pt>
                <c:pt idx="15">
                  <c:v>69.92</c:v>
                </c:pt>
                <c:pt idx="16">
                  <c:v>69.92</c:v>
                </c:pt>
                <c:pt idx="17">
                  <c:v>69.16</c:v>
                </c:pt>
                <c:pt idx="18">
                  <c:v>69.16</c:v>
                </c:pt>
                <c:pt idx="19">
                  <c:v>68.399999999999991</c:v>
                </c:pt>
                <c:pt idx="20">
                  <c:v>68.399999999999991</c:v>
                </c:pt>
                <c:pt idx="21">
                  <c:v>67.64</c:v>
                </c:pt>
                <c:pt idx="22">
                  <c:v>67.64</c:v>
                </c:pt>
                <c:pt idx="23">
                  <c:v>66.88</c:v>
                </c:pt>
                <c:pt idx="24">
                  <c:v>66.88</c:v>
                </c:pt>
                <c:pt idx="25">
                  <c:v>66.12</c:v>
                </c:pt>
                <c:pt idx="26">
                  <c:v>66.12</c:v>
                </c:pt>
                <c:pt idx="27">
                  <c:v>65.36</c:v>
                </c:pt>
                <c:pt idx="28">
                  <c:v>65.36</c:v>
                </c:pt>
                <c:pt idx="29">
                  <c:v>689.52</c:v>
                </c:pt>
                <c:pt idx="30">
                  <c:v>77.52000000000001</c:v>
                </c:pt>
                <c:pt idx="31">
                  <c:v>76.760000000000005</c:v>
                </c:pt>
                <c:pt idx="32">
                  <c:v>76.760000000000005</c:v>
                </c:pt>
                <c:pt idx="33">
                  <c:v>76</c:v>
                </c:pt>
                <c:pt idx="34">
                  <c:v>76</c:v>
                </c:pt>
                <c:pt idx="35">
                  <c:v>75.239999999999995</c:v>
                </c:pt>
                <c:pt idx="36">
                  <c:v>75.239999999999995</c:v>
                </c:pt>
                <c:pt idx="37">
                  <c:v>74.48</c:v>
                </c:pt>
                <c:pt idx="38">
                  <c:v>74.48</c:v>
                </c:pt>
                <c:pt idx="39">
                  <c:v>73.72</c:v>
                </c:pt>
                <c:pt idx="40">
                  <c:v>73.72</c:v>
                </c:pt>
                <c:pt idx="41">
                  <c:v>72.960000000000008</c:v>
                </c:pt>
                <c:pt idx="42">
                  <c:v>72.960000000000008</c:v>
                </c:pt>
                <c:pt idx="43">
                  <c:v>72.2</c:v>
                </c:pt>
                <c:pt idx="44">
                  <c:v>72.2</c:v>
                </c:pt>
                <c:pt idx="45">
                  <c:v>71.44</c:v>
                </c:pt>
                <c:pt idx="46">
                  <c:v>71.44</c:v>
                </c:pt>
                <c:pt idx="47">
                  <c:v>70.680000000000007</c:v>
                </c:pt>
                <c:pt idx="48">
                  <c:v>70.680000000000007</c:v>
                </c:pt>
                <c:pt idx="49">
                  <c:v>69.92</c:v>
                </c:pt>
                <c:pt idx="50">
                  <c:v>69.92</c:v>
                </c:pt>
                <c:pt idx="51">
                  <c:v>69.16</c:v>
                </c:pt>
                <c:pt idx="52">
                  <c:v>69.16</c:v>
                </c:pt>
                <c:pt idx="53">
                  <c:v>68.399999999999991</c:v>
                </c:pt>
                <c:pt idx="54">
                  <c:v>68.399999999999991</c:v>
                </c:pt>
                <c:pt idx="55">
                  <c:v>67.64</c:v>
                </c:pt>
                <c:pt idx="56">
                  <c:v>67.64</c:v>
                </c:pt>
                <c:pt idx="57">
                  <c:v>66.88</c:v>
                </c:pt>
                <c:pt idx="58">
                  <c:v>66.88</c:v>
                </c:pt>
                <c:pt idx="59">
                  <c:v>691.04</c:v>
                </c:pt>
                <c:pt idx="60">
                  <c:v>79.039999999999992</c:v>
                </c:pt>
                <c:pt idx="61">
                  <c:v>78.28</c:v>
                </c:pt>
                <c:pt idx="62">
                  <c:v>78.28</c:v>
                </c:pt>
                <c:pt idx="63">
                  <c:v>77.52000000000001</c:v>
                </c:pt>
                <c:pt idx="64">
                  <c:v>77.52000000000001</c:v>
                </c:pt>
                <c:pt idx="65">
                  <c:v>76.760000000000005</c:v>
                </c:pt>
                <c:pt idx="66">
                  <c:v>76.760000000000005</c:v>
                </c:pt>
                <c:pt idx="67">
                  <c:v>76</c:v>
                </c:pt>
                <c:pt idx="68">
                  <c:v>76</c:v>
                </c:pt>
                <c:pt idx="69">
                  <c:v>75.239999999999995</c:v>
                </c:pt>
                <c:pt idx="70">
                  <c:v>75.239999999999995</c:v>
                </c:pt>
                <c:pt idx="71">
                  <c:v>74.48</c:v>
                </c:pt>
                <c:pt idx="72">
                  <c:v>74.48</c:v>
                </c:pt>
                <c:pt idx="73">
                  <c:v>73.72</c:v>
                </c:pt>
                <c:pt idx="74">
                  <c:v>73.72</c:v>
                </c:pt>
                <c:pt idx="75">
                  <c:v>72.960000000000008</c:v>
                </c:pt>
                <c:pt idx="76">
                  <c:v>72.960000000000008</c:v>
                </c:pt>
                <c:pt idx="77">
                  <c:v>72.2</c:v>
                </c:pt>
                <c:pt idx="78">
                  <c:v>72.2</c:v>
                </c:pt>
                <c:pt idx="79">
                  <c:v>71.44</c:v>
                </c:pt>
                <c:pt idx="80">
                  <c:v>71.44</c:v>
                </c:pt>
                <c:pt idx="81">
                  <c:v>70.680000000000007</c:v>
                </c:pt>
                <c:pt idx="82">
                  <c:v>70.680000000000007</c:v>
                </c:pt>
                <c:pt idx="83">
                  <c:v>69.92</c:v>
                </c:pt>
                <c:pt idx="84">
                  <c:v>69.92</c:v>
                </c:pt>
                <c:pt idx="85">
                  <c:v>69.16</c:v>
                </c:pt>
                <c:pt idx="86">
                  <c:v>69.16</c:v>
                </c:pt>
                <c:pt idx="87">
                  <c:v>68.399999999999991</c:v>
                </c:pt>
                <c:pt idx="88">
                  <c:v>68.399999999999991</c:v>
                </c:pt>
                <c:pt idx="89">
                  <c:v>710.94</c:v>
                </c:pt>
                <c:pt idx="90">
                  <c:v>80.94</c:v>
                </c:pt>
                <c:pt idx="91">
                  <c:v>80.180000000000007</c:v>
                </c:pt>
                <c:pt idx="92">
                  <c:v>80.180000000000007</c:v>
                </c:pt>
                <c:pt idx="93">
                  <c:v>79.42</c:v>
                </c:pt>
                <c:pt idx="94">
                  <c:v>79.42</c:v>
                </c:pt>
                <c:pt idx="95">
                  <c:v>78.660000000000011</c:v>
                </c:pt>
                <c:pt idx="96">
                  <c:v>78.660000000000011</c:v>
                </c:pt>
                <c:pt idx="97">
                  <c:v>77.899999999999991</c:v>
                </c:pt>
                <c:pt idx="98">
                  <c:v>77.899999999999991</c:v>
                </c:pt>
                <c:pt idx="99">
                  <c:v>77.14</c:v>
                </c:pt>
                <c:pt idx="100">
                  <c:v>77.14</c:v>
                </c:pt>
                <c:pt idx="101">
                  <c:v>76.38</c:v>
                </c:pt>
                <c:pt idx="102">
                  <c:v>76.38</c:v>
                </c:pt>
                <c:pt idx="103">
                  <c:v>75.62</c:v>
                </c:pt>
                <c:pt idx="104">
                  <c:v>75.62</c:v>
                </c:pt>
                <c:pt idx="105">
                  <c:v>74.860000000000014</c:v>
                </c:pt>
                <c:pt idx="106">
                  <c:v>74.860000000000014</c:v>
                </c:pt>
                <c:pt idx="107">
                  <c:v>74.099999999999994</c:v>
                </c:pt>
                <c:pt idx="108">
                  <c:v>74.099999999999994</c:v>
                </c:pt>
                <c:pt idx="109">
                  <c:v>73.34</c:v>
                </c:pt>
                <c:pt idx="110">
                  <c:v>73.34</c:v>
                </c:pt>
                <c:pt idx="111">
                  <c:v>72.58</c:v>
                </c:pt>
                <c:pt idx="112">
                  <c:v>72.58</c:v>
                </c:pt>
                <c:pt idx="113">
                  <c:v>71.820000000000007</c:v>
                </c:pt>
                <c:pt idx="114">
                  <c:v>71.820000000000007</c:v>
                </c:pt>
                <c:pt idx="115">
                  <c:v>71.059999999999988</c:v>
                </c:pt>
                <c:pt idx="116">
                  <c:v>71.059999999999988</c:v>
                </c:pt>
                <c:pt idx="117">
                  <c:v>70.3</c:v>
                </c:pt>
                <c:pt idx="118">
                  <c:v>70.3</c:v>
                </c:pt>
                <c:pt idx="119">
                  <c:v>731.22</c:v>
                </c:pt>
                <c:pt idx="120">
                  <c:v>83.22</c:v>
                </c:pt>
                <c:pt idx="121">
                  <c:v>82.460000000000008</c:v>
                </c:pt>
                <c:pt idx="122">
                  <c:v>82.460000000000008</c:v>
                </c:pt>
                <c:pt idx="123">
                  <c:v>81.7</c:v>
                </c:pt>
                <c:pt idx="124">
                  <c:v>81.7</c:v>
                </c:pt>
                <c:pt idx="125">
                  <c:v>80.94</c:v>
                </c:pt>
                <c:pt idx="126">
                  <c:v>80.94</c:v>
                </c:pt>
                <c:pt idx="127">
                  <c:v>80.180000000000007</c:v>
                </c:pt>
                <c:pt idx="128">
                  <c:v>80.180000000000007</c:v>
                </c:pt>
                <c:pt idx="129">
                  <c:v>79.42</c:v>
                </c:pt>
                <c:pt idx="130">
                  <c:v>79.42</c:v>
                </c:pt>
                <c:pt idx="131">
                  <c:v>78.660000000000011</c:v>
                </c:pt>
                <c:pt idx="132">
                  <c:v>78.660000000000011</c:v>
                </c:pt>
                <c:pt idx="133">
                  <c:v>77.899999999999991</c:v>
                </c:pt>
                <c:pt idx="134">
                  <c:v>77.899999999999991</c:v>
                </c:pt>
                <c:pt idx="135">
                  <c:v>77.14</c:v>
                </c:pt>
                <c:pt idx="136">
                  <c:v>77.14</c:v>
                </c:pt>
                <c:pt idx="137">
                  <c:v>76.38</c:v>
                </c:pt>
                <c:pt idx="138">
                  <c:v>76.38</c:v>
                </c:pt>
                <c:pt idx="139">
                  <c:v>75.62</c:v>
                </c:pt>
                <c:pt idx="140">
                  <c:v>75.62</c:v>
                </c:pt>
                <c:pt idx="141">
                  <c:v>74.860000000000014</c:v>
                </c:pt>
                <c:pt idx="142">
                  <c:v>74.860000000000014</c:v>
                </c:pt>
                <c:pt idx="143">
                  <c:v>74.099999999999994</c:v>
                </c:pt>
                <c:pt idx="144">
                  <c:v>74.099999999999994</c:v>
                </c:pt>
                <c:pt idx="145">
                  <c:v>73.34</c:v>
                </c:pt>
                <c:pt idx="146">
                  <c:v>73.34</c:v>
                </c:pt>
                <c:pt idx="147">
                  <c:v>72.58</c:v>
                </c:pt>
                <c:pt idx="148">
                  <c:v>72.58</c:v>
                </c:pt>
                <c:pt idx="149">
                  <c:v>751.88</c:v>
                </c:pt>
                <c:pt idx="150">
                  <c:v>85.88</c:v>
                </c:pt>
                <c:pt idx="151">
                  <c:v>85.12</c:v>
                </c:pt>
                <c:pt idx="152">
                  <c:v>85.12</c:v>
                </c:pt>
                <c:pt idx="153">
                  <c:v>84.360000000000014</c:v>
                </c:pt>
                <c:pt idx="154">
                  <c:v>84.360000000000014</c:v>
                </c:pt>
                <c:pt idx="155">
                  <c:v>83.6</c:v>
                </c:pt>
                <c:pt idx="156">
                  <c:v>83.6</c:v>
                </c:pt>
                <c:pt idx="157">
                  <c:v>82.84</c:v>
                </c:pt>
                <c:pt idx="158">
                  <c:v>82.84</c:v>
                </c:pt>
                <c:pt idx="159">
                  <c:v>82.08</c:v>
                </c:pt>
                <c:pt idx="160">
                  <c:v>82.08</c:v>
                </c:pt>
                <c:pt idx="161">
                  <c:v>81.320000000000007</c:v>
                </c:pt>
                <c:pt idx="162">
                  <c:v>81.320000000000007</c:v>
                </c:pt>
                <c:pt idx="163">
                  <c:v>80.56</c:v>
                </c:pt>
                <c:pt idx="164">
                  <c:v>80.56</c:v>
                </c:pt>
                <c:pt idx="165">
                  <c:v>79.8</c:v>
                </c:pt>
                <c:pt idx="166">
                  <c:v>79.8</c:v>
                </c:pt>
                <c:pt idx="167">
                  <c:v>79.039999999999992</c:v>
                </c:pt>
                <c:pt idx="168">
                  <c:v>79.039999999999992</c:v>
                </c:pt>
                <c:pt idx="169">
                  <c:v>78.28</c:v>
                </c:pt>
                <c:pt idx="170">
                  <c:v>78.28</c:v>
                </c:pt>
                <c:pt idx="171">
                  <c:v>77.52000000000001</c:v>
                </c:pt>
                <c:pt idx="172">
                  <c:v>77.52000000000001</c:v>
                </c:pt>
                <c:pt idx="173">
                  <c:v>76.760000000000005</c:v>
                </c:pt>
                <c:pt idx="174">
                  <c:v>76.760000000000005</c:v>
                </c:pt>
                <c:pt idx="175">
                  <c:v>76</c:v>
                </c:pt>
                <c:pt idx="176">
                  <c:v>76</c:v>
                </c:pt>
                <c:pt idx="177">
                  <c:v>75.239999999999995</c:v>
                </c:pt>
                <c:pt idx="178">
                  <c:v>75.239999999999995</c:v>
                </c:pt>
                <c:pt idx="179">
                  <c:v>791.3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2-4118-92E6-4CC4005E5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754015"/>
        <c:axId val="2036948575"/>
      </c:lineChart>
      <c:catAx>
        <c:axId val="67075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dnia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6948575"/>
        <c:crosses val="autoZero"/>
        <c:auto val="1"/>
        <c:lblAlgn val="ctr"/>
        <c:lblOffset val="100"/>
        <c:noMultiLvlLbl val="0"/>
      </c:catAx>
      <c:valAx>
        <c:axId val="20369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Kwota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075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1AD2DD-5F2B-40A5-B476-23903495DB0C}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6878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7D0F621-FD2C-5498-1C70-305D582492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f Dalach" refreshedDate="45004.890797222222" createdVersion="8" refreshedVersion="8" minRefreshableVersion="3" recordCount="180" xr:uid="{CAEF369F-FEFA-4258-AAF1-579DA9B633DA}">
  <cacheSource type="worksheet">
    <worksheetSource name="Tabela1"/>
  </cacheSource>
  <cacheFields count="9">
    <cacheField name="dzień" numFmtId="0">
      <sharedItems containsSemiMixedTypes="0" containsString="0" containsNumber="1" containsInteger="1" minValue="1" maxValue="180" count="18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</sharedItems>
    </cacheField>
    <cacheField name="liczba kur rano" numFmtId="0">
      <sharedItems containsSemiMixedTypes="0" containsString="0" containsNumber="1" containsInteger="1" minValue="172" maxValue="235"/>
    </cacheField>
    <cacheField name="liczba kur wieczorem" numFmtId="0">
      <sharedItems containsSemiMixedTypes="0" containsString="0" containsNumber="1" containsInteger="1" minValue="170" maxValue="235"/>
    </cacheField>
    <cacheField name="zysk na jajkach" numFmtId="0">
      <sharedItems containsSemiMixedTypes="0" containsString="0" containsNumber="1" minValue="0" maxValue="211.5"/>
    </cacheField>
    <cacheField name="koszt kur dokupionych" numFmtId="0">
      <sharedItems containsSemiMixedTypes="0" containsString="0" containsNumber="1" containsInteger="1" minValue="0" maxValue="702"/>
    </cacheField>
    <cacheField name="cena paszy" numFmtId="0">
      <sharedItems containsSemiMixedTypes="0" containsString="0" containsNumber="1" minValue="65.36" maxValue="89.3"/>
    </cacheField>
    <cacheField name="dzienny zysk" numFmtId="0">
      <sharedItems containsSemiMixedTypes="0" containsString="0" containsNumber="1" minValue="-579.79999999999995" maxValue="117.52000000000001"/>
    </cacheField>
    <cacheField name="realny zysk" numFmtId="0">
      <sharedItems containsSemiMixedTypes="0" containsString="0" containsNumber="1" minValue="104" maxValue="10800.700000000012"/>
    </cacheField>
    <cacheField name="dzienne koszty" numFmtId="0" formula="'koszt kur dokupionych' +'cena pasz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n v="200"/>
    <n v="198"/>
    <n v="180"/>
    <n v="0"/>
    <n v="76"/>
    <n v="104"/>
    <n v="104"/>
  </r>
  <r>
    <x v="1"/>
    <n v="198"/>
    <n v="198"/>
    <n v="178.20000000000002"/>
    <n v="0"/>
    <n v="75.239999999999995"/>
    <n v="102.96000000000002"/>
    <n v="206.96000000000004"/>
  </r>
  <r>
    <x v="2"/>
    <n v="198"/>
    <n v="196"/>
    <n v="178.20000000000002"/>
    <n v="0"/>
    <n v="75.239999999999995"/>
    <n v="102.96000000000002"/>
    <n v="309.92000000000007"/>
  </r>
  <r>
    <x v="3"/>
    <n v="196"/>
    <n v="196"/>
    <n v="176.4"/>
    <n v="0"/>
    <n v="74.48"/>
    <n v="101.92"/>
    <n v="411.84000000000009"/>
  </r>
  <r>
    <x v="4"/>
    <n v="196"/>
    <n v="194"/>
    <n v="176.4"/>
    <n v="0"/>
    <n v="74.48"/>
    <n v="101.92"/>
    <n v="513.7600000000001"/>
  </r>
  <r>
    <x v="5"/>
    <n v="194"/>
    <n v="194"/>
    <n v="174.6"/>
    <n v="0"/>
    <n v="73.72"/>
    <n v="100.88"/>
    <n v="614.6400000000001"/>
  </r>
  <r>
    <x v="6"/>
    <n v="194"/>
    <n v="192"/>
    <n v="0"/>
    <n v="0"/>
    <n v="73.72"/>
    <n v="-73.72"/>
    <n v="540.92000000000007"/>
  </r>
  <r>
    <x v="7"/>
    <n v="192"/>
    <n v="192"/>
    <n v="172.8"/>
    <n v="0"/>
    <n v="72.960000000000008"/>
    <n v="99.84"/>
    <n v="640.7600000000001"/>
  </r>
  <r>
    <x v="8"/>
    <n v="192"/>
    <n v="190"/>
    <n v="172.8"/>
    <n v="0"/>
    <n v="72.960000000000008"/>
    <n v="99.84"/>
    <n v="740.60000000000014"/>
  </r>
  <r>
    <x v="9"/>
    <n v="190"/>
    <n v="190"/>
    <n v="171"/>
    <n v="0"/>
    <n v="72.2"/>
    <n v="98.8"/>
    <n v="839.40000000000009"/>
  </r>
  <r>
    <x v="10"/>
    <n v="190"/>
    <n v="188"/>
    <n v="171"/>
    <n v="0"/>
    <n v="72.2"/>
    <n v="98.8"/>
    <n v="938.2"/>
  </r>
  <r>
    <x v="11"/>
    <n v="188"/>
    <n v="188"/>
    <n v="169.20000000000002"/>
    <n v="0"/>
    <n v="71.44"/>
    <n v="97.760000000000019"/>
    <n v="1035.96"/>
  </r>
  <r>
    <x v="12"/>
    <n v="188"/>
    <n v="186"/>
    <n v="169.20000000000002"/>
    <n v="0"/>
    <n v="71.44"/>
    <n v="97.760000000000019"/>
    <n v="1133.72"/>
  </r>
  <r>
    <x v="13"/>
    <n v="186"/>
    <n v="186"/>
    <n v="0"/>
    <n v="0"/>
    <n v="70.680000000000007"/>
    <n v="-70.680000000000007"/>
    <n v="1063.04"/>
  </r>
  <r>
    <x v="14"/>
    <n v="186"/>
    <n v="184"/>
    <n v="167.4"/>
    <n v="0"/>
    <n v="70.680000000000007"/>
    <n v="96.72"/>
    <n v="1159.76"/>
  </r>
  <r>
    <x v="15"/>
    <n v="184"/>
    <n v="184"/>
    <n v="165.6"/>
    <n v="0"/>
    <n v="69.92"/>
    <n v="95.679999999999993"/>
    <n v="1255.44"/>
  </r>
  <r>
    <x v="16"/>
    <n v="184"/>
    <n v="182"/>
    <n v="165.6"/>
    <n v="0"/>
    <n v="69.92"/>
    <n v="95.679999999999993"/>
    <n v="1351.1200000000001"/>
  </r>
  <r>
    <x v="17"/>
    <n v="182"/>
    <n v="182"/>
    <n v="163.80000000000001"/>
    <n v="0"/>
    <n v="69.16"/>
    <n v="94.640000000000015"/>
    <n v="1445.7600000000002"/>
  </r>
  <r>
    <x v="18"/>
    <n v="182"/>
    <n v="180"/>
    <n v="163.80000000000001"/>
    <n v="0"/>
    <n v="69.16"/>
    <n v="94.640000000000015"/>
    <n v="1540.4000000000003"/>
  </r>
  <r>
    <x v="19"/>
    <n v="180"/>
    <n v="180"/>
    <n v="162"/>
    <n v="0"/>
    <n v="68.399999999999991"/>
    <n v="93.600000000000009"/>
    <n v="1634.0000000000002"/>
  </r>
  <r>
    <x v="20"/>
    <n v="180"/>
    <n v="178"/>
    <n v="0"/>
    <n v="0"/>
    <n v="68.399999999999991"/>
    <n v="-68.399999999999991"/>
    <n v="1565.6000000000001"/>
  </r>
  <r>
    <x v="21"/>
    <n v="178"/>
    <n v="178"/>
    <n v="160.20000000000002"/>
    <n v="0"/>
    <n v="67.64"/>
    <n v="92.560000000000016"/>
    <n v="1658.16"/>
  </r>
  <r>
    <x v="22"/>
    <n v="178"/>
    <n v="176"/>
    <n v="160.20000000000002"/>
    <n v="0"/>
    <n v="67.64"/>
    <n v="92.560000000000016"/>
    <n v="1750.72"/>
  </r>
  <r>
    <x v="23"/>
    <n v="176"/>
    <n v="176"/>
    <n v="158.4"/>
    <n v="0"/>
    <n v="66.88"/>
    <n v="91.52000000000001"/>
    <n v="1842.24"/>
  </r>
  <r>
    <x v="24"/>
    <n v="176"/>
    <n v="174"/>
    <n v="158.4"/>
    <n v="0"/>
    <n v="66.88"/>
    <n v="91.52000000000001"/>
    <n v="1933.76"/>
  </r>
  <r>
    <x v="25"/>
    <n v="174"/>
    <n v="174"/>
    <n v="156.6"/>
    <n v="0"/>
    <n v="66.12"/>
    <n v="90.47999999999999"/>
    <n v="2024.24"/>
  </r>
  <r>
    <x v="26"/>
    <n v="174"/>
    <n v="172"/>
    <n v="156.6"/>
    <n v="0"/>
    <n v="66.12"/>
    <n v="90.47999999999999"/>
    <n v="2114.7199999999998"/>
  </r>
  <r>
    <x v="27"/>
    <n v="172"/>
    <n v="172"/>
    <n v="0"/>
    <n v="0"/>
    <n v="65.36"/>
    <n v="-65.36"/>
    <n v="2049.3599999999997"/>
  </r>
  <r>
    <x v="28"/>
    <n v="172"/>
    <n v="170"/>
    <n v="154.80000000000001"/>
    <n v="0"/>
    <n v="65.36"/>
    <n v="89.440000000000012"/>
    <n v="2138.7999999999997"/>
  </r>
  <r>
    <x v="29"/>
    <n v="204"/>
    <n v="204"/>
    <n v="183.6"/>
    <n v="612"/>
    <n v="77.52000000000001"/>
    <n v="-505.91999999999996"/>
    <n v="1632.8799999999997"/>
  </r>
  <r>
    <x v="30"/>
    <n v="204"/>
    <n v="202"/>
    <n v="183.6"/>
    <n v="0"/>
    <n v="77.52000000000001"/>
    <n v="106.07999999999998"/>
    <n v="1738.9599999999996"/>
  </r>
  <r>
    <x v="31"/>
    <n v="202"/>
    <n v="202"/>
    <n v="181.8"/>
    <n v="0"/>
    <n v="76.760000000000005"/>
    <n v="105.04"/>
    <n v="1843.9999999999995"/>
  </r>
  <r>
    <x v="32"/>
    <n v="202"/>
    <n v="200"/>
    <n v="181.8"/>
    <n v="0"/>
    <n v="76.760000000000005"/>
    <n v="105.04"/>
    <n v="1949.0399999999995"/>
  </r>
  <r>
    <x v="33"/>
    <n v="200"/>
    <n v="200"/>
    <n v="180"/>
    <n v="0"/>
    <n v="76"/>
    <n v="104"/>
    <n v="2053.0399999999995"/>
  </r>
  <r>
    <x v="34"/>
    <n v="200"/>
    <n v="198"/>
    <n v="0"/>
    <n v="0"/>
    <n v="76"/>
    <n v="-76"/>
    <n v="1977.0399999999995"/>
  </r>
  <r>
    <x v="35"/>
    <n v="198"/>
    <n v="198"/>
    <n v="178.20000000000002"/>
    <n v="0"/>
    <n v="75.239999999999995"/>
    <n v="102.96000000000002"/>
    <n v="2079.9999999999995"/>
  </r>
  <r>
    <x v="36"/>
    <n v="198"/>
    <n v="196"/>
    <n v="178.20000000000002"/>
    <n v="0"/>
    <n v="75.239999999999995"/>
    <n v="102.96000000000002"/>
    <n v="2182.9599999999996"/>
  </r>
  <r>
    <x v="37"/>
    <n v="196"/>
    <n v="196"/>
    <n v="176.4"/>
    <n v="0"/>
    <n v="74.48"/>
    <n v="101.92"/>
    <n v="2284.8799999999997"/>
  </r>
  <r>
    <x v="38"/>
    <n v="196"/>
    <n v="194"/>
    <n v="176.4"/>
    <n v="0"/>
    <n v="74.48"/>
    <n v="101.92"/>
    <n v="2386.7999999999997"/>
  </r>
  <r>
    <x v="39"/>
    <n v="194"/>
    <n v="194"/>
    <n v="174.6"/>
    <n v="0"/>
    <n v="73.72"/>
    <n v="100.88"/>
    <n v="2487.6799999999998"/>
  </r>
  <r>
    <x v="40"/>
    <n v="194"/>
    <n v="192"/>
    <n v="174.6"/>
    <n v="0"/>
    <n v="73.72"/>
    <n v="100.88"/>
    <n v="2588.56"/>
  </r>
  <r>
    <x v="41"/>
    <n v="192"/>
    <n v="192"/>
    <n v="0"/>
    <n v="0"/>
    <n v="72.960000000000008"/>
    <n v="-72.960000000000008"/>
    <n v="2515.6"/>
  </r>
  <r>
    <x v="42"/>
    <n v="192"/>
    <n v="190"/>
    <n v="172.8"/>
    <n v="0"/>
    <n v="72.960000000000008"/>
    <n v="99.84"/>
    <n v="2615.44"/>
  </r>
  <r>
    <x v="43"/>
    <n v="190"/>
    <n v="190"/>
    <n v="171"/>
    <n v="0"/>
    <n v="72.2"/>
    <n v="98.8"/>
    <n v="2714.2400000000002"/>
  </r>
  <r>
    <x v="44"/>
    <n v="190"/>
    <n v="188"/>
    <n v="171"/>
    <n v="0"/>
    <n v="72.2"/>
    <n v="98.8"/>
    <n v="2813.0400000000004"/>
  </r>
  <r>
    <x v="45"/>
    <n v="188"/>
    <n v="188"/>
    <n v="169.20000000000002"/>
    <n v="0"/>
    <n v="71.44"/>
    <n v="97.760000000000019"/>
    <n v="2910.8000000000006"/>
  </r>
  <r>
    <x v="46"/>
    <n v="188"/>
    <n v="186"/>
    <n v="169.20000000000002"/>
    <n v="0"/>
    <n v="71.44"/>
    <n v="97.760000000000019"/>
    <n v="3008.5600000000009"/>
  </r>
  <r>
    <x v="47"/>
    <n v="186"/>
    <n v="186"/>
    <n v="167.4"/>
    <n v="0"/>
    <n v="70.680000000000007"/>
    <n v="96.72"/>
    <n v="3105.2800000000007"/>
  </r>
  <r>
    <x v="48"/>
    <n v="186"/>
    <n v="184"/>
    <n v="0"/>
    <n v="0"/>
    <n v="70.680000000000007"/>
    <n v="-70.680000000000007"/>
    <n v="3034.6000000000008"/>
  </r>
  <r>
    <x v="49"/>
    <n v="184"/>
    <n v="184"/>
    <n v="165.6"/>
    <n v="0"/>
    <n v="69.92"/>
    <n v="95.679999999999993"/>
    <n v="3130.2800000000007"/>
  </r>
  <r>
    <x v="50"/>
    <n v="184"/>
    <n v="182"/>
    <n v="165.6"/>
    <n v="0"/>
    <n v="69.92"/>
    <n v="95.679999999999993"/>
    <n v="3225.9600000000005"/>
  </r>
  <r>
    <x v="51"/>
    <n v="182"/>
    <n v="182"/>
    <n v="163.80000000000001"/>
    <n v="0"/>
    <n v="69.16"/>
    <n v="94.640000000000015"/>
    <n v="3320.6000000000004"/>
  </r>
  <r>
    <x v="52"/>
    <n v="182"/>
    <n v="180"/>
    <n v="163.80000000000001"/>
    <n v="0"/>
    <n v="69.16"/>
    <n v="94.640000000000015"/>
    <n v="3415.2400000000002"/>
  </r>
  <r>
    <x v="53"/>
    <n v="180"/>
    <n v="180"/>
    <n v="162"/>
    <n v="0"/>
    <n v="68.399999999999991"/>
    <n v="93.600000000000009"/>
    <n v="3508.84"/>
  </r>
  <r>
    <x v="54"/>
    <n v="180"/>
    <n v="178"/>
    <n v="162"/>
    <n v="0"/>
    <n v="68.399999999999991"/>
    <n v="93.600000000000009"/>
    <n v="3602.44"/>
  </r>
  <r>
    <x v="55"/>
    <n v="178"/>
    <n v="178"/>
    <n v="0"/>
    <n v="0"/>
    <n v="67.64"/>
    <n v="-67.64"/>
    <n v="3534.8"/>
  </r>
  <r>
    <x v="56"/>
    <n v="178"/>
    <n v="176"/>
    <n v="160.20000000000002"/>
    <n v="0"/>
    <n v="67.64"/>
    <n v="92.560000000000016"/>
    <n v="3627.36"/>
  </r>
  <r>
    <x v="57"/>
    <n v="176"/>
    <n v="176"/>
    <n v="158.4"/>
    <n v="0"/>
    <n v="66.88"/>
    <n v="91.52000000000001"/>
    <n v="3718.88"/>
  </r>
  <r>
    <x v="58"/>
    <n v="176"/>
    <n v="174"/>
    <n v="158.4"/>
    <n v="0"/>
    <n v="66.88"/>
    <n v="91.52000000000001"/>
    <n v="3810.4"/>
  </r>
  <r>
    <x v="59"/>
    <n v="208"/>
    <n v="208"/>
    <n v="187.20000000000002"/>
    <n v="612"/>
    <n v="79.039999999999992"/>
    <n v="-503.83999999999992"/>
    <n v="3306.5600000000004"/>
  </r>
  <r>
    <x v="60"/>
    <n v="208"/>
    <n v="206"/>
    <n v="187.20000000000002"/>
    <n v="0"/>
    <n v="79.039999999999992"/>
    <n v="108.16000000000003"/>
    <n v="3414.7200000000003"/>
  </r>
  <r>
    <x v="61"/>
    <n v="206"/>
    <n v="206"/>
    <n v="185.4"/>
    <n v="0"/>
    <n v="78.28"/>
    <n v="107.12"/>
    <n v="3521.84"/>
  </r>
  <r>
    <x v="62"/>
    <n v="206"/>
    <n v="204"/>
    <n v="0"/>
    <n v="0"/>
    <n v="78.28"/>
    <n v="-78.28"/>
    <n v="3443.56"/>
  </r>
  <r>
    <x v="63"/>
    <n v="204"/>
    <n v="204"/>
    <n v="183.6"/>
    <n v="0"/>
    <n v="77.52000000000001"/>
    <n v="106.07999999999998"/>
    <n v="3549.64"/>
  </r>
  <r>
    <x v="64"/>
    <n v="204"/>
    <n v="202"/>
    <n v="183.6"/>
    <n v="0"/>
    <n v="77.52000000000001"/>
    <n v="106.07999999999998"/>
    <n v="3655.72"/>
  </r>
  <r>
    <x v="65"/>
    <n v="202"/>
    <n v="202"/>
    <n v="181.8"/>
    <n v="0"/>
    <n v="76.760000000000005"/>
    <n v="105.04"/>
    <n v="3760.7599999999998"/>
  </r>
  <r>
    <x v="66"/>
    <n v="202"/>
    <n v="200"/>
    <n v="181.8"/>
    <n v="0"/>
    <n v="76.760000000000005"/>
    <n v="105.04"/>
    <n v="3865.7999999999997"/>
  </r>
  <r>
    <x v="67"/>
    <n v="200"/>
    <n v="200"/>
    <n v="180"/>
    <n v="0"/>
    <n v="76"/>
    <n v="104"/>
    <n v="3969.7999999999997"/>
  </r>
  <r>
    <x v="68"/>
    <n v="200"/>
    <n v="198"/>
    <n v="180"/>
    <n v="0"/>
    <n v="76"/>
    <n v="104"/>
    <n v="4073.7999999999997"/>
  </r>
  <r>
    <x v="69"/>
    <n v="198"/>
    <n v="198"/>
    <n v="0"/>
    <n v="0"/>
    <n v="75.239999999999995"/>
    <n v="-75.239999999999995"/>
    <n v="3998.56"/>
  </r>
  <r>
    <x v="70"/>
    <n v="198"/>
    <n v="196"/>
    <n v="178.20000000000002"/>
    <n v="0"/>
    <n v="75.239999999999995"/>
    <n v="102.96000000000002"/>
    <n v="4101.5199999999995"/>
  </r>
  <r>
    <x v="71"/>
    <n v="196"/>
    <n v="196"/>
    <n v="176.4"/>
    <n v="0"/>
    <n v="74.48"/>
    <n v="101.92"/>
    <n v="4203.4399999999996"/>
  </r>
  <r>
    <x v="72"/>
    <n v="196"/>
    <n v="194"/>
    <n v="176.4"/>
    <n v="0"/>
    <n v="74.48"/>
    <n v="101.92"/>
    <n v="4305.3599999999997"/>
  </r>
  <r>
    <x v="73"/>
    <n v="194"/>
    <n v="194"/>
    <n v="174.6"/>
    <n v="0"/>
    <n v="73.72"/>
    <n v="100.88"/>
    <n v="4406.24"/>
  </r>
  <r>
    <x v="74"/>
    <n v="194"/>
    <n v="192"/>
    <n v="174.6"/>
    <n v="0"/>
    <n v="73.72"/>
    <n v="100.88"/>
    <n v="4507.12"/>
  </r>
  <r>
    <x v="75"/>
    <n v="192"/>
    <n v="192"/>
    <n v="172.8"/>
    <n v="0"/>
    <n v="72.960000000000008"/>
    <n v="99.84"/>
    <n v="4606.96"/>
  </r>
  <r>
    <x v="76"/>
    <n v="192"/>
    <n v="190"/>
    <n v="0"/>
    <n v="0"/>
    <n v="72.960000000000008"/>
    <n v="-72.960000000000008"/>
    <n v="4534"/>
  </r>
  <r>
    <x v="77"/>
    <n v="190"/>
    <n v="190"/>
    <n v="171"/>
    <n v="0"/>
    <n v="72.2"/>
    <n v="98.8"/>
    <n v="4632.8"/>
  </r>
  <r>
    <x v="78"/>
    <n v="190"/>
    <n v="188"/>
    <n v="171"/>
    <n v="0"/>
    <n v="72.2"/>
    <n v="98.8"/>
    <n v="4731.6000000000004"/>
  </r>
  <r>
    <x v="79"/>
    <n v="188"/>
    <n v="188"/>
    <n v="169.20000000000002"/>
    <n v="0"/>
    <n v="71.44"/>
    <n v="97.760000000000019"/>
    <n v="4829.3600000000006"/>
  </r>
  <r>
    <x v="80"/>
    <n v="188"/>
    <n v="186"/>
    <n v="169.20000000000002"/>
    <n v="0"/>
    <n v="71.44"/>
    <n v="97.760000000000019"/>
    <n v="4927.1200000000008"/>
  </r>
  <r>
    <x v="81"/>
    <n v="186"/>
    <n v="186"/>
    <n v="167.4"/>
    <n v="0"/>
    <n v="70.680000000000007"/>
    <n v="96.72"/>
    <n v="5023.8400000000011"/>
  </r>
  <r>
    <x v="82"/>
    <n v="186"/>
    <n v="184"/>
    <n v="167.4"/>
    <n v="0"/>
    <n v="70.680000000000007"/>
    <n v="96.72"/>
    <n v="5120.5600000000013"/>
  </r>
  <r>
    <x v="83"/>
    <n v="184"/>
    <n v="184"/>
    <n v="0"/>
    <n v="0"/>
    <n v="69.92"/>
    <n v="-69.92"/>
    <n v="5050.6400000000012"/>
  </r>
  <r>
    <x v="84"/>
    <n v="184"/>
    <n v="182"/>
    <n v="165.6"/>
    <n v="0"/>
    <n v="69.92"/>
    <n v="95.679999999999993"/>
    <n v="5146.3200000000015"/>
  </r>
  <r>
    <x v="85"/>
    <n v="182"/>
    <n v="182"/>
    <n v="163.80000000000001"/>
    <n v="0"/>
    <n v="69.16"/>
    <n v="94.640000000000015"/>
    <n v="5240.9600000000019"/>
  </r>
  <r>
    <x v="86"/>
    <n v="182"/>
    <n v="180"/>
    <n v="163.80000000000001"/>
    <n v="0"/>
    <n v="69.16"/>
    <n v="94.640000000000015"/>
    <n v="5335.6000000000022"/>
  </r>
  <r>
    <x v="87"/>
    <n v="180"/>
    <n v="180"/>
    <n v="162"/>
    <n v="0"/>
    <n v="68.399999999999991"/>
    <n v="93.600000000000009"/>
    <n v="5429.2000000000025"/>
  </r>
  <r>
    <x v="88"/>
    <n v="180"/>
    <n v="178"/>
    <n v="162"/>
    <n v="0"/>
    <n v="68.399999999999991"/>
    <n v="93.600000000000009"/>
    <n v="5522.8000000000029"/>
  </r>
  <r>
    <x v="89"/>
    <n v="213"/>
    <n v="213"/>
    <n v="191.70000000000002"/>
    <n v="630"/>
    <n v="80.94"/>
    <n v="-519.24"/>
    <n v="5003.5600000000031"/>
  </r>
  <r>
    <x v="90"/>
    <n v="213"/>
    <n v="211"/>
    <n v="0"/>
    <n v="0"/>
    <n v="80.94"/>
    <n v="-80.94"/>
    <n v="4922.6200000000035"/>
  </r>
  <r>
    <x v="91"/>
    <n v="211"/>
    <n v="211"/>
    <n v="189.9"/>
    <n v="0"/>
    <n v="80.180000000000007"/>
    <n v="109.72"/>
    <n v="5032.3400000000038"/>
  </r>
  <r>
    <x v="92"/>
    <n v="211"/>
    <n v="209"/>
    <n v="189.9"/>
    <n v="0"/>
    <n v="80.180000000000007"/>
    <n v="109.72"/>
    <n v="5142.060000000004"/>
  </r>
  <r>
    <x v="93"/>
    <n v="209"/>
    <n v="209"/>
    <n v="188.1"/>
    <n v="0"/>
    <n v="79.42"/>
    <n v="108.67999999999999"/>
    <n v="5250.7400000000043"/>
  </r>
  <r>
    <x v="94"/>
    <n v="209"/>
    <n v="207"/>
    <n v="188.1"/>
    <n v="0"/>
    <n v="79.42"/>
    <n v="108.67999999999999"/>
    <n v="5359.4200000000046"/>
  </r>
  <r>
    <x v="95"/>
    <n v="207"/>
    <n v="207"/>
    <n v="186.3"/>
    <n v="0"/>
    <n v="78.660000000000011"/>
    <n v="107.64"/>
    <n v="5467.0600000000049"/>
  </r>
  <r>
    <x v="96"/>
    <n v="207"/>
    <n v="205"/>
    <n v="186.3"/>
    <n v="0"/>
    <n v="78.660000000000011"/>
    <n v="107.64"/>
    <n v="5574.7000000000053"/>
  </r>
  <r>
    <x v="97"/>
    <n v="205"/>
    <n v="205"/>
    <n v="0"/>
    <n v="0"/>
    <n v="77.899999999999991"/>
    <n v="-77.899999999999991"/>
    <n v="5496.8000000000056"/>
  </r>
  <r>
    <x v="98"/>
    <n v="205"/>
    <n v="203"/>
    <n v="184.5"/>
    <n v="0"/>
    <n v="77.899999999999991"/>
    <n v="106.60000000000001"/>
    <n v="5603.400000000006"/>
  </r>
  <r>
    <x v="99"/>
    <n v="203"/>
    <n v="203"/>
    <n v="182.70000000000002"/>
    <n v="0"/>
    <n v="77.14"/>
    <n v="105.56000000000002"/>
    <n v="5708.9600000000064"/>
  </r>
  <r>
    <x v="100"/>
    <n v="203"/>
    <n v="201"/>
    <n v="182.70000000000002"/>
    <n v="0"/>
    <n v="77.14"/>
    <n v="105.56000000000002"/>
    <n v="5814.5200000000068"/>
  </r>
  <r>
    <x v="101"/>
    <n v="201"/>
    <n v="201"/>
    <n v="180.9"/>
    <n v="0"/>
    <n v="76.38"/>
    <n v="104.52000000000001"/>
    <n v="5919.0400000000072"/>
  </r>
  <r>
    <x v="102"/>
    <n v="201"/>
    <n v="199"/>
    <n v="180.9"/>
    <n v="0"/>
    <n v="76.38"/>
    <n v="104.52000000000001"/>
    <n v="6023.5600000000077"/>
  </r>
  <r>
    <x v="103"/>
    <n v="199"/>
    <n v="199"/>
    <n v="179.1"/>
    <n v="0"/>
    <n v="75.62"/>
    <n v="103.47999999999999"/>
    <n v="6127.0400000000072"/>
  </r>
  <r>
    <x v="104"/>
    <n v="199"/>
    <n v="197"/>
    <n v="0"/>
    <n v="0"/>
    <n v="75.62"/>
    <n v="-75.62"/>
    <n v="6051.4200000000073"/>
  </r>
  <r>
    <x v="105"/>
    <n v="197"/>
    <n v="197"/>
    <n v="177.3"/>
    <n v="0"/>
    <n v="74.860000000000014"/>
    <n v="102.44"/>
    <n v="6153.8600000000069"/>
  </r>
  <r>
    <x v="106"/>
    <n v="197"/>
    <n v="195"/>
    <n v="177.3"/>
    <n v="0"/>
    <n v="74.860000000000014"/>
    <n v="102.44"/>
    <n v="6256.3000000000065"/>
  </r>
  <r>
    <x v="107"/>
    <n v="195"/>
    <n v="195"/>
    <n v="175.5"/>
    <n v="0"/>
    <n v="74.099999999999994"/>
    <n v="101.4"/>
    <n v="6357.7000000000062"/>
  </r>
  <r>
    <x v="108"/>
    <n v="195"/>
    <n v="193"/>
    <n v="175.5"/>
    <n v="0"/>
    <n v="74.099999999999994"/>
    <n v="101.4"/>
    <n v="6459.1000000000058"/>
  </r>
  <r>
    <x v="109"/>
    <n v="193"/>
    <n v="193"/>
    <n v="173.70000000000002"/>
    <n v="0"/>
    <n v="73.34"/>
    <n v="100.36000000000001"/>
    <n v="6559.4600000000055"/>
  </r>
  <r>
    <x v="110"/>
    <n v="193"/>
    <n v="191"/>
    <n v="173.70000000000002"/>
    <n v="0"/>
    <n v="73.34"/>
    <n v="100.36000000000001"/>
    <n v="6659.8200000000052"/>
  </r>
  <r>
    <x v="111"/>
    <n v="191"/>
    <n v="191"/>
    <n v="0"/>
    <n v="0"/>
    <n v="72.58"/>
    <n v="-72.58"/>
    <n v="6587.2400000000052"/>
  </r>
  <r>
    <x v="112"/>
    <n v="191"/>
    <n v="189"/>
    <n v="171.9"/>
    <n v="0"/>
    <n v="72.58"/>
    <n v="99.320000000000007"/>
    <n v="6686.5600000000049"/>
  </r>
  <r>
    <x v="113"/>
    <n v="189"/>
    <n v="189"/>
    <n v="170.1"/>
    <n v="0"/>
    <n v="71.820000000000007"/>
    <n v="98.279999999999987"/>
    <n v="6784.8400000000047"/>
  </r>
  <r>
    <x v="114"/>
    <n v="189"/>
    <n v="187"/>
    <n v="170.1"/>
    <n v="0"/>
    <n v="71.820000000000007"/>
    <n v="98.279999999999987"/>
    <n v="6883.1200000000044"/>
  </r>
  <r>
    <x v="115"/>
    <n v="187"/>
    <n v="187"/>
    <n v="168.3"/>
    <n v="0"/>
    <n v="71.059999999999988"/>
    <n v="97.240000000000023"/>
    <n v="6980.3600000000042"/>
  </r>
  <r>
    <x v="116"/>
    <n v="187"/>
    <n v="185"/>
    <n v="168.3"/>
    <n v="0"/>
    <n v="71.059999999999988"/>
    <n v="97.240000000000023"/>
    <n v="7077.600000000004"/>
  </r>
  <r>
    <x v="117"/>
    <n v="185"/>
    <n v="185"/>
    <n v="166.5"/>
    <n v="0"/>
    <n v="70.3"/>
    <n v="96.2"/>
    <n v="7173.8000000000038"/>
  </r>
  <r>
    <x v="118"/>
    <n v="185"/>
    <n v="183"/>
    <n v="0"/>
    <n v="0"/>
    <n v="70.3"/>
    <n v="-70.3"/>
    <n v="7103.5000000000036"/>
  </r>
  <r>
    <x v="119"/>
    <n v="219"/>
    <n v="219"/>
    <n v="197.1"/>
    <n v="648"/>
    <n v="83.22"/>
    <n v="-534.12"/>
    <n v="6569.3800000000037"/>
  </r>
  <r>
    <x v="120"/>
    <n v="219"/>
    <n v="217"/>
    <n v="197.1"/>
    <n v="0"/>
    <n v="83.22"/>
    <n v="113.88"/>
    <n v="6683.2600000000039"/>
  </r>
  <r>
    <x v="121"/>
    <n v="217"/>
    <n v="217"/>
    <n v="195.3"/>
    <n v="0"/>
    <n v="82.460000000000008"/>
    <n v="112.84"/>
    <n v="6796.100000000004"/>
  </r>
  <r>
    <x v="122"/>
    <n v="217"/>
    <n v="215"/>
    <n v="195.3"/>
    <n v="0"/>
    <n v="82.460000000000008"/>
    <n v="112.84"/>
    <n v="6908.9400000000041"/>
  </r>
  <r>
    <x v="123"/>
    <n v="215"/>
    <n v="215"/>
    <n v="193.5"/>
    <n v="0"/>
    <n v="81.7"/>
    <n v="111.8"/>
    <n v="7020.7400000000043"/>
  </r>
  <r>
    <x v="124"/>
    <n v="215"/>
    <n v="213"/>
    <n v="193.5"/>
    <n v="0"/>
    <n v="81.7"/>
    <n v="111.8"/>
    <n v="7132.5400000000045"/>
  </r>
  <r>
    <x v="125"/>
    <n v="213"/>
    <n v="213"/>
    <n v="0"/>
    <n v="0"/>
    <n v="80.94"/>
    <n v="-80.94"/>
    <n v="7051.6000000000049"/>
  </r>
  <r>
    <x v="126"/>
    <n v="213"/>
    <n v="211"/>
    <n v="191.70000000000002"/>
    <n v="0"/>
    <n v="80.94"/>
    <n v="110.76000000000002"/>
    <n v="7162.3600000000051"/>
  </r>
  <r>
    <x v="127"/>
    <n v="211"/>
    <n v="211"/>
    <n v="189.9"/>
    <n v="0"/>
    <n v="80.180000000000007"/>
    <n v="109.72"/>
    <n v="7272.0800000000054"/>
  </r>
  <r>
    <x v="128"/>
    <n v="211"/>
    <n v="209"/>
    <n v="189.9"/>
    <n v="0"/>
    <n v="80.180000000000007"/>
    <n v="109.72"/>
    <n v="7381.8000000000056"/>
  </r>
  <r>
    <x v="129"/>
    <n v="209"/>
    <n v="209"/>
    <n v="188.1"/>
    <n v="0"/>
    <n v="79.42"/>
    <n v="108.67999999999999"/>
    <n v="7490.4800000000059"/>
  </r>
  <r>
    <x v="130"/>
    <n v="209"/>
    <n v="207"/>
    <n v="188.1"/>
    <n v="0"/>
    <n v="79.42"/>
    <n v="108.67999999999999"/>
    <n v="7599.1600000000062"/>
  </r>
  <r>
    <x v="131"/>
    <n v="207"/>
    <n v="207"/>
    <n v="186.3"/>
    <n v="0"/>
    <n v="78.660000000000011"/>
    <n v="107.64"/>
    <n v="7706.8000000000065"/>
  </r>
  <r>
    <x v="132"/>
    <n v="207"/>
    <n v="205"/>
    <n v="0"/>
    <n v="0"/>
    <n v="78.660000000000011"/>
    <n v="-78.660000000000011"/>
    <n v="7628.1400000000067"/>
  </r>
  <r>
    <x v="133"/>
    <n v="205"/>
    <n v="205"/>
    <n v="184.5"/>
    <n v="0"/>
    <n v="77.899999999999991"/>
    <n v="106.60000000000001"/>
    <n v="7734.7400000000071"/>
  </r>
  <r>
    <x v="134"/>
    <n v="205"/>
    <n v="203"/>
    <n v="184.5"/>
    <n v="0"/>
    <n v="77.899999999999991"/>
    <n v="106.60000000000001"/>
    <n v="7841.3400000000074"/>
  </r>
  <r>
    <x v="135"/>
    <n v="203"/>
    <n v="203"/>
    <n v="182.70000000000002"/>
    <n v="0"/>
    <n v="77.14"/>
    <n v="105.56000000000002"/>
    <n v="7946.9000000000078"/>
  </r>
  <r>
    <x v="136"/>
    <n v="203"/>
    <n v="201"/>
    <n v="182.70000000000002"/>
    <n v="0"/>
    <n v="77.14"/>
    <n v="105.56000000000002"/>
    <n v="8052.4600000000082"/>
  </r>
  <r>
    <x v="137"/>
    <n v="201"/>
    <n v="201"/>
    <n v="180.9"/>
    <n v="0"/>
    <n v="76.38"/>
    <n v="104.52000000000001"/>
    <n v="8156.9800000000087"/>
  </r>
  <r>
    <x v="138"/>
    <n v="201"/>
    <n v="199"/>
    <n v="180.9"/>
    <n v="0"/>
    <n v="76.38"/>
    <n v="104.52000000000001"/>
    <n v="8261.5000000000091"/>
  </r>
  <r>
    <x v="139"/>
    <n v="199"/>
    <n v="199"/>
    <n v="0"/>
    <n v="0"/>
    <n v="75.62"/>
    <n v="-75.62"/>
    <n v="8185.8800000000092"/>
  </r>
  <r>
    <x v="140"/>
    <n v="199"/>
    <n v="197"/>
    <n v="179.1"/>
    <n v="0"/>
    <n v="75.62"/>
    <n v="103.47999999999999"/>
    <n v="8289.3600000000097"/>
  </r>
  <r>
    <x v="141"/>
    <n v="197"/>
    <n v="197"/>
    <n v="177.3"/>
    <n v="0"/>
    <n v="74.860000000000014"/>
    <n v="102.44"/>
    <n v="8391.8000000000102"/>
  </r>
  <r>
    <x v="142"/>
    <n v="197"/>
    <n v="195"/>
    <n v="177.3"/>
    <n v="0"/>
    <n v="74.860000000000014"/>
    <n v="102.44"/>
    <n v="8494.2400000000107"/>
  </r>
  <r>
    <x v="143"/>
    <n v="195"/>
    <n v="195"/>
    <n v="175.5"/>
    <n v="0"/>
    <n v="74.099999999999994"/>
    <n v="101.4"/>
    <n v="8595.6400000000103"/>
  </r>
  <r>
    <x v="144"/>
    <n v="195"/>
    <n v="193"/>
    <n v="175.5"/>
    <n v="0"/>
    <n v="74.099999999999994"/>
    <n v="101.4"/>
    <n v="8697.04000000001"/>
  </r>
  <r>
    <x v="145"/>
    <n v="193"/>
    <n v="193"/>
    <n v="173.70000000000002"/>
    <n v="0"/>
    <n v="73.34"/>
    <n v="100.36000000000001"/>
    <n v="8797.4000000000106"/>
  </r>
  <r>
    <x v="146"/>
    <n v="193"/>
    <n v="191"/>
    <n v="0"/>
    <n v="0"/>
    <n v="73.34"/>
    <n v="-73.34"/>
    <n v="8724.0600000000104"/>
  </r>
  <r>
    <x v="147"/>
    <n v="191"/>
    <n v="191"/>
    <n v="171.9"/>
    <n v="0"/>
    <n v="72.58"/>
    <n v="99.320000000000007"/>
    <n v="8823.3800000000101"/>
  </r>
  <r>
    <x v="148"/>
    <n v="191"/>
    <n v="189"/>
    <n v="171.9"/>
    <n v="0"/>
    <n v="72.58"/>
    <n v="99.320000000000007"/>
    <n v="8922.7000000000098"/>
  </r>
  <r>
    <x v="149"/>
    <n v="226"/>
    <n v="226"/>
    <n v="203.4"/>
    <n v="666"/>
    <n v="85.88"/>
    <n v="-548.48"/>
    <n v="8374.2200000000103"/>
  </r>
  <r>
    <x v="150"/>
    <n v="226"/>
    <n v="224"/>
    <n v="203.4"/>
    <n v="0"/>
    <n v="85.88"/>
    <n v="117.52000000000001"/>
    <n v="8491.7400000000107"/>
  </r>
  <r>
    <x v="151"/>
    <n v="224"/>
    <n v="224"/>
    <n v="201.6"/>
    <n v="0"/>
    <n v="85.12"/>
    <n v="116.47999999999999"/>
    <n v="8608.2200000000103"/>
  </r>
  <r>
    <x v="152"/>
    <n v="224"/>
    <n v="222"/>
    <n v="201.6"/>
    <n v="0"/>
    <n v="85.12"/>
    <n v="116.47999999999999"/>
    <n v="8724.7000000000098"/>
  </r>
  <r>
    <x v="153"/>
    <n v="222"/>
    <n v="222"/>
    <n v="0"/>
    <n v="0"/>
    <n v="84.360000000000014"/>
    <n v="-84.360000000000014"/>
    <n v="8640.3400000000092"/>
  </r>
  <r>
    <x v="154"/>
    <n v="222"/>
    <n v="220"/>
    <n v="199.8"/>
    <n v="0"/>
    <n v="84.360000000000014"/>
    <n v="115.44"/>
    <n v="8755.7800000000097"/>
  </r>
  <r>
    <x v="155"/>
    <n v="220"/>
    <n v="220"/>
    <n v="198"/>
    <n v="0"/>
    <n v="83.6"/>
    <n v="114.4"/>
    <n v="8870.1800000000094"/>
  </r>
  <r>
    <x v="156"/>
    <n v="220"/>
    <n v="218"/>
    <n v="198"/>
    <n v="0"/>
    <n v="83.6"/>
    <n v="114.4"/>
    <n v="8984.580000000009"/>
  </r>
  <r>
    <x v="157"/>
    <n v="218"/>
    <n v="218"/>
    <n v="196.20000000000002"/>
    <n v="0"/>
    <n v="82.84"/>
    <n v="113.36000000000001"/>
    <n v="9097.9400000000096"/>
  </r>
  <r>
    <x v="158"/>
    <n v="218"/>
    <n v="216"/>
    <n v="196.20000000000002"/>
    <n v="0"/>
    <n v="82.84"/>
    <n v="113.36000000000001"/>
    <n v="9211.3000000000102"/>
  </r>
  <r>
    <x v="159"/>
    <n v="216"/>
    <n v="216"/>
    <n v="194.4"/>
    <n v="0"/>
    <n v="82.08"/>
    <n v="112.32000000000001"/>
    <n v="9323.6200000000099"/>
  </r>
  <r>
    <x v="160"/>
    <n v="216"/>
    <n v="214"/>
    <n v="0"/>
    <n v="0"/>
    <n v="82.08"/>
    <n v="-82.08"/>
    <n v="9241.54000000001"/>
  </r>
  <r>
    <x v="161"/>
    <n v="214"/>
    <n v="214"/>
    <n v="192.6"/>
    <n v="0"/>
    <n v="81.320000000000007"/>
    <n v="111.27999999999999"/>
    <n v="9352.8200000000106"/>
  </r>
  <r>
    <x v="162"/>
    <n v="214"/>
    <n v="212"/>
    <n v="192.6"/>
    <n v="0"/>
    <n v="81.320000000000007"/>
    <n v="111.27999999999999"/>
    <n v="9464.1000000000113"/>
  </r>
  <r>
    <x v="163"/>
    <n v="212"/>
    <n v="212"/>
    <n v="190.8"/>
    <n v="0"/>
    <n v="80.56"/>
    <n v="110.24000000000001"/>
    <n v="9574.3400000000111"/>
  </r>
  <r>
    <x v="164"/>
    <n v="212"/>
    <n v="210"/>
    <n v="190.8"/>
    <n v="0"/>
    <n v="80.56"/>
    <n v="110.24000000000001"/>
    <n v="9684.5800000000108"/>
  </r>
  <r>
    <x v="165"/>
    <n v="210"/>
    <n v="210"/>
    <n v="189"/>
    <n v="0"/>
    <n v="79.8"/>
    <n v="109.2"/>
    <n v="9793.7800000000116"/>
  </r>
  <r>
    <x v="166"/>
    <n v="210"/>
    <n v="208"/>
    <n v="189"/>
    <n v="0"/>
    <n v="79.8"/>
    <n v="109.2"/>
    <n v="9902.9800000000123"/>
  </r>
  <r>
    <x v="167"/>
    <n v="208"/>
    <n v="208"/>
    <n v="0"/>
    <n v="0"/>
    <n v="79.039999999999992"/>
    <n v="-79.039999999999992"/>
    <n v="9823.9400000000114"/>
  </r>
  <r>
    <x v="168"/>
    <n v="208"/>
    <n v="206"/>
    <n v="187.20000000000002"/>
    <n v="0"/>
    <n v="79.039999999999992"/>
    <n v="108.16000000000003"/>
    <n v="9932.1000000000113"/>
  </r>
  <r>
    <x v="169"/>
    <n v="206"/>
    <n v="206"/>
    <n v="185.4"/>
    <n v="0"/>
    <n v="78.28"/>
    <n v="107.12"/>
    <n v="10039.220000000012"/>
  </r>
  <r>
    <x v="170"/>
    <n v="206"/>
    <n v="204"/>
    <n v="185.4"/>
    <n v="0"/>
    <n v="78.28"/>
    <n v="107.12"/>
    <n v="10146.340000000013"/>
  </r>
  <r>
    <x v="171"/>
    <n v="204"/>
    <n v="204"/>
    <n v="183.6"/>
    <n v="0"/>
    <n v="77.52000000000001"/>
    <n v="106.07999999999998"/>
    <n v="10252.420000000013"/>
  </r>
  <r>
    <x v="172"/>
    <n v="204"/>
    <n v="202"/>
    <n v="183.6"/>
    <n v="0"/>
    <n v="77.52000000000001"/>
    <n v="106.07999999999998"/>
    <n v="10358.500000000013"/>
  </r>
  <r>
    <x v="173"/>
    <n v="202"/>
    <n v="202"/>
    <n v="181.8"/>
    <n v="0"/>
    <n v="76.760000000000005"/>
    <n v="105.04"/>
    <n v="10463.540000000014"/>
  </r>
  <r>
    <x v="174"/>
    <n v="202"/>
    <n v="200"/>
    <n v="0"/>
    <n v="0"/>
    <n v="76.760000000000005"/>
    <n v="-76.760000000000005"/>
    <n v="10386.780000000013"/>
  </r>
  <r>
    <x v="175"/>
    <n v="200"/>
    <n v="200"/>
    <n v="180"/>
    <n v="0"/>
    <n v="76"/>
    <n v="104"/>
    <n v="10490.780000000013"/>
  </r>
  <r>
    <x v="176"/>
    <n v="200"/>
    <n v="198"/>
    <n v="180"/>
    <n v="0"/>
    <n v="76"/>
    <n v="104"/>
    <n v="10594.780000000013"/>
  </r>
  <r>
    <x v="177"/>
    <n v="198"/>
    <n v="198"/>
    <n v="178.20000000000002"/>
    <n v="0"/>
    <n v="75.239999999999995"/>
    <n v="102.96000000000002"/>
    <n v="10697.740000000013"/>
  </r>
  <r>
    <x v="178"/>
    <n v="198"/>
    <n v="196"/>
    <n v="178.20000000000002"/>
    <n v="0"/>
    <n v="75.239999999999995"/>
    <n v="102.96000000000002"/>
    <n v="10800.700000000012"/>
  </r>
  <r>
    <x v="179"/>
    <n v="235"/>
    <n v="235"/>
    <n v="211.5"/>
    <n v="702"/>
    <n v="89.3"/>
    <n v="-579.79999999999995"/>
    <n v="10220.9000000000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BD025-BDF4-4C4A-B7F9-F42531F338C0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5">
  <location ref="A3:C184" firstHeaderRow="0" firstDataRow="1" firstDataCol="1"/>
  <pivotFields count="9">
    <pivotField axis="axisRow" showAll="0">
      <items count="1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1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 t="grand">
      <x/>
    </i>
  </rowItems>
  <colFields count="1">
    <field x="-2"/>
  </colFields>
  <colItems count="2">
    <i>
      <x/>
    </i>
    <i i="1">
      <x v="1"/>
    </i>
  </colItems>
  <dataFields count="2">
    <dataField name="Dzienny zysk na jajkach" fld="3" baseField="0" baseItem="0"/>
    <dataField name="Całkowite dzienne koszty" fld="8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CDB94-85C2-4867-87E6-BA0C146F6767}" name="Tabela1" displayName="Tabela1" ref="A1:H181" totalsRowShown="0">
  <autoFilter ref="A1:H181" xr:uid="{9E6CDB94-85C2-4867-87E6-BA0C146F6767}"/>
  <tableColumns count="8">
    <tableColumn id="1" xr3:uid="{DE250A66-41CC-411E-8A70-FF7570804A8F}" name="dzień"/>
    <tableColumn id="2" xr3:uid="{246A6A49-50F2-40E7-8291-7ADF842D16F9}" name="liczba kur rano"/>
    <tableColumn id="3" xr3:uid="{E445D71D-BB78-48D2-A301-B34C1ECFECCB}" name="liczba kur wieczorem" dataDxfId="4">
      <calculatedColumnFormula>IF(MOD(Tabela1[[#This Row],[dzień]],2)&lt;&gt;0,B2-2,B2)</calculatedColumnFormula>
    </tableColumn>
    <tableColumn id="7" xr3:uid="{4FD7326A-1184-4572-88F9-078C6BF1832E}" name="zysk na jajkach" dataDxfId="2">
      <calculatedColumnFormula>IF(MOD(Tabela1[[#This Row],[dzień]],7)=0,0,Tabela1[[#This Row],[liczba kur rano]])*0.9</calculatedColumnFormula>
    </tableColumn>
    <tableColumn id="9" xr3:uid="{14A4A49E-6E60-4C69-A44C-10CDBEAEE69F}" name="koszt kur dokupionych" dataDxfId="3">
      <calculatedColumnFormula>IF(MOD(Tabela1[[#This Row],[dzień]],30)=0,FLOOR(C1*0.2,1),0)*18</calculatedColumnFormula>
    </tableColumn>
    <tableColumn id="8" xr3:uid="{D86B3F34-9567-49E3-A7D3-E1319B582B53}" name="cena paszy" dataDxfId="0">
      <calculatedColumnFormula>Tabela1[[#This Row],[liczba kur rano]]*0.2*1.9</calculatedColumnFormula>
    </tableColumn>
    <tableColumn id="5" xr3:uid="{EB38E320-4968-474A-9538-91D49EA039A1}" name="dzienny zysk" dataDxfId="1">
      <calculatedColumnFormula>Tabela1[[#This Row],[zysk na jajkach]]-Tabela1[[#This Row],[koszt kur dokupionych]]-Tabela1[[#This Row],[cena paszy]]</calculatedColumnFormula>
    </tableColumn>
    <tableColumn id="6" xr3:uid="{FF9CAA50-9763-454D-B01C-B951B009BB59}" name="realny zy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D5D8-6F69-4A7E-939E-C6B4E6CD258B}">
  <dimension ref="A3:C184"/>
  <sheetViews>
    <sheetView workbookViewId="0">
      <selection activeCell="B7" sqref="B7"/>
    </sheetView>
  </sheetViews>
  <sheetFormatPr defaultRowHeight="14.4" x14ac:dyDescent="0.3"/>
  <cols>
    <col min="1" max="1" width="16.6640625" bestFit="1" customWidth="1"/>
    <col min="2" max="2" width="21" bestFit="1" customWidth="1"/>
    <col min="3" max="3" width="22.44140625" bestFit="1" customWidth="1"/>
  </cols>
  <sheetData>
    <row r="3" spans="1:3" x14ac:dyDescent="0.3">
      <c r="A3" s="2" t="s">
        <v>14</v>
      </c>
      <c r="B3" t="s">
        <v>16</v>
      </c>
      <c r="C3" t="s">
        <v>17</v>
      </c>
    </row>
    <row r="4" spans="1:3" x14ac:dyDescent="0.3">
      <c r="A4" s="3">
        <v>1</v>
      </c>
      <c r="B4" s="1">
        <v>180</v>
      </c>
      <c r="C4" s="1">
        <v>76</v>
      </c>
    </row>
    <row r="5" spans="1:3" x14ac:dyDescent="0.3">
      <c r="A5" s="3">
        <v>2</v>
      </c>
      <c r="B5" s="1">
        <v>178.20000000000002</v>
      </c>
      <c r="C5" s="1">
        <v>75.239999999999995</v>
      </c>
    </row>
    <row r="6" spans="1:3" x14ac:dyDescent="0.3">
      <c r="A6" s="3">
        <v>3</v>
      </c>
      <c r="B6" s="1">
        <v>178.20000000000002</v>
      </c>
      <c r="C6" s="1">
        <v>75.239999999999995</v>
      </c>
    </row>
    <row r="7" spans="1:3" x14ac:dyDescent="0.3">
      <c r="A7" s="3">
        <v>4</v>
      </c>
      <c r="B7" s="1">
        <v>176.4</v>
      </c>
      <c r="C7" s="1">
        <v>74.48</v>
      </c>
    </row>
    <row r="8" spans="1:3" x14ac:dyDescent="0.3">
      <c r="A8" s="3">
        <v>5</v>
      </c>
      <c r="B8" s="1">
        <v>176.4</v>
      </c>
      <c r="C8" s="1">
        <v>74.48</v>
      </c>
    </row>
    <row r="9" spans="1:3" x14ac:dyDescent="0.3">
      <c r="A9" s="3">
        <v>6</v>
      </c>
      <c r="B9" s="1">
        <v>174.6</v>
      </c>
      <c r="C9" s="1">
        <v>73.72</v>
      </c>
    </row>
    <row r="10" spans="1:3" x14ac:dyDescent="0.3">
      <c r="A10" s="3">
        <v>7</v>
      </c>
      <c r="B10" s="1">
        <v>0</v>
      </c>
      <c r="C10" s="1">
        <v>73.72</v>
      </c>
    </row>
    <row r="11" spans="1:3" x14ac:dyDescent="0.3">
      <c r="A11" s="3">
        <v>8</v>
      </c>
      <c r="B11" s="1">
        <v>172.8</v>
      </c>
      <c r="C11" s="1">
        <v>72.960000000000008</v>
      </c>
    </row>
    <row r="12" spans="1:3" x14ac:dyDescent="0.3">
      <c r="A12" s="3">
        <v>9</v>
      </c>
      <c r="B12" s="1">
        <v>172.8</v>
      </c>
      <c r="C12" s="1">
        <v>72.960000000000008</v>
      </c>
    </row>
    <row r="13" spans="1:3" x14ac:dyDescent="0.3">
      <c r="A13" s="3">
        <v>10</v>
      </c>
      <c r="B13" s="1">
        <v>171</v>
      </c>
      <c r="C13" s="1">
        <v>72.2</v>
      </c>
    </row>
    <row r="14" spans="1:3" x14ac:dyDescent="0.3">
      <c r="A14" s="3">
        <v>11</v>
      </c>
      <c r="B14" s="1">
        <v>171</v>
      </c>
      <c r="C14" s="1">
        <v>72.2</v>
      </c>
    </row>
    <row r="15" spans="1:3" x14ac:dyDescent="0.3">
      <c r="A15" s="3">
        <v>12</v>
      </c>
      <c r="B15" s="1">
        <v>169.20000000000002</v>
      </c>
      <c r="C15" s="1">
        <v>71.44</v>
      </c>
    </row>
    <row r="16" spans="1:3" x14ac:dyDescent="0.3">
      <c r="A16" s="3">
        <v>13</v>
      </c>
      <c r="B16" s="1">
        <v>169.20000000000002</v>
      </c>
      <c r="C16" s="1">
        <v>71.44</v>
      </c>
    </row>
    <row r="17" spans="1:3" x14ac:dyDescent="0.3">
      <c r="A17" s="3">
        <v>14</v>
      </c>
      <c r="B17" s="1">
        <v>0</v>
      </c>
      <c r="C17" s="1">
        <v>70.680000000000007</v>
      </c>
    </row>
    <row r="18" spans="1:3" x14ac:dyDescent="0.3">
      <c r="A18" s="3">
        <v>15</v>
      </c>
      <c r="B18" s="1">
        <v>167.4</v>
      </c>
      <c r="C18" s="1">
        <v>70.680000000000007</v>
      </c>
    </row>
    <row r="19" spans="1:3" x14ac:dyDescent="0.3">
      <c r="A19" s="3">
        <v>16</v>
      </c>
      <c r="B19" s="1">
        <v>165.6</v>
      </c>
      <c r="C19" s="1">
        <v>69.92</v>
      </c>
    </row>
    <row r="20" spans="1:3" x14ac:dyDescent="0.3">
      <c r="A20" s="3">
        <v>17</v>
      </c>
      <c r="B20" s="1">
        <v>165.6</v>
      </c>
      <c r="C20" s="1">
        <v>69.92</v>
      </c>
    </row>
    <row r="21" spans="1:3" x14ac:dyDescent="0.3">
      <c r="A21" s="3">
        <v>18</v>
      </c>
      <c r="B21" s="1">
        <v>163.80000000000001</v>
      </c>
      <c r="C21" s="1">
        <v>69.16</v>
      </c>
    </row>
    <row r="22" spans="1:3" x14ac:dyDescent="0.3">
      <c r="A22" s="3">
        <v>19</v>
      </c>
      <c r="B22" s="1">
        <v>163.80000000000001</v>
      </c>
      <c r="C22" s="1">
        <v>69.16</v>
      </c>
    </row>
    <row r="23" spans="1:3" x14ac:dyDescent="0.3">
      <c r="A23" s="3">
        <v>20</v>
      </c>
      <c r="B23" s="1">
        <v>162</v>
      </c>
      <c r="C23" s="1">
        <v>68.399999999999991</v>
      </c>
    </row>
    <row r="24" spans="1:3" x14ac:dyDescent="0.3">
      <c r="A24" s="3">
        <v>21</v>
      </c>
      <c r="B24" s="1">
        <v>0</v>
      </c>
      <c r="C24" s="1">
        <v>68.399999999999991</v>
      </c>
    </row>
    <row r="25" spans="1:3" x14ac:dyDescent="0.3">
      <c r="A25" s="3">
        <v>22</v>
      </c>
      <c r="B25" s="1">
        <v>160.20000000000002</v>
      </c>
      <c r="C25" s="1">
        <v>67.64</v>
      </c>
    </row>
    <row r="26" spans="1:3" x14ac:dyDescent="0.3">
      <c r="A26" s="3">
        <v>23</v>
      </c>
      <c r="B26" s="1">
        <v>160.20000000000002</v>
      </c>
      <c r="C26" s="1">
        <v>67.64</v>
      </c>
    </row>
    <row r="27" spans="1:3" x14ac:dyDescent="0.3">
      <c r="A27" s="3">
        <v>24</v>
      </c>
      <c r="B27" s="1">
        <v>158.4</v>
      </c>
      <c r="C27" s="1">
        <v>66.88</v>
      </c>
    </row>
    <row r="28" spans="1:3" x14ac:dyDescent="0.3">
      <c r="A28" s="3">
        <v>25</v>
      </c>
      <c r="B28" s="1">
        <v>158.4</v>
      </c>
      <c r="C28" s="1">
        <v>66.88</v>
      </c>
    </row>
    <row r="29" spans="1:3" x14ac:dyDescent="0.3">
      <c r="A29" s="3">
        <v>26</v>
      </c>
      <c r="B29" s="1">
        <v>156.6</v>
      </c>
      <c r="C29" s="1">
        <v>66.12</v>
      </c>
    </row>
    <row r="30" spans="1:3" x14ac:dyDescent="0.3">
      <c r="A30" s="3">
        <v>27</v>
      </c>
      <c r="B30" s="1">
        <v>156.6</v>
      </c>
      <c r="C30" s="1">
        <v>66.12</v>
      </c>
    </row>
    <row r="31" spans="1:3" x14ac:dyDescent="0.3">
      <c r="A31" s="3">
        <v>28</v>
      </c>
      <c r="B31" s="1">
        <v>0</v>
      </c>
      <c r="C31" s="1">
        <v>65.36</v>
      </c>
    </row>
    <row r="32" spans="1:3" x14ac:dyDescent="0.3">
      <c r="A32" s="3">
        <v>29</v>
      </c>
      <c r="B32" s="1">
        <v>154.80000000000001</v>
      </c>
      <c r="C32" s="1">
        <v>65.36</v>
      </c>
    </row>
    <row r="33" spans="1:3" x14ac:dyDescent="0.3">
      <c r="A33" s="3">
        <v>30</v>
      </c>
      <c r="B33" s="1">
        <v>183.6</v>
      </c>
      <c r="C33" s="1">
        <v>689.52</v>
      </c>
    </row>
    <row r="34" spans="1:3" x14ac:dyDescent="0.3">
      <c r="A34" s="3">
        <v>31</v>
      </c>
      <c r="B34" s="1">
        <v>183.6</v>
      </c>
      <c r="C34" s="1">
        <v>77.52000000000001</v>
      </c>
    </row>
    <row r="35" spans="1:3" x14ac:dyDescent="0.3">
      <c r="A35" s="3">
        <v>32</v>
      </c>
      <c r="B35" s="1">
        <v>181.8</v>
      </c>
      <c r="C35" s="1">
        <v>76.760000000000005</v>
      </c>
    </row>
    <row r="36" spans="1:3" x14ac:dyDescent="0.3">
      <c r="A36" s="3">
        <v>33</v>
      </c>
      <c r="B36" s="1">
        <v>181.8</v>
      </c>
      <c r="C36" s="1">
        <v>76.760000000000005</v>
      </c>
    </row>
    <row r="37" spans="1:3" x14ac:dyDescent="0.3">
      <c r="A37" s="3">
        <v>34</v>
      </c>
      <c r="B37" s="1">
        <v>180</v>
      </c>
      <c r="C37" s="1">
        <v>76</v>
      </c>
    </row>
    <row r="38" spans="1:3" x14ac:dyDescent="0.3">
      <c r="A38" s="3">
        <v>35</v>
      </c>
      <c r="B38" s="1">
        <v>0</v>
      </c>
      <c r="C38" s="1">
        <v>76</v>
      </c>
    </row>
    <row r="39" spans="1:3" x14ac:dyDescent="0.3">
      <c r="A39" s="3">
        <v>36</v>
      </c>
      <c r="B39" s="1">
        <v>178.20000000000002</v>
      </c>
      <c r="C39" s="1">
        <v>75.239999999999995</v>
      </c>
    </row>
    <row r="40" spans="1:3" x14ac:dyDescent="0.3">
      <c r="A40" s="3">
        <v>37</v>
      </c>
      <c r="B40" s="1">
        <v>178.20000000000002</v>
      </c>
      <c r="C40" s="1">
        <v>75.239999999999995</v>
      </c>
    </row>
    <row r="41" spans="1:3" x14ac:dyDescent="0.3">
      <c r="A41" s="3">
        <v>38</v>
      </c>
      <c r="B41" s="1">
        <v>176.4</v>
      </c>
      <c r="C41" s="1">
        <v>74.48</v>
      </c>
    </row>
    <row r="42" spans="1:3" x14ac:dyDescent="0.3">
      <c r="A42" s="3">
        <v>39</v>
      </c>
      <c r="B42" s="1">
        <v>176.4</v>
      </c>
      <c r="C42" s="1">
        <v>74.48</v>
      </c>
    </row>
    <row r="43" spans="1:3" x14ac:dyDescent="0.3">
      <c r="A43" s="3">
        <v>40</v>
      </c>
      <c r="B43" s="1">
        <v>174.6</v>
      </c>
      <c r="C43" s="1">
        <v>73.72</v>
      </c>
    </row>
    <row r="44" spans="1:3" x14ac:dyDescent="0.3">
      <c r="A44" s="3">
        <v>41</v>
      </c>
      <c r="B44" s="1">
        <v>174.6</v>
      </c>
      <c r="C44" s="1">
        <v>73.72</v>
      </c>
    </row>
    <row r="45" spans="1:3" x14ac:dyDescent="0.3">
      <c r="A45" s="3">
        <v>42</v>
      </c>
      <c r="B45" s="1">
        <v>0</v>
      </c>
      <c r="C45" s="1">
        <v>72.960000000000008</v>
      </c>
    </row>
    <row r="46" spans="1:3" x14ac:dyDescent="0.3">
      <c r="A46" s="3">
        <v>43</v>
      </c>
      <c r="B46" s="1">
        <v>172.8</v>
      </c>
      <c r="C46" s="1">
        <v>72.960000000000008</v>
      </c>
    </row>
    <row r="47" spans="1:3" x14ac:dyDescent="0.3">
      <c r="A47" s="3">
        <v>44</v>
      </c>
      <c r="B47" s="1">
        <v>171</v>
      </c>
      <c r="C47" s="1">
        <v>72.2</v>
      </c>
    </row>
    <row r="48" spans="1:3" x14ac:dyDescent="0.3">
      <c r="A48" s="3">
        <v>45</v>
      </c>
      <c r="B48" s="1">
        <v>171</v>
      </c>
      <c r="C48" s="1">
        <v>72.2</v>
      </c>
    </row>
    <row r="49" spans="1:3" x14ac:dyDescent="0.3">
      <c r="A49" s="3">
        <v>46</v>
      </c>
      <c r="B49" s="1">
        <v>169.20000000000002</v>
      </c>
      <c r="C49" s="1">
        <v>71.44</v>
      </c>
    </row>
    <row r="50" spans="1:3" x14ac:dyDescent="0.3">
      <c r="A50" s="3">
        <v>47</v>
      </c>
      <c r="B50" s="1">
        <v>169.20000000000002</v>
      </c>
      <c r="C50" s="1">
        <v>71.44</v>
      </c>
    </row>
    <row r="51" spans="1:3" x14ac:dyDescent="0.3">
      <c r="A51" s="3">
        <v>48</v>
      </c>
      <c r="B51" s="1">
        <v>167.4</v>
      </c>
      <c r="C51" s="1">
        <v>70.680000000000007</v>
      </c>
    </row>
    <row r="52" spans="1:3" x14ac:dyDescent="0.3">
      <c r="A52" s="3">
        <v>49</v>
      </c>
      <c r="B52" s="1">
        <v>0</v>
      </c>
      <c r="C52" s="1">
        <v>70.680000000000007</v>
      </c>
    </row>
    <row r="53" spans="1:3" x14ac:dyDescent="0.3">
      <c r="A53" s="3">
        <v>50</v>
      </c>
      <c r="B53" s="1">
        <v>165.6</v>
      </c>
      <c r="C53" s="1">
        <v>69.92</v>
      </c>
    </row>
    <row r="54" spans="1:3" x14ac:dyDescent="0.3">
      <c r="A54" s="3">
        <v>51</v>
      </c>
      <c r="B54" s="1">
        <v>165.6</v>
      </c>
      <c r="C54" s="1">
        <v>69.92</v>
      </c>
    </row>
    <row r="55" spans="1:3" x14ac:dyDescent="0.3">
      <c r="A55" s="3">
        <v>52</v>
      </c>
      <c r="B55" s="1">
        <v>163.80000000000001</v>
      </c>
      <c r="C55" s="1">
        <v>69.16</v>
      </c>
    </row>
    <row r="56" spans="1:3" x14ac:dyDescent="0.3">
      <c r="A56" s="3">
        <v>53</v>
      </c>
      <c r="B56" s="1">
        <v>163.80000000000001</v>
      </c>
      <c r="C56" s="1">
        <v>69.16</v>
      </c>
    </row>
    <row r="57" spans="1:3" x14ac:dyDescent="0.3">
      <c r="A57" s="3">
        <v>54</v>
      </c>
      <c r="B57" s="1">
        <v>162</v>
      </c>
      <c r="C57" s="1">
        <v>68.399999999999991</v>
      </c>
    </row>
    <row r="58" spans="1:3" x14ac:dyDescent="0.3">
      <c r="A58" s="3">
        <v>55</v>
      </c>
      <c r="B58" s="1">
        <v>162</v>
      </c>
      <c r="C58" s="1">
        <v>68.399999999999991</v>
      </c>
    </row>
    <row r="59" spans="1:3" x14ac:dyDescent="0.3">
      <c r="A59" s="3">
        <v>56</v>
      </c>
      <c r="B59" s="1">
        <v>0</v>
      </c>
      <c r="C59" s="1">
        <v>67.64</v>
      </c>
    </row>
    <row r="60" spans="1:3" x14ac:dyDescent="0.3">
      <c r="A60" s="3">
        <v>57</v>
      </c>
      <c r="B60" s="1">
        <v>160.20000000000002</v>
      </c>
      <c r="C60" s="1">
        <v>67.64</v>
      </c>
    </row>
    <row r="61" spans="1:3" x14ac:dyDescent="0.3">
      <c r="A61" s="3">
        <v>58</v>
      </c>
      <c r="B61" s="1">
        <v>158.4</v>
      </c>
      <c r="C61" s="1">
        <v>66.88</v>
      </c>
    </row>
    <row r="62" spans="1:3" x14ac:dyDescent="0.3">
      <c r="A62" s="3">
        <v>59</v>
      </c>
      <c r="B62" s="1">
        <v>158.4</v>
      </c>
      <c r="C62" s="1">
        <v>66.88</v>
      </c>
    </row>
    <row r="63" spans="1:3" x14ac:dyDescent="0.3">
      <c r="A63" s="3">
        <v>60</v>
      </c>
      <c r="B63" s="1">
        <v>187.20000000000002</v>
      </c>
      <c r="C63" s="1">
        <v>691.04</v>
      </c>
    </row>
    <row r="64" spans="1:3" x14ac:dyDescent="0.3">
      <c r="A64" s="3">
        <v>61</v>
      </c>
      <c r="B64" s="1">
        <v>187.20000000000002</v>
      </c>
      <c r="C64" s="1">
        <v>79.039999999999992</v>
      </c>
    </row>
    <row r="65" spans="1:3" x14ac:dyDescent="0.3">
      <c r="A65" s="3">
        <v>62</v>
      </c>
      <c r="B65" s="1">
        <v>185.4</v>
      </c>
      <c r="C65" s="1">
        <v>78.28</v>
      </c>
    </row>
    <row r="66" spans="1:3" x14ac:dyDescent="0.3">
      <c r="A66" s="3">
        <v>63</v>
      </c>
      <c r="B66" s="1">
        <v>0</v>
      </c>
      <c r="C66" s="1">
        <v>78.28</v>
      </c>
    </row>
    <row r="67" spans="1:3" x14ac:dyDescent="0.3">
      <c r="A67" s="3">
        <v>64</v>
      </c>
      <c r="B67" s="1">
        <v>183.6</v>
      </c>
      <c r="C67" s="1">
        <v>77.52000000000001</v>
      </c>
    </row>
    <row r="68" spans="1:3" x14ac:dyDescent="0.3">
      <c r="A68" s="3">
        <v>65</v>
      </c>
      <c r="B68" s="1">
        <v>183.6</v>
      </c>
      <c r="C68" s="1">
        <v>77.52000000000001</v>
      </c>
    </row>
    <row r="69" spans="1:3" x14ac:dyDescent="0.3">
      <c r="A69" s="3">
        <v>66</v>
      </c>
      <c r="B69" s="1">
        <v>181.8</v>
      </c>
      <c r="C69" s="1">
        <v>76.760000000000005</v>
      </c>
    </row>
    <row r="70" spans="1:3" x14ac:dyDescent="0.3">
      <c r="A70" s="3">
        <v>67</v>
      </c>
      <c r="B70" s="1">
        <v>181.8</v>
      </c>
      <c r="C70" s="1">
        <v>76.760000000000005</v>
      </c>
    </row>
    <row r="71" spans="1:3" x14ac:dyDescent="0.3">
      <c r="A71" s="3">
        <v>68</v>
      </c>
      <c r="B71" s="1">
        <v>180</v>
      </c>
      <c r="C71" s="1">
        <v>76</v>
      </c>
    </row>
    <row r="72" spans="1:3" x14ac:dyDescent="0.3">
      <c r="A72" s="3">
        <v>69</v>
      </c>
      <c r="B72" s="1">
        <v>180</v>
      </c>
      <c r="C72" s="1">
        <v>76</v>
      </c>
    </row>
    <row r="73" spans="1:3" x14ac:dyDescent="0.3">
      <c r="A73" s="3">
        <v>70</v>
      </c>
      <c r="B73" s="1">
        <v>0</v>
      </c>
      <c r="C73" s="1">
        <v>75.239999999999995</v>
      </c>
    </row>
    <row r="74" spans="1:3" x14ac:dyDescent="0.3">
      <c r="A74" s="3">
        <v>71</v>
      </c>
      <c r="B74" s="1">
        <v>178.20000000000002</v>
      </c>
      <c r="C74" s="1">
        <v>75.239999999999995</v>
      </c>
    </row>
    <row r="75" spans="1:3" x14ac:dyDescent="0.3">
      <c r="A75" s="3">
        <v>72</v>
      </c>
      <c r="B75" s="1">
        <v>176.4</v>
      </c>
      <c r="C75" s="1">
        <v>74.48</v>
      </c>
    </row>
    <row r="76" spans="1:3" x14ac:dyDescent="0.3">
      <c r="A76" s="3">
        <v>73</v>
      </c>
      <c r="B76" s="1">
        <v>176.4</v>
      </c>
      <c r="C76" s="1">
        <v>74.48</v>
      </c>
    </row>
    <row r="77" spans="1:3" x14ac:dyDescent="0.3">
      <c r="A77" s="3">
        <v>74</v>
      </c>
      <c r="B77" s="1">
        <v>174.6</v>
      </c>
      <c r="C77" s="1">
        <v>73.72</v>
      </c>
    </row>
    <row r="78" spans="1:3" x14ac:dyDescent="0.3">
      <c r="A78" s="3">
        <v>75</v>
      </c>
      <c r="B78" s="1">
        <v>174.6</v>
      </c>
      <c r="C78" s="1">
        <v>73.72</v>
      </c>
    </row>
    <row r="79" spans="1:3" x14ac:dyDescent="0.3">
      <c r="A79" s="3">
        <v>76</v>
      </c>
      <c r="B79" s="1">
        <v>172.8</v>
      </c>
      <c r="C79" s="1">
        <v>72.960000000000008</v>
      </c>
    </row>
    <row r="80" spans="1:3" x14ac:dyDescent="0.3">
      <c r="A80" s="3">
        <v>77</v>
      </c>
      <c r="B80" s="1">
        <v>0</v>
      </c>
      <c r="C80" s="1">
        <v>72.960000000000008</v>
      </c>
    </row>
    <row r="81" spans="1:3" x14ac:dyDescent="0.3">
      <c r="A81" s="3">
        <v>78</v>
      </c>
      <c r="B81" s="1">
        <v>171</v>
      </c>
      <c r="C81" s="1">
        <v>72.2</v>
      </c>
    </row>
    <row r="82" spans="1:3" x14ac:dyDescent="0.3">
      <c r="A82" s="3">
        <v>79</v>
      </c>
      <c r="B82" s="1">
        <v>171</v>
      </c>
      <c r="C82" s="1">
        <v>72.2</v>
      </c>
    </row>
    <row r="83" spans="1:3" x14ac:dyDescent="0.3">
      <c r="A83" s="3">
        <v>80</v>
      </c>
      <c r="B83" s="1">
        <v>169.20000000000002</v>
      </c>
      <c r="C83" s="1">
        <v>71.44</v>
      </c>
    </row>
    <row r="84" spans="1:3" x14ac:dyDescent="0.3">
      <c r="A84" s="3">
        <v>81</v>
      </c>
      <c r="B84" s="1">
        <v>169.20000000000002</v>
      </c>
      <c r="C84" s="1">
        <v>71.44</v>
      </c>
    </row>
    <row r="85" spans="1:3" x14ac:dyDescent="0.3">
      <c r="A85" s="3">
        <v>82</v>
      </c>
      <c r="B85" s="1">
        <v>167.4</v>
      </c>
      <c r="C85" s="1">
        <v>70.680000000000007</v>
      </c>
    </row>
    <row r="86" spans="1:3" x14ac:dyDescent="0.3">
      <c r="A86" s="3">
        <v>83</v>
      </c>
      <c r="B86" s="1">
        <v>167.4</v>
      </c>
      <c r="C86" s="1">
        <v>70.680000000000007</v>
      </c>
    </row>
    <row r="87" spans="1:3" x14ac:dyDescent="0.3">
      <c r="A87" s="3">
        <v>84</v>
      </c>
      <c r="B87" s="1">
        <v>0</v>
      </c>
      <c r="C87" s="1">
        <v>69.92</v>
      </c>
    </row>
    <row r="88" spans="1:3" x14ac:dyDescent="0.3">
      <c r="A88" s="3">
        <v>85</v>
      </c>
      <c r="B88" s="1">
        <v>165.6</v>
      </c>
      <c r="C88" s="1">
        <v>69.92</v>
      </c>
    </row>
    <row r="89" spans="1:3" x14ac:dyDescent="0.3">
      <c r="A89" s="3">
        <v>86</v>
      </c>
      <c r="B89" s="1">
        <v>163.80000000000001</v>
      </c>
      <c r="C89" s="1">
        <v>69.16</v>
      </c>
    </row>
    <row r="90" spans="1:3" x14ac:dyDescent="0.3">
      <c r="A90" s="3">
        <v>87</v>
      </c>
      <c r="B90" s="1">
        <v>163.80000000000001</v>
      </c>
      <c r="C90" s="1">
        <v>69.16</v>
      </c>
    </row>
    <row r="91" spans="1:3" x14ac:dyDescent="0.3">
      <c r="A91" s="3">
        <v>88</v>
      </c>
      <c r="B91" s="1">
        <v>162</v>
      </c>
      <c r="C91" s="1">
        <v>68.399999999999991</v>
      </c>
    </row>
    <row r="92" spans="1:3" x14ac:dyDescent="0.3">
      <c r="A92" s="3">
        <v>89</v>
      </c>
      <c r="B92" s="1">
        <v>162</v>
      </c>
      <c r="C92" s="1">
        <v>68.399999999999991</v>
      </c>
    </row>
    <row r="93" spans="1:3" x14ac:dyDescent="0.3">
      <c r="A93" s="3">
        <v>90</v>
      </c>
      <c r="B93" s="1">
        <v>191.70000000000002</v>
      </c>
      <c r="C93" s="1">
        <v>710.94</v>
      </c>
    </row>
    <row r="94" spans="1:3" x14ac:dyDescent="0.3">
      <c r="A94" s="3">
        <v>91</v>
      </c>
      <c r="B94" s="1">
        <v>0</v>
      </c>
      <c r="C94" s="1">
        <v>80.94</v>
      </c>
    </row>
    <row r="95" spans="1:3" x14ac:dyDescent="0.3">
      <c r="A95" s="3">
        <v>92</v>
      </c>
      <c r="B95" s="1">
        <v>189.9</v>
      </c>
      <c r="C95" s="1">
        <v>80.180000000000007</v>
      </c>
    </row>
    <row r="96" spans="1:3" x14ac:dyDescent="0.3">
      <c r="A96" s="3">
        <v>93</v>
      </c>
      <c r="B96" s="1">
        <v>189.9</v>
      </c>
      <c r="C96" s="1">
        <v>80.180000000000007</v>
      </c>
    </row>
    <row r="97" spans="1:3" x14ac:dyDescent="0.3">
      <c r="A97" s="3">
        <v>94</v>
      </c>
      <c r="B97" s="1">
        <v>188.1</v>
      </c>
      <c r="C97" s="1">
        <v>79.42</v>
      </c>
    </row>
    <row r="98" spans="1:3" x14ac:dyDescent="0.3">
      <c r="A98" s="3">
        <v>95</v>
      </c>
      <c r="B98" s="1">
        <v>188.1</v>
      </c>
      <c r="C98" s="1">
        <v>79.42</v>
      </c>
    </row>
    <row r="99" spans="1:3" x14ac:dyDescent="0.3">
      <c r="A99" s="3">
        <v>96</v>
      </c>
      <c r="B99" s="1">
        <v>186.3</v>
      </c>
      <c r="C99" s="1">
        <v>78.660000000000011</v>
      </c>
    </row>
    <row r="100" spans="1:3" x14ac:dyDescent="0.3">
      <c r="A100" s="3">
        <v>97</v>
      </c>
      <c r="B100" s="1">
        <v>186.3</v>
      </c>
      <c r="C100" s="1">
        <v>78.660000000000011</v>
      </c>
    </row>
    <row r="101" spans="1:3" x14ac:dyDescent="0.3">
      <c r="A101" s="3">
        <v>98</v>
      </c>
      <c r="B101" s="1">
        <v>0</v>
      </c>
      <c r="C101" s="1">
        <v>77.899999999999991</v>
      </c>
    </row>
    <row r="102" spans="1:3" x14ac:dyDescent="0.3">
      <c r="A102" s="3">
        <v>99</v>
      </c>
      <c r="B102" s="1">
        <v>184.5</v>
      </c>
      <c r="C102" s="1">
        <v>77.899999999999991</v>
      </c>
    </row>
    <row r="103" spans="1:3" x14ac:dyDescent="0.3">
      <c r="A103" s="3">
        <v>100</v>
      </c>
      <c r="B103" s="1">
        <v>182.70000000000002</v>
      </c>
      <c r="C103" s="1">
        <v>77.14</v>
      </c>
    </row>
    <row r="104" spans="1:3" x14ac:dyDescent="0.3">
      <c r="A104" s="3">
        <v>101</v>
      </c>
      <c r="B104" s="1">
        <v>182.70000000000002</v>
      </c>
      <c r="C104" s="1">
        <v>77.14</v>
      </c>
    </row>
    <row r="105" spans="1:3" x14ac:dyDescent="0.3">
      <c r="A105" s="3">
        <v>102</v>
      </c>
      <c r="B105" s="1">
        <v>180.9</v>
      </c>
      <c r="C105" s="1">
        <v>76.38</v>
      </c>
    </row>
    <row r="106" spans="1:3" x14ac:dyDescent="0.3">
      <c r="A106" s="3">
        <v>103</v>
      </c>
      <c r="B106" s="1">
        <v>180.9</v>
      </c>
      <c r="C106" s="1">
        <v>76.38</v>
      </c>
    </row>
    <row r="107" spans="1:3" x14ac:dyDescent="0.3">
      <c r="A107" s="3">
        <v>104</v>
      </c>
      <c r="B107" s="1">
        <v>179.1</v>
      </c>
      <c r="C107" s="1">
        <v>75.62</v>
      </c>
    </row>
    <row r="108" spans="1:3" x14ac:dyDescent="0.3">
      <c r="A108" s="3">
        <v>105</v>
      </c>
      <c r="B108" s="1">
        <v>0</v>
      </c>
      <c r="C108" s="1">
        <v>75.62</v>
      </c>
    </row>
    <row r="109" spans="1:3" x14ac:dyDescent="0.3">
      <c r="A109" s="3">
        <v>106</v>
      </c>
      <c r="B109" s="1">
        <v>177.3</v>
      </c>
      <c r="C109" s="1">
        <v>74.860000000000014</v>
      </c>
    </row>
    <row r="110" spans="1:3" x14ac:dyDescent="0.3">
      <c r="A110" s="3">
        <v>107</v>
      </c>
      <c r="B110" s="1">
        <v>177.3</v>
      </c>
      <c r="C110" s="1">
        <v>74.860000000000014</v>
      </c>
    </row>
    <row r="111" spans="1:3" x14ac:dyDescent="0.3">
      <c r="A111" s="3">
        <v>108</v>
      </c>
      <c r="B111" s="1">
        <v>175.5</v>
      </c>
      <c r="C111" s="1">
        <v>74.099999999999994</v>
      </c>
    </row>
    <row r="112" spans="1:3" x14ac:dyDescent="0.3">
      <c r="A112" s="3">
        <v>109</v>
      </c>
      <c r="B112" s="1">
        <v>175.5</v>
      </c>
      <c r="C112" s="1">
        <v>74.099999999999994</v>
      </c>
    </row>
    <row r="113" spans="1:3" x14ac:dyDescent="0.3">
      <c r="A113" s="3">
        <v>110</v>
      </c>
      <c r="B113" s="1">
        <v>173.70000000000002</v>
      </c>
      <c r="C113" s="1">
        <v>73.34</v>
      </c>
    </row>
    <row r="114" spans="1:3" x14ac:dyDescent="0.3">
      <c r="A114" s="3">
        <v>111</v>
      </c>
      <c r="B114" s="1">
        <v>173.70000000000002</v>
      </c>
      <c r="C114" s="1">
        <v>73.34</v>
      </c>
    </row>
    <row r="115" spans="1:3" x14ac:dyDescent="0.3">
      <c r="A115" s="3">
        <v>112</v>
      </c>
      <c r="B115" s="1">
        <v>0</v>
      </c>
      <c r="C115" s="1">
        <v>72.58</v>
      </c>
    </row>
    <row r="116" spans="1:3" x14ac:dyDescent="0.3">
      <c r="A116" s="3">
        <v>113</v>
      </c>
      <c r="B116" s="1">
        <v>171.9</v>
      </c>
      <c r="C116" s="1">
        <v>72.58</v>
      </c>
    </row>
    <row r="117" spans="1:3" x14ac:dyDescent="0.3">
      <c r="A117" s="3">
        <v>114</v>
      </c>
      <c r="B117" s="1">
        <v>170.1</v>
      </c>
      <c r="C117" s="1">
        <v>71.820000000000007</v>
      </c>
    </row>
    <row r="118" spans="1:3" x14ac:dyDescent="0.3">
      <c r="A118" s="3">
        <v>115</v>
      </c>
      <c r="B118" s="1">
        <v>170.1</v>
      </c>
      <c r="C118" s="1">
        <v>71.820000000000007</v>
      </c>
    </row>
    <row r="119" spans="1:3" x14ac:dyDescent="0.3">
      <c r="A119" s="3">
        <v>116</v>
      </c>
      <c r="B119" s="1">
        <v>168.3</v>
      </c>
      <c r="C119" s="1">
        <v>71.059999999999988</v>
      </c>
    </row>
    <row r="120" spans="1:3" x14ac:dyDescent="0.3">
      <c r="A120" s="3">
        <v>117</v>
      </c>
      <c r="B120" s="1">
        <v>168.3</v>
      </c>
      <c r="C120" s="1">
        <v>71.059999999999988</v>
      </c>
    </row>
    <row r="121" spans="1:3" x14ac:dyDescent="0.3">
      <c r="A121" s="3">
        <v>118</v>
      </c>
      <c r="B121" s="1">
        <v>166.5</v>
      </c>
      <c r="C121" s="1">
        <v>70.3</v>
      </c>
    </row>
    <row r="122" spans="1:3" x14ac:dyDescent="0.3">
      <c r="A122" s="3">
        <v>119</v>
      </c>
      <c r="B122" s="1">
        <v>0</v>
      </c>
      <c r="C122" s="1">
        <v>70.3</v>
      </c>
    </row>
    <row r="123" spans="1:3" x14ac:dyDescent="0.3">
      <c r="A123" s="3">
        <v>120</v>
      </c>
      <c r="B123" s="1">
        <v>197.1</v>
      </c>
      <c r="C123" s="1">
        <v>731.22</v>
      </c>
    </row>
    <row r="124" spans="1:3" x14ac:dyDescent="0.3">
      <c r="A124" s="3">
        <v>121</v>
      </c>
      <c r="B124" s="1">
        <v>197.1</v>
      </c>
      <c r="C124" s="1">
        <v>83.22</v>
      </c>
    </row>
    <row r="125" spans="1:3" x14ac:dyDescent="0.3">
      <c r="A125" s="3">
        <v>122</v>
      </c>
      <c r="B125" s="1">
        <v>195.3</v>
      </c>
      <c r="C125" s="1">
        <v>82.460000000000008</v>
      </c>
    </row>
    <row r="126" spans="1:3" x14ac:dyDescent="0.3">
      <c r="A126" s="3">
        <v>123</v>
      </c>
      <c r="B126" s="1">
        <v>195.3</v>
      </c>
      <c r="C126" s="1">
        <v>82.460000000000008</v>
      </c>
    </row>
    <row r="127" spans="1:3" x14ac:dyDescent="0.3">
      <c r="A127" s="3">
        <v>124</v>
      </c>
      <c r="B127" s="1">
        <v>193.5</v>
      </c>
      <c r="C127" s="1">
        <v>81.7</v>
      </c>
    </row>
    <row r="128" spans="1:3" x14ac:dyDescent="0.3">
      <c r="A128" s="3">
        <v>125</v>
      </c>
      <c r="B128" s="1">
        <v>193.5</v>
      </c>
      <c r="C128" s="1">
        <v>81.7</v>
      </c>
    </row>
    <row r="129" spans="1:3" x14ac:dyDescent="0.3">
      <c r="A129" s="3">
        <v>126</v>
      </c>
      <c r="B129" s="1">
        <v>0</v>
      </c>
      <c r="C129" s="1">
        <v>80.94</v>
      </c>
    </row>
    <row r="130" spans="1:3" x14ac:dyDescent="0.3">
      <c r="A130" s="3">
        <v>127</v>
      </c>
      <c r="B130" s="1">
        <v>191.70000000000002</v>
      </c>
      <c r="C130" s="1">
        <v>80.94</v>
      </c>
    </row>
    <row r="131" spans="1:3" x14ac:dyDescent="0.3">
      <c r="A131" s="3">
        <v>128</v>
      </c>
      <c r="B131" s="1">
        <v>189.9</v>
      </c>
      <c r="C131" s="1">
        <v>80.180000000000007</v>
      </c>
    </row>
    <row r="132" spans="1:3" x14ac:dyDescent="0.3">
      <c r="A132" s="3">
        <v>129</v>
      </c>
      <c r="B132" s="1">
        <v>189.9</v>
      </c>
      <c r="C132" s="1">
        <v>80.180000000000007</v>
      </c>
    </row>
    <row r="133" spans="1:3" x14ac:dyDescent="0.3">
      <c r="A133" s="3">
        <v>130</v>
      </c>
      <c r="B133" s="1">
        <v>188.1</v>
      </c>
      <c r="C133" s="1">
        <v>79.42</v>
      </c>
    </row>
    <row r="134" spans="1:3" x14ac:dyDescent="0.3">
      <c r="A134" s="3">
        <v>131</v>
      </c>
      <c r="B134" s="1">
        <v>188.1</v>
      </c>
      <c r="C134" s="1">
        <v>79.42</v>
      </c>
    </row>
    <row r="135" spans="1:3" x14ac:dyDescent="0.3">
      <c r="A135" s="3">
        <v>132</v>
      </c>
      <c r="B135" s="1">
        <v>186.3</v>
      </c>
      <c r="C135" s="1">
        <v>78.660000000000011</v>
      </c>
    </row>
    <row r="136" spans="1:3" x14ac:dyDescent="0.3">
      <c r="A136" s="3">
        <v>133</v>
      </c>
      <c r="B136" s="1">
        <v>0</v>
      </c>
      <c r="C136" s="1">
        <v>78.660000000000011</v>
      </c>
    </row>
    <row r="137" spans="1:3" x14ac:dyDescent="0.3">
      <c r="A137" s="3">
        <v>134</v>
      </c>
      <c r="B137" s="1">
        <v>184.5</v>
      </c>
      <c r="C137" s="1">
        <v>77.899999999999991</v>
      </c>
    </row>
    <row r="138" spans="1:3" x14ac:dyDescent="0.3">
      <c r="A138" s="3">
        <v>135</v>
      </c>
      <c r="B138" s="1">
        <v>184.5</v>
      </c>
      <c r="C138" s="1">
        <v>77.899999999999991</v>
      </c>
    </row>
    <row r="139" spans="1:3" x14ac:dyDescent="0.3">
      <c r="A139" s="3">
        <v>136</v>
      </c>
      <c r="B139" s="1">
        <v>182.70000000000002</v>
      </c>
      <c r="C139" s="1">
        <v>77.14</v>
      </c>
    </row>
    <row r="140" spans="1:3" x14ac:dyDescent="0.3">
      <c r="A140" s="3">
        <v>137</v>
      </c>
      <c r="B140" s="1">
        <v>182.70000000000002</v>
      </c>
      <c r="C140" s="1">
        <v>77.14</v>
      </c>
    </row>
    <row r="141" spans="1:3" x14ac:dyDescent="0.3">
      <c r="A141" s="3">
        <v>138</v>
      </c>
      <c r="B141" s="1">
        <v>180.9</v>
      </c>
      <c r="C141" s="1">
        <v>76.38</v>
      </c>
    </row>
    <row r="142" spans="1:3" x14ac:dyDescent="0.3">
      <c r="A142" s="3">
        <v>139</v>
      </c>
      <c r="B142" s="1">
        <v>180.9</v>
      </c>
      <c r="C142" s="1">
        <v>76.38</v>
      </c>
    </row>
    <row r="143" spans="1:3" x14ac:dyDescent="0.3">
      <c r="A143" s="3">
        <v>140</v>
      </c>
      <c r="B143" s="1">
        <v>0</v>
      </c>
      <c r="C143" s="1">
        <v>75.62</v>
      </c>
    </row>
    <row r="144" spans="1:3" x14ac:dyDescent="0.3">
      <c r="A144" s="3">
        <v>141</v>
      </c>
      <c r="B144" s="1">
        <v>179.1</v>
      </c>
      <c r="C144" s="1">
        <v>75.62</v>
      </c>
    </row>
    <row r="145" spans="1:3" x14ac:dyDescent="0.3">
      <c r="A145" s="3">
        <v>142</v>
      </c>
      <c r="B145" s="1">
        <v>177.3</v>
      </c>
      <c r="C145" s="1">
        <v>74.860000000000014</v>
      </c>
    </row>
    <row r="146" spans="1:3" x14ac:dyDescent="0.3">
      <c r="A146" s="3">
        <v>143</v>
      </c>
      <c r="B146" s="1">
        <v>177.3</v>
      </c>
      <c r="C146" s="1">
        <v>74.860000000000014</v>
      </c>
    </row>
    <row r="147" spans="1:3" x14ac:dyDescent="0.3">
      <c r="A147" s="3">
        <v>144</v>
      </c>
      <c r="B147" s="1">
        <v>175.5</v>
      </c>
      <c r="C147" s="1">
        <v>74.099999999999994</v>
      </c>
    </row>
    <row r="148" spans="1:3" x14ac:dyDescent="0.3">
      <c r="A148" s="3">
        <v>145</v>
      </c>
      <c r="B148" s="1">
        <v>175.5</v>
      </c>
      <c r="C148" s="1">
        <v>74.099999999999994</v>
      </c>
    </row>
    <row r="149" spans="1:3" x14ac:dyDescent="0.3">
      <c r="A149" s="3">
        <v>146</v>
      </c>
      <c r="B149" s="1">
        <v>173.70000000000002</v>
      </c>
      <c r="C149" s="1">
        <v>73.34</v>
      </c>
    </row>
    <row r="150" spans="1:3" x14ac:dyDescent="0.3">
      <c r="A150" s="3">
        <v>147</v>
      </c>
      <c r="B150" s="1">
        <v>0</v>
      </c>
      <c r="C150" s="1">
        <v>73.34</v>
      </c>
    </row>
    <row r="151" spans="1:3" x14ac:dyDescent="0.3">
      <c r="A151" s="3">
        <v>148</v>
      </c>
      <c r="B151" s="1">
        <v>171.9</v>
      </c>
      <c r="C151" s="1">
        <v>72.58</v>
      </c>
    </row>
    <row r="152" spans="1:3" x14ac:dyDescent="0.3">
      <c r="A152" s="3">
        <v>149</v>
      </c>
      <c r="B152" s="1">
        <v>171.9</v>
      </c>
      <c r="C152" s="1">
        <v>72.58</v>
      </c>
    </row>
    <row r="153" spans="1:3" x14ac:dyDescent="0.3">
      <c r="A153" s="3">
        <v>150</v>
      </c>
      <c r="B153" s="1">
        <v>203.4</v>
      </c>
      <c r="C153" s="1">
        <v>751.88</v>
      </c>
    </row>
    <row r="154" spans="1:3" x14ac:dyDescent="0.3">
      <c r="A154" s="3">
        <v>151</v>
      </c>
      <c r="B154" s="1">
        <v>203.4</v>
      </c>
      <c r="C154" s="1">
        <v>85.88</v>
      </c>
    </row>
    <row r="155" spans="1:3" x14ac:dyDescent="0.3">
      <c r="A155" s="3">
        <v>152</v>
      </c>
      <c r="B155" s="1">
        <v>201.6</v>
      </c>
      <c r="C155" s="1">
        <v>85.12</v>
      </c>
    </row>
    <row r="156" spans="1:3" x14ac:dyDescent="0.3">
      <c r="A156" s="3">
        <v>153</v>
      </c>
      <c r="B156" s="1">
        <v>201.6</v>
      </c>
      <c r="C156" s="1">
        <v>85.12</v>
      </c>
    </row>
    <row r="157" spans="1:3" x14ac:dyDescent="0.3">
      <c r="A157" s="3">
        <v>154</v>
      </c>
      <c r="B157" s="1">
        <v>0</v>
      </c>
      <c r="C157" s="1">
        <v>84.360000000000014</v>
      </c>
    </row>
    <row r="158" spans="1:3" x14ac:dyDescent="0.3">
      <c r="A158" s="3">
        <v>155</v>
      </c>
      <c r="B158" s="1">
        <v>199.8</v>
      </c>
      <c r="C158" s="1">
        <v>84.360000000000014</v>
      </c>
    </row>
    <row r="159" spans="1:3" x14ac:dyDescent="0.3">
      <c r="A159" s="3">
        <v>156</v>
      </c>
      <c r="B159" s="1">
        <v>198</v>
      </c>
      <c r="C159" s="1">
        <v>83.6</v>
      </c>
    </row>
    <row r="160" spans="1:3" x14ac:dyDescent="0.3">
      <c r="A160" s="3">
        <v>157</v>
      </c>
      <c r="B160" s="1">
        <v>198</v>
      </c>
      <c r="C160" s="1">
        <v>83.6</v>
      </c>
    </row>
    <row r="161" spans="1:3" x14ac:dyDescent="0.3">
      <c r="A161" s="3">
        <v>158</v>
      </c>
      <c r="B161" s="1">
        <v>196.20000000000002</v>
      </c>
      <c r="C161" s="1">
        <v>82.84</v>
      </c>
    </row>
    <row r="162" spans="1:3" x14ac:dyDescent="0.3">
      <c r="A162" s="3">
        <v>159</v>
      </c>
      <c r="B162" s="1">
        <v>196.20000000000002</v>
      </c>
      <c r="C162" s="1">
        <v>82.84</v>
      </c>
    </row>
    <row r="163" spans="1:3" x14ac:dyDescent="0.3">
      <c r="A163" s="3">
        <v>160</v>
      </c>
      <c r="B163" s="1">
        <v>194.4</v>
      </c>
      <c r="C163" s="1">
        <v>82.08</v>
      </c>
    </row>
    <row r="164" spans="1:3" x14ac:dyDescent="0.3">
      <c r="A164" s="3">
        <v>161</v>
      </c>
      <c r="B164" s="1">
        <v>0</v>
      </c>
      <c r="C164" s="1">
        <v>82.08</v>
      </c>
    </row>
    <row r="165" spans="1:3" x14ac:dyDescent="0.3">
      <c r="A165" s="3">
        <v>162</v>
      </c>
      <c r="B165" s="1">
        <v>192.6</v>
      </c>
      <c r="C165" s="1">
        <v>81.320000000000007</v>
      </c>
    </row>
    <row r="166" spans="1:3" x14ac:dyDescent="0.3">
      <c r="A166" s="3">
        <v>163</v>
      </c>
      <c r="B166" s="1">
        <v>192.6</v>
      </c>
      <c r="C166" s="1">
        <v>81.320000000000007</v>
      </c>
    </row>
    <row r="167" spans="1:3" x14ac:dyDescent="0.3">
      <c r="A167" s="3">
        <v>164</v>
      </c>
      <c r="B167" s="1">
        <v>190.8</v>
      </c>
      <c r="C167" s="1">
        <v>80.56</v>
      </c>
    </row>
    <row r="168" spans="1:3" x14ac:dyDescent="0.3">
      <c r="A168" s="3">
        <v>165</v>
      </c>
      <c r="B168" s="1">
        <v>190.8</v>
      </c>
      <c r="C168" s="1">
        <v>80.56</v>
      </c>
    </row>
    <row r="169" spans="1:3" x14ac:dyDescent="0.3">
      <c r="A169" s="3">
        <v>166</v>
      </c>
      <c r="B169" s="1">
        <v>189</v>
      </c>
      <c r="C169" s="1">
        <v>79.8</v>
      </c>
    </row>
    <row r="170" spans="1:3" x14ac:dyDescent="0.3">
      <c r="A170" s="3">
        <v>167</v>
      </c>
      <c r="B170" s="1">
        <v>189</v>
      </c>
      <c r="C170" s="1">
        <v>79.8</v>
      </c>
    </row>
    <row r="171" spans="1:3" x14ac:dyDescent="0.3">
      <c r="A171" s="3">
        <v>168</v>
      </c>
      <c r="B171" s="1">
        <v>0</v>
      </c>
      <c r="C171" s="1">
        <v>79.039999999999992</v>
      </c>
    </row>
    <row r="172" spans="1:3" x14ac:dyDescent="0.3">
      <c r="A172" s="3">
        <v>169</v>
      </c>
      <c r="B172" s="1">
        <v>187.20000000000002</v>
      </c>
      <c r="C172" s="1">
        <v>79.039999999999992</v>
      </c>
    </row>
    <row r="173" spans="1:3" x14ac:dyDescent="0.3">
      <c r="A173" s="3">
        <v>170</v>
      </c>
      <c r="B173" s="1">
        <v>185.4</v>
      </c>
      <c r="C173" s="1">
        <v>78.28</v>
      </c>
    </row>
    <row r="174" spans="1:3" x14ac:dyDescent="0.3">
      <c r="A174" s="3">
        <v>171</v>
      </c>
      <c r="B174" s="1">
        <v>185.4</v>
      </c>
      <c r="C174" s="1">
        <v>78.28</v>
      </c>
    </row>
    <row r="175" spans="1:3" x14ac:dyDescent="0.3">
      <c r="A175" s="3">
        <v>172</v>
      </c>
      <c r="B175" s="1">
        <v>183.6</v>
      </c>
      <c r="C175" s="1">
        <v>77.52000000000001</v>
      </c>
    </row>
    <row r="176" spans="1:3" x14ac:dyDescent="0.3">
      <c r="A176" s="3">
        <v>173</v>
      </c>
      <c r="B176" s="1">
        <v>183.6</v>
      </c>
      <c r="C176" s="1">
        <v>77.52000000000001</v>
      </c>
    </row>
    <row r="177" spans="1:3" x14ac:dyDescent="0.3">
      <c r="A177" s="3">
        <v>174</v>
      </c>
      <c r="B177" s="1">
        <v>181.8</v>
      </c>
      <c r="C177" s="1">
        <v>76.760000000000005</v>
      </c>
    </row>
    <row r="178" spans="1:3" x14ac:dyDescent="0.3">
      <c r="A178" s="3">
        <v>175</v>
      </c>
      <c r="B178" s="1">
        <v>0</v>
      </c>
      <c r="C178" s="1">
        <v>76.760000000000005</v>
      </c>
    </row>
    <row r="179" spans="1:3" x14ac:dyDescent="0.3">
      <c r="A179" s="3">
        <v>176</v>
      </c>
      <c r="B179" s="1">
        <v>180</v>
      </c>
      <c r="C179" s="1">
        <v>76</v>
      </c>
    </row>
    <row r="180" spans="1:3" x14ac:dyDescent="0.3">
      <c r="A180" s="3">
        <v>177</v>
      </c>
      <c r="B180" s="1">
        <v>180</v>
      </c>
      <c r="C180" s="1">
        <v>76</v>
      </c>
    </row>
    <row r="181" spans="1:3" x14ac:dyDescent="0.3">
      <c r="A181" s="3">
        <v>178</v>
      </c>
      <c r="B181" s="1">
        <v>178.20000000000002</v>
      </c>
      <c r="C181" s="1">
        <v>75.239999999999995</v>
      </c>
    </row>
    <row r="182" spans="1:3" x14ac:dyDescent="0.3">
      <c r="A182" s="3">
        <v>179</v>
      </c>
      <c r="B182" s="1">
        <v>178.20000000000002</v>
      </c>
      <c r="C182" s="1">
        <v>75.239999999999995</v>
      </c>
    </row>
    <row r="183" spans="1:3" x14ac:dyDescent="0.3">
      <c r="A183" s="3">
        <v>180</v>
      </c>
      <c r="B183" s="1">
        <v>211.5</v>
      </c>
      <c r="C183" s="1">
        <v>791.3</v>
      </c>
    </row>
    <row r="184" spans="1:3" x14ac:dyDescent="0.3">
      <c r="A184" s="3" t="s">
        <v>15</v>
      </c>
      <c r="B184" s="1">
        <v>27624.6</v>
      </c>
      <c r="C184" s="1">
        <v>17403.699999999997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opLeftCell="A2" workbookViewId="0">
      <selection activeCell="D4" sqref="D4"/>
    </sheetView>
  </sheetViews>
  <sheetFormatPr defaultRowHeight="14.4" x14ac:dyDescent="0.3"/>
  <cols>
    <col min="1" max="1" width="7.6640625" bestFit="1" customWidth="1"/>
    <col min="2" max="2" width="15.5546875" bestFit="1" customWidth="1"/>
    <col min="3" max="3" width="20.77734375" bestFit="1" customWidth="1"/>
    <col min="4" max="4" width="16" bestFit="1" customWidth="1"/>
    <col min="5" max="5" width="22.5546875" bestFit="1" customWidth="1"/>
    <col min="6" max="6" width="13" customWidth="1"/>
    <col min="7" max="7" width="13.77734375" bestFit="1" customWidth="1"/>
    <col min="8" max="8" width="12.44140625" bestFit="1" customWidth="1"/>
    <col min="12" max="12" width="27.44140625" bestFit="1" customWidth="1"/>
    <col min="14" max="14" width="27.44140625" bestFit="1" customWidth="1"/>
    <col min="15" max="15" width="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9</v>
      </c>
      <c r="G1" t="s">
        <v>7</v>
      </c>
      <c r="H1" t="s">
        <v>8</v>
      </c>
    </row>
    <row r="2" spans="1:13" x14ac:dyDescent="0.3">
      <c r="A2">
        <v>1</v>
      </c>
      <c r="B2">
        <v>200</v>
      </c>
      <c r="C2">
        <f>IF(MOD(Tabela1[[#This Row],[dzień]],2)&lt;&gt;0,B2-2,B2)</f>
        <v>198</v>
      </c>
      <c r="D2">
        <f>IF(MOD(Tabela1[[#This Row],[dzień]],7)=0,0,Tabela1[[#This Row],[liczba kur rano]])*0.9</f>
        <v>180</v>
      </c>
      <c r="E2">
        <f>IF(MOD(Tabela1[[#This Row],[dzień]],30)=0,FLOOR(C1*0.2,1),0)*18</f>
        <v>0</v>
      </c>
      <c r="F2">
        <f>Tabela1[[#This Row],[liczba kur rano]]*0.2*1.9</f>
        <v>76</v>
      </c>
      <c r="G2">
        <f>Tabela1[[#This Row],[zysk na jajkach]]-Tabela1[[#This Row],[koszt kur dokupionych]]-Tabela1[[#This Row],[cena paszy]]</f>
        <v>104</v>
      </c>
      <c r="H2">
        <v>104</v>
      </c>
    </row>
    <row r="3" spans="1:13" x14ac:dyDescent="0.3">
      <c r="A3">
        <v>2</v>
      </c>
      <c r="B3">
        <f>IF(MOD(Tabela1[[#This Row],[dzień]],30)=0,C2+FLOOR(C2*0.2,1),C2)</f>
        <v>198</v>
      </c>
      <c r="C3">
        <f>IF(MOD(Tabela1[[#This Row],[dzień]],2)&lt;&gt;0,B3-2,B3)</f>
        <v>198</v>
      </c>
      <c r="D3">
        <f>IF(MOD(Tabela1[[#This Row],[dzień]],7)=0,0,Tabela1[[#This Row],[liczba kur rano]])*0.9</f>
        <v>178.20000000000002</v>
      </c>
      <c r="E3">
        <f>IF(MOD(Tabela1[[#This Row],[dzień]],30)=0,FLOOR(C2*0.2,1),0)*18</f>
        <v>0</v>
      </c>
      <c r="F3">
        <f>Tabela1[[#This Row],[liczba kur rano]]*0.2*1.9</f>
        <v>75.239999999999995</v>
      </c>
      <c r="G3">
        <f>Tabela1[[#This Row],[zysk na jajkach]]-Tabela1[[#This Row],[koszt kur dokupionych]]-Tabela1[[#This Row],[cena paszy]]</f>
        <v>102.96000000000002</v>
      </c>
      <c r="H3">
        <f>H2+Tabela1[[#This Row],[dzienny zysk]]</f>
        <v>206.96000000000004</v>
      </c>
      <c r="L3" t="s">
        <v>3</v>
      </c>
    </row>
    <row r="4" spans="1:13" x14ac:dyDescent="0.3">
      <c r="A4">
        <v>3</v>
      </c>
      <c r="B4">
        <f>IF(MOD(Tabela1[[#This Row],[dzień]],30)=0,C3+FLOOR(C3*0.2,1),C3)</f>
        <v>198</v>
      </c>
      <c r="C4">
        <f>IF(MOD(Tabela1[[#This Row],[dzień]],2)&lt;&gt;0,B4-2,B4)</f>
        <v>196</v>
      </c>
      <c r="D4">
        <f>IF(MOD(Tabela1[[#This Row],[dzień]],7)=0,0,Tabela1[[#This Row],[liczba kur rano]])*0.9</f>
        <v>178.20000000000002</v>
      </c>
      <c r="E4">
        <f>IF(MOD(Tabela1[[#This Row],[dzień]],30)=0,FLOOR(C3*0.2,1),0)*18</f>
        <v>0</v>
      </c>
      <c r="F4">
        <f>Tabela1[[#This Row],[liczba kur rano]]*0.2*1.9</f>
        <v>75.239999999999995</v>
      </c>
      <c r="G4">
        <f>Tabela1[[#This Row],[zysk na jajkach]]-Tabela1[[#This Row],[koszt kur dokupionych]]-Tabela1[[#This Row],[cena paszy]]</f>
        <v>102.96000000000002</v>
      </c>
      <c r="H4">
        <f>H3+Tabela1[[#This Row],[dzienny zysk]]</f>
        <v>309.92000000000007</v>
      </c>
    </row>
    <row r="5" spans="1:13" x14ac:dyDescent="0.3">
      <c r="A5">
        <v>4</v>
      </c>
      <c r="B5">
        <f>IF(MOD(Tabela1[[#This Row],[dzień]],30)=0,C4+FLOOR(C4*0.2,1),C4)</f>
        <v>196</v>
      </c>
      <c r="C5">
        <f>IF(MOD(Tabela1[[#This Row],[dzień]],2)&lt;&gt;0,B5-2,B5)</f>
        <v>196</v>
      </c>
      <c r="D5">
        <f>IF(MOD(Tabela1[[#This Row],[dzień]],7)=0,0,Tabela1[[#This Row],[liczba kur rano]])*0.9</f>
        <v>176.4</v>
      </c>
      <c r="E5">
        <f>IF(MOD(Tabela1[[#This Row],[dzień]],30)=0,FLOOR(C4*0.2,1),0)*18</f>
        <v>0</v>
      </c>
      <c r="F5">
        <f>Tabela1[[#This Row],[liczba kur rano]]*0.2*1.9</f>
        <v>74.48</v>
      </c>
      <c r="G5">
        <f>Tabela1[[#This Row],[zysk na jajkach]]-Tabela1[[#This Row],[koszt kur dokupionych]]-Tabela1[[#This Row],[cena paszy]]</f>
        <v>101.92</v>
      </c>
      <c r="H5">
        <f>H4+Tabela1[[#This Row],[dzienny zysk]]</f>
        <v>411.84000000000009</v>
      </c>
      <c r="L5" t="e">
        <f>SUM(#REF!)</f>
        <v>#REF!</v>
      </c>
    </row>
    <row r="6" spans="1:13" x14ac:dyDescent="0.3">
      <c r="A6">
        <v>5</v>
      </c>
      <c r="B6">
        <f>IF(MOD(Tabela1[[#This Row],[dzień]],30)=0,C5+FLOOR(C5*0.2,1),C5)</f>
        <v>196</v>
      </c>
      <c r="C6">
        <f>IF(MOD(Tabela1[[#This Row],[dzień]],2)&lt;&gt;0,B6-2,B6)</f>
        <v>194</v>
      </c>
      <c r="D6">
        <f>IF(MOD(Tabela1[[#This Row],[dzień]],7)=0,0,Tabela1[[#This Row],[liczba kur rano]])*0.9</f>
        <v>176.4</v>
      </c>
      <c r="E6">
        <f>IF(MOD(Tabela1[[#This Row],[dzień]],30)=0,FLOOR(C5*0.2,1),0)*18</f>
        <v>0</v>
      </c>
      <c r="F6">
        <f>Tabela1[[#This Row],[liczba kur rano]]*0.2*1.9</f>
        <v>74.48</v>
      </c>
      <c r="G6">
        <f>Tabela1[[#This Row],[zysk na jajkach]]-Tabela1[[#This Row],[koszt kur dokupionych]]-Tabela1[[#This Row],[cena paszy]]</f>
        <v>101.92</v>
      </c>
      <c r="H6">
        <f>H5+Tabela1[[#This Row],[dzienny zysk]]</f>
        <v>513.7600000000001</v>
      </c>
    </row>
    <row r="7" spans="1:13" x14ac:dyDescent="0.3">
      <c r="A7">
        <v>6</v>
      </c>
      <c r="B7">
        <f>IF(MOD(Tabela1[[#This Row],[dzień]],30)=0,C6+FLOOR(C6*0.2,1),C6)</f>
        <v>194</v>
      </c>
      <c r="C7">
        <f>IF(MOD(Tabela1[[#This Row],[dzień]],2)&lt;&gt;0,B7-2,B7)</f>
        <v>194</v>
      </c>
      <c r="D7">
        <f>IF(MOD(Tabela1[[#This Row],[dzień]],7)=0,0,Tabela1[[#This Row],[liczba kur rano]])*0.9</f>
        <v>174.6</v>
      </c>
      <c r="E7">
        <f>IF(MOD(Tabela1[[#This Row],[dzień]],30)=0,FLOOR(C6*0.2,1),0)*18</f>
        <v>0</v>
      </c>
      <c r="F7">
        <f>Tabela1[[#This Row],[liczba kur rano]]*0.2*1.9</f>
        <v>73.72</v>
      </c>
      <c r="G7">
        <f>Tabela1[[#This Row],[zysk na jajkach]]-Tabela1[[#This Row],[koszt kur dokupionych]]-Tabela1[[#This Row],[cena paszy]]</f>
        <v>100.88</v>
      </c>
      <c r="H7">
        <f>H6+Tabela1[[#This Row],[dzienny zysk]]</f>
        <v>614.6400000000001</v>
      </c>
      <c r="L7" t="s">
        <v>4</v>
      </c>
      <c r="M7" t="s">
        <v>5</v>
      </c>
    </row>
    <row r="8" spans="1:13" x14ac:dyDescent="0.3">
      <c r="A8">
        <v>7</v>
      </c>
      <c r="B8">
        <f>IF(MOD(Tabela1[[#This Row],[dzień]],30)=0,C7+FLOOR(C7*0.2,1),C7)</f>
        <v>194</v>
      </c>
      <c r="C8">
        <f>IF(MOD(Tabela1[[#This Row],[dzień]],2)&lt;&gt;0,B8-2,B8)</f>
        <v>192</v>
      </c>
      <c r="D8">
        <f>IF(MOD(Tabela1[[#This Row],[dzień]],7)=0,0,Tabela1[[#This Row],[liczba kur rano]])*0.9</f>
        <v>0</v>
      </c>
      <c r="E8">
        <f>IF(MOD(Tabela1[[#This Row],[dzień]],30)=0,FLOOR(C7*0.2,1),0)*18</f>
        <v>0</v>
      </c>
      <c r="F8">
        <f>Tabela1[[#This Row],[liczba kur rano]]*0.2*1.9</f>
        <v>73.72</v>
      </c>
      <c r="G8">
        <f>Tabela1[[#This Row],[zysk na jajkach]]-Tabela1[[#This Row],[koszt kur dokupionych]]-Tabela1[[#This Row],[cena paszy]]</f>
        <v>-73.72</v>
      </c>
      <c r="H8">
        <f>H7+Tabela1[[#This Row],[dzienny zysk]]</f>
        <v>540.92000000000007</v>
      </c>
      <c r="L8">
        <f>35615*0.2</f>
        <v>7123</v>
      </c>
      <c r="M8">
        <v>1.9</v>
      </c>
    </row>
    <row r="9" spans="1:13" x14ac:dyDescent="0.3">
      <c r="A9">
        <v>8</v>
      </c>
      <c r="B9">
        <f>IF(MOD(Tabela1[[#This Row],[dzień]],30)=0,C8+FLOOR(C8*0.2,1),C8)</f>
        <v>192</v>
      </c>
      <c r="C9">
        <f>IF(MOD(Tabela1[[#This Row],[dzień]],2)&lt;&gt;0,B9-2,B9)</f>
        <v>192</v>
      </c>
      <c r="D9">
        <f>IF(MOD(Tabela1[[#This Row],[dzień]],7)=0,0,Tabela1[[#This Row],[liczba kur rano]])*0.9</f>
        <v>172.8</v>
      </c>
      <c r="E9">
        <f>IF(MOD(Tabela1[[#This Row],[dzień]],30)=0,FLOOR(C8*0.2,1),0)*18</f>
        <v>0</v>
      </c>
      <c r="F9">
        <f>Tabela1[[#This Row],[liczba kur rano]]*0.2*1.9</f>
        <v>72.960000000000008</v>
      </c>
      <c r="G9">
        <f>Tabela1[[#This Row],[zysk na jajkach]]-Tabela1[[#This Row],[koszt kur dokupionych]]-Tabela1[[#This Row],[cena paszy]]</f>
        <v>99.84</v>
      </c>
      <c r="H9">
        <f>H8+Tabela1[[#This Row],[dzienny zysk]]</f>
        <v>640.7600000000001</v>
      </c>
    </row>
    <row r="10" spans="1:13" x14ac:dyDescent="0.3">
      <c r="A10">
        <v>9</v>
      </c>
      <c r="B10">
        <f>IF(MOD(Tabela1[[#This Row],[dzień]],30)=0,C9+FLOOR(C9*0.2,1),C9)</f>
        <v>192</v>
      </c>
      <c r="C10">
        <f>IF(MOD(Tabela1[[#This Row],[dzień]],2)&lt;&gt;0,B10-2,B10)</f>
        <v>190</v>
      </c>
      <c r="D10">
        <f>IF(MOD(Tabela1[[#This Row],[dzień]],7)=0,0,Tabela1[[#This Row],[liczba kur rano]])*0.9</f>
        <v>172.8</v>
      </c>
      <c r="E10">
        <f>IF(MOD(Tabela1[[#This Row],[dzień]],30)=0,FLOOR(C9*0.2,1),0)*18</f>
        <v>0</v>
      </c>
      <c r="F10">
        <f>Tabela1[[#This Row],[liczba kur rano]]*0.2*1.9</f>
        <v>72.960000000000008</v>
      </c>
      <c r="G10">
        <f>Tabela1[[#This Row],[zysk na jajkach]]-Tabela1[[#This Row],[koszt kur dokupionych]]-Tabela1[[#This Row],[cena paszy]]</f>
        <v>99.84</v>
      </c>
      <c r="H10">
        <f>H9+Tabela1[[#This Row],[dzienny zysk]]</f>
        <v>740.60000000000014</v>
      </c>
      <c r="L10" t="s">
        <v>6</v>
      </c>
      <c r="M10">
        <f>L8*M8</f>
        <v>13533.699999999999</v>
      </c>
    </row>
    <row r="11" spans="1:13" x14ac:dyDescent="0.3">
      <c r="A11">
        <v>10</v>
      </c>
      <c r="B11">
        <f>IF(MOD(Tabela1[[#This Row],[dzień]],30)=0,C10+FLOOR(C10*0.2,1),C10)</f>
        <v>190</v>
      </c>
      <c r="C11">
        <f>IF(MOD(Tabela1[[#This Row],[dzień]],2)&lt;&gt;0,B11-2,B11)</f>
        <v>190</v>
      </c>
      <c r="D11">
        <f>IF(MOD(Tabela1[[#This Row],[dzień]],7)=0,0,Tabela1[[#This Row],[liczba kur rano]])*0.9</f>
        <v>171</v>
      </c>
      <c r="E11">
        <f>IF(MOD(Tabela1[[#This Row],[dzień]],30)=0,FLOOR(C10*0.2,1),0)*18</f>
        <v>0</v>
      </c>
      <c r="F11">
        <f>Tabela1[[#This Row],[liczba kur rano]]*0.2*1.9</f>
        <v>72.2</v>
      </c>
      <c r="G11">
        <f>Tabela1[[#This Row],[zysk na jajkach]]-Tabela1[[#This Row],[koszt kur dokupionych]]-Tabela1[[#This Row],[cena paszy]]</f>
        <v>98.8</v>
      </c>
      <c r="H11">
        <f>H10+Tabela1[[#This Row],[dzienny zysk]]</f>
        <v>839.40000000000009</v>
      </c>
    </row>
    <row r="12" spans="1:13" x14ac:dyDescent="0.3">
      <c r="A12">
        <v>11</v>
      </c>
      <c r="B12">
        <f>IF(MOD(Tabela1[[#This Row],[dzień]],30)=0,C11+FLOOR(C11*0.2,1),C11)</f>
        <v>190</v>
      </c>
      <c r="C12">
        <f>IF(MOD(Tabela1[[#This Row],[dzień]],2)&lt;&gt;0,B12-2,B12)</f>
        <v>188</v>
      </c>
      <c r="D12">
        <f>IF(MOD(Tabela1[[#This Row],[dzień]],7)=0,0,Tabela1[[#This Row],[liczba kur rano]])*0.9</f>
        <v>171</v>
      </c>
      <c r="E12">
        <f>IF(MOD(Tabela1[[#This Row],[dzień]],30)=0,FLOOR(C11*0.2,1),0)*18</f>
        <v>0</v>
      </c>
      <c r="F12">
        <f>Tabela1[[#This Row],[liczba kur rano]]*0.2*1.9</f>
        <v>72.2</v>
      </c>
      <c r="G12">
        <f>Tabela1[[#This Row],[zysk na jajkach]]-Tabela1[[#This Row],[koszt kur dokupionych]]-Tabela1[[#This Row],[cena paszy]]</f>
        <v>98.8</v>
      </c>
      <c r="H12">
        <f>H11+Tabela1[[#This Row],[dzienny zysk]]</f>
        <v>938.2</v>
      </c>
      <c r="L12" t="s">
        <v>10</v>
      </c>
      <c r="M12">
        <v>19</v>
      </c>
    </row>
    <row r="13" spans="1:13" x14ac:dyDescent="0.3">
      <c r="A13">
        <v>12</v>
      </c>
      <c r="B13">
        <f>IF(MOD(Tabela1[[#This Row],[dzień]],30)=0,C12+FLOOR(C12*0.2,1),C12)</f>
        <v>188</v>
      </c>
      <c r="C13">
        <f>IF(MOD(Tabela1[[#This Row],[dzień]],2)&lt;&gt;0,B13-2,B13)</f>
        <v>188</v>
      </c>
      <c r="D13">
        <f>IF(MOD(Tabela1[[#This Row],[dzień]],7)=0,0,Tabela1[[#This Row],[liczba kur rano]])*0.9</f>
        <v>169.20000000000002</v>
      </c>
      <c r="E13">
        <f>IF(MOD(Tabela1[[#This Row],[dzień]],30)=0,FLOOR(C12*0.2,1),0)*18</f>
        <v>0</v>
      </c>
      <c r="F13">
        <f>Tabela1[[#This Row],[liczba kur rano]]*0.2*1.9</f>
        <v>71.44</v>
      </c>
      <c r="G13">
        <f>Tabela1[[#This Row],[zysk na jajkach]]-Tabela1[[#This Row],[koszt kur dokupionych]]-Tabela1[[#This Row],[cena paszy]]</f>
        <v>97.760000000000019</v>
      </c>
      <c r="H13">
        <f>H12+Tabela1[[#This Row],[dzienny zysk]]</f>
        <v>1035.96</v>
      </c>
      <c r="L13" t="s">
        <v>11</v>
      </c>
      <c r="M13">
        <v>10220.900000000012</v>
      </c>
    </row>
    <row r="14" spans="1:13" x14ac:dyDescent="0.3">
      <c r="A14">
        <v>13</v>
      </c>
      <c r="B14">
        <f>IF(MOD(Tabela1[[#This Row],[dzień]],30)=0,C13+FLOOR(C13*0.2,1),C13)</f>
        <v>188</v>
      </c>
      <c r="C14">
        <f>IF(MOD(Tabela1[[#This Row],[dzień]],2)&lt;&gt;0,B14-2,B14)</f>
        <v>186</v>
      </c>
      <c r="D14">
        <f>IF(MOD(Tabela1[[#This Row],[dzień]],7)=0,0,Tabela1[[#This Row],[liczba kur rano]])*0.9</f>
        <v>169.20000000000002</v>
      </c>
      <c r="E14">
        <f>IF(MOD(Tabela1[[#This Row],[dzień]],30)=0,FLOOR(C13*0.2,1),0)*18</f>
        <v>0</v>
      </c>
      <c r="F14">
        <f>Tabela1[[#This Row],[liczba kur rano]]*0.2*1.9</f>
        <v>71.44</v>
      </c>
      <c r="G14">
        <f>Tabela1[[#This Row],[zysk na jajkach]]-Tabela1[[#This Row],[koszt kur dokupionych]]-Tabela1[[#This Row],[cena paszy]]</f>
        <v>97.760000000000019</v>
      </c>
      <c r="H14">
        <f>H13+Tabela1[[#This Row],[dzienny zysk]]</f>
        <v>1133.72</v>
      </c>
    </row>
    <row r="15" spans="1:13" x14ac:dyDescent="0.3">
      <c r="A15">
        <v>14</v>
      </c>
      <c r="B15">
        <f>IF(MOD(Tabela1[[#This Row],[dzień]],30)=0,C14+FLOOR(C14*0.2,1),C14)</f>
        <v>186</v>
      </c>
      <c r="C15">
        <f>IF(MOD(Tabela1[[#This Row],[dzień]],2)&lt;&gt;0,B15-2,B15)</f>
        <v>186</v>
      </c>
      <c r="D15">
        <f>IF(MOD(Tabela1[[#This Row],[dzień]],7)=0,0,Tabela1[[#This Row],[liczba kur rano]])*0.9</f>
        <v>0</v>
      </c>
      <c r="E15">
        <f>IF(MOD(Tabela1[[#This Row],[dzień]],30)=0,FLOOR(C14*0.2,1),0)*18</f>
        <v>0</v>
      </c>
      <c r="F15">
        <f>Tabela1[[#This Row],[liczba kur rano]]*0.2*1.9</f>
        <v>70.680000000000007</v>
      </c>
      <c r="G15">
        <f>Tabela1[[#This Row],[zysk na jajkach]]-Tabela1[[#This Row],[koszt kur dokupionych]]-Tabela1[[#This Row],[cena paszy]]</f>
        <v>-70.680000000000007</v>
      </c>
      <c r="H15">
        <f>H14+Tabela1[[#This Row],[dzienny zysk]]</f>
        <v>1063.04</v>
      </c>
    </row>
    <row r="16" spans="1:13" x14ac:dyDescent="0.3">
      <c r="A16">
        <v>15</v>
      </c>
      <c r="B16">
        <f>IF(MOD(Tabela1[[#This Row],[dzień]],30)=0,C15+FLOOR(C15*0.2,1),C15)</f>
        <v>186</v>
      </c>
      <c r="C16">
        <f>IF(MOD(Tabela1[[#This Row],[dzień]],2)&lt;&gt;0,B16-2,B16)</f>
        <v>184</v>
      </c>
      <c r="D16">
        <f>IF(MOD(Tabela1[[#This Row],[dzień]],7)=0,0,Tabela1[[#This Row],[liczba kur rano]])*0.9</f>
        <v>167.4</v>
      </c>
      <c r="E16">
        <f>IF(MOD(Tabela1[[#This Row],[dzień]],30)=0,FLOOR(C15*0.2,1),0)*18</f>
        <v>0</v>
      </c>
      <c r="F16">
        <f>Tabela1[[#This Row],[liczba kur rano]]*0.2*1.9</f>
        <v>70.680000000000007</v>
      </c>
      <c r="G16">
        <f>Tabela1[[#This Row],[zysk na jajkach]]-Tabela1[[#This Row],[koszt kur dokupionych]]-Tabela1[[#This Row],[cena paszy]]</f>
        <v>96.72</v>
      </c>
      <c r="H16">
        <f>H15+Tabela1[[#This Row],[dzienny zysk]]</f>
        <v>1159.76</v>
      </c>
    </row>
    <row r="17" spans="1:8" x14ac:dyDescent="0.3">
      <c r="A17">
        <v>16</v>
      </c>
      <c r="B17">
        <f>IF(MOD(Tabela1[[#This Row],[dzień]],30)=0,C16+FLOOR(C16*0.2,1),C16)</f>
        <v>184</v>
      </c>
      <c r="C17">
        <f>IF(MOD(Tabela1[[#This Row],[dzień]],2)&lt;&gt;0,B17-2,B17)</f>
        <v>184</v>
      </c>
      <c r="D17">
        <f>IF(MOD(Tabela1[[#This Row],[dzień]],7)=0,0,Tabela1[[#This Row],[liczba kur rano]])*0.9</f>
        <v>165.6</v>
      </c>
      <c r="E17">
        <f>IF(MOD(Tabela1[[#This Row],[dzień]],30)=0,FLOOR(C16*0.2,1),0)*18</f>
        <v>0</v>
      </c>
      <c r="F17">
        <f>Tabela1[[#This Row],[liczba kur rano]]*0.2*1.9</f>
        <v>69.92</v>
      </c>
      <c r="G17">
        <f>Tabela1[[#This Row],[zysk na jajkach]]-Tabela1[[#This Row],[koszt kur dokupionych]]-Tabela1[[#This Row],[cena paszy]]</f>
        <v>95.679999999999993</v>
      </c>
      <c r="H17">
        <f>H16+Tabela1[[#This Row],[dzienny zysk]]</f>
        <v>1255.44</v>
      </c>
    </row>
    <row r="18" spans="1:8" x14ac:dyDescent="0.3">
      <c r="A18">
        <v>17</v>
      </c>
      <c r="B18">
        <f>IF(MOD(Tabela1[[#This Row],[dzień]],30)=0,C17+FLOOR(C17*0.2,1),C17)</f>
        <v>184</v>
      </c>
      <c r="C18">
        <f>IF(MOD(Tabela1[[#This Row],[dzień]],2)&lt;&gt;0,B18-2,B18)</f>
        <v>182</v>
      </c>
      <c r="D18">
        <f>IF(MOD(Tabela1[[#This Row],[dzień]],7)=0,0,Tabela1[[#This Row],[liczba kur rano]])*0.9</f>
        <v>165.6</v>
      </c>
      <c r="E18">
        <f>IF(MOD(Tabela1[[#This Row],[dzień]],30)=0,FLOOR(C17*0.2,1),0)*18</f>
        <v>0</v>
      </c>
      <c r="F18">
        <f>Tabela1[[#This Row],[liczba kur rano]]*0.2*1.9</f>
        <v>69.92</v>
      </c>
      <c r="G18">
        <f>Tabela1[[#This Row],[zysk na jajkach]]-Tabela1[[#This Row],[koszt kur dokupionych]]-Tabela1[[#This Row],[cena paszy]]</f>
        <v>95.679999999999993</v>
      </c>
      <c r="H18">
        <f>H17+Tabela1[[#This Row],[dzienny zysk]]</f>
        <v>1351.1200000000001</v>
      </c>
    </row>
    <row r="19" spans="1:8" x14ac:dyDescent="0.3">
      <c r="A19">
        <v>18</v>
      </c>
      <c r="B19">
        <f>IF(MOD(Tabela1[[#This Row],[dzień]],30)=0,C18+FLOOR(C18*0.2,1),C18)</f>
        <v>182</v>
      </c>
      <c r="C19">
        <f>IF(MOD(Tabela1[[#This Row],[dzień]],2)&lt;&gt;0,B19-2,B19)</f>
        <v>182</v>
      </c>
      <c r="D19">
        <f>IF(MOD(Tabela1[[#This Row],[dzień]],7)=0,0,Tabela1[[#This Row],[liczba kur rano]])*0.9</f>
        <v>163.80000000000001</v>
      </c>
      <c r="E19">
        <f>IF(MOD(Tabela1[[#This Row],[dzień]],30)=0,FLOOR(C18*0.2,1),0)*18</f>
        <v>0</v>
      </c>
      <c r="F19">
        <f>Tabela1[[#This Row],[liczba kur rano]]*0.2*1.9</f>
        <v>69.16</v>
      </c>
      <c r="G19">
        <f>Tabela1[[#This Row],[zysk na jajkach]]-Tabela1[[#This Row],[koszt kur dokupionych]]-Tabela1[[#This Row],[cena paszy]]</f>
        <v>94.640000000000015</v>
      </c>
      <c r="H19">
        <f>H18+Tabela1[[#This Row],[dzienny zysk]]</f>
        <v>1445.7600000000002</v>
      </c>
    </row>
    <row r="20" spans="1:8" x14ac:dyDescent="0.3">
      <c r="A20">
        <v>19</v>
      </c>
      <c r="B20">
        <f>IF(MOD(Tabela1[[#This Row],[dzień]],30)=0,C19+FLOOR(C19*0.2,1),C19)</f>
        <v>182</v>
      </c>
      <c r="C20">
        <f>IF(MOD(Tabela1[[#This Row],[dzień]],2)&lt;&gt;0,B20-2,B20)</f>
        <v>180</v>
      </c>
      <c r="D20">
        <f>IF(MOD(Tabela1[[#This Row],[dzień]],7)=0,0,Tabela1[[#This Row],[liczba kur rano]])*0.9</f>
        <v>163.80000000000001</v>
      </c>
      <c r="E20">
        <f>IF(MOD(Tabela1[[#This Row],[dzień]],30)=0,FLOOR(C19*0.2,1),0)*18</f>
        <v>0</v>
      </c>
      <c r="F20">
        <f>Tabela1[[#This Row],[liczba kur rano]]*0.2*1.9</f>
        <v>69.16</v>
      </c>
      <c r="G20">
        <f>Tabela1[[#This Row],[zysk na jajkach]]-Tabela1[[#This Row],[koszt kur dokupionych]]-Tabela1[[#This Row],[cena paszy]]</f>
        <v>94.640000000000015</v>
      </c>
      <c r="H20">
        <f>H19+Tabela1[[#This Row],[dzienny zysk]]</f>
        <v>1540.4000000000003</v>
      </c>
    </row>
    <row r="21" spans="1:8" x14ac:dyDescent="0.3">
      <c r="A21">
        <v>20</v>
      </c>
      <c r="B21">
        <f>IF(MOD(Tabela1[[#This Row],[dzień]],30)=0,C20+FLOOR(C20*0.2,1),C20)</f>
        <v>180</v>
      </c>
      <c r="C21">
        <f>IF(MOD(Tabela1[[#This Row],[dzień]],2)&lt;&gt;0,B21-2,B21)</f>
        <v>180</v>
      </c>
      <c r="D21">
        <f>IF(MOD(Tabela1[[#This Row],[dzień]],7)=0,0,Tabela1[[#This Row],[liczba kur rano]])*0.9</f>
        <v>162</v>
      </c>
      <c r="E21">
        <f>IF(MOD(Tabela1[[#This Row],[dzień]],30)=0,FLOOR(C20*0.2,1),0)*18</f>
        <v>0</v>
      </c>
      <c r="F21">
        <f>Tabela1[[#This Row],[liczba kur rano]]*0.2*1.9</f>
        <v>68.399999999999991</v>
      </c>
      <c r="G21">
        <f>Tabela1[[#This Row],[zysk na jajkach]]-Tabela1[[#This Row],[koszt kur dokupionych]]-Tabela1[[#This Row],[cena paszy]]</f>
        <v>93.600000000000009</v>
      </c>
      <c r="H21">
        <f>H20+Tabela1[[#This Row],[dzienny zysk]]</f>
        <v>1634.0000000000002</v>
      </c>
    </row>
    <row r="22" spans="1:8" x14ac:dyDescent="0.3">
      <c r="A22">
        <v>21</v>
      </c>
      <c r="B22">
        <f>IF(MOD(Tabela1[[#This Row],[dzień]],30)=0,C21+FLOOR(C21*0.2,1),C21)</f>
        <v>180</v>
      </c>
      <c r="C22">
        <f>IF(MOD(Tabela1[[#This Row],[dzień]],2)&lt;&gt;0,B22-2,B22)</f>
        <v>178</v>
      </c>
      <c r="D22">
        <f>IF(MOD(Tabela1[[#This Row],[dzień]],7)=0,0,Tabela1[[#This Row],[liczba kur rano]])*0.9</f>
        <v>0</v>
      </c>
      <c r="E22">
        <f>IF(MOD(Tabela1[[#This Row],[dzień]],30)=0,FLOOR(C21*0.2,1),0)*18</f>
        <v>0</v>
      </c>
      <c r="F22">
        <f>Tabela1[[#This Row],[liczba kur rano]]*0.2*1.9</f>
        <v>68.399999999999991</v>
      </c>
      <c r="G22">
        <f>Tabela1[[#This Row],[zysk na jajkach]]-Tabela1[[#This Row],[koszt kur dokupionych]]-Tabela1[[#This Row],[cena paszy]]</f>
        <v>-68.399999999999991</v>
      </c>
      <c r="H22">
        <f>H21+Tabela1[[#This Row],[dzienny zysk]]</f>
        <v>1565.6000000000001</v>
      </c>
    </row>
    <row r="23" spans="1:8" x14ac:dyDescent="0.3">
      <c r="A23">
        <v>22</v>
      </c>
      <c r="B23">
        <f>IF(MOD(Tabela1[[#This Row],[dzień]],30)=0,C22+FLOOR(C22*0.2,1),C22)</f>
        <v>178</v>
      </c>
      <c r="C23">
        <f>IF(MOD(Tabela1[[#This Row],[dzień]],2)&lt;&gt;0,B23-2,B23)</f>
        <v>178</v>
      </c>
      <c r="D23">
        <f>IF(MOD(Tabela1[[#This Row],[dzień]],7)=0,0,Tabela1[[#This Row],[liczba kur rano]])*0.9</f>
        <v>160.20000000000002</v>
      </c>
      <c r="E23">
        <f>IF(MOD(Tabela1[[#This Row],[dzień]],30)=0,FLOOR(C22*0.2,1),0)*18</f>
        <v>0</v>
      </c>
      <c r="F23">
        <f>Tabela1[[#This Row],[liczba kur rano]]*0.2*1.9</f>
        <v>67.64</v>
      </c>
      <c r="G23">
        <f>Tabela1[[#This Row],[zysk na jajkach]]-Tabela1[[#This Row],[koszt kur dokupionych]]-Tabela1[[#This Row],[cena paszy]]</f>
        <v>92.560000000000016</v>
      </c>
      <c r="H23">
        <f>H22+Tabela1[[#This Row],[dzienny zysk]]</f>
        <v>1658.16</v>
      </c>
    </row>
    <row r="24" spans="1:8" x14ac:dyDescent="0.3">
      <c r="A24">
        <v>23</v>
      </c>
      <c r="B24">
        <f>IF(MOD(Tabela1[[#This Row],[dzień]],30)=0,C23+FLOOR(C23*0.2,1),C23)</f>
        <v>178</v>
      </c>
      <c r="C24">
        <f>IF(MOD(Tabela1[[#This Row],[dzień]],2)&lt;&gt;0,B24-2,B24)</f>
        <v>176</v>
      </c>
      <c r="D24">
        <f>IF(MOD(Tabela1[[#This Row],[dzień]],7)=0,0,Tabela1[[#This Row],[liczba kur rano]])*0.9</f>
        <v>160.20000000000002</v>
      </c>
      <c r="E24">
        <f>IF(MOD(Tabela1[[#This Row],[dzień]],30)=0,FLOOR(C23*0.2,1),0)*18</f>
        <v>0</v>
      </c>
      <c r="F24">
        <f>Tabela1[[#This Row],[liczba kur rano]]*0.2*1.9</f>
        <v>67.64</v>
      </c>
      <c r="G24">
        <f>Tabela1[[#This Row],[zysk na jajkach]]-Tabela1[[#This Row],[koszt kur dokupionych]]-Tabela1[[#This Row],[cena paszy]]</f>
        <v>92.560000000000016</v>
      </c>
      <c r="H24">
        <f>H23+Tabela1[[#This Row],[dzienny zysk]]</f>
        <v>1750.72</v>
      </c>
    </row>
    <row r="25" spans="1:8" x14ac:dyDescent="0.3">
      <c r="A25">
        <v>24</v>
      </c>
      <c r="B25">
        <f>IF(MOD(Tabela1[[#This Row],[dzień]],30)=0,C24+FLOOR(C24*0.2,1),C24)</f>
        <v>176</v>
      </c>
      <c r="C25">
        <f>IF(MOD(Tabela1[[#This Row],[dzień]],2)&lt;&gt;0,B25-2,B25)</f>
        <v>176</v>
      </c>
      <c r="D25">
        <f>IF(MOD(Tabela1[[#This Row],[dzień]],7)=0,0,Tabela1[[#This Row],[liczba kur rano]])*0.9</f>
        <v>158.4</v>
      </c>
      <c r="E25">
        <f>IF(MOD(Tabela1[[#This Row],[dzień]],30)=0,FLOOR(C24*0.2,1),0)*18</f>
        <v>0</v>
      </c>
      <c r="F25">
        <f>Tabela1[[#This Row],[liczba kur rano]]*0.2*1.9</f>
        <v>66.88</v>
      </c>
      <c r="G25">
        <f>Tabela1[[#This Row],[zysk na jajkach]]-Tabela1[[#This Row],[koszt kur dokupionych]]-Tabela1[[#This Row],[cena paszy]]</f>
        <v>91.52000000000001</v>
      </c>
      <c r="H25">
        <f>H24+Tabela1[[#This Row],[dzienny zysk]]</f>
        <v>1842.24</v>
      </c>
    </row>
    <row r="26" spans="1:8" x14ac:dyDescent="0.3">
      <c r="A26">
        <v>25</v>
      </c>
      <c r="B26">
        <f>IF(MOD(Tabela1[[#This Row],[dzień]],30)=0,C25+FLOOR(C25*0.2,1),C25)</f>
        <v>176</v>
      </c>
      <c r="C26">
        <f>IF(MOD(Tabela1[[#This Row],[dzień]],2)&lt;&gt;0,B26-2,B26)</f>
        <v>174</v>
      </c>
      <c r="D26">
        <f>IF(MOD(Tabela1[[#This Row],[dzień]],7)=0,0,Tabela1[[#This Row],[liczba kur rano]])*0.9</f>
        <v>158.4</v>
      </c>
      <c r="E26">
        <f>IF(MOD(Tabela1[[#This Row],[dzień]],30)=0,FLOOR(C25*0.2,1),0)*18</f>
        <v>0</v>
      </c>
      <c r="F26">
        <f>Tabela1[[#This Row],[liczba kur rano]]*0.2*1.9</f>
        <v>66.88</v>
      </c>
      <c r="G26">
        <f>Tabela1[[#This Row],[zysk na jajkach]]-Tabela1[[#This Row],[koszt kur dokupionych]]-Tabela1[[#This Row],[cena paszy]]</f>
        <v>91.52000000000001</v>
      </c>
      <c r="H26">
        <f>H25+Tabela1[[#This Row],[dzienny zysk]]</f>
        <v>1933.76</v>
      </c>
    </row>
    <row r="27" spans="1:8" x14ac:dyDescent="0.3">
      <c r="A27">
        <v>26</v>
      </c>
      <c r="B27">
        <f>IF(MOD(Tabela1[[#This Row],[dzień]],30)=0,C26+FLOOR(C26*0.2,1),C26)</f>
        <v>174</v>
      </c>
      <c r="C27">
        <f>IF(MOD(Tabela1[[#This Row],[dzień]],2)&lt;&gt;0,B27-2,B27)</f>
        <v>174</v>
      </c>
      <c r="D27">
        <f>IF(MOD(Tabela1[[#This Row],[dzień]],7)=0,0,Tabela1[[#This Row],[liczba kur rano]])*0.9</f>
        <v>156.6</v>
      </c>
      <c r="E27">
        <f>IF(MOD(Tabela1[[#This Row],[dzień]],30)=0,FLOOR(C26*0.2,1),0)*18</f>
        <v>0</v>
      </c>
      <c r="F27">
        <f>Tabela1[[#This Row],[liczba kur rano]]*0.2*1.9</f>
        <v>66.12</v>
      </c>
      <c r="G27">
        <f>Tabela1[[#This Row],[zysk na jajkach]]-Tabela1[[#This Row],[koszt kur dokupionych]]-Tabela1[[#This Row],[cena paszy]]</f>
        <v>90.47999999999999</v>
      </c>
      <c r="H27">
        <f>H26+Tabela1[[#This Row],[dzienny zysk]]</f>
        <v>2024.24</v>
      </c>
    </row>
    <row r="28" spans="1:8" x14ac:dyDescent="0.3">
      <c r="A28">
        <v>27</v>
      </c>
      <c r="B28">
        <f>IF(MOD(Tabela1[[#This Row],[dzień]],30)=0,C27+FLOOR(C27*0.2,1),C27)</f>
        <v>174</v>
      </c>
      <c r="C28">
        <f>IF(MOD(Tabela1[[#This Row],[dzień]],2)&lt;&gt;0,B28-2,B28)</f>
        <v>172</v>
      </c>
      <c r="D28">
        <f>IF(MOD(Tabela1[[#This Row],[dzień]],7)=0,0,Tabela1[[#This Row],[liczba kur rano]])*0.9</f>
        <v>156.6</v>
      </c>
      <c r="E28">
        <f>IF(MOD(Tabela1[[#This Row],[dzień]],30)=0,FLOOR(C27*0.2,1),0)*18</f>
        <v>0</v>
      </c>
      <c r="F28">
        <f>Tabela1[[#This Row],[liczba kur rano]]*0.2*1.9</f>
        <v>66.12</v>
      </c>
      <c r="G28">
        <f>Tabela1[[#This Row],[zysk na jajkach]]-Tabela1[[#This Row],[koszt kur dokupionych]]-Tabela1[[#This Row],[cena paszy]]</f>
        <v>90.47999999999999</v>
      </c>
      <c r="H28">
        <f>H27+Tabela1[[#This Row],[dzienny zysk]]</f>
        <v>2114.7199999999998</v>
      </c>
    </row>
    <row r="29" spans="1:8" x14ac:dyDescent="0.3">
      <c r="A29">
        <v>28</v>
      </c>
      <c r="B29">
        <f>IF(MOD(Tabela1[[#This Row],[dzień]],30)=0,C28+FLOOR(C28*0.2,1),C28)</f>
        <v>172</v>
      </c>
      <c r="C29">
        <f>IF(MOD(Tabela1[[#This Row],[dzień]],2)&lt;&gt;0,B29-2,B29)</f>
        <v>172</v>
      </c>
      <c r="D29">
        <f>IF(MOD(Tabela1[[#This Row],[dzień]],7)=0,0,Tabela1[[#This Row],[liczba kur rano]])*0.9</f>
        <v>0</v>
      </c>
      <c r="E29">
        <f>IF(MOD(Tabela1[[#This Row],[dzień]],30)=0,FLOOR(C28*0.2,1),0)*18</f>
        <v>0</v>
      </c>
      <c r="F29">
        <f>Tabela1[[#This Row],[liczba kur rano]]*0.2*1.9</f>
        <v>65.36</v>
      </c>
      <c r="G29">
        <f>Tabela1[[#This Row],[zysk na jajkach]]-Tabela1[[#This Row],[koszt kur dokupionych]]-Tabela1[[#This Row],[cena paszy]]</f>
        <v>-65.36</v>
      </c>
      <c r="H29">
        <f>H28+Tabela1[[#This Row],[dzienny zysk]]</f>
        <v>2049.3599999999997</v>
      </c>
    </row>
    <row r="30" spans="1:8" x14ac:dyDescent="0.3">
      <c r="A30">
        <v>29</v>
      </c>
      <c r="B30">
        <f>IF(MOD(Tabela1[[#This Row],[dzień]],30)=0,C29+FLOOR(C29*0.2,1),C29)</f>
        <v>172</v>
      </c>
      <c r="C30">
        <f>IF(MOD(Tabela1[[#This Row],[dzień]],2)&lt;&gt;0,B30-2,B30)</f>
        <v>170</v>
      </c>
      <c r="D30">
        <f>IF(MOD(Tabela1[[#This Row],[dzień]],7)=0,0,Tabela1[[#This Row],[liczba kur rano]])*0.9</f>
        <v>154.80000000000001</v>
      </c>
      <c r="E30">
        <f>IF(MOD(Tabela1[[#This Row],[dzień]],30)=0,FLOOR(C29*0.2,1),0)*18</f>
        <v>0</v>
      </c>
      <c r="F30">
        <f>Tabela1[[#This Row],[liczba kur rano]]*0.2*1.9</f>
        <v>65.36</v>
      </c>
      <c r="G30">
        <f>Tabela1[[#This Row],[zysk na jajkach]]-Tabela1[[#This Row],[koszt kur dokupionych]]-Tabela1[[#This Row],[cena paszy]]</f>
        <v>89.440000000000012</v>
      </c>
      <c r="H30">
        <f>H29+Tabela1[[#This Row],[dzienny zysk]]</f>
        <v>2138.7999999999997</v>
      </c>
    </row>
    <row r="31" spans="1:8" x14ac:dyDescent="0.3">
      <c r="A31">
        <v>30</v>
      </c>
      <c r="B31">
        <f>IF(MOD(Tabela1[[#This Row],[dzień]],30)=0,C30+FLOOR(C30*0.2,1),C30)</f>
        <v>204</v>
      </c>
      <c r="C31">
        <f>IF(MOD(Tabela1[[#This Row],[dzień]],2)&lt;&gt;0,B31-2,B31)</f>
        <v>204</v>
      </c>
      <c r="D31">
        <f>IF(MOD(Tabela1[[#This Row],[dzień]],7)=0,0,Tabela1[[#This Row],[liczba kur rano]])*0.9</f>
        <v>183.6</v>
      </c>
      <c r="E31">
        <f>IF(MOD(Tabela1[[#This Row],[dzień]],30)=0,FLOOR(C30*0.2,1),0)*18</f>
        <v>612</v>
      </c>
      <c r="F31">
        <f>Tabela1[[#This Row],[liczba kur rano]]*0.2*1.9</f>
        <v>77.52000000000001</v>
      </c>
      <c r="G31">
        <f>Tabela1[[#This Row],[zysk na jajkach]]-Tabela1[[#This Row],[koszt kur dokupionych]]-Tabela1[[#This Row],[cena paszy]]</f>
        <v>-505.91999999999996</v>
      </c>
      <c r="H31">
        <f>H30+Tabela1[[#This Row],[dzienny zysk]]</f>
        <v>1632.8799999999997</v>
      </c>
    </row>
    <row r="32" spans="1:8" x14ac:dyDescent="0.3">
      <c r="A32">
        <v>31</v>
      </c>
      <c r="B32">
        <f>IF(MOD(Tabela1[[#This Row],[dzień]],30)=0,C31+FLOOR(C31*0.2,1),C31)</f>
        <v>204</v>
      </c>
      <c r="C32">
        <f>IF(MOD(Tabela1[[#This Row],[dzień]],2)&lt;&gt;0,B32-2,B32)</f>
        <v>202</v>
      </c>
      <c r="D32">
        <f>IF(MOD(Tabela1[[#This Row],[dzień]],7)=0,0,Tabela1[[#This Row],[liczba kur rano]])*0.9</f>
        <v>183.6</v>
      </c>
      <c r="E32">
        <f>IF(MOD(Tabela1[[#This Row],[dzień]],30)=0,FLOOR(C31*0.2,1),0)*18</f>
        <v>0</v>
      </c>
      <c r="F32">
        <f>Tabela1[[#This Row],[liczba kur rano]]*0.2*1.9</f>
        <v>77.52000000000001</v>
      </c>
      <c r="G32">
        <f>Tabela1[[#This Row],[zysk na jajkach]]-Tabela1[[#This Row],[koszt kur dokupionych]]-Tabela1[[#This Row],[cena paszy]]</f>
        <v>106.07999999999998</v>
      </c>
      <c r="H32">
        <f>H31+Tabela1[[#This Row],[dzienny zysk]]</f>
        <v>1738.9599999999996</v>
      </c>
    </row>
    <row r="33" spans="1:8" x14ac:dyDescent="0.3">
      <c r="A33">
        <v>32</v>
      </c>
      <c r="B33">
        <f>IF(MOD(Tabela1[[#This Row],[dzień]],30)=0,C32+FLOOR(C32*0.2,1),C32)</f>
        <v>202</v>
      </c>
      <c r="C33">
        <f>IF(MOD(Tabela1[[#This Row],[dzień]],2)&lt;&gt;0,B33-2,B33)</f>
        <v>202</v>
      </c>
      <c r="D33">
        <f>IF(MOD(Tabela1[[#This Row],[dzień]],7)=0,0,Tabela1[[#This Row],[liczba kur rano]])*0.9</f>
        <v>181.8</v>
      </c>
      <c r="E33">
        <f>IF(MOD(Tabela1[[#This Row],[dzień]],30)=0,FLOOR(C32*0.2,1),0)*18</f>
        <v>0</v>
      </c>
      <c r="F33">
        <f>Tabela1[[#This Row],[liczba kur rano]]*0.2*1.9</f>
        <v>76.760000000000005</v>
      </c>
      <c r="G33">
        <f>Tabela1[[#This Row],[zysk na jajkach]]-Tabela1[[#This Row],[koszt kur dokupionych]]-Tabela1[[#This Row],[cena paszy]]</f>
        <v>105.04</v>
      </c>
      <c r="H33">
        <f>H32+Tabela1[[#This Row],[dzienny zysk]]</f>
        <v>1843.9999999999995</v>
      </c>
    </row>
    <row r="34" spans="1:8" x14ac:dyDescent="0.3">
      <c r="A34">
        <v>33</v>
      </c>
      <c r="B34">
        <f>IF(MOD(Tabela1[[#This Row],[dzień]],30)=0,C33+FLOOR(C33*0.2,1),C33)</f>
        <v>202</v>
      </c>
      <c r="C34">
        <f>IF(MOD(Tabela1[[#This Row],[dzień]],2)&lt;&gt;0,B34-2,B34)</f>
        <v>200</v>
      </c>
      <c r="D34">
        <f>IF(MOD(Tabela1[[#This Row],[dzień]],7)=0,0,Tabela1[[#This Row],[liczba kur rano]])*0.9</f>
        <v>181.8</v>
      </c>
      <c r="E34">
        <f>IF(MOD(Tabela1[[#This Row],[dzień]],30)=0,FLOOR(C33*0.2,1),0)*18</f>
        <v>0</v>
      </c>
      <c r="F34">
        <f>Tabela1[[#This Row],[liczba kur rano]]*0.2*1.9</f>
        <v>76.760000000000005</v>
      </c>
      <c r="G34">
        <f>Tabela1[[#This Row],[zysk na jajkach]]-Tabela1[[#This Row],[koszt kur dokupionych]]-Tabela1[[#This Row],[cena paszy]]</f>
        <v>105.04</v>
      </c>
      <c r="H34">
        <f>H33+Tabela1[[#This Row],[dzienny zysk]]</f>
        <v>1949.0399999999995</v>
      </c>
    </row>
    <row r="35" spans="1:8" x14ac:dyDescent="0.3">
      <c r="A35">
        <v>34</v>
      </c>
      <c r="B35">
        <f>IF(MOD(Tabela1[[#This Row],[dzień]],30)=0,C34+FLOOR(C34*0.2,1),C34)</f>
        <v>200</v>
      </c>
      <c r="C35">
        <f>IF(MOD(Tabela1[[#This Row],[dzień]],2)&lt;&gt;0,B35-2,B35)</f>
        <v>200</v>
      </c>
      <c r="D35">
        <f>IF(MOD(Tabela1[[#This Row],[dzień]],7)=0,0,Tabela1[[#This Row],[liczba kur rano]])*0.9</f>
        <v>180</v>
      </c>
      <c r="E35">
        <f>IF(MOD(Tabela1[[#This Row],[dzień]],30)=0,FLOOR(C34*0.2,1),0)*18</f>
        <v>0</v>
      </c>
      <c r="F35">
        <f>Tabela1[[#This Row],[liczba kur rano]]*0.2*1.9</f>
        <v>76</v>
      </c>
      <c r="G35">
        <f>Tabela1[[#This Row],[zysk na jajkach]]-Tabela1[[#This Row],[koszt kur dokupionych]]-Tabela1[[#This Row],[cena paszy]]</f>
        <v>104</v>
      </c>
      <c r="H35">
        <f>H34+Tabela1[[#This Row],[dzienny zysk]]</f>
        <v>2053.0399999999995</v>
      </c>
    </row>
    <row r="36" spans="1:8" x14ac:dyDescent="0.3">
      <c r="A36">
        <v>35</v>
      </c>
      <c r="B36">
        <f>IF(MOD(Tabela1[[#This Row],[dzień]],30)=0,C35+FLOOR(C35*0.2,1),C35)</f>
        <v>200</v>
      </c>
      <c r="C36">
        <f>IF(MOD(Tabela1[[#This Row],[dzień]],2)&lt;&gt;0,B36-2,B36)</f>
        <v>198</v>
      </c>
      <c r="D36">
        <f>IF(MOD(Tabela1[[#This Row],[dzień]],7)=0,0,Tabela1[[#This Row],[liczba kur rano]])*0.9</f>
        <v>0</v>
      </c>
      <c r="E36">
        <f>IF(MOD(Tabela1[[#This Row],[dzień]],30)=0,FLOOR(C35*0.2,1),0)*18</f>
        <v>0</v>
      </c>
      <c r="F36">
        <f>Tabela1[[#This Row],[liczba kur rano]]*0.2*1.9</f>
        <v>76</v>
      </c>
      <c r="G36">
        <f>Tabela1[[#This Row],[zysk na jajkach]]-Tabela1[[#This Row],[koszt kur dokupionych]]-Tabela1[[#This Row],[cena paszy]]</f>
        <v>-76</v>
      </c>
      <c r="H36">
        <f>H35+Tabela1[[#This Row],[dzienny zysk]]</f>
        <v>1977.0399999999995</v>
      </c>
    </row>
    <row r="37" spans="1:8" x14ac:dyDescent="0.3">
      <c r="A37">
        <v>36</v>
      </c>
      <c r="B37">
        <f>IF(MOD(Tabela1[[#This Row],[dzień]],30)=0,C36+FLOOR(C36*0.2,1),C36)</f>
        <v>198</v>
      </c>
      <c r="C37">
        <f>IF(MOD(Tabela1[[#This Row],[dzień]],2)&lt;&gt;0,B37-2,B37)</f>
        <v>198</v>
      </c>
      <c r="D37">
        <f>IF(MOD(Tabela1[[#This Row],[dzień]],7)=0,0,Tabela1[[#This Row],[liczba kur rano]])*0.9</f>
        <v>178.20000000000002</v>
      </c>
      <c r="E37">
        <f>IF(MOD(Tabela1[[#This Row],[dzień]],30)=0,FLOOR(C36*0.2,1),0)*18</f>
        <v>0</v>
      </c>
      <c r="F37">
        <f>Tabela1[[#This Row],[liczba kur rano]]*0.2*1.9</f>
        <v>75.239999999999995</v>
      </c>
      <c r="G37">
        <f>Tabela1[[#This Row],[zysk na jajkach]]-Tabela1[[#This Row],[koszt kur dokupionych]]-Tabela1[[#This Row],[cena paszy]]</f>
        <v>102.96000000000002</v>
      </c>
      <c r="H37">
        <f>H36+Tabela1[[#This Row],[dzienny zysk]]</f>
        <v>2079.9999999999995</v>
      </c>
    </row>
    <row r="38" spans="1:8" x14ac:dyDescent="0.3">
      <c r="A38">
        <v>37</v>
      </c>
      <c r="B38">
        <f>IF(MOD(Tabela1[[#This Row],[dzień]],30)=0,C37+FLOOR(C37*0.2,1),C37)</f>
        <v>198</v>
      </c>
      <c r="C38">
        <f>IF(MOD(Tabela1[[#This Row],[dzień]],2)&lt;&gt;0,B38-2,B38)</f>
        <v>196</v>
      </c>
      <c r="D38">
        <f>IF(MOD(Tabela1[[#This Row],[dzień]],7)=0,0,Tabela1[[#This Row],[liczba kur rano]])*0.9</f>
        <v>178.20000000000002</v>
      </c>
      <c r="E38">
        <f>IF(MOD(Tabela1[[#This Row],[dzień]],30)=0,FLOOR(C37*0.2,1),0)*18</f>
        <v>0</v>
      </c>
      <c r="F38">
        <f>Tabela1[[#This Row],[liczba kur rano]]*0.2*1.9</f>
        <v>75.239999999999995</v>
      </c>
      <c r="G38">
        <f>Tabela1[[#This Row],[zysk na jajkach]]-Tabela1[[#This Row],[koszt kur dokupionych]]-Tabela1[[#This Row],[cena paszy]]</f>
        <v>102.96000000000002</v>
      </c>
      <c r="H38">
        <f>H37+Tabela1[[#This Row],[dzienny zysk]]</f>
        <v>2182.9599999999996</v>
      </c>
    </row>
    <row r="39" spans="1:8" x14ac:dyDescent="0.3">
      <c r="A39">
        <v>38</v>
      </c>
      <c r="B39">
        <f>IF(MOD(Tabela1[[#This Row],[dzień]],30)=0,C38+FLOOR(C38*0.2,1),C38)</f>
        <v>196</v>
      </c>
      <c r="C39">
        <f>IF(MOD(Tabela1[[#This Row],[dzień]],2)&lt;&gt;0,B39-2,B39)</f>
        <v>196</v>
      </c>
      <c r="D39">
        <f>IF(MOD(Tabela1[[#This Row],[dzień]],7)=0,0,Tabela1[[#This Row],[liczba kur rano]])*0.9</f>
        <v>176.4</v>
      </c>
      <c r="E39">
        <f>IF(MOD(Tabela1[[#This Row],[dzień]],30)=0,FLOOR(C38*0.2,1),0)*18</f>
        <v>0</v>
      </c>
      <c r="F39">
        <f>Tabela1[[#This Row],[liczba kur rano]]*0.2*1.9</f>
        <v>74.48</v>
      </c>
      <c r="G39">
        <f>Tabela1[[#This Row],[zysk na jajkach]]-Tabela1[[#This Row],[koszt kur dokupionych]]-Tabela1[[#This Row],[cena paszy]]</f>
        <v>101.92</v>
      </c>
      <c r="H39">
        <f>H38+Tabela1[[#This Row],[dzienny zysk]]</f>
        <v>2284.8799999999997</v>
      </c>
    </row>
    <row r="40" spans="1:8" x14ac:dyDescent="0.3">
      <c r="A40">
        <v>39</v>
      </c>
      <c r="B40">
        <f>IF(MOD(Tabela1[[#This Row],[dzień]],30)=0,C39+FLOOR(C39*0.2,1),C39)</f>
        <v>196</v>
      </c>
      <c r="C40">
        <f>IF(MOD(Tabela1[[#This Row],[dzień]],2)&lt;&gt;0,B40-2,B40)</f>
        <v>194</v>
      </c>
      <c r="D40">
        <f>IF(MOD(Tabela1[[#This Row],[dzień]],7)=0,0,Tabela1[[#This Row],[liczba kur rano]])*0.9</f>
        <v>176.4</v>
      </c>
      <c r="E40">
        <f>IF(MOD(Tabela1[[#This Row],[dzień]],30)=0,FLOOR(C39*0.2,1),0)*18</f>
        <v>0</v>
      </c>
      <c r="F40">
        <f>Tabela1[[#This Row],[liczba kur rano]]*0.2*1.9</f>
        <v>74.48</v>
      </c>
      <c r="G40">
        <f>Tabela1[[#This Row],[zysk na jajkach]]-Tabela1[[#This Row],[koszt kur dokupionych]]-Tabela1[[#This Row],[cena paszy]]</f>
        <v>101.92</v>
      </c>
      <c r="H40">
        <f>H39+Tabela1[[#This Row],[dzienny zysk]]</f>
        <v>2386.7999999999997</v>
      </c>
    </row>
    <row r="41" spans="1:8" x14ac:dyDescent="0.3">
      <c r="A41">
        <v>40</v>
      </c>
      <c r="B41">
        <f>IF(MOD(Tabela1[[#This Row],[dzień]],30)=0,C40+FLOOR(C40*0.2,1),C40)</f>
        <v>194</v>
      </c>
      <c r="C41">
        <f>IF(MOD(Tabela1[[#This Row],[dzień]],2)&lt;&gt;0,B41-2,B41)</f>
        <v>194</v>
      </c>
      <c r="D41">
        <f>IF(MOD(Tabela1[[#This Row],[dzień]],7)=0,0,Tabela1[[#This Row],[liczba kur rano]])*0.9</f>
        <v>174.6</v>
      </c>
      <c r="E41">
        <f>IF(MOD(Tabela1[[#This Row],[dzień]],30)=0,FLOOR(C40*0.2,1),0)*18</f>
        <v>0</v>
      </c>
      <c r="F41">
        <f>Tabela1[[#This Row],[liczba kur rano]]*0.2*1.9</f>
        <v>73.72</v>
      </c>
      <c r="G41">
        <f>Tabela1[[#This Row],[zysk na jajkach]]-Tabela1[[#This Row],[koszt kur dokupionych]]-Tabela1[[#This Row],[cena paszy]]</f>
        <v>100.88</v>
      </c>
      <c r="H41">
        <f>H40+Tabela1[[#This Row],[dzienny zysk]]</f>
        <v>2487.6799999999998</v>
      </c>
    </row>
    <row r="42" spans="1:8" x14ac:dyDescent="0.3">
      <c r="A42">
        <v>41</v>
      </c>
      <c r="B42">
        <f>IF(MOD(Tabela1[[#This Row],[dzień]],30)=0,C41+FLOOR(C41*0.2,1),C41)</f>
        <v>194</v>
      </c>
      <c r="C42">
        <f>IF(MOD(Tabela1[[#This Row],[dzień]],2)&lt;&gt;0,B42-2,B42)</f>
        <v>192</v>
      </c>
      <c r="D42">
        <f>IF(MOD(Tabela1[[#This Row],[dzień]],7)=0,0,Tabela1[[#This Row],[liczba kur rano]])*0.9</f>
        <v>174.6</v>
      </c>
      <c r="E42">
        <f>IF(MOD(Tabela1[[#This Row],[dzień]],30)=0,FLOOR(C41*0.2,1),0)*18</f>
        <v>0</v>
      </c>
      <c r="F42">
        <f>Tabela1[[#This Row],[liczba kur rano]]*0.2*1.9</f>
        <v>73.72</v>
      </c>
      <c r="G42">
        <f>Tabela1[[#This Row],[zysk na jajkach]]-Tabela1[[#This Row],[koszt kur dokupionych]]-Tabela1[[#This Row],[cena paszy]]</f>
        <v>100.88</v>
      </c>
      <c r="H42">
        <f>H41+Tabela1[[#This Row],[dzienny zysk]]</f>
        <v>2588.56</v>
      </c>
    </row>
    <row r="43" spans="1:8" x14ac:dyDescent="0.3">
      <c r="A43">
        <v>42</v>
      </c>
      <c r="B43">
        <f>IF(MOD(Tabela1[[#This Row],[dzień]],30)=0,C42+FLOOR(C42*0.2,1),C42)</f>
        <v>192</v>
      </c>
      <c r="C43">
        <f>IF(MOD(Tabela1[[#This Row],[dzień]],2)&lt;&gt;0,B43-2,B43)</f>
        <v>192</v>
      </c>
      <c r="D43">
        <f>IF(MOD(Tabela1[[#This Row],[dzień]],7)=0,0,Tabela1[[#This Row],[liczba kur rano]])*0.9</f>
        <v>0</v>
      </c>
      <c r="E43">
        <f>IF(MOD(Tabela1[[#This Row],[dzień]],30)=0,FLOOR(C42*0.2,1),0)*18</f>
        <v>0</v>
      </c>
      <c r="F43">
        <f>Tabela1[[#This Row],[liczba kur rano]]*0.2*1.9</f>
        <v>72.960000000000008</v>
      </c>
      <c r="G43">
        <f>Tabela1[[#This Row],[zysk na jajkach]]-Tabela1[[#This Row],[koszt kur dokupionych]]-Tabela1[[#This Row],[cena paszy]]</f>
        <v>-72.960000000000008</v>
      </c>
      <c r="H43">
        <f>H42+Tabela1[[#This Row],[dzienny zysk]]</f>
        <v>2515.6</v>
      </c>
    </row>
    <row r="44" spans="1:8" x14ac:dyDescent="0.3">
      <c r="A44">
        <v>43</v>
      </c>
      <c r="B44">
        <f>IF(MOD(Tabela1[[#This Row],[dzień]],30)=0,C43+FLOOR(C43*0.2,1),C43)</f>
        <v>192</v>
      </c>
      <c r="C44">
        <f>IF(MOD(Tabela1[[#This Row],[dzień]],2)&lt;&gt;0,B44-2,B44)</f>
        <v>190</v>
      </c>
      <c r="D44">
        <f>IF(MOD(Tabela1[[#This Row],[dzień]],7)=0,0,Tabela1[[#This Row],[liczba kur rano]])*0.9</f>
        <v>172.8</v>
      </c>
      <c r="E44">
        <f>IF(MOD(Tabela1[[#This Row],[dzień]],30)=0,FLOOR(C43*0.2,1),0)*18</f>
        <v>0</v>
      </c>
      <c r="F44">
        <f>Tabela1[[#This Row],[liczba kur rano]]*0.2*1.9</f>
        <v>72.960000000000008</v>
      </c>
      <c r="G44">
        <f>Tabela1[[#This Row],[zysk na jajkach]]-Tabela1[[#This Row],[koszt kur dokupionych]]-Tabela1[[#This Row],[cena paszy]]</f>
        <v>99.84</v>
      </c>
      <c r="H44">
        <f>H43+Tabela1[[#This Row],[dzienny zysk]]</f>
        <v>2615.44</v>
      </c>
    </row>
    <row r="45" spans="1:8" x14ac:dyDescent="0.3">
      <c r="A45">
        <v>44</v>
      </c>
      <c r="B45">
        <f>IF(MOD(Tabela1[[#This Row],[dzień]],30)=0,C44+FLOOR(C44*0.2,1),C44)</f>
        <v>190</v>
      </c>
      <c r="C45">
        <f>IF(MOD(Tabela1[[#This Row],[dzień]],2)&lt;&gt;0,B45-2,B45)</f>
        <v>190</v>
      </c>
      <c r="D45">
        <f>IF(MOD(Tabela1[[#This Row],[dzień]],7)=0,0,Tabela1[[#This Row],[liczba kur rano]])*0.9</f>
        <v>171</v>
      </c>
      <c r="E45">
        <f>IF(MOD(Tabela1[[#This Row],[dzień]],30)=0,FLOOR(C44*0.2,1),0)*18</f>
        <v>0</v>
      </c>
      <c r="F45">
        <f>Tabela1[[#This Row],[liczba kur rano]]*0.2*1.9</f>
        <v>72.2</v>
      </c>
      <c r="G45">
        <f>Tabela1[[#This Row],[zysk na jajkach]]-Tabela1[[#This Row],[koszt kur dokupionych]]-Tabela1[[#This Row],[cena paszy]]</f>
        <v>98.8</v>
      </c>
      <c r="H45">
        <f>H44+Tabela1[[#This Row],[dzienny zysk]]</f>
        <v>2714.2400000000002</v>
      </c>
    </row>
    <row r="46" spans="1:8" x14ac:dyDescent="0.3">
      <c r="A46">
        <v>45</v>
      </c>
      <c r="B46">
        <f>IF(MOD(Tabela1[[#This Row],[dzień]],30)=0,C45+FLOOR(C45*0.2,1),C45)</f>
        <v>190</v>
      </c>
      <c r="C46">
        <f>IF(MOD(Tabela1[[#This Row],[dzień]],2)&lt;&gt;0,B46-2,B46)</f>
        <v>188</v>
      </c>
      <c r="D46">
        <f>IF(MOD(Tabela1[[#This Row],[dzień]],7)=0,0,Tabela1[[#This Row],[liczba kur rano]])*0.9</f>
        <v>171</v>
      </c>
      <c r="E46">
        <f>IF(MOD(Tabela1[[#This Row],[dzień]],30)=0,FLOOR(C45*0.2,1),0)*18</f>
        <v>0</v>
      </c>
      <c r="F46">
        <f>Tabela1[[#This Row],[liczba kur rano]]*0.2*1.9</f>
        <v>72.2</v>
      </c>
      <c r="G46">
        <f>Tabela1[[#This Row],[zysk na jajkach]]-Tabela1[[#This Row],[koszt kur dokupionych]]-Tabela1[[#This Row],[cena paszy]]</f>
        <v>98.8</v>
      </c>
      <c r="H46">
        <f>H45+Tabela1[[#This Row],[dzienny zysk]]</f>
        <v>2813.0400000000004</v>
      </c>
    </row>
    <row r="47" spans="1:8" x14ac:dyDescent="0.3">
      <c r="A47">
        <v>46</v>
      </c>
      <c r="B47">
        <f>IF(MOD(Tabela1[[#This Row],[dzień]],30)=0,C46+FLOOR(C46*0.2,1),C46)</f>
        <v>188</v>
      </c>
      <c r="C47">
        <f>IF(MOD(Tabela1[[#This Row],[dzień]],2)&lt;&gt;0,B47-2,B47)</f>
        <v>188</v>
      </c>
      <c r="D47">
        <f>IF(MOD(Tabela1[[#This Row],[dzień]],7)=0,0,Tabela1[[#This Row],[liczba kur rano]])*0.9</f>
        <v>169.20000000000002</v>
      </c>
      <c r="E47">
        <f>IF(MOD(Tabela1[[#This Row],[dzień]],30)=0,FLOOR(C46*0.2,1),0)*18</f>
        <v>0</v>
      </c>
      <c r="F47">
        <f>Tabela1[[#This Row],[liczba kur rano]]*0.2*1.9</f>
        <v>71.44</v>
      </c>
      <c r="G47">
        <f>Tabela1[[#This Row],[zysk na jajkach]]-Tabela1[[#This Row],[koszt kur dokupionych]]-Tabela1[[#This Row],[cena paszy]]</f>
        <v>97.760000000000019</v>
      </c>
      <c r="H47">
        <f>H46+Tabela1[[#This Row],[dzienny zysk]]</f>
        <v>2910.8000000000006</v>
      </c>
    </row>
    <row r="48" spans="1:8" x14ac:dyDescent="0.3">
      <c r="A48">
        <v>47</v>
      </c>
      <c r="B48">
        <f>IF(MOD(Tabela1[[#This Row],[dzień]],30)=0,C47+FLOOR(C47*0.2,1),C47)</f>
        <v>188</v>
      </c>
      <c r="C48">
        <f>IF(MOD(Tabela1[[#This Row],[dzień]],2)&lt;&gt;0,B48-2,B48)</f>
        <v>186</v>
      </c>
      <c r="D48">
        <f>IF(MOD(Tabela1[[#This Row],[dzień]],7)=0,0,Tabela1[[#This Row],[liczba kur rano]])*0.9</f>
        <v>169.20000000000002</v>
      </c>
      <c r="E48">
        <f>IF(MOD(Tabela1[[#This Row],[dzień]],30)=0,FLOOR(C47*0.2,1),0)*18</f>
        <v>0</v>
      </c>
      <c r="F48">
        <f>Tabela1[[#This Row],[liczba kur rano]]*0.2*1.9</f>
        <v>71.44</v>
      </c>
      <c r="G48">
        <f>Tabela1[[#This Row],[zysk na jajkach]]-Tabela1[[#This Row],[koszt kur dokupionych]]-Tabela1[[#This Row],[cena paszy]]</f>
        <v>97.760000000000019</v>
      </c>
      <c r="H48">
        <f>H47+Tabela1[[#This Row],[dzienny zysk]]</f>
        <v>3008.5600000000009</v>
      </c>
    </row>
    <row r="49" spans="1:8" x14ac:dyDescent="0.3">
      <c r="A49">
        <v>48</v>
      </c>
      <c r="B49">
        <f>IF(MOD(Tabela1[[#This Row],[dzień]],30)=0,C48+FLOOR(C48*0.2,1),C48)</f>
        <v>186</v>
      </c>
      <c r="C49">
        <f>IF(MOD(Tabela1[[#This Row],[dzień]],2)&lt;&gt;0,B49-2,B49)</f>
        <v>186</v>
      </c>
      <c r="D49">
        <f>IF(MOD(Tabela1[[#This Row],[dzień]],7)=0,0,Tabela1[[#This Row],[liczba kur rano]])*0.9</f>
        <v>167.4</v>
      </c>
      <c r="E49">
        <f>IF(MOD(Tabela1[[#This Row],[dzień]],30)=0,FLOOR(C48*0.2,1),0)*18</f>
        <v>0</v>
      </c>
      <c r="F49">
        <f>Tabela1[[#This Row],[liczba kur rano]]*0.2*1.9</f>
        <v>70.680000000000007</v>
      </c>
      <c r="G49">
        <f>Tabela1[[#This Row],[zysk na jajkach]]-Tabela1[[#This Row],[koszt kur dokupionych]]-Tabela1[[#This Row],[cena paszy]]</f>
        <v>96.72</v>
      </c>
      <c r="H49">
        <f>H48+Tabela1[[#This Row],[dzienny zysk]]</f>
        <v>3105.2800000000007</v>
      </c>
    </row>
    <row r="50" spans="1:8" x14ac:dyDescent="0.3">
      <c r="A50">
        <v>49</v>
      </c>
      <c r="B50">
        <f>IF(MOD(Tabela1[[#This Row],[dzień]],30)=0,C49+FLOOR(C49*0.2,1),C49)</f>
        <v>186</v>
      </c>
      <c r="C50">
        <f>IF(MOD(Tabela1[[#This Row],[dzień]],2)&lt;&gt;0,B50-2,B50)</f>
        <v>184</v>
      </c>
      <c r="D50">
        <f>IF(MOD(Tabela1[[#This Row],[dzień]],7)=0,0,Tabela1[[#This Row],[liczba kur rano]])*0.9</f>
        <v>0</v>
      </c>
      <c r="E50">
        <f>IF(MOD(Tabela1[[#This Row],[dzień]],30)=0,FLOOR(C49*0.2,1),0)*18</f>
        <v>0</v>
      </c>
      <c r="F50">
        <f>Tabela1[[#This Row],[liczba kur rano]]*0.2*1.9</f>
        <v>70.680000000000007</v>
      </c>
      <c r="G50">
        <f>Tabela1[[#This Row],[zysk na jajkach]]-Tabela1[[#This Row],[koszt kur dokupionych]]-Tabela1[[#This Row],[cena paszy]]</f>
        <v>-70.680000000000007</v>
      </c>
      <c r="H50">
        <f>H49+Tabela1[[#This Row],[dzienny zysk]]</f>
        <v>3034.6000000000008</v>
      </c>
    </row>
    <row r="51" spans="1:8" x14ac:dyDescent="0.3">
      <c r="A51">
        <v>50</v>
      </c>
      <c r="B51">
        <f>IF(MOD(Tabela1[[#This Row],[dzień]],30)=0,C50+FLOOR(C50*0.2,1),C50)</f>
        <v>184</v>
      </c>
      <c r="C51">
        <f>IF(MOD(Tabela1[[#This Row],[dzień]],2)&lt;&gt;0,B51-2,B51)</f>
        <v>184</v>
      </c>
      <c r="D51">
        <f>IF(MOD(Tabela1[[#This Row],[dzień]],7)=0,0,Tabela1[[#This Row],[liczba kur rano]])*0.9</f>
        <v>165.6</v>
      </c>
      <c r="E51">
        <f>IF(MOD(Tabela1[[#This Row],[dzień]],30)=0,FLOOR(C50*0.2,1),0)*18</f>
        <v>0</v>
      </c>
      <c r="F51">
        <f>Tabela1[[#This Row],[liczba kur rano]]*0.2*1.9</f>
        <v>69.92</v>
      </c>
      <c r="G51">
        <f>Tabela1[[#This Row],[zysk na jajkach]]-Tabela1[[#This Row],[koszt kur dokupionych]]-Tabela1[[#This Row],[cena paszy]]</f>
        <v>95.679999999999993</v>
      </c>
      <c r="H51">
        <f>H50+Tabela1[[#This Row],[dzienny zysk]]</f>
        <v>3130.2800000000007</v>
      </c>
    </row>
    <row r="52" spans="1:8" x14ac:dyDescent="0.3">
      <c r="A52">
        <v>51</v>
      </c>
      <c r="B52">
        <f>IF(MOD(Tabela1[[#This Row],[dzień]],30)=0,C51+FLOOR(C51*0.2,1),C51)</f>
        <v>184</v>
      </c>
      <c r="C52">
        <f>IF(MOD(Tabela1[[#This Row],[dzień]],2)&lt;&gt;0,B52-2,B52)</f>
        <v>182</v>
      </c>
      <c r="D52">
        <f>IF(MOD(Tabela1[[#This Row],[dzień]],7)=0,0,Tabela1[[#This Row],[liczba kur rano]])*0.9</f>
        <v>165.6</v>
      </c>
      <c r="E52">
        <f>IF(MOD(Tabela1[[#This Row],[dzień]],30)=0,FLOOR(C51*0.2,1),0)*18</f>
        <v>0</v>
      </c>
      <c r="F52">
        <f>Tabela1[[#This Row],[liczba kur rano]]*0.2*1.9</f>
        <v>69.92</v>
      </c>
      <c r="G52">
        <f>Tabela1[[#This Row],[zysk na jajkach]]-Tabela1[[#This Row],[koszt kur dokupionych]]-Tabela1[[#This Row],[cena paszy]]</f>
        <v>95.679999999999993</v>
      </c>
      <c r="H52">
        <f>H51+Tabela1[[#This Row],[dzienny zysk]]</f>
        <v>3225.9600000000005</v>
      </c>
    </row>
    <row r="53" spans="1:8" x14ac:dyDescent="0.3">
      <c r="A53">
        <v>52</v>
      </c>
      <c r="B53">
        <f>IF(MOD(Tabela1[[#This Row],[dzień]],30)=0,C52+FLOOR(C52*0.2,1),C52)</f>
        <v>182</v>
      </c>
      <c r="C53">
        <f>IF(MOD(Tabela1[[#This Row],[dzień]],2)&lt;&gt;0,B53-2,B53)</f>
        <v>182</v>
      </c>
      <c r="D53">
        <f>IF(MOD(Tabela1[[#This Row],[dzień]],7)=0,0,Tabela1[[#This Row],[liczba kur rano]])*0.9</f>
        <v>163.80000000000001</v>
      </c>
      <c r="E53">
        <f>IF(MOD(Tabela1[[#This Row],[dzień]],30)=0,FLOOR(C52*0.2,1),0)*18</f>
        <v>0</v>
      </c>
      <c r="F53">
        <f>Tabela1[[#This Row],[liczba kur rano]]*0.2*1.9</f>
        <v>69.16</v>
      </c>
      <c r="G53">
        <f>Tabela1[[#This Row],[zysk na jajkach]]-Tabela1[[#This Row],[koszt kur dokupionych]]-Tabela1[[#This Row],[cena paszy]]</f>
        <v>94.640000000000015</v>
      </c>
      <c r="H53">
        <f>H52+Tabela1[[#This Row],[dzienny zysk]]</f>
        <v>3320.6000000000004</v>
      </c>
    </row>
    <row r="54" spans="1:8" x14ac:dyDescent="0.3">
      <c r="A54">
        <v>53</v>
      </c>
      <c r="B54">
        <f>IF(MOD(Tabela1[[#This Row],[dzień]],30)=0,C53+FLOOR(C53*0.2,1),C53)</f>
        <v>182</v>
      </c>
      <c r="C54">
        <f>IF(MOD(Tabela1[[#This Row],[dzień]],2)&lt;&gt;0,B54-2,B54)</f>
        <v>180</v>
      </c>
      <c r="D54">
        <f>IF(MOD(Tabela1[[#This Row],[dzień]],7)=0,0,Tabela1[[#This Row],[liczba kur rano]])*0.9</f>
        <v>163.80000000000001</v>
      </c>
      <c r="E54">
        <f>IF(MOD(Tabela1[[#This Row],[dzień]],30)=0,FLOOR(C53*0.2,1),0)*18</f>
        <v>0</v>
      </c>
      <c r="F54">
        <f>Tabela1[[#This Row],[liczba kur rano]]*0.2*1.9</f>
        <v>69.16</v>
      </c>
      <c r="G54">
        <f>Tabela1[[#This Row],[zysk na jajkach]]-Tabela1[[#This Row],[koszt kur dokupionych]]-Tabela1[[#This Row],[cena paszy]]</f>
        <v>94.640000000000015</v>
      </c>
      <c r="H54">
        <f>H53+Tabela1[[#This Row],[dzienny zysk]]</f>
        <v>3415.2400000000002</v>
      </c>
    </row>
    <row r="55" spans="1:8" x14ac:dyDescent="0.3">
      <c r="A55">
        <v>54</v>
      </c>
      <c r="B55">
        <f>IF(MOD(Tabela1[[#This Row],[dzień]],30)=0,C54+FLOOR(C54*0.2,1),C54)</f>
        <v>180</v>
      </c>
      <c r="C55">
        <f>IF(MOD(Tabela1[[#This Row],[dzień]],2)&lt;&gt;0,B55-2,B55)</f>
        <v>180</v>
      </c>
      <c r="D55">
        <f>IF(MOD(Tabela1[[#This Row],[dzień]],7)=0,0,Tabela1[[#This Row],[liczba kur rano]])*0.9</f>
        <v>162</v>
      </c>
      <c r="E55">
        <f>IF(MOD(Tabela1[[#This Row],[dzień]],30)=0,FLOOR(C54*0.2,1),0)*18</f>
        <v>0</v>
      </c>
      <c r="F55">
        <f>Tabela1[[#This Row],[liczba kur rano]]*0.2*1.9</f>
        <v>68.399999999999991</v>
      </c>
      <c r="G55">
        <f>Tabela1[[#This Row],[zysk na jajkach]]-Tabela1[[#This Row],[koszt kur dokupionych]]-Tabela1[[#This Row],[cena paszy]]</f>
        <v>93.600000000000009</v>
      </c>
      <c r="H55">
        <f>H54+Tabela1[[#This Row],[dzienny zysk]]</f>
        <v>3508.84</v>
      </c>
    </row>
    <row r="56" spans="1:8" x14ac:dyDescent="0.3">
      <c r="A56">
        <v>55</v>
      </c>
      <c r="B56">
        <f>IF(MOD(Tabela1[[#This Row],[dzień]],30)=0,C55+FLOOR(C55*0.2,1),C55)</f>
        <v>180</v>
      </c>
      <c r="C56">
        <f>IF(MOD(Tabela1[[#This Row],[dzień]],2)&lt;&gt;0,B56-2,B56)</f>
        <v>178</v>
      </c>
      <c r="D56">
        <f>IF(MOD(Tabela1[[#This Row],[dzień]],7)=0,0,Tabela1[[#This Row],[liczba kur rano]])*0.9</f>
        <v>162</v>
      </c>
      <c r="E56">
        <f>IF(MOD(Tabela1[[#This Row],[dzień]],30)=0,FLOOR(C55*0.2,1),0)*18</f>
        <v>0</v>
      </c>
      <c r="F56">
        <f>Tabela1[[#This Row],[liczba kur rano]]*0.2*1.9</f>
        <v>68.399999999999991</v>
      </c>
      <c r="G56">
        <f>Tabela1[[#This Row],[zysk na jajkach]]-Tabela1[[#This Row],[koszt kur dokupionych]]-Tabela1[[#This Row],[cena paszy]]</f>
        <v>93.600000000000009</v>
      </c>
      <c r="H56">
        <f>H55+Tabela1[[#This Row],[dzienny zysk]]</f>
        <v>3602.44</v>
      </c>
    </row>
    <row r="57" spans="1:8" x14ac:dyDescent="0.3">
      <c r="A57">
        <v>56</v>
      </c>
      <c r="B57">
        <f>IF(MOD(Tabela1[[#This Row],[dzień]],30)=0,C56+FLOOR(C56*0.2,1),C56)</f>
        <v>178</v>
      </c>
      <c r="C57">
        <f>IF(MOD(Tabela1[[#This Row],[dzień]],2)&lt;&gt;0,B57-2,B57)</f>
        <v>178</v>
      </c>
      <c r="D57">
        <f>IF(MOD(Tabela1[[#This Row],[dzień]],7)=0,0,Tabela1[[#This Row],[liczba kur rano]])*0.9</f>
        <v>0</v>
      </c>
      <c r="E57">
        <f>IF(MOD(Tabela1[[#This Row],[dzień]],30)=0,FLOOR(C56*0.2,1),0)*18</f>
        <v>0</v>
      </c>
      <c r="F57">
        <f>Tabela1[[#This Row],[liczba kur rano]]*0.2*1.9</f>
        <v>67.64</v>
      </c>
      <c r="G57">
        <f>Tabela1[[#This Row],[zysk na jajkach]]-Tabela1[[#This Row],[koszt kur dokupionych]]-Tabela1[[#This Row],[cena paszy]]</f>
        <v>-67.64</v>
      </c>
      <c r="H57">
        <f>H56+Tabela1[[#This Row],[dzienny zysk]]</f>
        <v>3534.8</v>
      </c>
    </row>
    <row r="58" spans="1:8" x14ac:dyDescent="0.3">
      <c r="A58">
        <v>57</v>
      </c>
      <c r="B58">
        <f>IF(MOD(Tabela1[[#This Row],[dzień]],30)=0,C57+FLOOR(C57*0.2,1),C57)</f>
        <v>178</v>
      </c>
      <c r="C58">
        <f>IF(MOD(Tabela1[[#This Row],[dzień]],2)&lt;&gt;0,B58-2,B58)</f>
        <v>176</v>
      </c>
      <c r="D58">
        <f>IF(MOD(Tabela1[[#This Row],[dzień]],7)=0,0,Tabela1[[#This Row],[liczba kur rano]])*0.9</f>
        <v>160.20000000000002</v>
      </c>
      <c r="E58">
        <f>IF(MOD(Tabela1[[#This Row],[dzień]],30)=0,FLOOR(C57*0.2,1),0)*18</f>
        <v>0</v>
      </c>
      <c r="F58">
        <f>Tabela1[[#This Row],[liczba kur rano]]*0.2*1.9</f>
        <v>67.64</v>
      </c>
      <c r="G58">
        <f>Tabela1[[#This Row],[zysk na jajkach]]-Tabela1[[#This Row],[koszt kur dokupionych]]-Tabela1[[#This Row],[cena paszy]]</f>
        <v>92.560000000000016</v>
      </c>
      <c r="H58">
        <f>H57+Tabela1[[#This Row],[dzienny zysk]]</f>
        <v>3627.36</v>
      </c>
    </row>
    <row r="59" spans="1:8" x14ac:dyDescent="0.3">
      <c r="A59">
        <v>58</v>
      </c>
      <c r="B59">
        <f>IF(MOD(Tabela1[[#This Row],[dzień]],30)=0,C58+FLOOR(C58*0.2,1),C58)</f>
        <v>176</v>
      </c>
      <c r="C59">
        <f>IF(MOD(Tabela1[[#This Row],[dzień]],2)&lt;&gt;0,B59-2,B59)</f>
        <v>176</v>
      </c>
      <c r="D59">
        <f>IF(MOD(Tabela1[[#This Row],[dzień]],7)=0,0,Tabela1[[#This Row],[liczba kur rano]])*0.9</f>
        <v>158.4</v>
      </c>
      <c r="E59">
        <f>IF(MOD(Tabela1[[#This Row],[dzień]],30)=0,FLOOR(C58*0.2,1),0)*18</f>
        <v>0</v>
      </c>
      <c r="F59">
        <f>Tabela1[[#This Row],[liczba kur rano]]*0.2*1.9</f>
        <v>66.88</v>
      </c>
      <c r="G59">
        <f>Tabela1[[#This Row],[zysk na jajkach]]-Tabela1[[#This Row],[koszt kur dokupionych]]-Tabela1[[#This Row],[cena paszy]]</f>
        <v>91.52000000000001</v>
      </c>
      <c r="H59">
        <f>H58+Tabela1[[#This Row],[dzienny zysk]]</f>
        <v>3718.88</v>
      </c>
    </row>
    <row r="60" spans="1:8" x14ac:dyDescent="0.3">
      <c r="A60">
        <v>59</v>
      </c>
      <c r="B60">
        <f>IF(MOD(Tabela1[[#This Row],[dzień]],30)=0,C59+FLOOR(C59*0.2,1),C59)</f>
        <v>176</v>
      </c>
      <c r="C60">
        <f>IF(MOD(Tabela1[[#This Row],[dzień]],2)&lt;&gt;0,B60-2,B60)</f>
        <v>174</v>
      </c>
      <c r="D60">
        <f>IF(MOD(Tabela1[[#This Row],[dzień]],7)=0,0,Tabela1[[#This Row],[liczba kur rano]])*0.9</f>
        <v>158.4</v>
      </c>
      <c r="E60">
        <f>IF(MOD(Tabela1[[#This Row],[dzień]],30)=0,FLOOR(C59*0.2,1),0)*18</f>
        <v>0</v>
      </c>
      <c r="F60">
        <f>Tabela1[[#This Row],[liczba kur rano]]*0.2*1.9</f>
        <v>66.88</v>
      </c>
      <c r="G60">
        <f>Tabela1[[#This Row],[zysk na jajkach]]-Tabela1[[#This Row],[koszt kur dokupionych]]-Tabela1[[#This Row],[cena paszy]]</f>
        <v>91.52000000000001</v>
      </c>
      <c r="H60">
        <f>H59+Tabela1[[#This Row],[dzienny zysk]]</f>
        <v>3810.4</v>
      </c>
    </row>
    <row r="61" spans="1:8" x14ac:dyDescent="0.3">
      <c r="A61">
        <v>60</v>
      </c>
      <c r="B61">
        <f>IF(MOD(Tabela1[[#This Row],[dzień]],30)=0,C60+FLOOR(C60*0.2,1),C60)</f>
        <v>208</v>
      </c>
      <c r="C61">
        <f>IF(MOD(Tabela1[[#This Row],[dzień]],2)&lt;&gt;0,B61-2,B61)</f>
        <v>208</v>
      </c>
      <c r="D61">
        <f>IF(MOD(Tabela1[[#This Row],[dzień]],7)=0,0,Tabela1[[#This Row],[liczba kur rano]])*0.9</f>
        <v>187.20000000000002</v>
      </c>
      <c r="E61">
        <f>IF(MOD(Tabela1[[#This Row],[dzień]],30)=0,FLOOR(C60*0.2,1),0)*18</f>
        <v>612</v>
      </c>
      <c r="F61">
        <f>Tabela1[[#This Row],[liczba kur rano]]*0.2*1.9</f>
        <v>79.039999999999992</v>
      </c>
      <c r="G61">
        <f>Tabela1[[#This Row],[zysk na jajkach]]-Tabela1[[#This Row],[koszt kur dokupionych]]-Tabela1[[#This Row],[cena paszy]]</f>
        <v>-503.83999999999992</v>
      </c>
      <c r="H61">
        <f>H60+Tabela1[[#This Row],[dzienny zysk]]</f>
        <v>3306.5600000000004</v>
      </c>
    </row>
    <row r="62" spans="1:8" x14ac:dyDescent="0.3">
      <c r="A62">
        <v>61</v>
      </c>
      <c r="B62">
        <f>IF(MOD(Tabela1[[#This Row],[dzień]],30)=0,C61+FLOOR(C61*0.2,1),C61)</f>
        <v>208</v>
      </c>
      <c r="C62">
        <f>IF(MOD(Tabela1[[#This Row],[dzień]],2)&lt;&gt;0,B62-2,B62)</f>
        <v>206</v>
      </c>
      <c r="D62">
        <f>IF(MOD(Tabela1[[#This Row],[dzień]],7)=0,0,Tabela1[[#This Row],[liczba kur rano]])*0.9</f>
        <v>187.20000000000002</v>
      </c>
      <c r="E62">
        <f>IF(MOD(Tabela1[[#This Row],[dzień]],30)=0,FLOOR(C61*0.2,1),0)*18</f>
        <v>0</v>
      </c>
      <c r="F62">
        <f>Tabela1[[#This Row],[liczba kur rano]]*0.2*1.9</f>
        <v>79.039999999999992</v>
      </c>
      <c r="G62">
        <f>Tabela1[[#This Row],[zysk na jajkach]]-Tabela1[[#This Row],[koszt kur dokupionych]]-Tabela1[[#This Row],[cena paszy]]</f>
        <v>108.16000000000003</v>
      </c>
      <c r="H62">
        <f>H61+Tabela1[[#This Row],[dzienny zysk]]</f>
        <v>3414.7200000000003</v>
      </c>
    </row>
    <row r="63" spans="1:8" x14ac:dyDescent="0.3">
      <c r="A63">
        <v>62</v>
      </c>
      <c r="B63">
        <f>IF(MOD(Tabela1[[#This Row],[dzień]],30)=0,C62+FLOOR(C62*0.2,1),C62)</f>
        <v>206</v>
      </c>
      <c r="C63">
        <f>IF(MOD(Tabela1[[#This Row],[dzień]],2)&lt;&gt;0,B63-2,B63)</f>
        <v>206</v>
      </c>
      <c r="D63">
        <f>IF(MOD(Tabela1[[#This Row],[dzień]],7)=0,0,Tabela1[[#This Row],[liczba kur rano]])*0.9</f>
        <v>185.4</v>
      </c>
      <c r="E63">
        <f>IF(MOD(Tabela1[[#This Row],[dzień]],30)=0,FLOOR(C62*0.2,1),0)*18</f>
        <v>0</v>
      </c>
      <c r="F63">
        <f>Tabela1[[#This Row],[liczba kur rano]]*0.2*1.9</f>
        <v>78.28</v>
      </c>
      <c r="G63">
        <f>Tabela1[[#This Row],[zysk na jajkach]]-Tabela1[[#This Row],[koszt kur dokupionych]]-Tabela1[[#This Row],[cena paszy]]</f>
        <v>107.12</v>
      </c>
      <c r="H63">
        <f>H62+Tabela1[[#This Row],[dzienny zysk]]</f>
        <v>3521.84</v>
      </c>
    </row>
    <row r="64" spans="1:8" x14ac:dyDescent="0.3">
      <c r="A64">
        <v>63</v>
      </c>
      <c r="B64">
        <f>IF(MOD(Tabela1[[#This Row],[dzień]],30)=0,C63+FLOOR(C63*0.2,1),C63)</f>
        <v>206</v>
      </c>
      <c r="C64">
        <f>IF(MOD(Tabela1[[#This Row],[dzień]],2)&lt;&gt;0,B64-2,B64)</f>
        <v>204</v>
      </c>
      <c r="D64">
        <f>IF(MOD(Tabela1[[#This Row],[dzień]],7)=0,0,Tabela1[[#This Row],[liczba kur rano]])*0.9</f>
        <v>0</v>
      </c>
      <c r="E64">
        <f>IF(MOD(Tabela1[[#This Row],[dzień]],30)=0,FLOOR(C63*0.2,1),0)*18</f>
        <v>0</v>
      </c>
      <c r="F64">
        <f>Tabela1[[#This Row],[liczba kur rano]]*0.2*1.9</f>
        <v>78.28</v>
      </c>
      <c r="G64">
        <f>Tabela1[[#This Row],[zysk na jajkach]]-Tabela1[[#This Row],[koszt kur dokupionych]]-Tabela1[[#This Row],[cena paszy]]</f>
        <v>-78.28</v>
      </c>
      <c r="H64">
        <f>H63+Tabela1[[#This Row],[dzienny zysk]]</f>
        <v>3443.56</v>
      </c>
    </row>
    <row r="65" spans="1:8" x14ac:dyDescent="0.3">
      <c r="A65">
        <v>64</v>
      </c>
      <c r="B65">
        <f>IF(MOD(Tabela1[[#This Row],[dzień]],30)=0,C64+FLOOR(C64*0.2,1),C64)</f>
        <v>204</v>
      </c>
      <c r="C65">
        <f>IF(MOD(Tabela1[[#This Row],[dzień]],2)&lt;&gt;0,B65-2,B65)</f>
        <v>204</v>
      </c>
      <c r="D65">
        <f>IF(MOD(Tabela1[[#This Row],[dzień]],7)=0,0,Tabela1[[#This Row],[liczba kur rano]])*0.9</f>
        <v>183.6</v>
      </c>
      <c r="E65">
        <f>IF(MOD(Tabela1[[#This Row],[dzień]],30)=0,FLOOR(C64*0.2,1),0)*18</f>
        <v>0</v>
      </c>
      <c r="F65">
        <f>Tabela1[[#This Row],[liczba kur rano]]*0.2*1.9</f>
        <v>77.52000000000001</v>
      </c>
      <c r="G65">
        <f>Tabela1[[#This Row],[zysk na jajkach]]-Tabela1[[#This Row],[koszt kur dokupionych]]-Tabela1[[#This Row],[cena paszy]]</f>
        <v>106.07999999999998</v>
      </c>
      <c r="H65">
        <f>H64+Tabela1[[#This Row],[dzienny zysk]]</f>
        <v>3549.64</v>
      </c>
    </row>
    <row r="66" spans="1:8" x14ac:dyDescent="0.3">
      <c r="A66">
        <v>65</v>
      </c>
      <c r="B66">
        <f>IF(MOD(Tabela1[[#This Row],[dzień]],30)=0,C65+FLOOR(C65*0.2,1),C65)</f>
        <v>204</v>
      </c>
      <c r="C66">
        <f>IF(MOD(Tabela1[[#This Row],[dzień]],2)&lt;&gt;0,B66-2,B66)</f>
        <v>202</v>
      </c>
      <c r="D66">
        <f>IF(MOD(Tabela1[[#This Row],[dzień]],7)=0,0,Tabela1[[#This Row],[liczba kur rano]])*0.9</f>
        <v>183.6</v>
      </c>
      <c r="E66">
        <f>IF(MOD(Tabela1[[#This Row],[dzień]],30)=0,FLOOR(C65*0.2,1),0)*18</f>
        <v>0</v>
      </c>
      <c r="F66">
        <f>Tabela1[[#This Row],[liczba kur rano]]*0.2*1.9</f>
        <v>77.52000000000001</v>
      </c>
      <c r="G66">
        <f>Tabela1[[#This Row],[zysk na jajkach]]-Tabela1[[#This Row],[koszt kur dokupionych]]-Tabela1[[#This Row],[cena paszy]]</f>
        <v>106.07999999999998</v>
      </c>
      <c r="H66">
        <f>H65+Tabela1[[#This Row],[dzienny zysk]]</f>
        <v>3655.72</v>
      </c>
    </row>
    <row r="67" spans="1:8" x14ac:dyDescent="0.3">
      <c r="A67">
        <v>66</v>
      </c>
      <c r="B67">
        <f>IF(MOD(Tabela1[[#This Row],[dzień]],30)=0,C66+FLOOR(C66*0.2,1),C66)</f>
        <v>202</v>
      </c>
      <c r="C67">
        <f>IF(MOD(Tabela1[[#This Row],[dzień]],2)&lt;&gt;0,B67-2,B67)</f>
        <v>202</v>
      </c>
      <c r="D67">
        <f>IF(MOD(Tabela1[[#This Row],[dzień]],7)=0,0,Tabela1[[#This Row],[liczba kur rano]])*0.9</f>
        <v>181.8</v>
      </c>
      <c r="E67">
        <f>IF(MOD(Tabela1[[#This Row],[dzień]],30)=0,FLOOR(C66*0.2,1),0)*18</f>
        <v>0</v>
      </c>
      <c r="F67">
        <f>Tabela1[[#This Row],[liczba kur rano]]*0.2*1.9</f>
        <v>76.760000000000005</v>
      </c>
      <c r="G67">
        <f>Tabela1[[#This Row],[zysk na jajkach]]-Tabela1[[#This Row],[koszt kur dokupionych]]-Tabela1[[#This Row],[cena paszy]]</f>
        <v>105.04</v>
      </c>
      <c r="H67">
        <f>H66+Tabela1[[#This Row],[dzienny zysk]]</f>
        <v>3760.7599999999998</v>
      </c>
    </row>
    <row r="68" spans="1:8" x14ac:dyDescent="0.3">
      <c r="A68">
        <v>67</v>
      </c>
      <c r="B68">
        <f>IF(MOD(Tabela1[[#This Row],[dzień]],30)=0,C67+FLOOR(C67*0.2,1),C67)</f>
        <v>202</v>
      </c>
      <c r="C68">
        <f>IF(MOD(Tabela1[[#This Row],[dzień]],2)&lt;&gt;0,B68-2,B68)</f>
        <v>200</v>
      </c>
      <c r="D68">
        <f>IF(MOD(Tabela1[[#This Row],[dzień]],7)=0,0,Tabela1[[#This Row],[liczba kur rano]])*0.9</f>
        <v>181.8</v>
      </c>
      <c r="E68">
        <f>IF(MOD(Tabela1[[#This Row],[dzień]],30)=0,FLOOR(C67*0.2,1),0)*18</f>
        <v>0</v>
      </c>
      <c r="F68">
        <f>Tabela1[[#This Row],[liczba kur rano]]*0.2*1.9</f>
        <v>76.760000000000005</v>
      </c>
      <c r="G68">
        <f>Tabela1[[#This Row],[zysk na jajkach]]-Tabela1[[#This Row],[koszt kur dokupionych]]-Tabela1[[#This Row],[cena paszy]]</f>
        <v>105.04</v>
      </c>
      <c r="H68">
        <f>H67+Tabela1[[#This Row],[dzienny zysk]]</f>
        <v>3865.7999999999997</v>
      </c>
    </row>
    <row r="69" spans="1:8" x14ac:dyDescent="0.3">
      <c r="A69">
        <v>68</v>
      </c>
      <c r="B69">
        <f>IF(MOD(Tabela1[[#This Row],[dzień]],30)=0,C68+FLOOR(C68*0.2,1),C68)</f>
        <v>200</v>
      </c>
      <c r="C69">
        <f>IF(MOD(Tabela1[[#This Row],[dzień]],2)&lt;&gt;0,B69-2,B69)</f>
        <v>200</v>
      </c>
      <c r="D69">
        <f>IF(MOD(Tabela1[[#This Row],[dzień]],7)=0,0,Tabela1[[#This Row],[liczba kur rano]])*0.9</f>
        <v>180</v>
      </c>
      <c r="E69">
        <f>IF(MOD(Tabela1[[#This Row],[dzień]],30)=0,FLOOR(C68*0.2,1),0)*18</f>
        <v>0</v>
      </c>
      <c r="F69">
        <f>Tabela1[[#This Row],[liczba kur rano]]*0.2*1.9</f>
        <v>76</v>
      </c>
      <c r="G69">
        <f>Tabela1[[#This Row],[zysk na jajkach]]-Tabela1[[#This Row],[koszt kur dokupionych]]-Tabela1[[#This Row],[cena paszy]]</f>
        <v>104</v>
      </c>
      <c r="H69">
        <f>H68+Tabela1[[#This Row],[dzienny zysk]]</f>
        <v>3969.7999999999997</v>
      </c>
    </row>
    <row r="70" spans="1:8" x14ac:dyDescent="0.3">
      <c r="A70">
        <v>69</v>
      </c>
      <c r="B70">
        <f>IF(MOD(Tabela1[[#This Row],[dzień]],30)=0,C69+FLOOR(C69*0.2,1),C69)</f>
        <v>200</v>
      </c>
      <c r="C70">
        <f>IF(MOD(Tabela1[[#This Row],[dzień]],2)&lt;&gt;0,B70-2,B70)</f>
        <v>198</v>
      </c>
      <c r="D70">
        <f>IF(MOD(Tabela1[[#This Row],[dzień]],7)=0,0,Tabela1[[#This Row],[liczba kur rano]])*0.9</f>
        <v>180</v>
      </c>
      <c r="E70">
        <f>IF(MOD(Tabela1[[#This Row],[dzień]],30)=0,FLOOR(C69*0.2,1),0)*18</f>
        <v>0</v>
      </c>
      <c r="F70">
        <f>Tabela1[[#This Row],[liczba kur rano]]*0.2*1.9</f>
        <v>76</v>
      </c>
      <c r="G70">
        <f>Tabela1[[#This Row],[zysk na jajkach]]-Tabela1[[#This Row],[koszt kur dokupionych]]-Tabela1[[#This Row],[cena paszy]]</f>
        <v>104</v>
      </c>
      <c r="H70">
        <f>H69+Tabela1[[#This Row],[dzienny zysk]]</f>
        <v>4073.7999999999997</v>
      </c>
    </row>
    <row r="71" spans="1:8" x14ac:dyDescent="0.3">
      <c r="A71">
        <v>70</v>
      </c>
      <c r="B71">
        <f>IF(MOD(Tabela1[[#This Row],[dzień]],30)=0,C70+FLOOR(C70*0.2,1),C70)</f>
        <v>198</v>
      </c>
      <c r="C71">
        <f>IF(MOD(Tabela1[[#This Row],[dzień]],2)&lt;&gt;0,B71-2,B71)</f>
        <v>198</v>
      </c>
      <c r="D71">
        <f>IF(MOD(Tabela1[[#This Row],[dzień]],7)=0,0,Tabela1[[#This Row],[liczba kur rano]])*0.9</f>
        <v>0</v>
      </c>
      <c r="E71">
        <f>IF(MOD(Tabela1[[#This Row],[dzień]],30)=0,FLOOR(C70*0.2,1),0)*18</f>
        <v>0</v>
      </c>
      <c r="F71">
        <f>Tabela1[[#This Row],[liczba kur rano]]*0.2*1.9</f>
        <v>75.239999999999995</v>
      </c>
      <c r="G71">
        <f>Tabela1[[#This Row],[zysk na jajkach]]-Tabela1[[#This Row],[koszt kur dokupionych]]-Tabela1[[#This Row],[cena paszy]]</f>
        <v>-75.239999999999995</v>
      </c>
      <c r="H71">
        <f>H70+Tabela1[[#This Row],[dzienny zysk]]</f>
        <v>3998.56</v>
      </c>
    </row>
    <row r="72" spans="1:8" x14ac:dyDescent="0.3">
      <c r="A72">
        <v>71</v>
      </c>
      <c r="B72">
        <f>IF(MOD(Tabela1[[#This Row],[dzień]],30)=0,C71+FLOOR(C71*0.2,1),C71)</f>
        <v>198</v>
      </c>
      <c r="C72">
        <f>IF(MOD(Tabela1[[#This Row],[dzień]],2)&lt;&gt;0,B72-2,B72)</f>
        <v>196</v>
      </c>
      <c r="D72">
        <f>IF(MOD(Tabela1[[#This Row],[dzień]],7)=0,0,Tabela1[[#This Row],[liczba kur rano]])*0.9</f>
        <v>178.20000000000002</v>
      </c>
      <c r="E72">
        <f>IF(MOD(Tabela1[[#This Row],[dzień]],30)=0,FLOOR(C71*0.2,1),0)*18</f>
        <v>0</v>
      </c>
      <c r="F72">
        <f>Tabela1[[#This Row],[liczba kur rano]]*0.2*1.9</f>
        <v>75.239999999999995</v>
      </c>
      <c r="G72">
        <f>Tabela1[[#This Row],[zysk na jajkach]]-Tabela1[[#This Row],[koszt kur dokupionych]]-Tabela1[[#This Row],[cena paszy]]</f>
        <v>102.96000000000002</v>
      </c>
      <c r="H72">
        <f>H71+Tabela1[[#This Row],[dzienny zysk]]</f>
        <v>4101.5199999999995</v>
      </c>
    </row>
    <row r="73" spans="1:8" x14ac:dyDescent="0.3">
      <c r="A73">
        <v>72</v>
      </c>
      <c r="B73">
        <f>IF(MOD(Tabela1[[#This Row],[dzień]],30)=0,C72+FLOOR(C72*0.2,1),C72)</f>
        <v>196</v>
      </c>
      <c r="C73">
        <f>IF(MOD(Tabela1[[#This Row],[dzień]],2)&lt;&gt;0,B73-2,B73)</f>
        <v>196</v>
      </c>
      <c r="D73">
        <f>IF(MOD(Tabela1[[#This Row],[dzień]],7)=0,0,Tabela1[[#This Row],[liczba kur rano]])*0.9</f>
        <v>176.4</v>
      </c>
      <c r="E73">
        <f>IF(MOD(Tabela1[[#This Row],[dzień]],30)=0,FLOOR(C72*0.2,1),0)*18</f>
        <v>0</v>
      </c>
      <c r="F73">
        <f>Tabela1[[#This Row],[liczba kur rano]]*0.2*1.9</f>
        <v>74.48</v>
      </c>
      <c r="G73">
        <f>Tabela1[[#This Row],[zysk na jajkach]]-Tabela1[[#This Row],[koszt kur dokupionych]]-Tabela1[[#This Row],[cena paszy]]</f>
        <v>101.92</v>
      </c>
      <c r="H73">
        <f>H72+Tabela1[[#This Row],[dzienny zysk]]</f>
        <v>4203.4399999999996</v>
      </c>
    </row>
    <row r="74" spans="1:8" x14ac:dyDescent="0.3">
      <c r="A74">
        <v>73</v>
      </c>
      <c r="B74">
        <f>IF(MOD(Tabela1[[#This Row],[dzień]],30)=0,C73+FLOOR(C73*0.2,1),C73)</f>
        <v>196</v>
      </c>
      <c r="C74">
        <f>IF(MOD(Tabela1[[#This Row],[dzień]],2)&lt;&gt;0,B74-2,B74)</f>
        <v>194</v>
      </c>
      <c r="D74">
        <f>IF(MOD(Tabela1[[#This Row],[dzień]],7)=0,0,Tabela1[[#This Row],[liczba kur rano]])*0.9</f>
        <v>176.4</v>
      </c>
      <c r="E74">
        <f>IF(MOD(Tabela1[[#This Row],[dzień]],30)=0,FLOOR(C73*0.2,1),0)*18</f>
        <v>0</v>
      </c>
      <c r="F74">
        <f>Tabela1[[#This Row],[liczba kur rano]]*0.2*1.9</f>
        <v>74.48</v>
      </c>
      <c r="G74">
        <f>Tabela1[[#This Row],[zysk na jajkach]]-Tabela1[[#This Row],[koszt kur dokupionych]]-Tabela1[[#This Row],[cena paszy]]</f>
        <v>101.92</v>
      </c>
      <c r="H74">
        <f>H73+Tabela1[[#This Row],[dzienny zysk]]</f>
        <v>4305.3599999999997</v>
      </c>
    </row>
    <row r="75" spans="1:8" x14ac:dyDescent="0.3">
      <c r="A75">
        <v>74</v>
      </c>
      <c r="B75">
        <f>IF(MOD(Tabela1[[#This Row],[dzień]],30)=0,C74+FLOOR(C74*0.2,1),C74)</f>
        <v>194</v>
      </c>
      <c r="C75">
        <f>IF(MOD(Tabela1[[#This Row],[dzień]],2)&lt;&gt;0,B75-2,B75)</f>
        <v>194</v>
      </c>
      <c r="D75">
        <f>IF(MOD(Tabela1[[#This Row],[dzień]],7)=0,0,Tabela1[[#This Row],[liczba kur rano]])*0.9</f>
        <v>174.6</v>
      </c>
      <c r="E75">
        <f>IF(MOD(Tabela1[[#This Row],[dzień]],30)=0,FLOOR(C74*0.2,1),0)*18</f>
        <v>0</v>
      </c>
      <c r="F75">
        <f>Tabela1[[#This Row],[liczba kur rano]]*0.2*1.9</f>
        <v>73.72</v>
      </c>
      <c r="G75">
        <f>Tabela1[[#This Row],[zysk na jajkach]]-Tabela1[[#This Row],[koszt kur dokupionych]]-Tabela1[[#This Row],[cena paszy]]</f>
        <v>100.88</v>
      </c>
      <c r="H75">
        <f>H74+Tabela1[[#This Row],[dzienny zysk]]</f>
        <v>4406.24</v>
      </c>
    </row>
    <row r="76" spans="1:8" x14ac:dyDescent="0.3">
      <c r="A76">
        <v>75</v>
      </c>
      <c r="B76">
        <f>IF(MOD(Tabela1[[#This Row],[dzień]],30)=0,C75+FLOOR(C75*0.2,1),C75)</f>
        <v>194</v>
      </c>
      <c r="C76">
        <f>IF(MOD(Tabela1[[#This Row],[dzień]],2)&lt;&gt;0,B76-2,B76)</f>
        <v>192</v>
      </c>
      <c r="D76">
        <f>IF(MOD(Tabela1[[#This Row],[dzień]],7)=0,0,Tabela1[[#This Row],[liczba kur rano]])*0.9</f>
        <v>174.6</v>
      </c>
      <c r="E76">
        <f>IF(MOD(Tabela1[[#This Row],[dzień]],30)=0,FLOOR(C75*0.2,1),0)*18</f>
        <v>0</v>
      </c>
      <c r="F76">
        <f>Tabela1[[#This Row],[liczba kur rano]]*0.2*1.9</f>
        <v>73.72</v>
      </c>
      <c r="G76">
        <f>Tabela1[[#This Row],[zysk na jajkach]]-Tabela1[[#This Row],[koszt kur dokupionych]]-Tabela1[[#This Row],[cena paszy]]</f>
        <v>100.88</v>
      </c>
      <c r="H76">
        <f>H75+Tabela1[[#This Row],[dzienny zysk]]</f>
        <v>4507.12</v>
      </c>
    </row>
    <row r="77" spans="1:8" x14ac:dyDescent="0.3">
      <c r="A77">
        <v>76</v>
      </c>
      <c r="B77">
        <f>IF(MOD(Tabela1[[#This Row],[dzień]],30)=0,C76+FLOOR(C76*0.2,1),C76)</f>
        <v>192</v>
      </c>
      <c r="C77">
        <f>IF(MOD(Tabela1[[#This Row],[dzień]],2)&lt;&gt;0,B77-2,B77)</f>
        <v>192</v>
      </c>
      <c r="D77">
        <f>IF(MOD(Tabela1[[#This Row],[dzień]],7)=0,0,Tabela1[[#This Row],[liczba kur rano]])*0.9</f>
        <v>172.8</v>
      </c>
      <c r="E77">
        <f>IF(MOD(Tabela1[[#This Row],[dzień]],30)=0,FLOOR(C76*0.2,1),0)*18</f>
        <v>0</v>
      </c>
      <c r="F77">
        <f>Tabela1[[#This Row],[liczba kur rano]]*0.2*1.9</f>
        <v>72.960000000000008</v>
      </c>
      <c r="G77">
        <f>Tabela1[[#This Row],[zysk na jajkach]]-Tabela1[[#This Row],[koszt kur dokupionych]]-Tabela1[[#This Row],[cena paszy]]</f>
        <v>99.84</v>
      </c>
      <c r="H77">
        <f>H76+Tabela1[[#This Row],[dzienny zysk]]</f>
        <v>4606.96</v>
      </c>
    </row>
    <row r="78" spans="1:8" x14ac:dyDescent="0.3">
      <c r="A78">
        <v>77</v>
      </c>
      <c r="B78">
        <f>IF(MOD(Tabela1[[#This Row],[dzień]],30)=0,C77+FLOOR(C77*0.2,1),C77)</f>
        <v>192</v>
      </c>
      <c r="C78">
        <f>IF(MOD(Tabela1[[#This Row],[dzień]],2)&lt;&gt;0,B78-2,B78)</f>
        <v>190</v>
      </c>
      <c r="D78">
        <f>IF(MOD(Tabela1[[#This Row],[dzień]],7)=0,0,Tabela1[[#This Row],[liczba kur rano]])*0.9</f>
        <v>0</v>
      </c>
      <c r="E78">
        <f>IF(MOD(Tabela1[[#This Row],[dzień]],30)=0,FLOOR(C77*0.2,1),0)*18</f>
        <v>0</v>
      </c>
      <c r="F78">
        <f>Tabela1[[#This Row],[liczba kur rano]]*0.2*1.9</f>
        <v>72.960000000000008</v>
      </c>
      <c r="G78">
        <f>Tabela1[[#This Row],[zysk na jajkach]]-Tabela1[[#This Row],[koszt kur dokupionych]]-Tabela1[[#This Row],[cena paszy]]</f>
        <v>-72.960000000000008</v>
      </c>
      <c r="H78">
        <f>H77+Tabela1[[#This Row],[dzienny zysk]]</f>
        <v>4534</v>
      </c>
    </row>
    <row r="79" spans="1:8" x14ac:dyDescent="0.3">
      <c r="A79">
        <v>78</v>
      </c>
      <c r="B79">
        <f>IF(MOD(Tabela1[[#This Row],[dzień]],30)=0,C78+FLOOR(C78*0.2,1),C78)</f>
        <v>190</v>
      </c>
      <c r="C79">
        <f>IF(MOD(Tabela1[[#This Row],[dzień]],2)&lt;&gt;0,B79-2,B79)</f>
        <v>190</v>
      </c>
      <c r="D79">
        <f>IF(MOD(Tabela1[[#This Row],[dzień]],7)=0,0,Tabela1[[#This Row],[liczba kur rano]])*0.9</f>
        <v>171</v>
      </c>
      <c r="E79">
        <f>IF(MOD(Tabela1[[#This Row],[dzień]],30)=0,FLOOR(C78*0.2,1),0)*18</f>
        <v>0</v>
      </c>
      <c r="F79">
        <f>Tabela1[[#This Row],[liczba kur rano]]*0.2*1.9</f>
        <v>72.2</v>
      </c>
      <c r="G79">
        <f>Tabela1[[#This Row],[zysk na jajkach]]-Tabela1[[#This Row],[koszt kur dokupionych]]-Tabela1[[#This Row],[cena paszy]]</f>
        <v>98.8</v>
      </c>
      <c r="H79">
        <f>H78+Tabela1[[#This Row],[dzienny zysk]]</f>
        <v>4632.8</v>
      </c>
    </row>
    <row r="80" spans="1:8" x14ac:dyDescent="0.3">
      <c r="A80">
        <v>79</v>
      </c>
      <c r="B80">
        <f>IF(MOD(Tabela1[[#This Row],[dzień]],30)=0,C79+FLOOR(C79*0.2,1),C79)</f>
        <v>190</v>
      </c>
      <c r="C80">
        <f>IF(MOD(Tabela1[[#This Row],[dzień]],2)&lt;&gt;0,B80-2,B80)</f>
        <v>188</v>
      </c>
      <c r="D80">
        <f>IF(MOD(Tabela1[[#This Row],[dzień]],7)=0,0,Tabela1[[#This Row],[liczba kur rano]])*0.9</f>
        <v>171</v>
      </c>
      <c r="E80">
        <f>IF(MOD(Tabela1[[#This Row],[dzień]],30)=0,FLOOR(C79*0.2,1),0)*18</f>
        <v>0</v>
      </c>
      <c r="F80">
        <f>Tabela1[[#This Row],[liczba kur rano]]*0.2*1.9</f>
        <v>72.2</v>
      </c>
      <c r="G80">
        <f>Tabela1[[#This Row],[zysk na jajkach]]-Tabela1[[#This Row],[koszt kur dokupionych]]-Tabela1[[#This Row],[cena paszy]]</f>
        <v>98.8</v>
      </c>
      <c r="H80">
        <f>H79+Tabela1[[#This Row],[dzienny zysk]]</f>
        <v>4731.6000000000004</v>
      </c>
    </row>
    <row r="81" spans="1:8" x14ac:dyDescent="0.3">
      <c r="A81">
        <v>80</v>
      </c>
      <c r="B81">
        <f>IF(MOD(Tabela1[[#This Row],[dzień]],30)=0,C80+FLOOR(C80*0.2,1),C80)</f>
        <v>188</v>
      </c>
      <c r="C81">
        <f>IF(MOD(Tabela1[[#This Row],[dzień]],2)&lt;&gt;0,B81-2,B81)</f>
        <v>188</v>
      </c>
      <c r="D81">
        <f>IF(MOD(Tabela1[[#This Row],[dzień]],7)=0,0,Tabela1[[#This Row],[liczba kur rano]])*0.9</f>
        <v>169.20000000000002</v>
      </c>
      <c r="E81">
        <f>IF(MOD(Tabela1[[#This Row],[dzień]],30)=0,FLOOR(C80*0.2,1),0)*18</f>
        <v>0</v>
      </c>
      <c r="F81">
        <f>Tabela1[[#This Row],[liczba kur rano]]*0.2*1.9</f>
        <v>71.44</v>
      </c>
      <c r="G81">
        <f>Tabela1[[#This Row],[zysk na jajkach]]-Tabela1[[#This Row],[koszt kur dokupionych]]-Tabela1[[#This Row],[cena paszy]]</f>
        <v>97.760000000000019</v>
      </c>
      <c r="H81">
        <f>H80+Tabela1[[#This Row],[dzienny zysk]]</f>
        <v>4829.3600000000006</v>
      </c>
    </row>
    <row r="82" spans="1:8" x14ac:dyDescent="0.3">
      <c r="A82">
        <v>81</v>
      </c>
      <c r="B82">
        <f>IF(MOD(Tabela1[[#This Row],[dzień]],30)=0,C81+FLOOR(C81*0.2,1),C81)</f>
        <v>188</v>
      </c>
      <c r="C82">
        <f>IF(MOD(Tabela1[[#This Row],[dzień]],2)&lt;&gt;0,B82-2,B82)</f>
        <v>186</v>
      </c>
      <c r="D82">
        <f>IF(MOD(Tabela1[[#This Row],[dzień]],7)=0,0,Tabela1[[#This Row],[liczba kur rano]])*0.9</f>
        <v>169.20000000000002</v>
      </c>
      <c r="E82">
        <f>IF(MOD(Tabela1[[#This Row],[dzień]],30)=0,FLOOR(C81*0.2,1),0)*18</f>
        <v>0</v>
      </c>
      <c r="F82">
        <f>Tabela1[[#This Row],[liczba kur rano]]*0.2*1.9</f>
        <v>71.44</v>
      </c>
      <c r="G82">
        <f>Tabela1[[#This Row],[zysk na jajkach]]-Tabela1[[#This Row],[koszt kur dokupionych]]-Tabela1[[#This Row],[cena paszy]]</f>
        <v>97.760000000000019</v>
      </c>
      <c r="H82">
        <f>H81+Tabela1[[#This Row],[dzienny zysk]]</f>
        <v>4927.1200000000008</v>
      </c>
    </row>
    <row r="83" spans="1:8" x14ac:dyDescent="0.3">
      <c r="A83">
        <v>82</v>
      </c>
      <c r="B83">
        <f>IF(MOD(Tabela1[[#This Row],[dzień]],30)=0,C82+FLOOR(C82*0.2,1),C82)</f>
        <v>186</v>
      </c>
      <c r="C83">
        <f>IF(MOD(Tabela1[[#This Row],[dzień]],2)&lt;&gt;0,B83-2,B83)</f>
        <v>186</v>
      </c>
      <c r="D83">
        <f>IF(MOD(Tabela1[[#This Row],[dzień]],7)=0,0,Tabela1[[#This Row],[liczba kur rano]])*0.9</f>
        <v>167.4</v>
      </c>
      <c r="E83">
        <f>IF(MOD(Tabela1[[#This Row],[dzień]],30)=0,FLOOR(C82*0.2,1),0)*18</f>
        <v>0</v>
      </c>
      <c r="F83">
        <f>Tabela1[[#This Row],[liczba kur rano]]*0.2*1.9</f>
        <v>70.680000000000007</v>
      </c>
      <c r="G83">
        <f>Tabela1[[#This Row],[zysk na jajkach]]-Tabela1[[#This Row],[koszt kur dokupionych]]-Tabela1[[#This Row],[cena paszy]]</f>
        <v>96.72</v>
      </c>
      <c r="H83">
        <f>H82+Tabela1[[#This Row],[dzienny zysk]]</f>
        <v>5023.8400000000011</v>
      </c>
    </row>
    <row r="84" spans="1:8" x14ac:dyDescent="0.3">
      <c r="A84">
        <v>83</v>
      </c>
      <c r="B84">
        <f>IF(MOD(Tabela1[[#This Row],[dzień]],30)=0,C83+FLOOR(C83*0.2,1),C83)</f>
        <v>186</v>
      </c>
      <c r="C84">
        <f>IF(MOD(Tabela1[[#This Row],[dzień]],2)&lt;&gt;0,B84-2,B84)</f>
        <v>184</v>
      </c>
      <c r="D84">
        <f>IF(MOD(Tabela1[[#This Row],[dzień]],7)=0,0,Tabela1[[#This Row],[liczba kur rano]])*0.9</f>
        <v>167.4</v>
      </c>
      <c r="E84">
        <f>IF(MOD(Tabela1[[#This Row],[dzień]],30)=0,FLOOR(C83*0.2,1),0)*18</f>
        <v>0</v>
      </c>
      <c r="F84">
        <f>Tabela1[[#This Row],[liczba kur rano]]*0.2*1.9</f>
        <v>70.680000000000007</v>
      </c>
      <c r="G84">
        <f>Tabela1[[#This Row],[zysk na jajkach]]-Tabela1[[#This Row],[koszt kur dokupionych]]-Tabela1[[#This Row],[cena paszy]]</f>
        <v>96.72</v>
      </c>
      <c r="H84">
        <f>H83+Tabela1[[#This Row],[dzienny zysk]]</f>
        <v>5120.5600000000013</v>
      </c>
    </row>
    <row r="85" spans="1:8" x14ac:dyDescent="0.3">
      <c r="A85">
        <v>84</v>
      </c>
      <c r="B85">
        <f>IF(MOD(Tabela1[[#This Row],[dzień]],30)=0,C84+FLOOR(C84*0.2,1),C84)</f>
        <v>184</v>
      </c>
      <c r="C85">
        <f>IF(MOD(Tabela1[[#This Row],[dzień]],2)&lt;&gt;0,B85-2,B85)</f>
        <v>184</v>
      </c>
      <c r="D85">
        <f>IF(MOD(Tabela1[[#This Row],[dzień]],7)=0,0,Tabela1[[#This Row],[liczba kur rano]])*0.9</f>
        <v>0</v>
      </c>
      <c r="E85">
        <f>IF(MOD(Tabela1[[#This Row],[dzień]],30)=0,FLOOR(C84*0.2,1),0)*18</f>
        <v>0</v>
      </c>
      <c r="F85">
        <f>Tabela1[[#This Row],[liczba kur rano]]*0.2*1.9</f>
        <v>69.92</v>
      </c>
      <c r="G85">
        <f>Tabela1[[#This Row],[zysk na jajkach]]-Tabela1[[#This Row],[koszt kur dokupionych]]-Tabela1[[#This Row],[cena paszy]]</f>
        <v>-69.92</v>
      </c>
      <c r="H85">
        <f>H84+Tabela1[[#This Row],[dzienny zysk]]</f>
        <v>5050.6400000000012</v>
      </c>
    </row>
    <row r="86" spans="1:8" x14ac:dyDescent="0.3">
      <c r="A86">
        <v>85</v>
      </c>
      <c r="B86">
        <f>IF(MOD(Tabela1[[#This Row],[dzień]],30)=0,C85+FLOOR(C85*0.2,1),C85)</f>
        <v>184</v>
      </c>
      <c r="C86">
        <f>IF(MOD(Tabela1[[#This Row],[dzień]],2)&lt;&gt;0,B86-2,B86)</f>
        <v>182</v>
      </c>
      <c r="D86">
        <f>IF(MOD(Tabela1[[#This Row],[dzień]],7)=0,0,Tabela1[[#This Row],[liczba kur rano]])*0.9</f>
        <v>165.6</v>
      </c>
      <c r="E86">
        <f>IF(MOD(Tabela1[[#This Row],[dzień]],30)=0,FLOOR(C85*0.2,1),0)*18</f>
        <v>0</v>
      </c>
      <c r="F86">
        <f>Tabela1[[#This Row],[liczba kur rano]]*0.2*1.9</f>
        <v>69.92</v>
      </c>
      <c r="G86">
        <f>Tabela1[[#This Row],[zysk na jajkach]]-Tabela1[[#This Row],[koszt kur dokupionych]]-Tabela1[[#This Row],[cena paszy]]</f>
        <v>95.679999999999993</v>
      </c>
      <c r="H86">
        <f>H85+Tabela1[[#This Row],[dzienny zysk]]</f>
        <v>5146.3200000000015</v>
      </c>
    </row>
    <row r="87" spans="1:8" x14ac:dyDescent="0.3">
      <c r="A87">
        <v>86</v>
      </c>
      <c r="B87">
        <f>IF(MOD(Tabela1[[#This Row],[dzień]],30)=0,C86+FLOOR(C86*0.2,1),C86)</f>
        <v>182</v>
      </c>
      <c r="C87">
        <f>IF(MOD(Tabela1[[#This Row],[dzień]],2)&lt;&gt;0,B87-2,B87)</f>
        <v>182</v>
      </c>
      <c r="D87">
        <f>IF(MOD(Tabela1[[#This Row],[dzień]],7)=0,0,Tabela1[[#This Row],[liczba kur rano]])*0.9</f>
        <v>163.80000000000001</v>
      </c>
      <c r="E87">
        <f>IF(MOD(Tabela1[[#This Row],[dzień]],30)=0,FLOOR(C86*0.2,1),0)*18</f>
        <v>0</v>
      </c>
      <c r="F87">
        <f>Tabela1[[#This Row],[liczba kur rano]]*0.2*1.9</f>
        <v>69.16</v>
      </c>
      <c r="G87">
        <f>Tabela1[[#This Row],[zysk na jajkach]]-Tabela1[[#This Row],[koszt kur dokupionych]]-Tabela1[[#This Row],[cena paszy]]</f>
        <v>94.640000000000015</v>
      </c>
      <c r="H87">
        <f>H86+Tabela1[[#This Row],[dzienny zysk]]</f>
        <v>5240.9600000000019</v>
      </c>
    </row>
    <row r="88" spans="1:8" x14ac:dyDescent="0.3">
      <c r="A88">
        <v>87</v>
      </c>
      <c r="B88">
        <f>IF(MOD(Tabela1[[#This Row],[dzień]],30)=0,C87+FLOOR(C87*0.2,1),C87)</f>
        <v>182</v>
      </c>
      <c r="C88">
        <f>IF(MOD(Tabela1[[#This Row],[dzień]],2)&lt;&gt;0,B88-2,B88)</f>
        <v>180</v>
      </c>
      <c r="D88">
        <f>IF(MOD(Tabela1[[#This Row],[dzień]],7)=0,0,Tabela1[[#This Row],[liczba kur rano]])*0.9</f>
        <v>163.80000000000001</v>
      </c>
      <c r="E88">
        <f>IF(MOD(Tabela1[[#This Row],[dzień]],30)=0,FLOOR(C87*0.2,1),0)*18</f>
        <v>0</v>
      </c>
      <c r="F88">
        <f>Tabela1[[#This Row],[liczba kur rano]]*0.2*1.9</f>
        <v>69.16</v>
      </c>
      <c r="G88">
        <f>Tabela1[[#This Row],[zysk na jajkach]]-Tabela1[[#This Row],[koszt kur dokupionych]]-Tabela1[[#This Row],[cena paszy]]</f>
        <v>94.640000000000015</v>
      </c>
      <c r="H88">
        <f>H87+Tabela1[[#This Row],[dzienny zysk]]</f>
        <v>5335.6000000000022</v>
      </c>
    </row>
    <row r="89" spans="1:8" x14ac:dyDescent="0.3">
      <c r="A89">
        <v>88</v>
      </c>
      <c r="B89">
        <f>IF(MOD(Tabela1[[#This Row],[dzień]],30)=0,C88+FLOOR(C88*0.2,1),C88)</f>
        <v>180</v>
      </c>
      <c r="C89">
        <f>IF(MOD(Tabela1[[#This Row],[dzień]],2)&lt;&gt;0,B89-2,B89)</f>
        <v>180</v>
      </c>
      <c r="D89">
        <f>IF(MOD(Tabela1[[#This Row],[dzień]],7)=0,0,Tabela1[[#This Row],[liczba kur rano]])*0.9</f>
        <v>162</v>
      </c>
      <c r="E89">
        <f>IF(MOD(Tabela1[[#This Row],[dzień]],30)=0,FLOOR(C88*0.2,1),0)*18</f>
        <v>0</v>
      </c>
      <c r="F89">
        <f>Tabela1[[#This Row],[liczba kur rano]]*0.2*1.9</f>
        <v>68.399999999999991</v>
      </c>
      <c r="G89">
        <f>Tabela1[[#This Row],[zysk na jajkach]]-Tabela1[[#This Row],[koszt kur dokupionych]]-Tabela1[[#This Row],[cena paszy]]</f>
        <v>93.600000000000009</v>
      </c>
      <c r="H89">
        <f>H88+Tabela1[[#This Row],[dzienny zysk]]</f>
        <v>5429.2000000000025</v>
      </c>
    </row>
    <row r="90" spans="1:8" x14ac:dyDescent="0.3">
      <c r="A90">
        <v>89</v>
      </c>
      <c r="B90">
        <f>IF(MOD(Tabela1[[#This Row],[dzień]],30)=0,C89+FLOOR(C89*0.2,1),C89)</f>
        <v>180</v>
      </c>
      <c r="C90">
        <f>IF(MOD(Tabela1[[#This Row],[dzień]],2)&lt;&gt;0,B90-2,B90)</f>
        <v>178</v>
      </c>
      <c r="D90">
        <f>IF(MOD(Tabela1[[#This Row],[dzień]],7)=0,0,Tabela1[[#This Row],[liczba kur rano]])*0.9</f>
        <v>162</v>
      </c>
      <c r="E90">
        <f>IF(MOD(Tabela1[[#This Row],[dzień]],30)=0,FLOOR(C89*0.2,1),0)*18</f>
        <v>0</v>
      </c>
      <c r="F90">
        <f>Tabela1[[#This Row],[liczba kur rano]]*0.2*1.9</f>
        <v>68.399999999999991</v>
      </c>
      <c r="G90">
        <f>Tabela1[[#This Row],[zysk na jajkach]]-Tabela1[[#This Row],[koszt kur dokupionych]]-Tabela1[[#This Row],[cena paszy]]</f>
        <v>93.600000000000009</v>
      </c>
      <c r="H90">
        <f>H89+Tabela1[[#This Row],[dzienny zysk]]</f>
        <v>5522.8000000000029</v>
      </c>
    </row>
    <row r="91" spans="1:8" x14ac:dyDescent="0.3">
      <c r="A91">
        <v>90</v>
      </c>
      <c r="B91">
        <f>IF(MOD(Tabela1[[#This Row],[dzień]],30)=0,C90+FLOOR(C90*0.2,1),C90)</f>
        <v>213</v>
      </c>
      <c r="C91">
        <f>IF(MOD(Tabela1[[#This Row],[dzień]],2)&lt;&gt;0,B91-2,B91)</f>
        <v>213</v>
      </c>
      <c r="D91">
        <f>IF(MOD(Tabela1[[#This Row],[dzień]],7)=0,0,Tabela1[[#This Row],[liczba kur rano]])*0.9</f>
        <v>191.70000000000002</v>
      </c>
      <c r="E91">
        <f>IF(MOD(Tabela1[[#This Row],[dzień]],30)=0,FLOOR(C90*0.2,1),0)*18</f>
        <v>630</v>
      </c>
      <c r="F91">
        <f>Tabela1[[#This Row],[liczba kur rano]]*0.2*1.9</f>
        <v>80.94</v>
      </c>
      <c r="G91">
        <f>Tabela1[[#This Row],[zysk na jajkach]]-Tabela1[[#This Row],[koszt kur dokupionych]]-Tabela1[[#This Row],[cena paszy]]</f>
        <v>-519.24</v>
      </c>
      <c r="H91">
        <f>H90+Tabela1[[#This Row],[dzienny zysk]]</f>
        <v>5003.5600000000031</v>
      </c>
    </row>
    <row r="92" spans="1:8" x14ac:dyDescent="0.3">
      <c r="A92">
        <v>91</v>
      </c>
      <c r="B92">
        <f>IF(MOD(Tabela1[[#This Row],[dzień]],30)=0,C91+FLOOR(C91*0.2,1),C91)</f>
        <v>213</v>
      </c>
      <c r="C92">
        <f>IF(MOD(Tabela1[[#This Row],[dzień]],2)&lt;&gt;0,B92-2,B92)</f>
        <v>211</v>
      </c>
      <c r="D92">
        <f>IF(MOD(Tabela1[[#This Row],[dzień]],7)=0,0,Tabela1[[#This Row],[liczba kur rano]])*0.9</f>
        <v>0</v>
      </c>
      <c r="E92">
        <f>IF(MOD(Tabela1[[#This Row],[dzień]],30)=0,FLOOR(C91*0.2,1),0)*18</f>
        <v>0</v>
      </c>
      <c r="F92">
        <f>Tabela1[[#This Row],[liczba kur rano]]*0.2*1.9</f>
        <v>80.94</v>
      </c>
      <c r="G92">
        <f>Tabela1[[#This Row],[zysk na jajkach]]-Tabela1[[#This Row],[koszt kur dokupionych]]-Tabela1[[#This Row],[cena paszy]]</f>
        <v>-80.94</v>
      </c>
      <c r="H92">
        <f>H91+Tabela1[[#This Row],[dzienny zysk]]</f>
        <v>4922.6200000000035</v>
      </c>
    </row>
    <row r="93" spans="1:8" x14ac:dyDescent="0.3">
      <c r="A93">
        <v>92</v>
      </c>
      <c r="B93">
        <f>IF(MOD(Tabela1[[#This Row],[dzień]],30)=0,C92+FLOOR(C92*0.2,1),C92)</f>
        <v>211</v>
      </c>
      <c r="C93">
        <f>IF(MOD(Tabela1[[#This Row],[dzień]],2)&lt;&gt;0,B93-2,B93)</f>
        <v>211</v>
      </c>
      <c r="D93">
        <f>IF(MOD(Tabela1[[#This Row],[dzień]],7)=0,0,Tabela1[[#This Row],[liczba kur rano]])*0.9</f>
        <v>189.9</v>
      </c>
      <c r="E93">
        <f>IF(MOD(Tabela1[[#This Row],[dzień]],30)=0,FLOOR(C92*0.2,1),0)*18</f>
        <v>0</v>
      </c>
      <c r="F93">
        <f>Tabela1[[#This Row],[liczba kur rano]]*0.2*1.9</f>
        <v>80.180000000000007</v>
      </c>
      <c r="G93">
        <f>Tabela1[[#This Row],[zysk na jajkach]]-Tabela1[[#This Row],[koszt kur dokupionych]]-Tabela1[[#This Row],[cena paszy]]</f>
        <v>109.72</v>
      </c>
      <c r="H93">
        <f>H92+Tabela1[[#This Row],[dzienny zysk]]</f>
        <v>5032.3400000000038</v>
      </c>
    </row>
    <row r="94" spans="1:8" x14ac:dyDescent="0.3">
      <c r="A94">
        <v>93</v>
      </c>
      <c r="B94">
        <f>IF(MOD(Tabela1[[#This Row],[dzień]],30)=0,C93+FLOOR(C93*0.2,1),C93)</f>
        <v>211</v>
      </c>
      <c r="C94">
        <f>IF(MOD(Tabela1[[#This Row],[dzień]],2)&lt;&gt;0,B94-2,B94)</f>
        <v>209</v>
      </c>
      <c r="D94">
        <f>IF(MOD(Tabela1[[#This Row],[dzień]],7)=0,0,Tabela1[[#This Row],[liczba kur rano]])*0.9</f>
        <v>189.9</v>
      </c>
      <c r="E94">
        <f>IF(MOD(Tabela1[[#This Row],[dzień]],30)=0,FLOOR(C93*0.2,1),0)*18</f>
        <v>0</v>
      </c>
      <c r="F94">
        <f>Tabela1[[#This Row],[liczba kur rano]]*0.2*1.9</f>
        <v>80.180000000000007</v>
      </c>
      <c r="G94">
        <f>Tabela1[[#This Row],[zysk na jajkach]]-Tabela1[[#This Row],[koszt kur dokupionych]]-Tabela1[[#This Row],[cena paszy]]</f>
        <v>109.72</v>
      </c>
      <c r="H94">
        <f>H93+Tabela1[[#This Row],[dzienny zysk]]</f>
        <v>5142.060000000004</v>
      </c>
    </row>
    <row r="95" spans="1:8" x14ac:dyDescent="0.3">
      <c r="A95">
        <v>94</v>
      </c>
      <c r="B95">
        <f>IF(MOD(Tabela1[[#This Row],[dzień]],30)=0,C94+FLOOR(C94*0.2,1),C94)</f>
        <v>209</v>
      </c>
      <c r="C95">
        <f>IF(MOD(Tabela1[[#This Row],[dzień]],2)&lt;&gt;0,B95-2,B95)</f>
        <v>209</v>
      </c>
      <c r="D95">
        <f>IF(MOD(Tabela1[[#This Row],[dzień]],7)=0,0,Tabela1[[#This Row],[liczba kur rano]])*0.9</f>
        <v>188.1</v>
      </c>
      <c r="E95">
        <f>IF(MOD(Tabela1[[#This Row],[dzień]],30)=0,FLOOR(C94*0.2,1),0)*18</f>
        <v>0</v>
      </c>
      <c r="F95">
        <f>Tabela1[[#This Row],[liczba kur rano]]*0.2*1.9</f>
        <v>79.42</v>
      </c>
      <c r="G95">
        <f>Tabela1[[#This Row],[zysk na jajkach]]-Tabela1[[#This Row],[koszt kur dokupionych]]-Tabela1[[#This Row],[cena paszy]]</f>
        <v>108.67999999999999</v>
      </c>
      <c r="H95">
        <f>H94+Tabela1[[#This Row],[dzienny zysk]]</f>
        <v>5250.7400000000043</v>
      </c>
    </row>
    <row r="96" spans="1:8" x14ac:dyDescent="0.3">
      <c r="A96">
        <v>95</v>
      </c>
      <c r="B96">
        <f>IF(MOD(Tabela1[[#This Row],[dzień]],30)=0,C95+FLOOR(C95*0.2,1),C95)</f>
        <v>209</v>
      </c>
      <c r="C96">
        <f>IF(MOD(Tabela1[[#This Row],[dzień]],2)&lt;&gt;0,B96-2,B96)</f>
        <v>207</v>
      </c>
      <c r="D96">
        <f>IF(MOD(Tabela1[[#This Row],[dzień]],7)=0,0,Tabela1[[#This Row],[liczba kur rano]])*0.9</f>
        <v>188.1</v>
      </c>
      <c r="E96">
        <f>IF(MOD(Tabela1[[#This Row],[dzień]],30)=0,FLOOR(C95*0.2,1),0)*18</f>
        <v>0</v>
      </c>
      <c r="F96">
        <f>Tabela1[[#This Row],[liczba kur rano]]*0.2*1.9</f>
        <v>79.42</v>
      </c>
      <c r="G96">
        <f>Tabela1[[#This Row],[zysk na jajkach]]-Tabela1[[#This Row],[koszt kur dokupionych]]-Tabela1[[#This Row],[cena paszy]]</f>
        <v>108.67999999999999</v>
      </c>
      <c r="H96">
        <f>H95+Tabela1[[#This Row],[dzienny zysk]]</f>
        <v>5359.4200000000046</v>
      </c>
    </row>
    <row r="97" spans="1:8" x14ac:dyDescent="0.3">
      <c r="A97">
        <v>96</v>
      </c>
      <c r="B97">
        <f>IF(MOD(Tabela1[[#This Row],[dzień]],30)=0,C96+FLOOR(C96*0.2,1),C96)</f>
        <v>207</v>
      </c>
      <c r="C97">
        <f>IF(MOD(Tabela1[[#This Row],[dzień]],2)&lt;&gt;0,B97-2,B97)</f>
        <v>207</v>
      </c>
      <c r="D97">
        <f>IF(MOD(Tabela1[[#This Row],[dzień]],7)=0,0,Tabela1[[#This Row],[liczba kur rano]])*0.9</f>
        <v>186.3</v>
      </c>
      <c r="E97">
        <f>IF(MOD(Tabela1[[#This Row],[dzień]],30)=0,FLOOR(C96*0.2,1),0)*18</f>
        <v>0</v>
      </c>
      <c r="F97">
        <f>Tabela1[[#This Row],[liczba kur rano]]*0.2*1.9</f>
        <v>78.660000000000011</v>
      </c>
      <c r="G97">
        <f>Tabela1[[#This Row],[zysk na jajkach]]-Tabela1[[#This Row],[koszt kur dokupionych]]-Tabela1[[#This Row],[cena paszy]]</f>
        <v>107.64</v>
      </c>
      <c r="H97">
        <f>H96+Tabela1[[#This Row],[dzienny zysk]]</f>
        <v>5467.0600000000049</v>
      </c>
    </row>
    <row r="98" spans="1:8" x14ac:dyDescent="0.3">
      <c r="A98">
        <v>97</v>
      </c>
      <c r="B98">
        <f>IF(MOD(Tabela1[[#This Row],[dzień]],30)=0,C97+FLOOR(C97*0.2,1),C97)</f>
        <v>207</v>
      </c>
      <c r="C98">
        <f>IF(MOD(Tabela1[[#This Row],[dzień]],2)&lt;&gt;0,B98-2,B98)</f>
        <v>205</v>
      </c>
      <c r="D98">
        <f>IF(MOD(Tabela1[[#This Row],[dzień]],7)=0,0,Tabela1[[#This Row],[liczba kur rano]])*0.9</f>
        <v>186.3</v>
      </c>
      <c r="E98">
        <f>IF(MOD(Tabela1[[#This Row],[dzień]],30)=0,FLOOR(C97*0.2,1),0)*18</f>
        <v>0</v>
      </c>
      <c r="F98">
        <f>Tabela1[[#This Row],[liczba kur rano]]*0.2*1.9</f>
        <v>78.660000000000011</v>
      </c>
      <c r="G98">
        <f>Tabela1[[#This Row],[zysk na jajkach]]-Tabela1[[#This Row],[koszt kur dokupionych]]-Tabela1[[#This Row],[cena paszy]]</f>
        <v>107.64</v>
      </c>
      <c r="H98">
        <f>H97+Tabela1[[#This Row],[dzienny zysk]]</f>
        <v>5574.7000000000053</v>
      </c>
    </row>
    <row r="99" spans="1:8" x14ac:dyDescent="0.3">
      <c r="A99">
        <v>98</v>
      </c>
      <c r="B99">
        <f>IF(MOD(Tabela1[[#This Row],[dzień]],30)=0,C98+FLOOR(C98*0.2,1),C98)</f>
        <v>205</v>
      </c>
      <c r="C99">
        <f>IF(MOD(Tabela1[[#This Row],[dzień]],2)&lt;&gt;0,B99-2,B99)</f>
        <v>205</v>
      </c>
      <c r="D99">
        <f>IF(MOD(Tabela1[[#This Row],[dzień]],7)=0,0,Tabela1[[#This Row],[liczba kur rano]])*0.9</f>
        <v>0</v>
      </c>
      <c r="E99">
        <f>IF(MOD(Tabela1[[#This Row],[dzień]],30)=0,FLOOR(C98*0.2,1),0)*18</f>
        <v>0</v>
      </c>
      <c r="F99">
        <f>Tabela1[[#This Row],[liczba kur rano]]*0.2*1.9</f>
        <v>77.899999999999991</v>
      </c>
      <c r="G99">
        <f>Tabela1[[#This Row],[zysk na jajkach]]-Tabela1[[#This Row],[koszt kur dokupionych]]-Tabela1[[#This Row],[cena paszy]]</f>
        <v>-77.899999999999991</v>
      </c>
      <c r="H99">
        <f>H98+Tabela1[[#This Row],[dzienny zysk]]</f>
        <v>5496.8000000000056</v>
      </c>
    </row>
    <row r="100" spans="1:8" x14ac:dyDescent="0.3">
      <c r="A100">
        <v>99</v>
      </c>
      <c r="B100">
        <f>IF(MOD(Tabela1[[#This Row],[dzień]],30)=0,C99+FLOOR(C99*0.2,1),C99)</f>
        <v>205</v>
      </c>
      <c r="C100">
        <f>IF(MOD(Tabela1[[#This Row],[dzień]],2)&lt;&gt;0,B100-2,B100)</f>
        <v>203</v>
      </c>
      <c r="D100">
        <f>IF(MOD(Tabela1[[#This Row],[dzień]],7)=0,0,Tabela1[[#This Row],[liczba kur rano]])*0.9</f>
        <v>184.5</v>
      </c>
      <c r="E100">
        <f>IF(MOD(Tabela1[[#This Row],[dzień]],30)=0,FLOOR(C99*0.2,1),0)*18</f>
        <v>0</v>
      </c>
      <c r="F100">
        <f>Tabela1[[#This Row],[liczba kur rano]]*0.2*1.9</f>
        <v>77.899999999999991</v>
      </c>
      <c r="G100">
        <f>Tabela1[[#This Row],[zysk na jajkach]]-Tabela1[[#This Row],[koszt kur dokupionych]]-Tabela1[[#This Row],[cena paszy]]</f>
        <v>106.60000000000001</v>
      </c>
      <c r="H100">
        <f>H99+Tabela1[[#This Row],[dzienny zysk]]</f>
        <v>5603.400000000006</v>
      </c>
    </row>
    <row r="101" spans="1:8" x14ac:dyDescent="0.3">
      <c r="A101">
        <v>100</v>
      </c>
      <c r="B101">
        <f>IF(MOD(Tabela1[[#This Row],[dzień]],30)=0,C100+FLOOR(C100*0.2,1),C100)</f>
        <v>203</v>
      </c>
      <c r="C101">
        <f>IF(MOD(Tabela1[[#This Row],[dzień]],2)&lt;&gt;0,B101-2,B101)</f>
        <v>203</v>
      </c>
      <c r="D101">
        <f>IF(MOD(Tabela1[[#This Row],[dzień]],7)=0,0,Tabela1[[#This Row],[liczba kur rano]])*0.9</f>
        <v>182.70000000000002</v>
      </c>
      <c r="E101">
        <f>IF(MOD(Tabela1[[#This Row],[dzień]],30)=0,FLOOR(C100*0.2,1),0)*18</f>
        <v>0</v>
      </c>
      <c r="F101">
        <f>Tabela1[[#This Row],[liczba kur rano]]*0.2*1.9</f>
        <v>77.14</v>
      </c>
      <c r="G101">
        <f>Tabela1[[#This Row],[zysk na jajkach]]-Tabela1[[#This Row],[koszt kur dokupionych]]-Tabela1[[#This Row],[cena paszy]]</f>
        <v>105.56000000000002</v>
      </c>
      <c r="H101">
        <f>H100+Tabela1[[#This Row],[dzienny zysk]]</f>
        <v>5708.9600000000064</v>
      </c>
    </row>
    <row r="102" spans="1:8" x14ac:dyDescent="0.3">
      <c r="A102">
        <v>101</v>
      </c>
      <c r="B102">
        <f>IF(MOD(Tabela1[[#This Row],[dzień]],30)=0,C101+FLOOR(C101*0.2,1),C101)</f>
        <v>203</v>
      </c>
      <c r="C102">
        <f>IF(MOD(Tabela1[[#This Row],[dzień]],2)&lt;&gt;0,B102-2,B102)</f>
        <v>201</v>
      </c>
      <c r="D102">
        <f>IF(MOD(Tabela1[[#This Row],[dzień]],7)=0,0,Tabela1[[#This Row],[liczba kur rano]])*0.9</f>
        <v>182.70000000000002</v>
      </c>
      <c r="E102">
        <f>IF(MOD(Tabela1[[#This Row],[dzień]],30)=0,FLOOR(C101*0.2,1),0)*18</f>
        <v>0</v>
      </c>
      <c r="F102">
        <f>Tabela1[[#This Row],[liczba kur rano]]*0.2*1.9</f>
        <v>77.14</v>
      </c>
      <c r="G102">
        <f>Tabela1[[#This Row],[zysk na jajkach]]-Tabela1[[#This Row],[koszt kur dokupionych]]-Tabela1[[#This Row],[cena paszy]]</f>
        <v>105.56000000000002</v>
      </c>
      <c r="H102">
        <f>H101+Tabela1[[#This Row],[dzienny zysk]]</f>
        <v>5814.5200000000068</v>
      </c>
    </row>
    <row r="103" spans="1:8" x14ac:dyDescent="0.3">
      <c r="A103">
        <v>102</v>
      </c>
      <c r="B103">
        <f>IF(MOD(Tabela1[[#This Row],[dzień]],30)=0,C102+FLOOR(C102*0.2,1),C102)</f>
        <v>201</v>
      </c>
      <c r="C103">
        <f>IF(MOD(Tabela1[[#This Row],[dzień]],2)&lt;&gt;0,B103-2,B103)</f>
        <v>201</v>
      </c>
      <c r="D103">
        <f>IF(MOD(Tabela1[[#This Row],[dzień]],7)=0,0,Tabela1[[#This Row],[liczba kur rano]])*0.9</f>
        <v>180.9</v>
      </c>
      <c r="E103">
        <f>IF(MOD(Tabela1[[#This Row],[dzień]],30)=0,FLOOR(C102*0.2,1),0)*18</f>
        <v>0</v>
      </c>
      <c r="F103">
        <f>Tabela1[[#This Row],[liczba kur rano]]*0.2*1.9</f>
        <v>76.38</v>
      </c>
      <c r="G103">
        <f>Tabela1[[#This Row],[zysk na jajkach]]-Tabela1[[#This Row],[koszt kur dokupionych]]-Tabela1[[#This Row],[cena paszy]]</f>
        <v>104.52000000000001</v>
      </c>
      <c r="H103">
        <f>H102+Tabela1[[#This Row],[dzienny zysk]]</f>
        <v>5919.0400000000072</v>
      </c>
    </row>
    <row r="104" spans="1:8" x14ac:dyDescent="0.3">
      <c r="A104">
        <v>103</v>
      </c>
      <c r="B104">
        <f>IF(MOD(Tabela1[[#This Row],[dzień]],30)=0,C103+FLOOR(C103*0.2,1),C103)</f>
        <v>201</v>
      </c>
      <c r="C104">
        <f>IF(MOD(Tabela1[[#This Row],[dzień]],2)&lt;&gt;0,B104-2,B104)</f>
        <v>199</v>
      </c>
      <c r="D104">
        <f>IF(MOD(Tabela1[[#This Row],[dzień]],7)=0,0,Tabela1[[#This Row],[liczba kur rano]])*0.9</f>
        <v>180.9</v>
      </c>
      <c r="E104">
        <f>IF(MOD(Tabela1[[#This Row],[dzień]],30)=0,FLOOR(C103*0.2,1),0)*18</f>
        <v>0</v>
      </c>
      <c r="F104">
        <f>Tabela1[[#This Row],[liczba kur rano]]*0.2*1.9</f>
        <v>76.38</v>
      </c>
      <c r="G104">
        <f>Tabela1[[#This Row],[zysk na jajkach]]-Tabela1[[#This Row],[koszt kur dokupionych]]-Tabela1[[#This Row],[cena paszy]]</f>
        <v>104.52000000000001</v>
      </c>
      <c r="H104">
        <f>H103+Tabela1[[#This Row],[dzienny zysk]]</f>
        <v>6023.5600000000077</v>
      </c>
    </row>
    <row r="105" spans="1:8" x14ac:dyDescent="0.3">
      <c r="A105">
        <v>104</v>
      </c>
      <c r="B105">
        <f>IF(MOD(Tabela1[[#This Row],[dzień]],30)=0,C104+FLOOR(C104*0.2,1),C104)</f>
        <v>199</v>
      </c>
      <c r="C105">
        <f>IF(MOD(Tabela1[[#This Row],[dzień]],2)&lt;&gt;0,B105-2,B105)</f>
        <v>199</v>
      </c>
      <c r="D105">
        <f>IF(MOD(Tabela1[[#This Row],[dzień]],7)=0,0,Tabela1[[#This Row],[liczba kur rano]])*0.9</f>
        <v>179.1</v>
      </c>
      <c r="E105">
        <f>IF(MOD(Tabela1[[#This Row],[dzień]],30)=0,FLOOR(C104*0.2,1),0)*18</f>
        <v>0</v>
      </c>
      <c r="F105">
        <f>Tabela1[[#This Row],[liczba kur rano]]*0.2*1.9</f>
        <v>75.62</v>
      </c>
      <c r="G105">
        <f>Tabela1[[#This Row],[zysk na jajkach]]-Tabela1[[#This Row],[koszt kur dokupionych]]-Tabela1[[#This Row],[cena paszy]]</f>
        <v>103.47999999999999</v>
      </c>
      <c r="H105">
        <f>H104+Tabela1[[#This Row],[dzienny zysk]]</f>
        <v>6127.0400000000072</v>
      </c>
    </row>
    <row r="106" spans="1:8" x14ac:dyDescent="0.3">
      <c r="A106">
        <v>105</v>
      </c>
      <c r="B106">
        <f>IF(MOD(Tabela1[[#This Row],[dzień]],30)=0,C105+FLOOR(C105*0.2,1),C105)</f>
        <v>199</v>
      </c>
      <c r="C106">
        <f>IF(MOD(Tabela1[[#This Row],[dzień]],2)&lt;&gt;0,B106-2,B106)</f>
        <v>197</v>
      </c>
      <c r="D106">
        <f>IF(MOD(Tabela1[[#This Row],[dzień]],7)=0,0,Tabela1[[#This Row],[liczba kur rano]])*0.9</f>
        <v>0</v>
      </c>
      <c r="E106">
        <f>IF(MOD(Tabela1[[#This Row],[dzień]],30)=0,FLOOR(C105*0.2,1),0)*18</f>
        <v>0</v>
      </c>
      <c r="F106">
        <f>Tabela1[[#This Row],[liczba kur rano]]*0.2*1.9</f>
        <v>75.62</v>
      </c>
      <c r="G106">
        <f>Tabela1[[#This Row],[zysk na jajkach]]-Tabela1[[#This Row],[koszt kur dokupionych]]-Tabela1[[#This Row],[cena paszy]]</f>
        <v>-75.62</v>
      </c>
      <c r="H106">
        <f>H105+Tabela1[[#This Row],[dzienny zysk]]</f>
        <v>6051.4200000000073</v>
      </c>
    </row>
    <row r="107" spans="1:8" x14ac:dyDescent="0.3">
      <c r="A107">
        <v>106</v>
      </c>
      <c r="B107">
        <f>IF(MOD(Tabela1[[#This Row],[dzień]],30)=0,C106+FLOOR(C106*0.2,1),C106)</f>
        <v>197</v>
      </c>
      <c r="C107">
        <f>IF(MOD(Tabela1[[#This Row],[dzień]],2)&lt;&gt;0,B107-2,B107)</f>
        <v>197</v>
      </c>
      <c r="D107">
        <f>IF(MOD(Tabela1[[#This Row],[dzień]],7)=0,0,Tabela1[[#This Row],[liczba kur rano]])*0.9</f>
        <v>177.3</v>
      </c>
      <c r="E107">
        <f>IF(MOD(Tabela1[[#This Row],[dzień]],30)=0,FLOOR(C106*0.2,1),0)*18</f>
        <v>0</v>
      </c>
      <c r="F107">
        <f>Tabela1[[#This Row],[liczba kur rano]]*0.2*1.9</f>
        <v>74.860000000000014</v>
      </c>
      <c r="G107">
        <f>Tabela1[[#This Row],[zysk na jajkach]]-Tabela1[[#This Row],[koszt kur dokupionych]]-Tabela1[[#This Row],[cena paszy]]</f>
        <v>102.44</v>
      </c>
      <c r="H107">
        <f>H106+Tabela1[[#This Row],[dzienny zysk]]</f>
        <v>6153.8600000000069</v>
      </c>
    </row>
    <row r="108" spans="1:8" x14ac:dyDescent="0.3">
      <c r="A108">
        <v>107</v>
      </c>
      <c r="B108">
        <f>IF(MOD(Tabela1[[#This Row],[dzień]],30)=0,C107+FLOOR(C107*0.2,1),C107)</f>
        <v>197</v>
      </c>
      <c r="C108">
        <f>IF(MOD(Tabela1[[#This Row],[dzień]],2)&lt;&gt;0,B108-2,B108)</f>
        <v>195</v>
      </c>
      <c r="D108">
        <f>IF(MOD(Tabela1[[#This Row],[dzień]],7)=0,0,Tabela1[[#This Row],[liczba kur rano]])*0.9</f>
        <v>177.3</v>
      </c>
      <c r="E108">
        <f>IF(MOD(Tabela1[[#This Row],[dzień]],30)=0,FLOOR(C107*0.2,1),0)*18</f>
        <v>0</v>
      </c>
      <c r="F108">
        <f>Tabela1[[#This Row],[liczba kur rano]]*0.2*1.9</f>
        <v>74.860000000000014</v>
      </c>
      <c r="G108">
        <f>Tabela1[[#This Row],[zysk na jajkach]]-Tabela1[[#This Row],[koszt kur dokupionych]]-Tabela1[[#This Row],[cena paszy]]</f>
        <v>102.44</v>
      </c>
      <c r="H108">
        <f>H107+Tabela1[[#This Row],[dzienny zysk]]</f>
        <v>6256.3000000000065</v>
      </c>
    </row>
    <row r="109" spans="1:8" x14ac:dyDescent="0.3">
      <c r="A109">
        <v>108</v>
      </c>
      <c r="B109">
        <f>IF(MOD(Tabela1[[#This Row],[dzień]],30)=0,C108+FLOOR(C108*0.2,1),C108)</f>
        <v>195</v>
      </c>
      <c r="C109">
        <f>IF(MOD(Tabela1[[#This Row],[dzień]],2)&lt;&gt;0,B109-2,B109)</f>
        <v>195</v>
      </c>
      <c r="D109">
        <f>IF(MOD(Tabela1[[#This Row],[dzień]],7)=0,0,Tabela1[[#This Row],[liczba kur rano]])*0.9</f>
        <v>175.5</v>
      </c>
      <c r="E109">
        <f>IF(MOD(Tabela1[[#This Row],[dzień]],30)=0,FLOOR(C108*0.2,1),0)*18</f>
        <v>0</v>
      </c>
      <c r="F109">
        <f>Tabela1[[#This Row],[liczba kur rano]]*0.2*1.9</f>
        <v>74.099999999999994</v>
      </c>
      <c r="G109">
        <f>Tabela1[[#This Row],[zysk na jajkach]]-Tabela1[[#This Row],[koszt kur dokupionych]]-Tabela1[[#This Row],[cena paszy]]</f>
        <v>101.4</v>
      </c>
      <c r="H109">
        <f>H108+Tabela1[[#This Row],[dzienny zysk]]</f>
        <v>6357.7000000000062</v>
      </c>
    </row>
    <row r="110" spans="1:8" x14ac:dyDescent="0.3">
      <c r="A110">
        <v>109</v>
      </c>
      <c r="B110">
        <f>IF(MOD(Tabela1[[#This Row],[dzień]],30)=0,C109+FLOOR(C109*0.2,1),C109)</f>
        <v>195</v>
      </c>
      <c r="C110">
        <f>IF(MOD(Tabela1[[#This Row],[dzień]],2)&lt;&gt;0,B110-2,B110)</f>
        <v>193</v>
      </c>
      <c r="D110">
        <f>IF(MOD(Tabela1[[#This Row],[dzień]],7)=0,0,Tabela1[[#This Row],[liczba kur rano]])*0.9</f>
        <v>175.5</v>
      </c>
      <c r="E110">
        <f>IF(MOD(Tabela1[[#This Row],[dzień]],30)=0,FLOOR(C109*0.2,1),0)*18</f>
        <v>0</v>
      </c>
      <c r="F110">
        <f>Tabela1[[#This Row],[liczba kur rano]]*0.2*1.9</f>
        <v>74.099999999999994</v>
      </c>
      <c r="G110">
        <f>Tabela1[[#This Row],[zysk na jajkach]]-Tabela1[[#This Row],[koszt kur dokupionych]]-Tabela1[[#This Row],[cena paszy]]</f>
        <v>101.4</v>
      </c>
      <c r="H110">
        <f>H109+Tabela1[[#This Row],[dzienny zysk]]</f>
        <v>6459.1000000000058</v>
      </c>
    </row>
    <row r="111" spans="1:8" x14ac:dyDescent="0.3">
      <c r="A111">
        <v>110</v>
      </c>
      <c r="B111">
        <f>IF(MOD(Tabela1[[#This Row],[dzień]],30)=0,C110+FLOOR(C110*0.2,1),C110)</f>
        <v>193</v>
      </c>
      <c r="C111">
        <f>IF(MOD(Tabela1[[#This Row],[dzień]],2)&lt;&gt;0,B111-2,B111)</f>
        <v>193</v>
      </c>
      <c r="D111">
        <f>IF(MOD(Tabela1[[#This Row],[dzień]],7)=0,0,Tabela1[[#This Row],[liczba kur rano]])*0.9</f>
        <v>173.70000000000002</v>
      </c>
      <c r="E111">
        <f>IF(MOD(Tabela1[[#This Row],[dzień]],30)=0,FLOOR(C110*0.2,1),0)*18</f>
        <v>0</v>
      </c>
      <c r="F111">
        <f>Tabela1[[#This Row],[liczba kur rano]]*0.2*1.9</f>
        <v>73.34</v>
      </c>
      <c r="G111">
        <f>Tabela1[[#This Row],[zysk na jajkach]]-Tabela1[[#This Row],[koszt kur dokupionych]]-Tabela1[[#This Row],[cena paszy]]</f>
        <v>100.36000000000001</v>
      </c>
      <c r="H111">
        <f>H110+Tabela1[[#This Row],[dzienny zysk]]</f>
        <v>6559.4600000000055</v>
      </c>
    </row>
    <row r="112" spans="1:8" x14ac:dyDescent="0.3">
      <c r="A112">
        <v>111</v>
      </c>
      <c r="B112">
        <f>IF(MOD(Tabela1[[#This Row],[dzień]],30)=0,C111+FLOOR(C111*0.2,1),C111)</f>
        <v>193</v>
      </c>
      <c r="C112">
        <f>IF(MOD(Tabela1[[#This Row],[dzień]],2)&lt;&gt;0,B112-2,B112)</f>
        <v>191</v>
      </c>
      <c r="D112">
        <f>IF(MOD(Tabela1[[#This Row],[dzień]],7)=0,0,Tabela1[[#This Row],[liczba kur rano]])*0.9</f>
        <v>173.70000000000002</v>
      </c>
      <c r="E112">
        <f>IF(MOD(Tabela1[[#This Row],[dzień]],30)=0,FLOOR(C111*0.2,1),0)*18</f>
        <v>0</v>
      </c>
      <c r="F112">
        <f>Tabela1[[#This Row],[liczba kur rano]]*0.2*1.9</f>
        <v>73.34</v>
      </c>
      <c r="G112">
        <f>Tabela1[[#This Row],[zysk na jajkach]]-Tabela1[[#This Row],[koszt kur dokupionych]]-Tabela1[[#This Row],[cena paszy]]</f>
        <v>100.36000000000001</v>
      </c>
      <c r="H112">
        <f>H111+Tabela1[[#This Row],[dzienny zysk]]</f>
        <v>6659.8200000000052</v>
      </c>
    </row>
    <row r="113" spans="1:8" x14ac:dyDescent="0.3">
      <c r="A113">
        <v>112</v>
      </c>
      <c r="B113">
        <f>IF(MOD(Tabela1[[#This Row],[dzień]],30)=0,C112+FLOOR(C112*0.2,1),C112)</f>
        <v>191</v>
      </c>
      <c r="C113">
        <f>IF(MOD(Tabela1[[#This Row],[dzień]],2)&lt;&gt;0,B113-2,B113)</f>
        <v>191</v>
      </c>
      <c r="D113">
        <f>IF(MOD(Tabela1[[#This Row],[dzień]],7)=0,0,Tabela1[[#This Row],[liczba kur rano]])*0.9</f>
        <v>0</v>
      </c>
      <c r="E113">
        <f>IF(MOD(Tabela1[[#This Row],[dzień]],30)=0,FLOOR(C112*0.2,1),0)*18</f>
        <v>0</v>
      </c>
      <c r="F113">
        <f>Tabela1[[#This Row],[liczba kur rano]]*0.2*1.9</f>
        <v>72.58</v>
      </c>
      <c r="G113">
        <f>Tabela1[[#This Row],[zysk na jajkach]]-Tabela1[[#This Row],[koszt kur dokupionych]]-Tabela1[[#This Row],[cena paszy]]</f>
        <v>-72.58</v>
      </c>
      <c r="H113">
        <f>H112+Tabela1[[#This Row],[dzienny zysk]]</f>
        <v>6587.2400000000052</v>
      </c>
    </row>
    <row r="114" spans="1:8" x14ac:dyDescent="0.3">
      <c r="A114">
        <v>113</v>
      </c>
      <c r="B114">
        <f>IF(MOD(Tabela1[[#This Row],[dzień]],30)=0,C113+FLOOR(C113*0.2,1),C113)</f>
        <v>191</v>
      </c>
      <c r="C114">
        <f>IF(MOD(Tabela1[[#This Row],[dzień]],2)&lt;&gt;0,B114-2,B114)</f>
        <v>189</v>
      </c>
      <c r="D114">
        <f>IF(MOD(Tabela1[[#This Row],[dzień]],7)=0,0,Tabela1[[#This Row],[liczba kur rano]])*0.9</f>
        <v>171.9</v>
      </c>
      <c r="E114">
        <f>IF(MOD(Tabela1[[#This Row],[dzień]],30)=0,FLOOR(C113*0.2,1),0)*18</f>
        <v>0</v>
      </c>
      <c r="F114">
        <f>Tabela1[[#This Row],[liczba kur rano]]*0.2*1.9</f>
        <v>72.58</v>
      </c>
      <c r="G114">
        <f>Tabela1[[#This Row],[zysk na jajkach]]-Tabela1[[#This Row],[koszt kur dokupionych]]-Tabela1[[#This Row],[cena paszy]]</f>
        <v>99.320000000000007</v>
      </c>
      <c r="H114">
        <f>H113+Tabela1[[#This Row],[dzienny zysk]]</f>
        <v>6686.5600000000049</v>
      </c>
    </row>
    <row r="115" spans="1:8" x14ac:dyDescent="0.3">
      <c r="A115">
        <v>114</v>
      </c>
      <c r="B115">
        <f>IF(MOD(Tabela1[[#This Row],[dzień]],30)=0,C114+FLOOR(C114*0.2,1),C114)</f>
        <v>189</v>
      </c>
      <c r="C115">
        <f>IF(MOD(Tabela1[[#This Row],[dzień]],2)&lt;&gt;0,B115-2,B115)</f>
        <v>189</v>
      </c>
      <c r="D115">
        <f>IF(MOD(Tabela1[[#This Row],[dzień]],7)=0,0,Tabela1[[#This Row],[liczba kur rano]])*0.9</f>
        <v>170.1</v>
      </c>
      <c r="E115">
        <f>IF(MOD(Tabela1[[#This Row],[dzień]],30)=0,FLOOR(C114*0.2,1),0)*18</f>
        <v>0</v>
      </c>
      <c r="F115">
        <f>Tabela1[[#This Row],[liczba kur rano]]*0.2*1.9</f>
        <v>71.820000000000007</v>
      </c>
      <c r="G115">
        <f>Tabela1[[#This Row],[zysk na jajkach]]-Tabela1[[#This Row],[koszt kur dokupionych]]-Tabela1[[#This Row],[cena paszy]]</f>
        <v>98.279999999999987</v>
      </c>
      <c r="H115">
        <f>H114+Tabela1[[#This Row],[dzienny zysk]]</f>
        <v>6784.8400000000047</v>
      </c>
    </row>
    <row r="116" spans="1:8" x14ac:dyDescent="0.3">
      <c r="A116">
        <v>115</v>
      </c>
      <c r="B116">
        <f>IF(MOD(Tabela1[[#This Row],[dzień]],30)=0,C115+FLOOR(C115*0.2,1),C115)</f>
        <v>189</v>
      </c>
      <c r="C116">
        <f>IF(MOD(Tabela1[[#This Row],[dzień]],2)&lt;&gt;0,B116-2,B116)</f>
        <v>187</v>
      </c>
      <c r="D116">
        <f>IF(MOD(Tabela1[[#This Row],[dzień]],7)=0,0,Tabela1[[#This Row],[liczba kur rano]])*0.9</f>
        <v>170.1</v>
      </c>
      <c r="E116">
        <f>IF(MOD(Tabela1[[#This Row],[dzień]],30)=0,FLOOR(C115*0.2,1),0)*18</f>
        <v>0</v>
      </c>
      <c r="F116">
        <f>Tabela1[[#This Row],[liczba kur rano]]*0.2*1.9</f>
        <v>71.820000000000007</v>
      </c>
      <c r="G116">
        <f>Tabela1[[#This Row],[zysk na jajkach]]-Tabela1[[#This Row],[koszt kur dokupionych]]-Tabela1[[#This Row],[cena paszy]]</f>
        <v>98.279999999999987</v>
      </c>
      <c r="H116">
        <f>H115+Tabela1[[#This Row],[dzienny zysk]]</f>
        <v>6883.1200000000044</v>
      </c>
    </row>
    <row r="117" spans="1:8" x14ac:dyDescent="0.3">
      <c r="A117">
        <v>116</v>
      </c>
      <c r="B117">
        <f>IF(MOD(Tabela1[[#This Row],[dzień]],30)=0,C116+FLOOR(C116*0.2,1),C116)</f>
        <v>187</v>
      </c>
      <c r="C117">
        <f>IF(MOD(Tabela1[[#This Row],[dzień]],2)&lt;&gt;0,B117-2,B117)</f>
        <v>187</v>
      </c>
      <c r="D117">
        <f>IF(MOD(Tabela1[[#This Row],[dzień]],7)=0,0,Tabela1[[#This Row],[liczba kur rano]])*0.9</f>
        <v>168.3</v>
      </c>
      <c r="E117">
        <f>IF(MOD(Tabela1[[#This Row],[dzień]],30)=0,FLOOR(C116*0.2,1),0)*18</f>
        <v>0</v>
      </c>
      <c r="F117">
        <f>Tabela1[[#This Row],[liczba kur rano]]*0.2*1.9</f>
        <v>71.059999999999988</v>
      </c>
      <c r="G117">
        <f>Tabela1[[#This Row],[zysk na jajkach]]-Tabela1[[#This Row],[koszt kur dokupionych]]-Tabela1[[#This Row],[cena paszy]]</f>
        <v>97.240000000000023</v>
      </c>
      <c r="H117">
        <f>H116+Tabela1[[#This Row],[dzienny zysk]]</f>
        <v>6980.3600000000042</v>
      </c>
    </row>
    <row r="118" spans="1:8" x14ac:dyDescent="0.3">
      <c r="A118">
        <v>117</v>
      </c>
      <c r="B118">
        <f>IF(MOD(Tabela1[[#This Row],[dzień]],30)=0,C117+FLOOR(C117*0.2,1),C117)</f>
        <v>187</v>
      </c>
      <c r="C118">
        <f>IF(MOD(Tabela1[[#This Row],[dzień]],2)&lt;&gt;0,B118-2,B118)</f>
        <v>185</v>
      </c>
      <c r="D118">
        <f>IF(MOD(Tabela1[[#This Row],[dzień]],7)=0,0,Tabela1[[#This Row],[liczba kur rano]])*0.9</f>
        <v>168.3</v>
      </c>
      <c r="E118">
        <f>IF(MOD(Tabela1[[#This Row],[dzień]],30)=0,FLOOR(C117*0.2,1),0)*18</f>
        <v>0</v>
      </c>
      <c r="F118">
        <f>Tabela1[[#This Row],[liczba kur rano]]*0.2*1.9</f>
        <v>71.059999999999988</v>
      </c>
      <c r="G118">
        <f>Tabela1[[#This Row],[zysk na jajkach]]-Tabela1[[#This Row],[koszt kur dokupionych]]-Tabela1[[#This Row],[cena paszy]]</f>
        <v>97.240000000000023</v>
      </c>
      <c r="H118">
        <f>H117+Tabela1[[#This Row],[dzienny zysk]]</f>
        <v>7077.600000000004</v>
      </c>
    </row>
    <row r="119" spans="1:8" x14ac:dyDescent="0.3">
      <c r="A119">
        <v>118</v>
      </c>
      <c r="B119">
        <f>IF(MOD(Tabela1[[#This Row],[dzień]],30)=0,C118+FLOOR(C118*0.2,1),C118)</f>
        <v>185</v>
      </c>
      <c r="C119">
        <f>IF(MOD(Tabela1[[#This Row],[dzień]],2)&lt;&gt;0,B119-2,B119)</f>
        <v>185</v>
      </c>
      <c r="D119">
        <f>IF(MOD(Tabela1[[#This Row],[dzień]],7)=0,0,Tabela1[[#This Row],[liczba kur rano]])*0.9</f>
        <v>166.5</v>
      </c>
      <c r="E119">
        <f>IF(MOD(Tabela1[[#This Row],[dzień]],30)=0,FLOOR(C118*0.2,1),0)*18</f>
        <v>0</v>
      </c>
      <c r="F119">
        <f>Tabela1[[#This Row],[liczba kur rano]]*0.2*1.9</f>
        <v>70.3</v>
      </c>
      <c r="G119">
        <f>Tabela1[[#This Row],[zysk na jajkach]]-Tabela1[[#This Row],[koszt kur dokupionych]]-Tabela1[[#This Row],[cena paszy]]</f>
        <v>96.2</v>
      </c>
      <c r="H119">
        <f>H118+Tabela1[[#This Row],[dzienny zysk]]</f>
        <v>7173.8000000000038</v>
      </c>
    </row>
    <row r="120" spans="1:8" x14ac:dyDescent="0.3">
      <c r="A120">
        <v>119</v>
      </c>
      <c r="B120">
        <f>IF(MOD(Tabela1[[#This Row],[dzień]],30)=0,C119+FLOOR(C119*0.2,1),C119)</f>
        <v>185</v>
      </c>
      <c r="C120">
        <f>IF(MOD(Tabela1[[#This Row],[dzień]],2)&lt;&gt;0,B120-2,B120)</f>
        <v>183</v>
      </c>
      <c r="D120">
        <f>IF(MOD(Tabela1[[#This Row],[dzień]],7)=0,0,Tabela1[[#This Row],[liczba kur rano]])*0.9</f>
        <v>0</v>
      </c>
      <c r="E120">
        <f>IF(MOD(Tabela1[[#This Row],[dzień]],30)=0,FLOOR(C119*0.2,1),0)*18</f>
        <v>0</v>
      </c>
      <c r="F120">
        <f>Tabela1[[#This Row],[liczba kur rano]]*0.2*1.9</f>
        <v>70.3</v>
      </c>
      <c r="G120">
        <f>Tabela1[[#This Row],[zysk na jajkach]]-Tabela1[[#This Row],[koszt kur dokupionych]]-Tabela1[[#This Row],[cena paszy]]</f>
        <v>-70.3</v>
      </c>
      <c r="H120">
        <f>H119+Tabela1[[#This Row],[dzienny zysk]]</f>
        <v>7103.5000000000036</v>
      </c>
    </row>
    <row r="121" spans="1:8" x14ac:dyDescent="0.3">
      <c r="A121">
        <v>120</v>
      </c>
      <c r="B121">
        <f>IF(MOD(Tabela1[[#This Row],[dzień]],30)=0,C120+FLOOR(C120*0.2,1),C120)</f>
        <v>219</v>
      </c>
      <c r="C121">
        <f>IF(MOD(Tabela1[[#This Row],[dzień]],2)&lt;&gt;0,B121-2,B121)</f>
        <v>219</v>
      </c>
      <c r="D121">
        <f>IF(MOD(Tabela1[[#This Row],[dzień]],7)=0,0,Tabela1[[#This Row],[liczba kur rano]])*0.9</f>
        <v>197.1</v>
      </c>
      <c r="E121">
        <f>IF(MOD(Tabela1[[#This Row],[dzień]],30)=0,FLOOR(C120*0.2,1),0)*18</f>
        <v>648</v>
      </c>
      <c r="F121">
        <f>Tabela1[[#This Row],[liczba kur rano]]*0.2*1.9</f>
        <v>83.22</v>
      </c>
      <c r="G121">
        <f>Tabela1[[#This Row],[zysk na jajkach]]-Tabela1[[#This Row],[koszt kur dokupionych]]-Tabela1[[#This Row],[cena paszy]]</f>
        <v>-534.12</v>
      </c>
      <c r="H121">
        <f>H120+Tabela1[[#This Row],[dzienny zysk]]</f>
        <v>6569.3800000000037</v>
      </c>
    </row>
    <row r="122" spans="1:8" x14ac:dyDescent="0.3">
      <c r="A122">
        <v>121</v>
      </c>
      <c r="B122">
        <f>IF(MOD(Tabela1[[#This Row],[dzień]],30)=0,C121+FLOOR(C121*0.2,1),C121)</f>
        <v>219</v>
      </c>
      <c r="C122">
        <f>IF(MOD(Tabela1[[#This Row],[dzień]],2)&lt;&gt;0,B122-2,B122)</f>
        <v>217</v>
      </c>
      <c r="D122">
        <f>IF(MOD(Tabela1[[#This Row],[dzień]],7)=0,0,Tabela1[[#This Row],[liczba kur rano]])*0.9</f>
        <v>197.1</v>
      </c>
      <c r="E122">
        <f>IF(MOD(Tabela1[[#This Row],[dzień]],30)=0,FLOOR(C121*0.2,1),0)*18</f>
        <v>0</v>
      </c>
      <c r="F122">
        <f>Tabela1[[#This Row],[liczba kur rano]]*0.2*1.9</f>
        <v>83.22</v>
      </c>
      <c r="G122">
        <f>Tabela1[[#This Row],[zysk na jajkach]]-Tabela1[[#This Row],[koszt kur dokupionych]]-Tabela1[[#This Row],[cena paszy]]</f>
        <v>113.88</v>
      </c>
      <c r="H122">
        <f>H121+Tabela1[[#This Row],[dzienny zysk]]</f>
        <v>6683.2600000000039</v>
      </c>
    </row>
    <row r="123" spans="1:8" x14ac:dyDescent="0.3">
      <c r="A123">
        <v>122</v>
      </c>
      <c r="B123">
        <f>IF(MOD(Tabela1[[#This Row],[dzień]],30)=0,C122+FLOOR(C122*0.2,1),C122)</f>
        <v>217</v>
      </c>
      <c r="C123">
        <f>IF(MOD(Tabela1[[#This Row],[dzień]],2)&lt;&gt;0,B123-2,B123)</f>
        <v>217</v>
      </c>
      <c r="D123">
        <f>IF(MOD(Tabela1[[#This Row],[dzień]],7)=0,0,Tabela1[[#This Row],[liczba kur rano]])*0.9</f>
        <v>195.3</v>
      </c>
      <c r="E123">
        <f>IF(MOD(Tabela1[[#This Row],[dzień]],30)=0,FLOOR(C122*0.2,1),0)*18</f>
        <v>0</v>
      </c>
      <c r="F123">
        <f>Tabela1[[#This Row],[liczba kur rano]]*0.2*1.9</f>
        <v>82.460000000000008</v>
      </c>
      <c r="G123">
        <f>Tabela1[[#This Row],[zysk na jajkach]]-Tabela1[[#This Row],[koszt kur dokupionych]]-Tabela1[[#This Row],[cena paszy]]</f>
        <v>112.84</v>
      </c>
      <c r="H123">
        <f>H122+Tabela1[[#This Row],[dzienny zysk]]</f>
        <v>6796.100000000004</v>
      </c>
    </row>
    <row r="124" spans="1:8" x14ac:dyDescent="0.3">
      <c r="A124">
        <v>123</v>
      </c>
      <c r="B124">
        <f>IF(MOD(Tabela1[[#This Row],[dzień]],30)=0,C123+FLOOR(C123*0.2,1),C123)</f>
        <v>217</v>
      </c>
      <c r="C124">
        <f>IF(MOD(Tabela1[[#This Row],[dzień]],2)&lt;&gt;0,B124-2,B124)</f>
        <v>215</v>
      </c>
      <c r="D124">
        <f>IF(MOD(Tabela1[[#This Row],[dzień]],7)=0,0,Tabela1[[#This Row],[liczba kur rano]])*0.9</f>
        <v>195.3</v>
      </c>
      <c r="E124">
        <f>IF(MOD(Tabela1[[#This Row],[dzień]],30)=0,FLOOR(C123*0.2,1),0)*18</f>
        <v>0</v>
      </c>
      <c r="F124">
        <f>Tabela1[[#This Row],[liczba kur rano]]*0.2*1.9</f>
        <v>82.460000000000008</v>
      </c>
      <c r="G124">
        <f>Tabela1[[#This Row],[zysk na jajkach]]-Tabela1[[#This Row],[koszt kur dokupionych]]-Tabela1[[#This Row],[cena paszy]]</f>
        <v>112.84</v>
      </c>
      <c r="H124">
        <f>H123+Tabela1[[#This Row],[dzienny zysk]]</f>
        <v>6908.9400000000041</v>
      </c>
    </row>
    <row r="125" spans="1:8" x14ac:dyDescent="0.3">
      <c r="A125">
        <v>124</v>
      </c>
      <c r="B125">
        <f>IF(MOD(Tabela1[[#This Row],[dzień]],30)=0,C124+FLOOR(C124*0.2,1),C124)</f>
        <v>215</v>
      </c>
      <c r="C125">
        <f>IF(MOD(Tabela1[[#This Row],[dzień]],2)&lt;&gt;0,B125-2,B125)</f>
        <v>215</v>
      </c>
      <c r="D125">
        <f>IF(MOD(Tabela1[[#This Row],[dzień]],7)=0,0,Tabela1[[#This Row],[liczba kur rano]])*0.9</f>
        <v>193.5</v>
      </c>
      <c r="E125">
        <f>IF(MOD(Tabela1[[#This Row],[dzień]],30)=0,FLOOR(C124*0.2,1),0)*18</f>
        <v>0</v>
      </c>
      <c r="F125">
        <f>Tabela1[[#This Row],[liczba kur rano]]*0.2*1.9</f>
        <v>81.7</v>
      </c>
      <c r="G125">
        <f>Tabela1[[#This Row],[zysk na jajkach]]-Tabela1[[#This Row],[koszt kur dokupionych]]-Tabela1[[#This Row],[cena paszy]]</f>
        <v>111.8</v>
      </c>
      <c r="H125">
        <f>H124+Tabela1[[#This Row],[dzienny zysk]]</f>
        <v>7020.7400000000043</v>
      </c>
    </row>
    <row r="126" spans="1:8" x14ac:dyDescent="0.3">
      <c r="A126">
        <v>125</v>
      </c>
      <c r="B126">
        <f>IF(MOD(Tabela1[[#This Row],[dzień]],30)=0,C125+FLOOR(C125*0.2,1),C125)</f>
        <v>215</v>
      </c>
      <c r="C126">
        <f>IF(MOD(Tabela1[[#This Row],[dzień]],2)&lt;&gt;0,B126-2,B126)</f>
        <v>213</v>
      </c>
      <c r="D126">
        <f>IF(MOD(Tabela1[[#This Row],[dzień]],7)=0,0,Tabela1[[#This Row],[liczba kur rano]])*0.9</f>
        <v>193.5</v>
      </c>
      <c r="E126">
        <f>IF(MOD(Tabela1[[#This Row],[dzień]],30)=0,FLOOR(C125*0.2,1),0)*18</f>
        <v>0</v>
      </c>
      <c r="F126">
        <f>Tabela1[[#This Row],[liczba kur rano]]*0.2*1.9</f>
        <v>81.7</v>
      </c>
      <c r="G126">
        <f>Tabela1[[#This Row],[zysk na jajkach]]-Tabela1[[#This Row],[koszt kur dokupionych]]-Tabela1[[#This Row],[cena paszy]]</f>
        <v>111.8</v>
      </c>
      <c r="H126">
        <f>H125+Tabela1[[#This Row],[dzienny zysk]]</f>
        <v>7132.5400000000045</v>
      </c>
    </row>
    <row r="127" spans="1:8" x14ac:dyDescent="0.3">
      <c r="A127">
        <v>126</v>
      </c>
      <c r="B127">
        <f>IF(MOD(Tabela1[[#This Row],[dzień]],30)=0,C126+FLOOR(C126*0.2,1),C126)</f>
        <v>213</v>
      </c>
      <c r="C127">
        <f>IF(MOD(Tabela1[[#This Row],[dzień]],2)&lt;&gt;0,B127-2,B127)</f>
        <v>213</v>
      </c>
      <c r="D127">
        <f>IF(MOD(Tabela1[[#This Row],[dzień]],7)=0,0,Tabela1[[#This Row],[liczba kur rano]])*0.9</f>
        <v>0</v>
      </c>
      <c r="E127">
        <f>IF(MOD(Tabela1[[#This Row],[dzień]],30)=0,FLOOR(C126*0.2,1),0)*18</f>
        <v>0</v>
      </c>
      <c r="F127">
        <f>Tabela1[[#This Row],[liczba kur rano]]*0.2*1.9</f>
        <v>80.94</v>
      </c>
      <c r="G127">
        <f>Tabela1[[#This Row],[zysk na jajkach]]-Tabela1[[#This Row],[koszt kur dokupionych]]-Tabela1[[#This Row],[cena paszy]]</f>
        <v>-80.94</v>
      </c>
      <c r="H127">
        <f>H126+Tabela1[[#This Row],[dzienny zysk]]</f>
        <v>7051.6000000000049</v>
      </c>
    </row>
    <row r="128" spans="1:8" x14ac:dyDescent="0.3">
      <c r="A128">
        <v>127</v>
      </c>
      <c r="B128">
        <f>IF(MOD(Tabela1[[#This Row],[dzień]],30)=0,C127+FLOOR(C127*0.2,1),C127)</f>
        <v>213</v>
      </c>
      <c r="C128">
        <f>IF(MOD(Tabela1[[#This Row],[dzień]],2)&lt;&gt;0,B128-2,B128)</f>
        <v>211</v>
      </c>
      <c r="D128">
        <f>IF(MOD(Tabela1[[#This Row],[dzień]],7)=0,0,Tabela1[[#This Row],[liczba kur rano]])*0.9</f>
        <v>191.70000000000002</v>
      </c>
      <c r="E128">
        <f>IF(MOD(Tabela1[[#This Row],[dzień]],30)=0,FLOOR(C127*0.2,1),0)*18</f>
        <v>0</v>
      </c>
      <c r="F128">
        <f>Tabela1[[#This Row],[liczba kur rano]]*0.2*1.9</f>
        <v>80.94</v>
      </c>
      <c r="G128">
        <f>Tabela1[[#This Row],[zysk na jajkach]]-Tabela1[[#This Row],[koszt kur dokupionych]]-Tabela1[[#This Row],[cena paszy]]</f>
        <v>110.76000000000002</v>
      </c>
      <c r="H128">
        <f>H127+Tabela1[[#This Row],[dzienny zysk]]</f>
        <v>7162.3600000000051</v>
      </c>
    </row>
    <row r="129" spans="1:8" x14ac:dyDescent="0.3">
      <c r="A129">
        <v>128</v>
      </c>
      <c r="B129">
        <f>IF(MOD(Tabela1[[#This Row],[dzień]],30)=0,C128+FLOOR(C128*0.2,1),C128)</f>
        <v>211</v>
      </c>
      <c r="C129">
        <f>IF(MOD(Tabela1[[#This Row],[dzień]],2)&lt;&gt;0,B129-2,B129)</f>
        <v>211</v>
      </c>
      <c r="D129">
        <f>IF(MOD(Tabela1[[#This Row],[dzień]],7)=0,0,Tabela1[[#This Row],[liczba kur rano]])*0.9</f>
        <v>189.9</v>
      </c>
      <c r="E129">
        <f>IF(MOD(Tabela1[[#This Row],[dzień]],30)=0,FLOOR(C128*0.2,1),0)*18</f>
        <v>0</v>
      </c>
      <c r="F129">
        <f>Tabela1[[#This Row],[liczba kur rano]]*0.2*1.9</f>
        <v>80.180000000000007</v>
      </c>
      <c r="G129">
        <f>Tabela1[[#This Row],[zysk na jajkach]]-Tabela1[[#This Row],[koszt kur dokupionych]]-Tabela1[[#This Row],[cena paszy]]</f>
        <v>109.72</v>
      </c>
      <c r="H129">
        <f>H128+Tabela1[[#This Row],[dzienny zysk]]</f>
        <v>7272.0800000000054</v>
      </c>
    </row>
    <row r="130" spans="1:8" x14ac:dyDescent="0.3">
      <c r="A130">
        <v>129</v>
      </c>
      <c r="B130">
        <f>IF(MOD(Tabela1[[#This Row],[dzień]],30)=0,C129+FLOOR(C129*0.2,1),C129)</f>
        <v>211</v>
      </c>
      <c r="C130">
        <f>IF(MOD(Tabela1[[#This Row],[dzień]],2)&lt;&gt;0,B130-2,B130)</f>
        <v>209</v>
      </c>
      <c r="D130">
        <f>IF(MOD(Tabela1[[#This Row],[dzień]],7)=0,0,Tabela1[[#This Row],[liczba kur rano]])*0.9</f>
        <v>189.9</v>
      </c>
      <c r="E130">
        <f>IF(MOD(Tabela1[[#This Row],[dzień]],30)=0,FLOOR(C129*0.2,1),0)*18</f>
        <v>0</v>
      </c>
      <c r="F130">
        <f>Tabela1[[#This Row],[liczba kur rano]]*0.2*1.9</f>
        <v>80.180000000000007</v>
      </c>
      <c r="G130">
        <f>Tabela1[[#This Row],[zysk na jajkach]]-Tabela1[[#This Row],[koszt kur dokupionych]]-Tabela1[[#This Row],[cena paszy]]</f>
        <v>109.72</v>
      </c>
      <c r="H130">
        <f>H129+Tabela1[[#This Row],[dzienny zysk]]</f>
        <v>7381.8000000000056</v>
      </c>
    </row>
    <row r="131" spans="1:8" x14ac:dyDescent="0.3">
      <c r="A131">
        <v>130</v>
      </c>
      <c r="B131">
        <f>IF(MOD(Tabela1[[#This Row],[dzień]],30)=0,C130+FLOOR(C130*0.2,1),C130)</f>
        <v>209</v>
      </c>
      <c r="C131">
        <f>IF(MOD(Tabela1[[#This Row],[dzień]],2)&lt;&gt;0,B131-2,B131)</f>
        <v>209</v>
      </c>
      <c r="D131">
        <f>IF(MOD(Tabela1[[#This Row],[dzień]],7)=0,0,Tabela1[[#This Row],[liczba kur rano]])*0.9</f>
        <v>188.1</v>
      </c>
      <c r="E131">
        <f>IF(MOD(Tabela1[[#This Row],[dzień]],30)=0,FLOOR(C130*0.2,1),0)*18</f>
        <v>0</v>
      </c>
      <c r="F131">
        <f>Tabela1[[#This Row],[liczba kur rano]]*0.2*1.9</f>
        <v>79.42</v>
      </c>
      <c r="G131">
        <f>Tabela1[[#This Row],[zysk na jajkach]]-Tabela1[[#This Row],[koszt kur dokupionych]]-Tabela1[[#This Row],[cena paszy]]</f>
        <v>108.67999999999999</v>
      </c>
      <c r="H131">
        <f>H130+Tabela1[[#This Row],[dzienny zysk]]</f>
        <v>7490.4800000000059</v>
      </c>
    </row>
    <row r="132" spans="1:8" x14ac:dyDescent="0.3">
      <c r="A132">
        <v>131</v>
      </c>
      <c r="B132">
        <f>IF(MOD(Tabela1[[#This Row],[dzień]],30)=0,C131+FLOOR(C131*0.2,1),C131)</f>
        <v>209</v>
      </c>
      <c r="C132">
        <f>IF(MOD(Tabela1[[#This Row],[dzień]],2)&lt;&gt;0,B132-2,B132)</f>
        <v>207</v>
      </c>
      <c r="D132">
        <f>IF(MOD(Tabela1[[#This Row],[dzień]],7)=0,0,Tabela1[[#This Row],[liczba kur rano]])*0.9</f>
        <v>188.1</v>
      </c>
      <c r="E132">
        <f>IF(MOD(Tabela1[[#This Row],[dzień]],30)=0,FLOOR(C131*0.2,1),0)*18</f>
        <v>0</v>
      </c>
      <c r="F132">
        <f>Tabela1[[#This Row],[liczba kur rano]]*0.2*1.9</f>
        <v>79.42</v>
      </c>
      <c r="G132">
        <f>Tabela1[[#This Row],[zysk na jajkach]]-Tabela1[[#This Row],[koszt kur dokupionych]]-Tabela1[[#This Row],[cena paszy]]</f>
        <v>108.67999999999999</v>
      </c>
      <c r="H132">
        <f>H131+Tabela1[[#This Row],[dzienny zysk]]</f>
        <v>7599.1600000000062</v>
      </c>
    </row>
    <row r="133" spans="1:8" x14ac:dyDescent="0.3">
      <c r="A133">
        <v>132</v>
      </c>
      <c r="B133">
        <f>IF(MOD(Tabela1[[#This Row],[dzień]],30)=0,C132+FLOOR(C132*0.2,1),C132)</f>
        <v>207</v>
      </c>
      <c r="C133">
        <f>IF(MOD(Tabela1[[#This Row],[dzień]],2)&lt;&gt;0,B133-2,B133)</f>
        <v>207</v>
      </c>
      <c r="D133">
        <f>IF(MOD(Tabela1[[#This Row],[dzień]],7)=0,0,Tabela1[[#This Row],[liczba kur rano]])*0.9</f>
        <v>186.3</v>
      </c>
      <c r="E133">
        <f>IF(MOD(Tabela1[[#This Row],[dzień]],30)=0,FLOOR(C132*0.2,1),0)*18</f>
        <v>0</v>
      </c>
      <c r="F133">
        <f>Tabela1[[#This Row],[liczba kur rano]]*0.2*1.9</f>
        <v>78.660000000000011</v>
      </c>
      <c r="G133">
        <f>Tabela1[[#This Row],[zysk na jajkach]]-Tabela1[[#This Row],[koszt kur dokupionych]]-Tabela1[[#This Row],[cena paszy]]</f>
        <v>107.64</v>
      </c>
      <c r="H133">
        <f>H132+Tabela1[[#This Row],[dzienny zysk]]</f>
        <v>7706.8000000000065</v>
      </c>
    </row>
    <row r="134" spans="1:8" x14ac:dyDescent="0.3">
      <c r="A134">
        <v>133</v>
      </c>
      <c r="B134">
        <f>IF(MOD(Tabela1[[#This Row],[dzień]],30)=0,C133+FLOOR(C133*0.2,1),C133)</f>
        <v>207</v>
      </c>
      <c r="C134">
        <f>IF(MOD(Tabela1[[#This Row],[dzień]],2)&lt;&gt;0,B134-2,B134)</f>
        <v>205</v>
      </c>
      <c r="D134">
        <f>IF(MOD(Tabela1[[#This Row],[dzień]],7)=0,0,Tabela1[[#This Row],[liczba kur rano]])*0.9</f>
        <v>0</v>
      </c>
      <c r="E134">
        <f>IF(MOD(Tabela1[[#This Row],[dzień]],30)=0,FLOOR(C133*0.2,1),0)*18</f>
        <v>0</v>
      </c>
      <c r="F134">
        <f>Tabela1[[#This Row],[liczba kur rano]]*0.2*1.9</f>
        <v>78.660000000000011</v>
      </c>
      <c r="G134">
        <f>Tabela1[[#This Row],[zysk na jajkach]]-Tabela1[[#This Row],[koszt kur dokupionych]]-Tabela1[[#This Row],[cena paszy]]</f>
        <v>-78.660000000000011</v>
      </c>
      <c r="H134">
        <f>H133+Tabela1[[#This Row],[dzienny zysk]]</f>
        <v>7628.1400000000067</v>
      </c>
    </row>
    <row r="135" spans="1:8" x14ac:dyDescent="0.3">
      <c r="A135">
        <v>134</v>
      </c>
      <c r="B135">
        <f>IF(MOD(Tabela1[[#This Row],[dzień]],30)=0,C134+FLOOR(C134*0.2,1),C134)</f>
        <v>205</v>
      </c>
      <c r="C135">
        <f>IF(MOD(Tabela1[[#This Row],[dzień]],2)&lt;&gt;0,B135-2,B135)</f>
        <v>205</v>
      </c>
      <c r="D135">
        <f>IF(MOD(Tabela1[[#This Row],[dzień]],7)=0,0,Tabela1[[#This Row],[liczba kur rano]])*0.9</f>
        <v>184.5</v>
      </c>
      <c r="E135">
        <f>IF(MOD(Tabela1[[#This Row],[dzień]],30)=0,FLOOR(C134*0.2,1),0)*18</f>
        <v>0</v>
      </c>
      <c r="F135">
        <f>Tabela1[[#This Row],[liczba kur rano]]*0.2*1.9</f>
        <v>77.899999999999991</v>
      </c>
      <c r="G135">
        <f>Tabela1[[#This Row],[zysk na jajkach]]-Tabela1[[#This Row],[koszt kur dokupionych]]-Tabela1[[#This Row],[cena paszy]]</f>
        <v>106.60000000000001</v>
      </c>
      <c r="H135">
        <f>H134+Tabela1[[#This Row],[dzienny zysk]]</f>
        <v>7734.7400000000071</v>
      </c>
    </row>
    <row r="136" spans="1:8" x14ac:dyDescent="0.3">
      <c r="A136">
        <v>135</v>
      </c>
      <c r="B136">
        <f>IF(MOD(Tabela1[[#This Row],[dzień]],30)=0,C135+FLOOR(C135*0.2,1),C135)</f>
        <v>205</v>
      </c>
      <c r="C136">
        <f>IF(MOD(Tabela1[[#This Row],[dzień]],2)&lt;&gt;0,B136-2,B136)</f>
        <v>203</v>
      </c>
      <c r="D136">
        <f>IF(MOD(Tabela1[[#This Row],[dzień]],7)=0,0,Tabela1[[#This Row],[liczba kur rano]])*0.9</f>
        <v>184.5</v>
      </c>
      <c r="E136">
        <f>IF(MOD(Tabela1[[#This Row],[dzień]],30)=0,FLOOR(C135*0.2,1),0)*18</f>
        <v>0</v>
      </c>
      <c r="F136">
        <f>Tabela1[[#This Row],[liczba kur rano]]*0.2*1.9</f>
        <v>77.899999999999991</v>
      </c>
      <c r="G136">
        <f>Tabela1[[#This Row],[zysk na jajkach]]-Tabela1[[#This Row],[koszt kur dokupionych]]-Tabela1[[#This Row],[cena paszy]]</f>
        <v>106.60000000000001</v>
      </c>
      <c r="H136">
        <f>H135+Tabela1[[#This Row],[dzienny zysk]]</f>
        <v>7841.3400000000074</v>
      </c>
    </row>
    <row r="137" spans="1:8" x14ac:dyDescent="0.3">
      <c r="A137">
        <v>136</v>
      </c>
      <c r="B137">
        <f>IF(MOD(Tabela1[[#This Row],[dzień]],30)=0,C136+FLOOR(C136*0.2,1),C136)</f>
        <v>203</v>
      </c>
      <c r="C137">
        <f>IF(MOD(Tabela1[[#This Row],[dzień]],2)&lt;&gt;0,B137-2,B137)</f>
        <v>203</v>
      </c>
      <c r="D137">
        <f>IF(MOD(Tabela1[[#This Row],[dzień]],7)=0,0,Tabela1[[#This Row],[liczba kur rano]])*0.9</f>
        <v>182.70000000000002</v>
      </c>
      <c r="E137">
        <f>IF(MOD(Tabela1[[#This Row],[dzień]],30)=0,FLOOR(C136*0.2,1),0)*18</f>
        <v>0</v>
      </c>
      <c r="F137">
        <f>Tabela1[[#This Row],[liczba kur rano]]*0.2*1.9</f>
        <v>77.14</v>
      </c>
      <c r="G137">
        <f>Tabela1[[#This Row],[zysk na jajkach]]-Tabela1[[#This Row],[koszt kur dokupionych]]-Tabela1[[#This Row],[cena paszy]]</f>
        <v>105.56000000000002</v>
      </c>
      <c r="H137">
        <f>H136+Tabela1[[#This Row],[dzienny zysk]]</f>
        <v>7946.9000000000078</v>
      </c>
    </row>
    <row r="138" spans="1:8" x14ac:dyDescent="0.3">
      <c r="A138">
        <v>137</v>
      </c>
      <c r="B138">
        <f>IF(MOD(Tabela1[[#This Row],[dzień]],30)=0,C137+FLOOR(C137*0.2,1),C137)</f>
        <v>203</v>
      </c>
      <c r="C138">
        <f>IF(MOD(Tabela1[[#This Row],[dzień]],2)&lt;&gt;0,B138-2,B138)</f>
        <v>201</v>
      </c>
      <c r="D138">
        <f>IF(MOD(Tabela1[[#This Row],[dzień]],7)=0,0,Tabela1[[#This Row],[liczba kur rano]])*0.9</f>
        <v>182.70000000000002</v>
      </c>
      <c r="E138">
        <f>IF(MOD(Tabela1[[#This Row],[dzień]],30)=0,FLOOR(C137*0.2,1),0)*18</f>
        <v>0</v>
      </c>
      <c r="F138">
        <f>Tabela1[[#This Row],[liczba kur rano]]*0.2*1.9</f>
        <v>77.14</v>
      </c>
      <c r="G138">
        <f>Tabela1[[#This Row],[zysk na jajkach]]-Tabela1[[#This Row],[koszt kur dokupionych]]-Tabela1[[#This Row],[cena paszy]]</f>
        <v>105.56000000000002</v>
      </c>
      <c r="H138">
        <f>H137+Tabela1[[#This Row],[dzienny zysk]]</f>
        <v>8052.4600000000082</v>
      </c>
    </row>
    <row r="139" spans="1:8" x14ac:dyDescent="0.3">
      <c r="A139">
        <v>138</v>
      </c>
      <c r="B139">
        <f>IF(MOD(Tabela1[[#This Row],[dzień]],30)=0,C138+FLOOR(C138*0.2,1),C138)</f>
        <v>201</v>
      </c>
      <c r="C139">
        <f>IF(MOD(Tabela1[[#This Row],[dzień]],2)&lt;&gt;0,B139-2,B139)</f>
        <v>201</v>
      </c>
      <c r="D139">
        <f>IF(MOD(Tabela1[[#This Row],[dzień]],7)=0,0,Tabela1[[#This Row],[liczba kur rano]])*0.9</f>
        <v>180.9</v>
      </c>
      <c r="E139">
        <f>IF(MOD(Tabela1[[#This Row],[dzień]],30)=0,FLOOR(C138*0.2,1),0)*18</f>
        <v>0</v>
      </c>
      <c r="F139">
        <f>Tabela1[[#This Row],[liczba kur rano]]*0.2*1.9</f>
        <v>76.38</v>
      </c>
      <c r="G139">
        <f>Tabela1[[#This Row],[zysk na jajkach]]-Tabela1[[#This Row],[koszt kur dokupionych]]-Tabela1[[#This Row],[cena paszy]]</f>
        <v>104.52000000000001</v>
      </c>
      <c r="H139">
        <f>H138+Tabela1[[#This Row],[dzienny zysk]]</f>
        <v>8156.9800000000087</v>
      </c>
    </row>
    <row r="140" spans="1:8" x14ac:dyDescent="0.3">
      <c r="A140">
        <v>139</v>
      </c>
      <c r="B140">
        <f>IF(MOD(Tabela1[[#This Row],[dzień]],30)=0,C139+FLOOR(C139*0.2,1),C139)</f>
        <v>201</v>
      </c>
      <c r="C140">
        <f>IF(MOD(Tabela1[[#This Row],[dzień]],2)&lt;&gt;0,B140-2,B140)</f>
        <v>199</v>
      </c>
      <c r="D140">
        <f>IF(MOD(Tabela1[[#This Row],[dzień]],7)=0,0,Tabela1[[#This Row],[liczba kur rano]])*0.9</f>
        <v>180.9</v>
      </c>
      <c r="E140">
        <f>IF(MOD(Tabela1[[#This Row],[dzień]],30)=0,FLOOR(C139*0.2,1),0)*18</f>
        <v>0</v>
      </c>
      <c r="F140">
        <f>Tabela1[[#This Row],[liczba kur rano]]*0.2*1.9</f>
        <v>76.38</v>
      </c>
      <c r="G140">
        <f>Tabela1[[#This Row],[zysk na jajkach]]-Tabela1[[#This Row],[koszt kur dokupionych]]-Tabela1[[#This Row],[cena paszy]]</f>
        <v>104.52000000000001</v>
      </c>
      <c r="H140">
        <f>H139+Tabela1[[#This Row],[dzienny zysk]]</f>
        <v>8261.5000000000091</v>
      </c>
    </row>
    <row r="141" spans="1:8" x14ac:dyDescent="0.3">
      <c r="A141">
        <v>140</v>
      </c>
      <c r="B141">
        <f>IF(MOD(Tabela1[[#This Row],[dzień]],30)=0,C140+FLOOR(C140*0.2,1),C140)</f>
        <v>199</v>
      </c>
      <c r="C141">
        <f>IF(MOD(Tabela1[[#This Row],[dzień]],2)&lt;&gt;0,B141-2,B141)</f>
        <v>199</v>
      </c>
      <c r="D141">
        <f>IF(MOD(Tabela1[[#This Row],[dzień]],7)=0,0,Tabela1[[#This Row],[liczba kur rano]])*0.9</f>
        <v>0</v>
      </c>
      <c r="E141">
        <f>IF(MOD(Tabela1[[#This Row],[dzień]],30)=0,FLOOR(C140*0.2,1),0)*18</f>
        <v>0</v>
      </c>
      <c r="F141">
        <f>Tabela1[[#This Row],[liczba kur rano]]*0.2*1.9</f>
        <v>75.62</v>
      </c>
      <c r="G141">
        <f>Tabela1[[#This Row],[zysk na jajkach]]-Tabela1[[#This Row],[koszt kur dokupionych]]-Tabela1[[#This Row],[cena paszy]]</f>
        <v>-75.62</v>
      </c>
      <c r="H141">
        <f>H140+Tabela1[[#This Row],[dzienny zysk]]</f>
        <v>8185.8800000000092</v>
      </c>
    </row>
    <row r="142" spans="1:8" x14ac:dyDescent="0.3">
      <c r="A142">
        <v>141</v>
      </c>
      <c r="B142">
        <f>IF(MOD(Tabela1[[#This Row],[dzień]],30)=0,C141+FLOOR(C141*0.2,1),C141)</f>
        <v>199</v>
      </c>
      <c r="C142">
        <f>IF(MOD(Tabela1[[#This Row],[dzień]],2)&lt;&gt;0,B142-2,B142)</f>
        <v>197</v>
      </c>
      <c r="D142">
        <f>IF(MOD(Tabela1[[#This Row],[dzień]],7)=0,0,Tabela1[[#This Row],[liczba kur rano]])*0.9</f>
        <v>179.1</v>
      </c>
      <c r="E142">
        <f>IF(MOD(Tabela1[[#This Row],[dzień]],30)=0,FLOOR(C141*0.2,1),0)*18</f>
        <v>0</v>
      </c>
      <c r="F142">
        <f>Tabela1[[#This Row],[liczba kur rano]]*0.2*1.9</f>
        <v>75.62</v>
      </c>
      <c r="G142">
        <f>Tabela1[[#This Row],[zysk na jajkach]]-Tabela1[[#This Row],[koszt kur dokupionych]]-Tabela1[[#This Row],[cena paszy]]</f>
        <v>103.47999999999999</v>
      </c>
      <c r="H142">
        <f>H141+Tabela1[[#This Row],[dzienny zysk]]</f>
        <v>8289.3600000000097</v>
      </c>
    </row>
    <row r="143" spans="1:8" x14ac:dyDescent="0.3">
      <c r="A143">
        <v>142</v>
      </c>
      <c r="B143">
        <f>IF(MOD(Tabela1[[#This Row],[dzień]],30)=0,C142+FLOOR(C142*0.2,1),C142)</f>
        <v>197</v>
      </c>
      <c r="C143">
        <f>IF(MOD(Tabela1[[#This Row],[dzień]],2)&lt;&gt;0,B143-2,B143)</f>
        <v>197</v>
      </c>
      <c r="D143">
        <f>IF(MOD(Tabela1[[#This Row],[dzień]],7)=0,0,Tabela1[[#This Row],[liczba kur rano]])*0.9</f>
        <v>177.3</v>
      </c>
      <c r="E143">
        <f>IF(MOD(Tabela1[[#This Row],[dzień]],30)=0,FLOOR(C142*0.2,1),0)*18</f>
        <v>0</v>
      </c>
      <c r="F143">
        <f>Tabela1[[#This Row],[liczba kur rano]]*0.2*1.9</f>
        <v>74.860000000000014</v>
      </c>
      <c r="G143">
        <f>Tabela1[[#This Row],[zysk na jajkach]]-Tabela1[[#This Row],[koszt kur dokupionych]]-Tabela1[[#This Row],[cena paszy]]</f>
        <v>102.44</v>
      </c>
      <c r="H143">
        <f>H142+Tabela1[[#This Row],[dzienny zysk]]</f>
        <v>8391.8000000000102</v>
      </c>
    </row>
    <row r="144" spans="1:8" x14ac:dyDescent="0.3">
      <c r="A144">
        <v>143</v>
      </c>
      <c r="B144">
        <f>IF(MOD(Tabela1[[#This Row],[dzień]],30)=0,C143+FLOOR(C143*0.2,1),C143)</f>
        <v>197</v>
      </c>
      <c r="C144">
        <f>IF(MOD(Tabela1[[#This Row],[dzień]],2)&lt;&gt;0,B144-2,B144)</f>
        <v>195</v>
      </c>
      <c r="D144">
        <f>IF(MOD(Tabela1[[#This Row],[dzień]],7)=0,0,Tabela1[[#This Row],[liczba kur rano]])*0.9</f>
        <v>177.3</v>
      </c>
      <c r="E144">
        <f>IF(MOD(Tabela1[[#This Row],[dzień]],30)=0,FLOOR(C143*0.2,1),0)*18</f>
        <v>0</v>
      </c>
      <c r="F144">
        <f>Tabela1[[#This Row],[liczba kur rano]]*0.2*1.9</f>
        <v>74.860000000000014</v>
      </c>
      <c r="G144">
        <f>Tabela1[[#This Row],[zysk na jajkach]]-Tabela1[[#This Row],[koszt kur dokupionych]]-Tabela1[[#This Row],[cena paszy]]</f>
        <v>102.44</v>
      </c>
      <c r="H144">
        <f>H143+Tabela1[[#This Row],[dzienny zysk]]</f>
        <v>8494.2400000000107</v>
      </c>
    </row>
    <row r="145" spans="1:8" x14ac:dyDescent="0.3">
      <c r="A145">
        <v>144</v>
      </c>
      <c r="B145">
        <f>IF(MOD(Tabela1[[#This Row],[dzień]],30)=0,C144+FLOOR(C144*0.2,1),C144)</f>
        <v>195</v>
      </c>
      <c r="C145">
        <f>IF(MOD(Tabela1[[#This Row],[dzień]],2)&lt;&gt;0,B145-2,B145)</f>
        <v>195</v>
      </c>
      <c r="D145">
        <f>IF(MOD(Tabela1[[#This Row],[dzień]],7)=0,0,Tabela1[[#This Row],[liczba kur rano]])*0.9</f>
        <v>175.5</v>
      </c>
      <c r="E145">
        <f>IF(MOD(Tabela1[[#This Row],[dzień]],30)=0,FLOOR(C144*0.2,1),0)*18</f>
        <v>0</v>
      </c>
      <c r="F145">
        <f>Tabela1[[#This Row],[liczba kur rano]]*0.2*1.9</f>
        <v>74.099999999999994</v>
      </c>
      <c r="G145">
        <f>Tabela1[[#This Row],[zysk na jajkach]]-Tabela1[[#This Row],[koszt kur dokupionych]]-Tabela1[[#This Row],[cena paszy]]</f>
        <v>101.4</v>
      </c>
      <c r="H145">
        <f>H144+Tabela1[[#This Row],[dzienny zysk]]</f>
        <v>8595.6400000000103</v>
      </c>
    </row>
    <row r="146" spans="1:8" x14ac:dyDescent="0.3">
      <c r="A146">
        <v>145</v>
      </c>
      <c r="B146">
        <f>IF(MOD(Tabela1[[#This Row],[dzień]],30)=0,C145+FLOOR(C145*0.2,1),C145)</f>
        <v>195</v>
      </c>
      <c r="C146">
        <f>IF(MOD(Tabela1[[#This Row],[dzień]],2)&lt;&gt;0,B146-2,B146)</f>
        <v>193</v>
      </c>
      <c r="D146">
        <f>IF(MOD(Tabela1[[#This Row],[dzień]],7)=0,0,Tabela1[[#This Row],[liczba kur rano]])*0.9</f>
        <v>175.5</v>
      </c>
      <c r="E146">
        <f>IF(MOD(Tabela1[[#This Row],[dzień]],30)=0,FLOOR(C145*0.2,1),0)*18</f>
        <v>0</v>
      </c>
      <c r="F146">
        <f>Tabela1[[#This Row],[liczba kur rano]]*0.2*1.9</f>
        <v>74.099999999999994</v>
      </c>
      <c r="G146">
        <f>Tabela1[[#This Row],[zysk na jajkach]]-Tabela1[[#This Row],[koszt kur dokupionych]]-Tabela1[[#This Row],[cena paszy]]</f>
        <v>101.4</v>
      </c>
      <c r="H146">
        <f>H145+Tabela1[[#This Row],[dzienny zysk]]</f>
        <v>8697.04000000001</v>
      </c>
    </row>
    <row r="147" spans="1:8" x14ac:dyDescent="0.3">
      <c r="A147">
        <v>146</v>
      </c>
      <c r="B147">
        <f>IF(MOD(Tabela1[[#This Row],[dzień]],30)=0,C146+FLOOR(C146*0.2,1),C146)</f>
        <v>193</v>
      </c>
      <c r="C147">
        <f>IF(MOD(Tabela1[[#This Row],[dzień]],2)&lt;&gt;0,B147-2,B147)</f>
        <v>193</v>
      </c>
      <c r="D147">
        <f>IF(MOD(Tabela1[[#This Row],[dzień]],7)=0,0,Tabela1[[#This Row],[liczba kur rano]])*0.9</f>
        <v>173.70000000000002</v>
      </c>
      <c r="E147">
        <f>IF(MOD(Tabela1[[#This Row],[dzień]],30)=0,FLOOR(C146*0.2,1),0)*18</f>
        <v>0</v>
      </c>
      <c r="F147">
        <f>Tabela1[[#This Row],[liczba kur rano]]*0.2*1.9</f>
        <v>73.34</v>
      </c>
      <c r="G147">
        <f>Tabela1[[#This Row],[zysk na jajkach]]-Tabela1[[#This Row],[koszt kur dokupionych]]-Tabela1[[#This Row],[cena paszy]]</f>
        <v>100.36000000000001</v>
      </c>
      <c r="H147">
        <f>H146+Tabela1[[#This Row],[dzienny zysk]]</f>
        <v>8797.4000000000106</v>
      </c>
    </row>
    <row r="148" spans="1:8" x14ac:dyDescent="0.3">
      <c r="A148">
        <v>147</v>
      </c>
      <c r="B148">
        <f>IF(MOD(Tabela1[[#This Row],[dzień]],30)=0,C147+FLOOR(C147*0.2,1),C147)</f>
        <v>193</v>
      </c>
      <c r="C148">
        <f>IF(MOD(Tabela1[[#This Row],[dzień]],2)&lt;&gt;0,B148-2,B148)</f>
        <v>191</v>
      </c>
      <c r="D148">
        <f>IF(MOD(Tabela1[[#This Row],[dzień]],7)=0,0,Tabela1[[#This Row],[liczba kur rano]])*0.9</f>
        <v>0</v>
      </c>
      <c r="E148">
        <f>IF(MOD(Tabela1[[#This Row],[dzień]],30)=0,FLOOR(C147*0.2,1),0)*18</f>
        <v>0</v>
      </c>
      <c r="F148">
        <f>Tabela1[[#This Row],[liczba kur rano]]*0.2*1.9</f>
        <v>73.34</v>
      </c>
      <c r="G148">
        <f>Tabela1[[#This Row],[zysk na jajkach]]-Tabela1[[#This Row],[koszt kur dokupionych]]-Tabela1[[#This Row],[cena paszy]]</f>
        <v>-73.34</v>
      </c>
      <c r="H148">
        <f>H147+Tabela1[[#This Row],[dzienny zysk]]</f>
        <v>8724.0600000000104</v>
      </c>
    </row>
    <row r="149" spans="1:8" x14ac:dyDescent="0.3">
      <c r="A149">
        <v>148</v>
      </c>
      <c r="B149">
        <f>IF(MOD(Tabela1[[#This Row],[dzień]],30)=0,C148+FLOOR(C148*0.2,1),C148)</f>
        <v>191</v>
      </c>
      <c r="C149">
        <f>IF(MOD(Tabela1[[#This Row],[dzień]],2)&lt;&gt;0,B149-2,B149)</f>
        <v>191</v>
      </c>
      <c r="D149">
        <f>IF(MOD(Tabela1[[#This Row],[dzień]],7)=0,0,Tabela1[[#This Row],[liczba kur rano]])*0.9</f>
        <v>171.9</v>
      </c>
      <c r="E149">
        <f>IF(MOD(Tabela1[[#This Row],[dzień]],30)=0,FLOOR(C148*0.2,1),0)*18</f>
        <v>0</v>
      </c>
      <c r="F149">
        <f>Tabela1[[#This Row],[liczba kur rano]]*0.2*1.9</f>
        <v>72.58</v>
      </c>
      <c r="G149">
        <f>Tabela1[[#This Row],[zysk na jajkach]]-Tabela1[[#This Row],[koszt kur dokupionych]]-Tabela1[[#This Row],[cena paszy]]</f>
        <v>99.320000000000007</v>
      </c>
      <c r="H149">
        <f>H148+Tabela1[[#This Row],[dzienny zysk]]</f>
        <v>8823.3800000000101</v>
      </c>
    </row>
    <row r="150" spans="1:8" x14ac:dyDescent="0.3">
      <c r="A150">
        <v>149</v>
      </c>
      <c r="B150">
        <f>IF(MOD(Tabela1[[#This Row],[dzień]],30)=0,C149+FLOOR(C149*0.2,1),C149)</f>
        <v>191</v>
      </c>
      <c r="C150">
        <f>IF(MOD(Tabela1[[#This Row],[dzień]],2)&lt;&gt;0,B150-2,B150)</f>
        <v>189</v>
      </c>
      <c r="D150">
        <f>IF(MOD(Tabela1[[#This Row],[dzień]],7)=0,0,Tabela1[[#This Row],[liczba kur rano]])*0.9</f>
        <v>171.9</v>
      </c>
      <c r="E150">
        <f>IF(MOD(Tabela1[[#This Row],[dzień]],30)=0,FLOOR(C149*0.2,1),0)*18</f>
        <v>0</v>
      </c>
      <c r="F150">
        <f>Tabela1[[#This Row],[liczba kur rano]]*0.2*1.9</f>
        <v>72.58</v>
      </c>
      <c r="G150">
        <f>Tabela1[[#This Row],[zysk na jajkach]]-Tabela1[[#This Row],[koszt kur dokupionych]]-Tabela1[[#This Row],[cena paszy]]</f>
        <v>99.320000000000007</v>
      </c>
      <c r="H150">
        <f>H149+Tabela1[[#This Row],[dzienny zysk]]</f>
        <v>8922.7000000000098</v>
      </c>
    </row>
    <row r="151" spans="1:8" x14ac:dyDescent="0.3">
      <c r="A151">
        <v>150</v>
      </c>
      <c r="B151">
        <f>IF(MOD(Tabela1[[#This Row],[dzień]],30)=0,C150+FLOOR(C150*0.2,1),C150)</f>
        <v>226</v>
      </c>
      <c r="C151">
        <f>IF(MOD(Tabela1[[#This Row],[dzień]],2)&lt;&gt;0,B151-2,B151)</f>
        <v>226</v>
      </c>
      <c r="D151">
        <f>IF(MOD(Tabela1[[#This Row],[dzień]],7)=0,0,Tabela1[[#This Row],[liczba kur rano]])*0.9</f>
        <v>203.4</v>
      </c>
      <c r="E151">
        <f>IF(MOD(Tabela1[[#This Row],[dzień]],30)=0,FLOOR(C150*0.2,1),0)*18</f>
        <v>666</v>
      </c>
      <c r="F151">
        <f>Tabela1[[#This Row],[liczba kur rano]]*0.2*1.9</f>
        <v>85.88</v>
      </c>
      <c r="G151">
        <f>Tabela1[[#This Row],[zysk na jajkach]]-Tabela1[[#This Row],[koszt kur dokupionych]]-Tabela1[[#This Row],[cena paszy]]</f>
        <v>-548.48</v>
      </c>
      <c r="H151">
        <f>H150+Tabela1[[#This Row],[dzienny zysk]]</f>
        <v>8374.2200000000103</v>
      </c>
    </row>
    <row r="152" spans="1:8" x14ac:dyDescent="0.3">
      <c r="A152">
        <v>151</v>
      </c>
      <c r="B152">
        <f>IF(MOD(Tabela1[[#This Row],[dzień]],30)=0,C151+FLOOR(C151*0.2,1),C151)</f>
        <v>226</v>
      </c>
      <c r="C152">
        <f>IF(MOD(Tabela1[[#This Row],[dzień]],2)&lt;&gt;0,B152-2,B152)</f>
        <v>224</v>
      </c>
      <c r="D152">
        <f>IF(MOD(Tabela1[[#This Row],[dzień]],7)=0,0,Tabela1[[#This Row],[liczba kur rano]])*0.9</f>
        <v>203.4</v>
      </c>
      <c r="E152">
        <f>IF(MOD(Tabela1[[#This Row],[dzień]],30)=0,FLOOR(C151*0.2,1),0)*18</f>
        <v>0</v>
      </c>
      <c r="F152">
        <f>Tabela1[[#This Row],[liczba kur rano]]*0.2*1.9</f>
        <v>85.88</v>
      </c>
      <c r="G152">
        <f>Tabela1[[#This Row],[zysk na jajkach]]-Tabela1[[#This Row],[koszt kur dokupionych]]-Tabela1[[#This Row],[cena paszy]]</f>
        <v>117.52000000000001</v>
      </c>
      <c r="H152">
        <f>H151+Tabela1[[#This Row],[dzienny zysk]]</f>
        <v>8491.7400000000107</v>
      </c>
    </row>
    <row r="153" spans="1:8" x14ac:dyDescent="0.3">
      <c r="A153">
        <v>152</v>
      </c>
      <c r="B153">
        <f>IF(MOD(Tabela1[[#This Row],[dzień]],30)=0,C152+FLOOR(C152*0.2,1),C152)</f>
        <v>224</v>
      </c>
      <c r="C153">
        <f>IF(MOD(Tabela1[[#This Row],[dzień]],2)&lt;&gt;0,B153-2,B153)</f>
        <v>224</v>
      </c>
      <c r="D153">
        <f>IF(MOD(Tabela1[[#This Row],[dzień]],7)=0,0,Tabela1[[#This Row],[liczba kur rano]])*0.9</f>
        <v>201.6</v>
      </c>
      <c r="E153">
        <f>IF(MOD(Tabela1[[#This Row],[dzień]],30)=0,FLOOR(C152*0.2,1),0)*18</f>
        <v>0</v>
      </c>
      <c r="F153">
        <f>Tabela1[[#This Row],[liczba kur rano]]*0.2*1.9</f>
        <v>85.12</v>
      </c>
      <c r="G153">
        <f>Tabela1[[#This Row],[zysk na jajkach]]-Tabela1[[#This Row],[koszt kur dokupionych]]-Tabela1[[#This Row],[cena paszy]]</f>
        <v>116.47999999999999</v>
      </c>
      <c r="H153">
        <f>H152+Tabela1[[#This Row],[dzienny zysk]]</f>
        <v>8608.2200000000103</v>
      </c>
    </row>
    <row r="154" spans="1:8" x14ac:dyDescent="0.3">
      <c r="A154">
        <v>153</v>
      </c>
      <c r="B154">
        <f>IF(MOD(Tabela1[[#This Row],[dzień]],30)=0,C153+FLOOR(C153*0.2,1),C153)</f>
        <v>224</v>
      </c>
      <c r="C154">
        <f>IF(MOD(Tabela1[[#This Row],[dzień]],2)&lt;&gt;0,B154-2,B154)</f>
        <v>222</v>
      </c>
      <c r="D154">
        <f>IF(MOD(Tabela1[[#This Row],[dzień]],7)=0,0,Tabela1[[#This Row],[liczba kur rano]])*0.9</f>
        <v>201.6</v>
      </c>
      <c r="E154">
        <f>IF(MOD(Tabela1[[#This Row],[dzień]],30)=0,FLOOR(C153*0.2,1),0)*18</f>
        <v>0</v>
      </c>
      <c r="F154">
        <f>Tabela1[[#This Row],[liczba kur rano]]*0.2*1.9</f>
        <v>85.12</v>
      </c>
      <c r="G154">
        <f>Tabela1[[#This Row],[zysk na jajkach]]-Tabela1[[#This Row],[koszt kur dokupionych]]-Tabela1[[#This Row],[cena paszy]]</f>
        <v>116.47999999999999</v>
      </c>
      <c r="H154">
        <f>H153+Tabela1[[#This Row],[dzienny zysk]]</f>
        <v>8724.7000000000098</v>
      </c>
    </row>
    <row r="155" spans="1:8" x14ac:dyDescent="0.3">
      <c r="A155">
        <v>154</v>
      </c>
      <c r="B155">
        <f>IF(MOD(Tabela1[[#This Row],[dzień]],30)=0,C154+FLOOR(C154*0.2,1),C154)</f>
        <v>222</v>
      </c>
      <c r="C155">
        <f>IF(MOD(Tabela1[[#This Row],[dzień]],2)&lt;&gt;0,B155-2,B155)</f>
        <v>222</v>
      </c>
      <c r="D155">
        <f>IF(MOD(Tabela1[[#This Row],[dzień]],7)=0,0,Tabela1[[#This Row],[liczba kur rano]])*0.9</f>
        <v>0</v>
      </c>
      <c r="E155">
        <f>IF(MOD(Tabela1[[#This Row],[dzień]],30)=0,FLOOR(C154*0.2,1),0)*18</f>
        <v>0</v>
      </c>
      <c r="F155">
        <f>Tabela1[[#This Row],[liczba kur rano]]*0.2*1.9</f>
        <v>84.360000000000014</v>
      </c>
      <c r="G155">
        <f>Tabela1[[#This Row],[zysk na jajkach]]-Tabela1[[#This Row],[koszt kur dokupionych]]-Tabela1[[#This Row],[cena paszy]]</f>
        <v>-84.360000000000014</v>
      </c>
      <c r="H155">
        <f>H154+Tabela1[[#This Row],[dzienny zysk]]</f>
        <v>8640.3400000000092</v>
      </c>
    </row>
    <row r="156" spans="1:8" x14ac:dyDescent="0.3">
      <c r="A156">
        <v>155</v>
      </c>
      <c r="B156">
        <f>IF(MOD(Tabela1[[#This Row],[dzień]],30)=0,C155+FLOOR(C155*0.2,1),C155)</f>
        <v>222</v>
      </c>
      <c r="C156">
        <f>IF(MOD(Tabela1[[#This Row],[dzień]],2)&lt;&gt;0,B156-2,B156)</f>
        <v>220</v>
      </c>
      <c r="D156">
        <f>IF(MOD(Tabela1[[#This Row],[dzień]],7)=0,0,Tabela1[[#This Row],[liczba kur rano]])*0.9</f>
        <v>199.8</v>
      </c>
      <c r="E156">
        <f>IF(MOD(Tabela1[[#This Row],[dzień]],30)=0,FLOOR(C155*0.2,1),0)*18</f>
        <v>0</v>
      </c>
      <c r="F156">
        <f>Tabela1[[#This Row],[liczba kur rano]]*0.2*1.9</f>
        <v>84.360000000000014</v>
      </c>
      <c r="G156">
        <f>Tabela1[[#This Row],[zysk na jajkach]]-Tabela1[[#This Row],[koszt kur dokupionych]]-Tabela1[[#This Row],[cena paszy]]</f>
        <v>115.44</v>
      </c>
      <c r="H156">
        <f>H155+Tabela1[[#This Row],[dzienny zysk]]</f>
        <v>8755.7800000000097</v>
      </c>
    </row>
    <row r="157" spans="1:8" x14ac:dyDescent="0.3">
      <c r="A157">
        <v>156</v>
      </c>
      <c r="B157">
        <f>IF(MOD(Tabela1[[#This Row],[dzień]],30)=0,C156+FLOOR(C156*0.2,1),C156)</f>
        <v>220</v>
      </c>
      <c r="C157">
        <f>IF(MOD(Tabela1[[#This Row],[dzień]],2)&lt;&gt;0,B157-2,B157)</f>
        <v>220</v>
      </c>
      <c r="D157">
        <f>IF(MOD(Tabela1[[#This Row],[dzień]],7)=0,0,Tabela1[[#This Row],[liczba kur rano]])*0.9</f>
        <v>198</v>
      </c>
      <c r="E157">
        <f>IF(MOD(Tabela1[[#This Row],[dzień]],30)=0,FLOOR(C156*0.2,1),0)*18</f>
        <v>0</v>
      </c>
      <c r="F157">
        <f>Tabela1[[#This Row],[liczba kur rano]]*0.2*1.9</f>
        <v>83.6</v>
      </c>
      <c r="G157">
        <f>Tabela1[[#This Row],[zysk na jajkach]]-Tabela1[[#This Row],[koszt kur dokupionych]]-Tabela1[[#This Row],[cena paszy]]</f>
        <v>114.4</v>
      </c>
      <c r="H157">
        <f>H156+Tabela1[[#This Row],[dzienny zysk]]</f>
        <v>8870.1800000000094</v>
      </c>
    </row>
    <row r="158" spans="1:8" x14ac:dyDescent="0.3">
      <c r="A158">
        <v>157</v>
      </c>
      <c r="B158">
        <f>IF(MOD(Tabela1[[#This Row],[dzień]],30)=0,C157+FLOOR(C157*0.2,1),C157)</f>
        <v>220</v>
      </c>
      <c r="C158">
        <f>IF(MOD(Tabela1[[#This Row],[dzień]],2)&lt;&gt;0,B158-2,B158)</f>
        <v>218</v>
      </c>
      <c r="D158">
        <f>IF(MOD(Tabela1[[#This Row],[dzień]],7)=0,0,Tabela1[[#This Row],[liczba kur rano]])*0.9</f>
        <v>198</v>
      </c>
      <c r="E158">
        <f>IF(MOD(Tabela1[[#This Row],[dzień]],30)=0,FLOOR(C157*0.2,1),0)*18</f>
        <v>0</v>
      </c>
      <c r="F158">
        <f>Tabela1[[#This Row],[liczba kur rano]]*0.2*1.9</f>
        <v>83.6</v>
      </c>
      <c r="G158">
        <f>Tabela1[[#This Row],[zysk na jajkach]]-Tabela1[[#This Row],[koszt kur dokupionych]]-Tabela1[[#This Row],[cena paszy]]</f>
        <v>114.4</v>
      </c>
      <c r="H158">
        <f>H157+Tabela1[[#This Row],[dzienny zysk]]</f>
        <v>8984.580000000009</v>
      </c>
    </row>
    <row r="159" spans="1:8" x14ac:dyDescent="0.3">
      <c r="A159">
        <v>158</v>
      </c>
      <c r="B159">
        <f>IF(MOD(Tabela1[[#This Row],[dzień]],30)=0,C158+FLOOR(C158*0.2,1),C158)</f>
        <v>218</v>
      </c>
      <c r="C159">
        <f>IF(MOD(Tabela1[[#This Row],[dzień]],2)&lt;&gt;0,B159-2,B159)</f>
        <v>218</v>
      </c>
      <c r="D159">
        <f>IF(MOD(Tabela1[[#This Row],[dzień]],7)=0,0,Tabela1[[#This Row],[liczba kur rano]])*0.9</f>
        <v>196.20000000000002</v>
      </c>
      <c r="E159">
        <f>IF(MOD(Tabela1[[#This Row],[dzień]],30)=0,FLOOR(C158*0.2,1),0)*18</f>
        <v>0</v>
      </c>
      <c r="F159">
        <f>Tabela1[[#This Row],[liczba kur rano]]*0.2*1.9</f>
        <v>82.84</v>
      </c>
      <c r="G159">
        <f>Tabela1[[#This Row],[zysk na jajkach]]-Tabela1[[#This Row],[koszt kur dokupionych]]-Tabela1[[#This Row],[cena paszy]]</f>
        <v>113.36000000000001</v>
      </c>
      <c r="H159">
        <f>H158+Tabela1[[#This Row],[dzienny zysk]]</f>
        <v>9097.9400000000096</v>
      </c>
    </row>
    <row r="160" spans="1:8" x14ac:dyDescent="0.3">
      <c r="A160">
        <v>159</v>
      </c>
      <c r="B160">
        <f>IF(MOD(Tabela1[[#This Row],[dzień]],30)=0,C159+FLOOR(C159*0.2,1),C159)</f>
        <v>218</v>
      </c>
      <c r="C160">
        <f>IF(MOD(Tabela1[[#This Row],[dzień]],2)&lt;&gt;0,B160-2,B160)</f>
        <v>216</v>
      </c>
      <c r="D160">
        <f>IF(MOD(Tabela1[[#This Row],[dzień]],7)=0,0,Tabela1[[#This Row],[liczba kur rano]])*0.9</f>
        <v>196.20000000000002</v>
      </c>
      <c r="E160">
        <f>IF(MOD(Tabela1[[#This Row],[dzień]],30)=0,FLOOR(C159*0.2,1),0)*18</f>
        <v>0</v>
      </c>
      <c r="F160">
        <f>Tabela1[[#This Row],[liczba kur rano]]*0.2*1.9</f>
        <v>82.84</v>
      </c>
      <c r="G160">
        <f>Tabela1[[#This Row],[zysk na jajkach]]-Tabela1[[#This Row],[koszt kur dokupionych]]-Tabela1[[#This Row],[cena paszy]]</f>
        <v>113.36000000000001</v>
      </c>
      <c r="H160">
        <f>H159+Tabela1[[#This Row],[dzienny zysk]]</f>
        <v>9211.3000000000102</v>
      </c>
    </row>
    <row r="161" spans="1:8" x14ac:dyDescent="0.3">
      <c r="A161">
        <v>160</v>
      </c>
      <c r="B161">
        <f>IF(MOD(Tabela1[[#This Row],[dzień]],30)=0,C160+FLOOR(C160*0.2,1),C160)</f>
        <v>216</v>
      </c>
      <c r="C161">
        <f>IF(MOD(Tabela1[[#This Row],[dzień]],2)&lt;&gt;0,B161-2,B161)</f>
        <v>216</v>
      </c>
      <c r="D161">
        <f>IF(MOD(Tabela1[[#This Row],[dzień]],7)=0,0,Tabela1[[#This Row],[liczba kur rano]])*0.9</f>
        <v>194.4</v>
      </c>
      <c r="E161">
        <f>IF(MOD(Tabela1[[#This Row],[dzień]],30)=0,FLOOR(C160*0.2,1),0)*18</f>
        <v>0</v>
      </c>
      <c r="F161">
        <f>Tabela1[[#This Row],[liczba kur rano]]*0.2*1.9</f>
        <v>82.08</v>
      </c>
      <c r="G161">
        <f>Tabela1[[#This Row],[zysk na jajkach]]-Tabela1[[#This Row],[koszt kur dokupionych]]-Tabela1[[#This Row],[cena paszy]]</f>
        <v>112.32000000000001</v>
      </c>
      <c r="H161">
        <f>H160+Tabela1[[#This Row],[dzienny zysk]]</f>
        <v>9323.6200000000099</v>
      </c>
    </row>
    <row r="162" spans="1:8" x14ac:dyDescent="0.3">
      <c r="A162">
        <v>161</v>
      </c>
      <c r="B162">
        <f>IF(MOD(Tabela1[[#This Row],[dzień]],30)=0,C161+FLOOR(C161*0.2,1),C161)</f>
        <v>216</v>
      </c>
      <c r="C162">
        <f>IF(MOD(Tabela1[[#This Row],[dzień]],2)&lt;&gt;0,B162-2,B162)</f>
        <v>214</v>
      </c>
      <c r="D162">
        <f>IF(MOD(Tabela1[[#This Row],[dzień]],7)=0,0,Tabela1[[#This Row],[liczba kur rano]])*0.9</f>
        <v>0</v>
      </c>
      <c r="E162">
        <f>IF(MOD(Tabela1[[#This Row],[dzień]],30)=0,FLOOR(C161*0.2,1),0)*18</f>
        <v>0</v>
      </c>
      <c r="F162">
        <f>Tabela1[[#This Row],[liczba kur rano]]*0.2*1.9</f>
        <v>82.08</v>
      </c>
      <c r="G162">
        <f>Tabela1[[#This Row],[zysk na jajkach]]-Tabela1[[#This Row],[koszt kur dokupionych]]-Tabela1[[#This Row],[cena paszy]]</f>
        <v>-82.08</v>
      </c>
      <c r="H162">
        <f>H161+Tabela1[[#This Row],[dzienny zysk]]</f>
        <v>9241.54000000001</v>
      </c>
    </row>
    <row r="163" spans="1:8" x14ac:dyDescent="0.3">
      <c r="A163">
        <v>162</v>
      </c>
      <c r="B163">
        <f>IF(MOD(Tabela1[[#This Row],[dzień]],30)=0,C162+FLOOR(C162*0.2,1),C162)</f>
        <v>214</v>
      </c>
      <c r="C163">
        <f>IF(MOD(Tabela1[[#This Row],[dzień]],2)&lt;&gt;0,B163-2,B163)</f>
        <v>214</v>
      </c>
      <c r="D163">
        <f>IF(MOD(Tabela1[[#This Row],[dzień]],7)=0,0,Tabela1[[#This Row],[liczba kur rano]])*0.9</f>
        <v>192.6</v>
      </c>
      <c r="E163">
        <f>IF(MOD(Tabela1[[#This Row],[dzień]],30)=0,FLOOR(C162*0.2,1),0)*18</f>
        <v>0</v>
      </c>
      <c r="F163">
        <f>Tabela1[[#This Row],[liczba kur rano]]*0.2*1.9</f>
        <v>81.320000000000007</v>
      </c>
      <c r="G163">
        <f>Tabela1[[#This Row],[zysk na jajkach]]-Tabela1[[#This Row],[koszt kur dokupionych]]-Tabela1[[#This Row],[cena paszy]]</f>
        <v>111.27999999999999</v>
      </c>
      <c r="H163">
        <f>H162+Tabela1[[#This Row],[dzienny zysk]]</f>
        <v>9352.8200000000106</v>
      </c>
    </row>
    <row r="164" spans="1:8" x14ac:dyDescent="0.3">
      <c r="A164">
        <v>163</v>
      </c>
      <c r="B164">
        <f>IF(MOD(Tabela1[[#This Row],[dzień]],30)=0,C163+FLOOR(C163*0.2,1),C163)</f>
        <v>214</v>
      </c>
      <c r="C164">
        <f>IF(MOD(Tabela1[[#This Row],[dzień]],2)&lt;&gt;0,B164-2,B164)</f>
        <v>212</v>
      </c>
      <c r="D164">
        <f>IF(MOD(Tabela1[[#This Row],[dzień]],7)=0,0,Tabela1[[#This Row],[liczba kur rano]])*0.9</f>
        <v>192.6</v>
      </c>
      <c r="E164">
        <f>IF(MOD(Tabela1[[#This Row],[dzień]],30)=0,FLOOR(C163*0.2,1),0)*18</f>
        <v>0</v>
      </c>
      <c r="F164">
        <f>Tabela1[[#This Row],[liczba kur rano]]*0.2*1.9</f>
        <v>81.320000000000007</v>
      </c>
      <c r="G164">
        <f>Tabela1[[#This Row],[zysk na jajkach]]-Tabela1[[#This Row],[koszt kur dokupionych]]-Tabela1[[#This Row],[cena paszy]]</f>
        <v>111.27999999999999</v>
      </c>
      <c r="H164">
        <f>H163+Tabela1[[#This Row],[dzienny zysk]]</f>
        <v>9464.1000000000113</v>
      </c>
    </row>
    <row r="165" spans="1:8" x14ac:dyDescent="0.3">
      <c r="A165">
        <v>164</v>
      </c>
      <c r="B165">
        <f>IF(MOD(Tabela1[[#This Row],[dzień]],30)=0,C164+FLOOR(C164*0.2,1),C164)</f>
        <v>212</v>
      </c>
      <c r="C165">
        <f>IF(MOD(Tabela1[[#This Row],[dzień]],2)&lt;&gt;0,B165-2,B165)</f>
        <v>212</v>
      </c>
      <c r="D165">
        <f>IF(MOD(Tabela1[[#This Row],[dzień]],7)=0,0,Tabela1[[#This Row],[liczba kur rano]])*0.9</f>
        <v>190.8</v>
      </c>
      <c r="E165">
        <f>IF(MOD(Tabela1[[#This Row],[dzień]],30)=0,FLOOR(C164*0.2,1),0)*18</f>
        <v>0</v>
      </c>
      <c r="F165">
        <f>Tabela1[[#This Row],[liczba kur rano]]*0.2*1.9</f>
        <v>80.56</v>
      </c>
      <c r="G165">
        <f>Tabela1[[#This Row],[zysk na jajkach]]-Tabela1[[#This Row],[koszt kur dokupionych]]-Tabela1[[#This Row],[cena paszy]]</f>
        <v>110.24000000000001</v>
      </c>
      <c r="H165">
        <f>H164+Tabela1[[#This Row],[dzienny zysk]]</f>
        <v>9574.3400000000111</v>
      </c>
    </row>
    <row r="166" spans="1:8" x14ac:dyDescent="0.3">
      <c r="A166">
        <v>165</v>
      </c>
      <c r="B166">
        <f>IF(MOD(Tabela1[[#This Row],[dzień]],30)=0,C165+FLOOR(C165*0.2,1),C165)</f>
        <v>212</v>
      </c>
      <c r="C166">
        <f>IF(MOD(Tabela1[[#This Row],[dzień]],2)&lt;&gt;0,B166-2,B166)</f>
        <v>210</v>
      </c>
      <c r="D166">
        <f>IF(MOD(Tabela1[[#This Row],[dzień]],7)=0,0,Tabela1[[#This Row],[liczba kur rano]])*0.9</f>
        <v>190.8</v>
      </c>
      <c r="E166">
        <f>IF(MOD(Tabela1[[#This Row],[dzień]],30)=0,FLOOR(C165*0.2,1),0)*18</f>
        <v>0</v>
      </c>
      <c r="F166">
        <f>Tabela1[[#This Row],[liczba kur rano]]*0.2*1.9</f>
        <v>80.56</v>
      </c>
      <c r="G166">
        <f>Tabela1[[#This Row],[zysk na jajkach]]-Tabela1[[#This Row],[koszt kur dokupionych]]-Tabela1[[#This Row],[cena paszy]]</f>
        <v>110.24000000000001</v>
      </c>
      <c r="H166">
        <f>H165+Tabela1[[#This Row],[dzienny zysk]]</f>
        <v>9684.5800000000108</v>
      </c>
    </row>
    <row r="167" spans="1:8" x14ac:dyDescent="0.3">
      <c r="A167">
        <v>166</v>
      </c>
      <c r="B167">
        <f>IF(MOD(Tabela1[[#This Row],[dzień]],30)=0,C166+FLOOR(C166*0.2,1),C166)</f>
        <v>210</v>
      </c>
      <c r="C167">
        <f>IF(MOD(Tabela1[[#This Row],[dzień]],2)&lt;&gt;0,B167-2,B167)</f>
        <v>210</v>
      </c>
      <c r="D167">
        <f>IF(MOD(Tabela1[[#This Row],[dzień]],7)=0,0,Tabela1[[#This Row],[liczba kur rano]])*0.9</f>
        <v>189</v>
      </c>
      <c r="E167">
        <f>IF(MOD(Tabela1[[#This Row],[dzień]],30)=0,FLOOR(C166*0.2,1),0)*18</f>
        <v>0</v>
      </c>
      <c r="F167">
        <f>Tabela1[[#This Row],[liczba kur rano]]*0.2*1.9</f>
        <v>79.8</v>
      </c>
      <c r="G167">
        <f>Tabela1[[#This Row],[zysk na jajkach]]-Tabela1[[#This Row],[koszt kur dokupionych]]-Tabela1[[#This Row],[cena paszy]]</f>
        <v>109.2</v>
      </c>
      <c r="H167">
        <f>H166+Tabela1[[#This Row],[dzienny zysk]]</f>
        <v>9793.7800000000116</v>
      </c>
    </row>
    <row r="168" spans="1:8" x14ac:dyDescent="0.3">
      <c r="A168">
        <v>167</v>
      </c>
      <c r="B168">
        <f>IF(MOD(Tabela1[[#This Row],[dzień]],30)=0,C167+FLOOR(C167*0.2,1),C167)</f>
        <v>210</v>
      </c>
      <c r="C168">
        <f>IF(MOD(Tabela1[[#This Row],[dzień]],2)&lt;&gt;0,B168-2,B168)</f>
        <v>208</v>
      </c>
      <c r="D168">
        <f>IF(MOD(Tabela1[[#This Row],[dzień]],7)=0,0,Tabela1[[#This Row],[liczba kur rano]])*0.9</f>
        <v>189</v>
      </c>
      <c r="E168">
        <f>IF(MOD(Tabela1[[#This Row],[dzień]],30)=0,FLOOR(C167*0.2,1),0)*18</f>
        <v>0</v>
      </c>
      <c r="F168">
        <f>Tabela1[[#This Row],[liczba kur rano]]*0.2*1.9</f>
        <v>79.8</v>
      </c>
      <c r="G168">
        <f>Tabela1[[#This Row],[zysk na jajkach]]-Tabela1[[#This Row],[koszt kur dokupionych]]-Tabela1[[#This Row],[cena paszy]]</f>
        <v>109.2</v>
      </c>
      <c r="H168">
        <f>H167+Tabela1[[#This Row],[dzienny zysk]]</f>
        <v>9902.9800000000123</v>
      </c>
    </row>
    <row r="169" spans="1:8" x14ac:dyDescent="0.3">
      <c r="A169">
        <v>168</v>
      </c>
      <c r="B169">
        <f>IF(MOD(Tabela1[[#This Row],[dzień]],30)=0,C168+FLOOR(C168*0.2,1),C168)</f>
        <v>208</v>
      </c>
      <c r="C169">
        <f>IF(MOD(Tabela1[[#This Row],[dzień]],2)&lt;&gt;0,B169-2,B169)</f>
        <v>208</v>
      </c>
      <c r="D169">
        <f>IF(MOD(Tabela1[[#This Row],[dzień]],7)=0,0,Tabela1[[#This Row],[liczba kur rano]])*0.9</f>
        <v>0</v>
      </c>
      <c r="E169">
        <f>IF(MOD(Tabela1[[#This Row],[dzień]],30)=0,FLOOR(C168*0.2,1),0)*18</f>
        <v>0</v>
      </c>
      <c r="F169">
        <f>Tabela1[[#This Row],[liczba kur rano]]*0.2*1.9</f>
        <v>79.039999999999992</v>
      </c>
      <c r="G169">
        <f>Tabela1[[#This Row],[zysk na jajkach]]-Tabela1[[#This Row],[koszt kur dokupionych]]-Tabela1[[#This Row],[cena paszy]]</f>
        <v>-79.039999999999992</v>
      </c>
      <c r="H169">
        <f>H168+Tabela1[[#This Row],[dzienny zysk]]</f>
        <v>9823.9400000000114</v>
      </c>
    </row>
    <row r="170" spans="1:8" x14ac:dyDescent="0.3">
      <c r="A170">
        <v>169</v>
      </c>
      <c r="B170">
        <f>IF(MOD(Tabela1[[#This Row],[dzień]],30)=0,C169+FLOOR(C169*0.2,1),C169)</f>
        <v>208</v>
      </c>
      <c r="C170">
        <f>IF(MOD(Tabela1[[#This Row],[dzień]],2)&lt;&gt;0,B170-2,B170)</f>
        <v>206</v>
      </c>
      <c r="D170">
        <f>IF(MOD(Tabela1[[#This Row],[dzień]],7)=0,0,Tabela1[[#This Row],[liczba kur rano]])*0.9</f>
        <v>187.20000000000002</v>
      </c>
      <c r="E170">
        <f>IF(MOD(Tabela1[[#This Row],[dzień]],30)=0,FLOOR(C169*0.2,1),0)*18</f>
        <v>0</v>
      </c>
      <c r="F170">
        <f>Tabela1[[#This Row],[liczba kur rano]]*0.2*1.9</f>
        <v>79.039999999999992</v>
      </c>
      <c r="G170">
        <f>Tabela1[[#This Row],[zysk na jajkach]]-Tabela1[[#This Row],[koszt kur dokupionych]]-Tabela1[[#This Row],[cena paszy]]</f>
        <v>108.16000000000003</v>
      </c>
      <c r="H170">
        <f>H169+Tabela1[[#This Row],[dzienny zysk]]</f>
        <v>9932.1000000000113</v>
      </c>
    </row>
    <row r="171" spans="1:8" x14ac:dyDescent="0.3">
      <c r="A171">
        <v>170</v>
      </c>
      <c r="B171">
        <f>IF(MOD(Tabela1[[#This Row],[dzień]],30)=0,C170+FLOOR(C170*0.2,1),C170)</f>
        <v>206</v>
      </c>
      <c r="C171">
        <f>IF(MOD(Tabela1[[#This Row],[dzień]],2)&lt;&gt;0,B171-2,B171)</f>
        <v>206</v>
      </c>
      <c r="D171">
        <f>IF(MOD(Tabela1[[#This Row],[dzień]],7)=0,0,Tabela1[[#This Row],[liczba kur rano]])*0.9</f>
        <v>185.4</v>
      </c>
      <c r="E171">
        <f>IF(MOD(Tabela1[[#This Row],[dzień]],30)=0,FLOOR(C170*0.2,1),0)*18</f>
        <v>0</v>
      </c>
      <c r="F171">
        <f>Tabela1[[#This Row],[liczba kur rano]]*0.2*1.9</f>
        <v>78.28</v>
      </c>
      <c r="G171">
        <f>Tabela1[[#This Row],[zysk na jajkach]]-Tabela1[[#This Row],[koszt kur dokupionych]]-Tabela1[[#This Row],[cena paszy]]</f>
        <v>107.12</v>
      </c>
      <c r="H171">
        <f>H170+Tabela1[[#This Row],[dzienny zysk]]</f>
        <v>10039.220000000012</v>
      </c>
    </row>
    <row r="172" spans="1:8" x14ac:dyDescent="0.3">
      <c r="A172">
        <v>171</v>
      </c>
      <c r="B172">
        <f>IF(MOD(Tabela1[[#This Row],[dzień]],30)=0,C171+FLOOR(C171*0.2,1),C171)</f>
        <v>206</v>
      </c>
      <c r="C172">
        <f>IF(MOD(Tabela1[[#This Row],[dzień]],2)&lt;&gt;0,B172-2,B172)</f>
        <v>204</v>
      </c>
      <c r="D172">
        <f>IF(MOD(Tabela1[[#This Row],[dzień]],7)=0,0,Tabela1[[#This Row],[liczba kur rano]])*0.9</f>
        <v>185.4</v>
      </c>
      <c r="E172">
        <f>IF(MOD(Tabela1[[#This Row],[dzień]],30)=0,FLOOR(C171*0.2,1),0)*18</f>
        <v>0</v>
      </c>
      <c r="F172">
        <f>Tabela1[[#This Row],[liczba kur rano]]*0.2*1.9</f>
        <v>78.28</v>
      </c>
      <c r="G172">
        <f>Tabela1[[#This Row],[zysk na jajkach]]-Tabela1[[#This Row],[koszt kur dokupionych]]-Tabela1[[#This Row],[cena paszy]]</f>
        <v>107.12</v>
      </c>
      <c r="H172">
        <f>H171+Tabela1[[#This Row],[dzienny zysk]]</f>
        <v>10146.340000000013</v>
      </c>
    </row>
    <row r="173" spans="1:8" x14ac:dyDescent="0.3">
      <c r="A173">
        <v>172</v>
      </c>
      <c r="B173">
        <f>IF(MOD(Tabela1[[#This Row],[dzień]],30)=0,C172+FLOOR(C172*0.2,1),C172)</f>
        <v>204</v>
      </c>
      <c r="C173">
        <f>IF(MOD(Tabela1[[#This Row],[dzień]],2)&lt;&gt;0,B173-2,B173)</f>
        <v>204</v>
      </c>
      <c r="D173">
        <f>IF(MOD(Tabela1[[#This Row],[dzień]],7)=0,0,Tabela1[[#This Row],[liczba kur rano]])*0.9</f>
        <v>183.6</v>
      </c>
      <c r="E173">
        <f>IF(MOD(Tabela1[[#This Row],[dzień]],30)=0,FLOOR(C172*0.2,1),0)*18</f>
        <v>0</v>
      </c>
      <c r="F173">
        <f>Tabela1[[#This Row],[liczba kur rano]]*0.2*1.9</f>
        <v>77.52000000000001</v>
      </c>
      <c r="G173">
        <f>Tabela1[[#This Row],[zysk na jajkach]]-Tabela1[[#This Row],[koszt kur dokupionych]]-Tabela1[[#This Row],[cena paszy]]</f>
        <v>106.07999999999998</v>
      </c>
      <c r="H173">
        <f>H172+Tabela1[[#This Row],[dzienny zysk]]</f>
        <v>10252.420000000013</v>
      </c>
    </row>
    <row r="174" spans="1:8" x14ac:dyDescent="0.3">
      <c r="A174">
        <v>173</v>
      </c>
      <c r="B174">
        <f>IF(MOD(Tabela1[[#This Row],[dzień]],30)=0,C173+FLOOR(C173*0.2,1),C173)</f>
        <v>204</v>
      </c>
      <c r="C174">
        <f>IF(MOD(Tabela1[[#This Row],[dzień]],2)&lt;&gt;0,B174-2,B174)</f>
        <v>202</v>
      </c>
      <c r="D174">
        <f>IF(MOD(Tabela1[[#This Row],[dzień]],7)=0,0,Tabela1[[#This Row],[liczba kur rano]])*0.9</f>
        <v>183.6</v>
      </c>
      <c r="E174">
        <f>IF(MOD(Tabela1[[#This Row],[dzień]],30)=0,FLOOR(C173*0.2,1),0)*18</f>
        <v>0</v>
      </c>
      <c r="F174">
        <f>Tabela1[[#This Row],[liczba kur rano]]*0.2*1.9</f>
        <v>77.52000000000001</v>
      </c>
      <c r="G174">
        <f>Tabela1[[#This Row],[zysk na jajkach]]-Tabela1[[#This Row],[koszt kur dokupionych]]-Tabela1[[#This Row],[cena paszy]]</f>
        <v>106.07999999999998</v>
      </c>
      <c r="H174">
        <f>H173+Tabela1[[#This Row],[dzienny zysk]]</f>
        <v>10358.500000000013</v>
      </c>
    </row>
    <row r="175" spans="1:8" x14ac:dyDescent="0.3">
      <c r="A175">
        <v>174</v>
      </c>
      <c r="B175">
        <f>IF(MOD(Tabela1[[#This Row],[dzień]],30)=0,C174+FLOOR(C174*0.2,1),C174)</f>
        <v>202</v>
      </c>
      <c r="C175">
        <f>IF(MOD(Tabela1[[#This Row],[dzień]],2)&lt;&gt;0,B175-2,B175)</f>
        <v>202</v>
      </c>
      <c r="D175">
        <f>IF(MOD(Tabela1[[#This Row],[dzień]],7)=0,0,Tabela1[[#This Row],[liczba kur rano]])*0.9</f>
        <v>181.8</v>
      </c>
      <c r="E175">
        <f>IF(MOD(Tabela1[[#This Row],[dzień]],30)=0,FLOOR(C174*0.2,1),0)*18</f>
        <v>0</v>
      </c>
      <c r="F175">
        <f>Tabela1[[#This Row],[liczba kur rano]]*0.2*1.9</f>
        <v>76.760000000000005</v>
      </c>
      <c r="G175">
        <f>Tabela1[[#This Row],[zysk na jajkach]]-Tabela1[[#This Row],[koszt kur dokupionych]]-Tabela1[[#This Row],[cena paszy]]</f>
        <v>105.04</v>
      </c>
      <c r="H175">
        <f>H174+Tabela1[[#This Row],[dzienny zysk]]</f>
        <v>10463.540000000014</v>
      </c>
    </row>
    <row r="176" spans="1:8" x14ac:dyDescent="0.3">
      <c r="A176">
        <v>175</v>
      </c>
      <c r="B176">
        <f>IF(MOD(Tabela1[[#This Row],[dzień]],30)=0,C175+FLOOR(C175*0.2,1),C175)</f>
        <v>202</v>
      </c>
      <c r="C176">
        <f>IF(MOD(Tabela1[[#This Row],[dzień]],2)&lt;&gt;0,B176-2,B176)</f>
        <v>200</v>
      </c>
      <c r="D176">
        <f>IF(MOD(Tabela1[[#This Row],[dzień]],7)=0,0,Tabela1[[#This Row],[liczba kur rano]])*0.9</f>
        <v>0</v>
      </c>
      <c r="E176">
        <f>IF(MOD(Tabela1[[#This Row],[dzień]],30)=0,FLOOR(C175*0.2,1),0)*18</f>
        <v>0</v>
      </c>
      <c r="F176">
        <f>Tabela1[[#This Row],[liczba kur rano]]*0.2*1.9</f>
        <v>76.760000000000005</v>
      </c>
      <c r="G176">
        <f>Tabela1[[#This Row],[zysk na jajkach]]-Tabela1[[#This Row],[koszt kur dokupionych]]-Tabela1[[#This Row],[cena paszy]]</f>
        <v>-76.760000000000005</v>
      </c>
      <c r="H176">
        <f>H175+Tabela1[[#This Row],[dzienny zysk]]</f>
        <v>10386.780000000013</v>
      </c>
    </row>
    <row r="177" spans="1:8" x14ac:dyDescent="0.3">
      <c r="A177">
        <v>176</v>
      </c>
      <c r="B177">
        <f>IF(MOD(Tabela1[[#This Row],[dzień]],30)=0,C176+FLOOR(C176*0.2,1),C176)</f>
        <v>200</v>
      </c>
      <c r="C177">
        <f>IF(MOD(Tabela1[[#This Row],[dzień]],2)&lt;&gt;0,B177-2,B177)</f>
        <v>200</v>
      </c>
      <c r="D177">
        <f>IF(MOD(Tabela1[[#This Row],[dzień]],7)=0,0,Tabela1[[#This Row],[liczba kur rano]])*0.9</f>
        <v>180</v>
      </c>
      <c r="E177">
        <f>IF(MOD(Tabela1[[#This Row],[dzień]],30)=0,FLOOR(C176*0.2,1),0)*18</f>
        <v>0</v>
      </c>
      <c r="F177">
        <f>Tabela1[[#This Row],[liczba kur rano]]*0.2*1.9</f>
        <v>76</v>
      </c>
      <c r="G177">
        <f>Tabela1[[#This Row],[zysk na jajkach]]-Tabela1[[#This Row],[koszt kur dokupionych]]-Tabela1[[#This Row],[cena paszy]]</f>
        <v>104</v>
      </c>
      <c r="H177">
        <f>H176+Tabela1[[#This Row],[dzienny zysk]]</f>
        <v>10490.780000000013</v>
      </c>
    </row>
    <row r="178" spans="1:8" x14ac:dyDescent="0.3">
      <c r="A178">
        <v>177</v>
      </c>
      <c r="B178">
        <f>IF(MOD(Tabela1[[#This Row],[dzień]],30)=0,C177+FLOOR(C177*0.2,1),C177)</f>
        <v>200</v>
      </c>
      <c r="C178">
        <f>IF(MOD(Tabela1[[#This Row],[dzień]],2)&lt;&gt;0,B178-2,B178)</f>
        <v>198</v>
      </c>
      <c r="D178">
        <f>IF(MOD(Tabela1[[#This Row],[dzień]],7)=0,0,Tabela1[[#This Row],[liczba kur rano]])*0.9</f>
        <v>180</v>
      </c>
      <c r="E178">
        <f>IF(MOD(Tabela1[[#This Row],[dzień]],30)=0,FLOOR(C177*0.2,1),0)*18</f>
        <v>0</v>
      </c>
      <c r="F178">
        <f>Tabela1[[#This Row],[liczba kur rano]]*0.2*1.9</f>
        <v>76</v>
      </c>
      <c r="G178">
        <f>Tabela1[[#This Row],[zysk na jajkach]]-Tabela1[[#This Row],[koszt kur dokupionych]]-Tabela1[[#This Row],[cena paszy]]</f>
        <v>104</v>
      </c>
      <c r="H178">
        <f>H177+Tabela1[[#This Row],[dzienny zysk]]</f>
        <v>10594.780000000013</v>
      </c>
    </row>
    <row r="179" spans="1:8" x14ac:dyDescent="0.3">
      <c r="A179">
        <v>178</v>
      </c>
      <c r="B179">
        <f>IF(MOD(Tabela1[[#This Row],[dzień]],30)=0,C178+FLOOR(C178*0.2,1),C178)</f>
        <v>198</v>
      </c>
      <c r="C179">
        <f>IF(MOD(Tabela1[[#This Row],[dzień]],2)&lt;&gt;0,B179-2,B179)</f>
        <v>198</v>
      </c>
      <c r="D179">
        <f>IF(MOD(Tabela1[[#This Row],[dzień]],7)=0,0,Tabela1[[#This Row],[liczba kur rano]])*0.9</f>
        <v>178.20000000000002</v>
      </c>
      <c r="E179">
        <f>IF(MOD(Tabela1[[#This Row],[dzień]],30)=0,FLOOR(C178*0.2,1),0)*18</f>
        <v>0</v>
      </c>
      <c r="F179">
        <f>Tabela1[[#This Row],[liczba kur rano]]*0.2*1.9</f>
        <v>75.239999999999995</v>
      </c>
      <c r="G179">
        <f>Tabela1[[#This Row],[zysk na jajkach]]-Tabela1[[#This Row],[koszt kur dokupionych]]-Tabela1[[#This Row],[cena paszy]]</f>
        <v>102.96000000000002</v>
      </c>
      <c r="H179">
        <f>H178+Tabela1[[#This Row],[dzienny zysk]]</f>
        <v>10697.740000000013</v>
      </c>
    </row>
    <row r="180" spans="1:8" x14ac:dyDescent="0.3">
      <c r="A180">
        <v>179</v>
      </c>
      <c r="B180">
        <f>IF(MOD(Tabela1[[#This Row],[dzień]],30)=0,C179+FLOOR(C179*0.2,1),C179)</f>
        <v>198</v>
      </c>
      <c r="C180">
        <f>IF(MOD(Tabela1[[#This Row],[dzień]],2)&lt;&gt;0,B180-2,B180)</f>
        <v>196</v>
      </c>
      <c r="D180">
        <f>IF(MOD(Tabela1[[#This Row],[dzień]],7)=0,0,Tabela1[[#This Row],[liczba kur rano]])*0.9</f>
        <v>178.20000000000002</v>
      </c>
      <c r="E180">
        <f>IF(MOD(Tabela1[[#This Row],[dzień]],30)=0,FLOOR(C179*0.2,1),0)*18</f>
        <v>0</v>
      </c>
      <c r="F180">
        <f>Tabela1[[#This Row],[liczba kur rano]]*0.2*1.9</f>
        <v>75.239999999999995</v>
      </c>
      <c r="G180">
        <f>Tabela1[[#This Row],[zysk na jajkach]]-Tabela1[[#This Row],[koszt kur dokupionych]]-Tabela1[[#This Row],[cena paszy]]</f>
        <v>102.96000000000002</v>
      </c>
      <c r="H180">
        <f>H179+Tabela1[[#This Row],[dzienny zysk]]</f>
        <v>10800.700000000012</v>
      </c>
    </row>
    <row r="181" spans="1:8" x14ac:dyDescent="0.3">
      <c r="A181">
        <v>180</v>
      </c>
      <c r="B181">
        <f>IF(MOD(Tabela1[[#This Row],[dzień]],30)=0,C180+FLOOR(C180*0.2,1),C180)</f>
        <v>235</v>
      </c>
      <c r="C181">
        <f>IF(MOD(Tabela1[[#This Row],[dzień]],2)&lt;&gt;0,B181-2,B181)</f>
        <v>235</v>
      </c>
      <c r="D181">
        <f>IF(MOD(Tabela1[[#This Row],[dzień]],7)=0,0,Tabela1[[#This Row],[liczba kur rano]])*0.9</f>
        <v>211.5</v>
      </c>
      <c r="E181">
        <f>IF(MOD(Tabela1[[#This Row],[dzień]],30)=0,FLOOR(C180*0.2,1),0)*18</f>
        <v>702</v>
      </c>
      <c r="F181">
        <f>Tabela1[[#This Row],[liczba kur rano]]*0.2*1.9</f>
        <v>89.3</v>
      </c>
      <c r="G181">
        <f>Tabela1[[#This Row],[zysk na jajkach]]-Tabela1[[#This Row],[koszt kur dokupionych]]-Tabela1[[#This Row],[cena paszy]]</f>
        <v>-579.79999999999995</v>
      </c>
      <c r="H181">
        <f>H180+Tabela1[[#This Row],[dzienny zysk]]</f>
        <v>10220.900000000012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Wykresy</vt:lpstr>
      </vt:variant>
      <vt:variant>
        <vt:i4>1</vt:i4>
      </vt:variant>
    </vt:vector>
  </HeadingPairs>
  <TitlesOfParts>
    <vt:vector size="3" baseType="lpstr">
      <vt:lpstr>d</vt:lpstr>
      <vt:lpstr>a</vt:lpstr>
      <vt:lpstr>wykres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Dalach</dc:creator>
  <cp:lastModifiedBy>Olaf Dalach</cp:lastModifiedBy>
  <dcterms:created xsi:type="dcterms:W3CDTF">2015-06-05T18:17:20Z</dcterms:created>
  <dcterms:modified xsi:type="dcterms:W3CDTF">2023-03-19T20:27:11Z</dcterms:modified>
</cp:coreProperties>
</file>