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lac\OneDrive\Dokumenty\GitHub\Programming\standard\matura\2013\rozwiazania\"/>
    </mc:Choice>
  </mc:AlternateContent>
  <xr:revisionPtr revIDLastSave="0" documentId="13_ncr:1_{A4C35A85-05AD-4BF0-9C6D-D931FB9B0DC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ykres" sheetId="9" r:id="rId1"/>
    <sheet name="Arkusz5" sheetId="8" r:id="rId2"/>
    <sheet name="zad4" sheetId="1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L9" i="1" s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L10" i="1"/>
  <c r="E2" i="1"/>
  <c r="C3" i="1" s="1"/>
  <c r="D2" i="1"/>
  <c r="F2" i="1"/>
  <c r="G2" i="1"/>
  <c r="B3" i="1" l="1"/>
  <c r="F3" i="1" s="1"/>
  <c r="D3" i="1" s="1"/>
  <c r="B4" i="1" s="1"/>
  <c r="G3" i="1"/>
  <c r="E3" i="1" s="1"/>
  <c r="C4" i="1" s="1"/>
  <c r="G4" i="1" l="1"/>
  <c r="E4" i="1" s="1"/>
  <c r="C5" i="1" s="1"/>
  <c r="F4" i="1"/>
  <c r="D4" i="1" s="1"/>
  <c r="B5" i="1" s="1"/>
  <c r="F5" i="1" l="1"/>
  <c r="D5" i="1" s="1"/>
  <c r="B6" i="1" s="1"/>
  <c r="G5" i="1"/>
  <c r="E5" i="1" s="1"/>
  <c r="C6" i="1" s="1"/>
  <c r="F6" i="1" l="1"/>
  <c r="D6" i="1" s="1"/>
  <c r="B7" i="1" s="1"/>
  <c r="G6" i="1"/>
  <c r="E6" i="1" s="1"/>
  <c r="C7" i="1" s="1"/>
  <c r="G7" i="1" l="1"/>
  <c r="E7" i="1" s="1"/>
  <c r="C8" i="1" s="1"/>
  <c r="F7" i="1"/>
  <c r="D7" i="1" s="1"/>
  <c r="B8" i="1" s="1"/>
  <c r="G8" i="1" l="1"/>
  <c r="E8" i="1" s="1"/>
  <c r="C9" i="1" s="1"/>
  <c r="F8" i="1"/>
  <c r="D8" i="1" s="1"/>
  <c r="B9" i="1" s="1"/>
  <c r="F9" i="1" l="1"/>
  <c r="D9" i="1" s="1"/>
  <c r="B10" i="1" s="1"/>
  <c r="G9" i="1"/>
  <c r="E9" i="1" s="1"/>
  <c r="C10" i="1" s="1"/>
  <c r="F10" i="1" l="1"/>
  <c r="D10" i="1" s="1"/>
  <c r="B11" i="1" s="1"/>
  <c r="G10" i="1"/>
  <c r="E10" i="1" s="1"/>
  <c r="C11" i="1" s="1"/>
  <c r="F11" i="1" l="1"/>
  <c r="D11" i="1" s="1"/>
  <c r="B12" i="1" s="1"/>
  <c r="G11" i="1"/>
  <c r="E11" i="1" s="1"/>
  <c r="C12" i="1" s="1"/>
  <c r="F12" i="1" l="1"/>
  <c r="D12" i="1" s="1"/>
  <c r="B13" i="1" s="1"/>
  <c r="G12" i="1"/>
  <c r="E12" i="1" s="1"/>
  <c r="C13" i="1" s="1"/>
  <c r="G13" i="1" l="1"/>
  <c r="E13" i="1" s="1"/>
  <c r="C14" i="1" s="1"/>
  <c r="F13" i="1"/>
  <c r="D13" i="1" s="1"/>
  <c r="B14" i="1" s="1"/>
  <c r="F14" i="1" l="1"/>
  <c r="D14" i="1" s="1"/>
  <c r="B15" i="1" s="1"/>
  <c r="G14" i="1"/>
  <c r="E14" i="1" s="1"/>
  <c r="C15" i="1" s="1"/>
  <c r="G15" i="1" l="1"/>
  <c r="E15" i="1" s="1"/>
  <c r="C16" i="1" s="1"/>
  <c r="F15" i="1"/>
  <c r="D15" i="1" s="1"/>
  <c r="B16" i="1" s="1"/>
  <c r="G16" i="1" l="1"/>
  <c r="E16" i="1" s="1"/>
  <c r="C17" i="1" s="1"/>
  <c r="F16" i="1"/>
  <c r="D16" i="1" s="1"/>
  <c r="B17" i="1" s="1"/>
  <c r="G17" i="1" l="1"/>
  <c r="F17" i="1"/>
  <c r="D17" i="1" s="1"/>
  <c r="B18" i="1" s="1"/>
  <c r="E17" i="1"/>
  <c r="C18" i="1" s="1"/>
  <c r="F18" i="1" l="1"/>
  <c r="D18" i="1" s="1"/>
  <c r="B19" i="1" s="1"/>
  <c r="G18" i="1"/>
  <c r="E18" i="1" s="1"/>
  <c r="C19" i="1" s="1"/>
  <c r="G19" i="1" l="1"/>
  <c r="E19" i="1" s="1"/>
  <c r="C20" i="1" s="1"/>
  <c r="F19" i="1"/>
  <c r="D19" i="1"/>
  <c r="B20" i="1" s="1"/>
  <c r="F20" i="1" l="1"/>
  <c r="D20" i="1" s="1"/>
  <c r="B21" i="1" s="1"/>
  <c r="G20" i="1"/>
  <c r="E20" i="1" s="1"/>
  <c r="C21" i="1" s="1"/>
  <c r="G21" i="1" l="1"/>
  <c r="E21" i="1" s="1"/>
  <c r="C22" i="1" s="1"/>
  <c r="F21" i="1"/>
  <c r="D21" i="1" s="1"/>
  <c r="B22" i="1" s="1"/>
  <c r="G22" i="1" l="1"/>
  <c r="E22" i="1" s="1"/>
  <c r="C23" i="1" s="1"/>
  <c r="F22" i="1"/>
  <c r="D22" i="1" s="1"/>
  <c r="B23" i="1" s="1"/>
  <c r="F23" i="1" l="1"/>
  <c r="G23" i="1"/>
  <c r="E23" i="1" s="1"/>
  <c r="C24" i="1" s="1"/>
  <c r="D23" i="1"/>
  <c r="B24" i="1" s="1"/>
  <c r="G24" i="1" l="1"/>
  <c r="E24" i="1" s="1"/>
  <c r="C25" i="1" s="1"/>
  <c r="F24" i="1"/>
  <c r="D24" i="1" s="1"/>
  <c r="B25" i="1" s="1"/>
  <c r="G25" i="1" l="1"/>
  <c r="E25" i="1" s="1"/>
  <c r="C26" i="1" s="1"/>
  <c r="F25" i="1"/>
  <c r="D25" i="1" s="1"/>
  <c r="B26" i="1" s="1"/>
  <c r="F26" i="1" l="1"/>
  <c r="D26" i="1" s="1"/>
  <c r="B27" i="1" s="1"/>
  <c r="G26" i="1"/>
  <c r="E26" i="1" s="1"/>
  <c r="C27" i="1" s="1"/>
  <c r="F27" i="1" l="1"/>
  <c r="D27" i="1" s="1"/>
  <c r="B28" i="1" s="1"/>
  <c r="G27" i="1"/>
  <c r="E27" i="1" s="1"/>
  <c r="C28" i="1" s="1"/>
  <c r="F28" i="1" l="1"/>
  <c r="D28" i="1" s="1"/>
  <c r="B29" i="1" s="1"/>
  <c r="G28" i="1"/>
  <c r="E28" i="1" s="1"/>
  <c r="C29" i="1" s="1"/>
  <c r="G29" i="1" l="1"/>
  <c r="E29" i="1" s="1"/>
  <c r="C30" i="1" s="1"/>
  <c r="F29" i="1"/>
  <c r="D29" i="1" s="1"/>
  <c r="B30" i="1" s="1"/>
  <c r="G30" i="1" l="1"/>
  <c r="E30" i="1" s="1"/>
  <c r="C31" i="1" s="1"/>
  <c r="F30" i="1"/>
  <c r="D30" i="1" s="1"/>
  <c r="B31" i="1" s="1"/>
  <c r="G31" i="1" l="1"/>
  <c r="E31" i="1" s="1"/>
  <c r="C32" i="1" s="1"/>
  <c r="F31" i="1"/>
  <c r="D31" i="1" s="1"/>
  <c r="B32" i="1" s="1"/>
  <c r="G32" i="1" l="1"/>
  <c r="E32" i="1" s="1"/>
  <c r="C33" i="1" s="1"/>
  <c r="F32" i="1"/>
  <c r="D32" i="1" s="1"/>
  <c r="B33" i="1" s="1"/>
  <c r="G33" i="1" l="1"/>
  <c r="E33" i="1" s="1"/>
  <c r="C34" i="1" s="1"/>
  <c r="F33" i="1"/>
  <c r="D33" i="1" s="1"/>
  <c r="B34" i="1" s="1"/>
  <c r="F34" i="1" l="1"/>
  <c r="D34" i="1" s="1"/>
  <c r="B35" i="1" s="1"/>
  <c r="G34" i="1"/>
  <c r="E34" i="1" s="1"/>
  <c r="C35" i="1" s="1"/>
  <c r="F35" i="1" l="1"/>
  <c r="D35" i="1" s="1"/>
  <c r="B36" i="1" s="1"/>
  <c r="G35" i="1"/>
  <c r="E35" i="1" s="1"/>
  <c r="C36" i="1" s="1"/>
  <c r="G36" i="1" l="1"/>
  <c r="E36" i="1" s="1"/>
  <c r="C37" i="1" s="1"/>
  <c r="F36" i="1"/>
  <c r="D36" i="1" s="1"/>
  <c r="B37" i="1" s="1"/>
  <c r="G37" i="1" l="1"/>
  <c r="E37" i="1" s="1"/>
  <c r="C38" i="1" s="1"/>
  <c r="F37" i="1"/>
  <c r="D37" i="1" s="1"/>
  <c r="B38" i="1" s="1"/>
  <c r="F38" i="1" l="1"/>
  <c r="D38" i="1" s="1"/>
  <c r="B39" i="1" s="1"/>
  <c r="G38" i="1"/>
  <c r="E38" i="1" s="1"/>
  <c r="C39" i="1" s="1"/>
  <c r="F39" i="1" l="1"/>
  <c r="D39" i="1" s="1"/>
  <c r="B40" i="1" s="1"/>
  <c r="G39" i="1"/>
  <c r="E39" i="1" s="1"/>
  <c r="C40" i="1" s="1"/>
  <c r="G40" i="1" l="1"/>
  <c r="E40" i="1" s="1"/>
  <c r="C41" i="1" s="1"/>
  <c r="F40" i="1"/>
  <c r="D40" i="1" s="1"/>
  <c r="B41" i="1" s="1"/>
  <c r="F41" i="1" l="1"/>
  <c r="D41" i="1" s="1"/>
  <c r="B42" i="1" s="1"/>
  <c r="G41" i="1"/>
  <c r="E41" i="1" s="1"/>
  <c r="C42" i="1" s="1"/>
  <c r="F42" i="1" l="1"/>
  <c r="D42" i="1" s="1"/>
  <c r="B43" i="1" s="1"/>
  <c r="G42" i="1"/>
  <c r="E42" i="1" s="1"/>
  <c r="C43" i="1" s="1"/>
  <c r="G43" i="1" l="1"/>
  <c r="E43" i="1" s="1"/>
  <c r="C44" i="1" s="1"/>
  <c r="F43" i="1"/>
  <c r="D43" i="1" s="1"/>
  <c r="B44" i="1" s="1"/>
  <c r="F44" i="1" l="1"/>
  <c r="D44" i="1" s="1"/>
  <c r="B45" i="1" s="1"/>
  <c r="G44" i="1"/>
  <c r="E44" i="1" s="1"/>
  <c r="C45" i="1" s="1"/>
  <c r="F45" i="1" l="1"/>
  <c r="D45" i="1" s="1"/>
  <c r="B46" i="1" s="1"/>
  <c r="G45" i="1"/>
  <c r="E45" i="1" s="1"/>
  <c r="C46" i="1" s="1"/>
  <c r="G46" i="1" l="1"/>
  <c r="E46" i="1" s="1"/>
  <c r="C47" i="1" s="1"/>
  <c r="F46" i="1"/>
  <c r="D46" i="1" s="1"/>
  <c r="B47" i="1" s="1"/>
  <c r="G47" i="1" l="1"/>
  <c r="E47" i="1" s="1"/>
  <c r="C48" i="1" s="1"/>
  <c r="F47" i="1"/>
  <c r="D47" i="1" s="1"/>
  <c r="B48" i="1" s="1"/>
  <c r="G48" i="1" l="1"/>
  <c r="E48" i="1" s="1"/>
  <c r="C49" i="1" s="1"/>
  <c r="F48" i="1"/>
  <c r="D48" i="1" s="1"/>
  <c r="B49" i="1" s="1"/>
  <c r="G49" i="1" l="1"/>
  <c r="E49" i="1" s="1"/>
  <c r="C50" i="1" s="1"/>
  <c r="F49" i="1"/>
  <c r="D49" i="1" s="1"/>
  <c r="B50" i="1" s="1"/>
  <c r="F50" i="1" l="1"/>
  <c r="D50" i="1" s="1"/>
  <c r="B51" i="1" s="1"/>
  <c r="G50" i="1"/>
  <c r="E50" i="1" s="1"/>
  <c r="C51" i="1" s="1"/>
  <c r="F51" i="1" l="1"/>
  <c r="D51" i="1" s="1"/>
  <c r="B52" i="1" s="1"/>
  <c r="G51" i="1"/>
  <c r="E51" i="1" s="1"/>
  <c r="C52" i="1" s="1"/>
  <c r="F52" i="1" l="1"/>
  <c r="D52" i="1" s="1"/>
  <c r="B53" i="1" s="1"/>
  <c r="G52" i="1"/>
  <c r="E52" i="1" s="1"/>
  <c r="C53" i="1" s="1"/>
  <c r="F53" i="1" l="1"/>
  <c r="G53" i="1"/>
  <c r="E53" i="1" s="1"/>
  <c r="C54" i="1" s="1"/>
  <c r="D53" i="1"/>
  <c r="B54" i="1" s="1"/>
  <c r="G54" i="1" l="1"/>
  <c r="E54" i="1" s="1"/>
  <c r="C55" i="1" s="1"/>
  <c r="F54" i="1"/>
  <c r="D54" i="1" s="1"/>
  <c r="B55" i="1" s="1"/>
  <c r="G55" i="1" l="1"/>
  <c r="E55" i="1" s="1"/>
  <c r="C56" i="1" s="1"/>
  <c r="F55" i="1"/>
  <c r="D55" i="1" s="1"/>
  <c r="B56" i="1" s="1"/>
  <c r="G56" i="1" l="1"/>
  <c r="E56" i="1" s="1"/>
  <c r="C57" i="1" s="1"/>
  <c r="F56" i="1"/>
  <c r="D56" i="1" s="1"/>
  <c r="B57" i="1" s="1"/>
  <c r="G57" i="1" l="1"/>
  <c r="E57" i="1" s="1"/>
  <c r="C58" i="1" s="1"/>
  <c r="F57" i="1"/>
  <c r="D57" i="1" s="1"/>
  <c r="B58" i="1" s="1"/>
  <c r="F58" i="1" l="1"/>
  <c r="D58" i="1" s="1"/>
  <c r="B59" i="1" s="1"/>
  <c r="G58" i="1"/>
  <c r="E58" i="1" s="1"/>
  <c r="C59" i="1" s="1"/>
  <c r="G59" i="1" l="1"/>
  <c r="E59" i="1" s="1"/>
  <c r="C60" i="1" s="1"/>
  <c r="F59" i="1"/>
  <c r="D59" i="1" s="1"/>
  <c r="B60" i="1" s="1"/>
  <c r="F60" i="1" l="1"/>
  <c r="D60" i="1" s="1"/>
  <c r="B61" i="1" s="1"/>
  <c r="G60" i="1"/>
  <c r="E60" i="1" s="1"/>
  <c r="C61" i="1" s="1"/>
  <c r="G61" i="1" l="1"/>
  <c r="E61" i="1" s="1"/>
  <c r="C62" i="1" s="1"/>
  <c r="F61" i="1"/>
  <c r="D61" i="1" s="1"/>
  <c r="B62" i="1" s="1"/>
  <c r="G62" i="1" l="1"/>
  <c r="E62" i="1" s="1"/>
  <c r="C63" i="1" s="1"/>
  <c r="F62" i="1"/>
  <c r="D62" i="1" s="1"/>
  <c r="B63" i="1" s="1"/>
  <c r="G63" i="1" l="1"/>
  <c r="E63" i="1" s="1"/>
  <c r="C64" i="1" s="1"/>
  <c r="F63" i="1"/>
  <c r="D63" i="1" s="1"/>
  <c r="B64" i="1" s="1"/>
  <c r="G64" i="1" l="1"/>
  <c r="E64" i="1" s="1"/>
  <c r="C65" i="1" s="1"/>
  <c r="F64" i="1"/>
  <c r="D64" i="1" s="1"/>
  <c r="B65" i="1" s="1"/>
  <c r="F65" i="1" l="1"/>
  <c r="D65" i="1"/>
  <c r="B66" i="1" s="1"/>
  <c r="G65" i="1"/>
  <c r="E65" i="1" s="1"/>
  <c r="C66" i="1" s="1"/>
  <c r="F66" i="1" l="1"/>
  <c r="D66" i="1" s="1"/>
  <c r="B67" i="1" s="1"/>
  <c r="G66" i="1"/>
  <c r="E66" i="1" s="1"/>
  <c r="C67" i="1" s="1"/>
  <c r="G67" i="1" l="1"/>
  <c r="E67" i="1" s="1"/>
  <c r="C68" i="1" s="1"/>
  <c r="F67" i="1"/>
  <c r="D67" i="1" s="1"/>
  <c r="B68" i="1" s="1"/>
  <c r="F68" i="1" l="1"/>
  <c r="D68" i="1" s="1"/>
  <c r="B69" i="1" s="1"/>
  <c r="G68" i="1"/>
  <c r="E68" i="1" s="1"/>
  <c r="C69" i="1" s="1"/>
  <c r="G69" i="1" l="1"/>
  <c r="E69" i="1" s="1"/>
  <c r="C70" i="1" s="1"/>
  <c r="F69" i="1"/>
  <c r="D69" i="1" s="1"/>
  <c r="B70" i="1" s="1"/>
  <c r="G70" i="1" l="1"/>
  <c r="E70" i="1" s="1"/>
  <c r="C71" i="1" s="1"/>
  <c r="F70" i="1"/>
  <c r="D70" i="1" s="1"/>
  <c r="B71" i="1" s="1"/>
  <c r="G71" i="1" l="1"/>
  <c r="E71" i="1" s="1"/>
  <c r="C72" i="1" s="1"/>
  <c r="F71" i="1"/>
  <c r="D71" i="1" s="1"/>
  <c r="B72" i="1" s="1"/>
  <c r="F72" i="1" l="1"/>
  <c r="D72" i="1"/>
  <c r="B73" i="1" s="1"/>
  <c r="G72" i="1"/>
  <c r="E72" i="1" s="1"/>
  <c r="C73" i="1" s="1"/>
  <c r="G73" i="1" l="1"/>
  <c r="E73" i="1" s="1"/>
  <c r="C74" i="1" s="1"/>
  <c r="F73" i="1"/>
  <c r="D73" i="1" s="1"/>
  <c r="B74" i="1" s="1"/>
  <c r="G74" i="1" l="1"/>
  <c r="E74" i="1" s="1"/>
  <c r="C75" i="1" s="1"/>
  <c r="F74" i="1"/>
  <c r="D74" i="1" s="1"/>
  <c r="B75" i="1" s="1"/>
  <c r="G75" i="1" l="1"/>
  <c r="F75" i="1"/>
  <c r="D75" i="1" s="1"/>
  <c r="B76" i="1" s="1"/>
  <c r="E75" i="1"/>
  <c r="C76" i="1" s="1"/>
  <c r="G76" i="1" l="1"/>
  <c r="E76" i="1" s="1"/>
  <c r="C77" i="1" s="1"/>
  <c r="F76" i="1"/>
  <c r="D76" i="1" s="1"/>
  <c r="B77" i="1" s="1"/>
  <c r="G77" i="1" l="1"/>
  <c r="E77" i="1" s="1"/>
  <c r="C78" i="1" s="1"/>
  <c r="F77" i="1"/>
  <c r="D77" i="1" s="1"/>
  <c r="B78" i="1" s="1"/>
  <c r="F78" i="1" l="1"/>
  <c r="D78" i="1"/>
  <c r="B79" i="1" s="1"/>
  <c r="G78" i="1"/>
  <c r="E78" i="1" s="1"/>
  <c r="C79" i="1" s="1"/>
  <c r="F79" i="1" l="1"/>
  <c r="D79" i="1" s="1"/>
  <c r="B80" i="1" s="1"/>
  <c r="G79" i="1"/>
  <c r="E79" i="1" s="1"/>
  <c r="C80" i="1" s="1"/>
  <c r="G80" i="1" l="1"/>
  <c r="E80" i="1" s="1"/>
  <c r="C81" i="1" s="1"/>
  <c r="F80" i="1"/>
  <c r="D80" i="1" s="1"/>
  <c r="B81" i="1" s="1"/>
  <c r="F81" i="1" l="1"/>
  <c r="D81" i="1" s="1"/>
  <c r="B82" i="1" s="1"/>
  <c r="G81" i="1"/>
  <c r="E81" i="1" s="1"/>
  <c r="C82" i="1" s="1"/>
  <c r="G82" i="1" l="1"/>
  <c r="E82" i="1" s="1"/>
  <c r="C83" i="1" s="1"/>
  <c r="F82" i="1"/>
  <c r="D82" i="1" s="1"/>
  <c r="B83" i="1" s="1"/>
  <c r="G83" i="1" l="1"/>
  <c r="E83" i="1" s="1"/>
  <c r="C84" i="1" s="1"/>
  <c r="F83" i="1"/>
  <c r="D83" i="1" s="1"/>
  <c r="B84" i="1" s="1"/>
  <c r="F84" i="1" l="1"/>
  <c r="D84" i="1" s="1"/>
  <c r="B85" i="1" s="1"/>
  <c r="G84" i="1"/>
  <c r="E84" i="1" s="1"/>
  <c r="C85" i="1" s="1"/>
  <c r="F85" i="1" l="1"/>
  <c r="D85" i="1"/>
  <c r="B86" i="1" s="1"/>
  <c r="G85" i="1"/>
  <c r="E85" i="1" s="1"/>
  <c r="C86" i="1" s="1"/>
  <c r="G86" i="1" l="1"/>
  <c r="E86" i="1" s="1"/>
  <c r="C87" i="1" s="1"/>
  <c r="F86" i="1"/>
  <c r="D86" i="1" s="1"/>
  <c r="B87" i="1" s="1"/>
  <c r="F87" i="1" l="1"/>
  <c r="D87" i="1" s="1"/>
  <c r="B88" i="1" s="1"/>
  <c r="G87" i="1"/>
  <c r="E87" i="1" s="1"/>
  <c r="C88" i="1" s="1"/>
  <c r="G88" i="1" l="1"/>
  <c r="E88" i="1" s="1"/>
  <c r="C89" i="1" s="1"/>
  <c r="F88" i="1"/>
  <c r="D88" i="1" s="1"/>
  <c r="B89" i="1" s="1"/>
  <c r="G89" i="1" l="1"/>
  <c r="E89" i="1" s="1"/>
  <c r="C90" i="1" s="1"/>
  <c r="F89" i="1"/>
  <c r="D89" i="1" s="1"/>
  <c r="B90" i="1" s="1"/>
  <c r="G90" i="1" l="1"/>
  <c r="E90" i="1" s="1"/>
  <c r="C91" i="1" s="1"/>
  <c r="F90" i="1"/>
  <c r="D90" i="1" s="1"/>
  <c r="B91" i="1" s="1"/>
  <c r="G91" i="1" l="1"/>
  <c r="F91" i="1"/>
  <c r="D91" i="1" l="1"/>
  <c r="L4" i="1"/>
  <c r="E91" i="1"/>
  <c r="L5" i="1"/>
</calcChain>
</file>

<file path=xl/sharedStrings.xml><?xml version="1.0" encoding="utf-8"?>
<sst xmlns="http://schemas.openxmlformats.org/spreadsheetml/2006/main" count="28" uniqueCount="27">
  <si>
    <t>Data</t>
  </si>
  <si>
    <t>Siano rano</t>
  </si>
  <si>
    <t>Zoledzie rano</t>
  </si>
  <si>
    <t>Siano po posilku</t>
  </si>
  <si>
    <t>Zoledzie po posilku</t>
  </si>
  <si>
    <t>Dostawa siana</t>
  </si>
  <si>
    <t>Dostawa zoledzi</t>
  </si>
  <si>
    <t>karmienie sianem</t>
  </si>
  <si>
    <t>karmienie zoledziami</t>
  </si>
  <si>
    <t>liczba zubrow</t>
  </si>
  <si>
    <t>karmien sianem</t>
  </si>
  <si>
    <t>karmien zoledziami</t>
  </si>
  <si>
    <t>pierwszy raz zoledzie</t>
  </si>
  <si>
    <t>dostaw siana</t>
  </si>
  <si>
    <t>dostaw zoledzi</t>
  </si>
  <si>
    <t>Etykiety wierszy</t>
  </si>
  <si>
    <t>Suma końcowa</t>
  </si>
  <si>
    <t>2012</t>
  </si>
  <si>
    <t>2013</t>
  </si>
  <si>
    <t>31.gru</t>
  </si>
  <si>
    <t>31.sty</t>
  </si>
  <si>
    <t>28.lut</t>
  </si>
  <si>
    <t>Siano</t>
  </si>
  <si>
    <t>Żołędzie</t>
  </si>
  <si>
    <t>Ilość siana</t>
  </si>
  <si>
    <t>Ilość żołędzi</t>
  </si>
  <si>
    <t>o 5 zubrow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</si>
</sst>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ny" xfId="0" builtinId="0"/>
  </cellStyles>
  <dxfs count="7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[zad4.xlsx]Arkusz5!Tabela przestawna5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Ilości</a:t>
            </a:r>
            <a:r>
              <a:rPr lang="pl-PL" baseline="0"/>
              <a:t> siana i żołędzi w podanych dniach rano przed karmieniem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Arkusz5!$B$3</c:f>
              <c:strCache>
                <c:ptCount val="1"/>
                <c:pt idx="0">
                  <c:v>Ilość siana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Arkusz5!$A$4:$A$9</c:f>
              <c:multiLvlStrCache>
                <c:ptCount val="3"/>
                <c:lvl>
                  <c:pt idx="0">
                    <c:v>31.gru</c:v>
                  </c:pt>
                  <c:pt idx="1">
                    <c:v>31.sty</c:v>
                  </c:pt>
                  <c:pt idx="2">
                    <c:v>28.lut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</c:lvl>
              </c:multiLvlStrCache>
            </c:multiLvlStrRef>
          </c:cat>
          <c:val>
            <c:numRef>
              <c:f>Arkusz5!$B$4:$B$9</c:f>
              <c:numCache>
                <c:formatCode>General</c:formatCode>
                <c:ptCount val="3"/>
                <c:pt idx="0">
                  <c:v>55600</c:v>
                </c:pt>
                <c:pt idx="1">
                  <c:v>47200</c:v>
                </c:pt>
                <c:pt idx="2">
                  <c:v>49600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C-4943-9AD2-ADFFF1416529}"/>
            </c:ext>
          </c:extLst>
        </c:ser>
        <c:ser>
          <c:idx val="1"/>
          <c:order val="1"/>
          <c:tx>
            <c:strRef>
              <c:f>Arkusz5!$C$3</c:f>
              <c:strCache>
                <c:ptCount val="1"/>
                <c:pt idx="0">
                  <c:v>Ilość żołędzi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Arkusz5!$A$4:$A$9</c:f>
              <c:multiLvlStrCache>
                <c:ptCount val="3"/>
                <c:lvl>
                  <c:pt idx="0">
                    <c:v>31.gru</c:v>
                  </c:pt>
                  <c:pt idx="1">
                    <c:v>31.sty</c:v>
                  </c:pt>
                  <c:pt idx="2">
                    <c:v>28.lut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</c:lvl>
              </c:multiLvlStrCache>
            </c:multiLvlStrRef>
          </c:cat>
          <c:val>
            <c:numRef>
              <c:f>Arkusz5!$C$4:$C$9</c:f>
              <c:numCache>
                <c:formatCode>General</c:formatCode>
                <c:ptCount val="3"/>
                <c:pt idx="0">
                  <c:v>19200</c:v>
                </c:pt>
                <c:pt idx="1">
                  <c:v>17600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C-4943-9AD2-ADFFF14165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753904"/>
        <c:axId val="1019931296"/>
      </c:barChart>
      <c:catAx>
        <c:axId val="5707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9931296"/>
        <c:crosses val="autoZero"/>
        <c:auto val="1"/>
        <c:lblAlgn val="ctr"/>
        <c:lblOffset val="100"/>
        <c:noMultiLvlLbl val="0"/>
      </c:catAx>
      <c:valAx>
        <c:axId val="1019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Ilości kilogramów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07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909C06-746F-44C5-9899-4BBD37E9FFE6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FC047BB-3346-B507-61A3-D6D7BB5434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f Dalach" refreshedDate="45011.734758564817" createdVersion="8" refreshedVersion="8" minRefreshableVersion="3" recordCount="3" xr:uid="{2063384E-88CA-4B6C-970E-39C4CF82DAD3}">
  <cacheSource type="worksheet">
    <worksheetSource name="Tabela4"/>
  </cacheSource>
  <cacheFields count="4">
    <cacheField name="Data" numFmtId="14">
      <sharedItems containsSemiMixedTypes="0" containsNonDate="0" containsDate="1" containsString="0" minDate="2012-12-31T00:00:00" maxDate="2013-03-01T00:00:00" count="3">
        <d v="2012-12-31T00:00:00"/>
        <d v="2013-01-31T00:00:00"/>
        <d v="2013-02-28T00:00:00"/>
      </sharedItems>
      <fieldGroup par="3" base="0">
        <rangePr groupBy="days" startDate="2012-12-31T00:00:00" endDate="2013-03-01T00:00:00"/>
        <groupItems count="368">
          <s v="&lt;31.12.201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3.2013"/>
        </groupItems>
      </fieldGroup>
    </cacheField>
    <cacheField name="Siano" numFmtId="0">
      <sharedItems containsSemiMixedTypes="0" containsString="0" containsNumber="1" containsInteger="1" minValue="47200" maxValue="55600"/>
    </cacheField>
    <cacheField name="Żołędzie" numFmtId="0">
      <sharedItems containsSemiMixedTypes="0" containsString="0" containsNumber="1" containsInteger="1" minValue="12000" maxValue="19200"/>
    </cacheField>
    <cacheField name="Lata" numFmtId="0" databaseField="0">
      <fieldGroup base="0">
        <rangePr groupBy="years" startDate="2012-12-31T00:00:00" endDate="2013-03-01T00:00:00"/>
        <groupItems count="4">
          <s v="&lt;31.12.2012"/>
          <s v="2012"/>
          <s v="2013"/>
          <s v="&gt;01.03.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55600"/>
    <n v="19200"/>
  </r>
  <r>
    <x v="1"/>
    <n v="47200"/>
    <n v="17600"/>
  </r>
  <r>
    <x v="2"/>
    <n v="49600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21924-35A6-435E-A38F-E14837D9C557}" name="Tabela przestawna5" cacheId="1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C9" firstHeaderRow="0" firstDataRow="1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3"/>
    <field x="0"/>
  </rowFields>
  <rowItems count="6">
    <i>
      <x v="1"/>
    </i>
    <i r="1">
      <x v="366"/>
    </i>
    <i>
      <x v="2"/>
    </i>
    <i r="1">
      <x v="31"/>
    </i>
    <i r="1"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Ilość siana" fld="1" baseField="3" baseItem="1"/>
    <dataField name="Ilość żołędzi" fld="2" baseField="3" baseItem="1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BC1292-FF79-4777-A21D-2F671BB43C04}" name="Tabela2" displayName="Tabela2" ref="A1:I91" totalsRowShown="0">
  <autoFilter ref="A1:I91" xr:uid="{82BC1292-FF79-4777-A21D-2F671BB43C04}"/>
  <tableColumns count="9">
    <tableColumn id="1" xr3:uid="{7B46BD22-BCF1-4545-A063-9A2E62F9009C}" name="Data"/>
    <tableColumn id="2" xr3:uid="{DC73F6AD-0483-43F5-B28C-09C02018A2E7}" name="Siano rano"/>
    <tableColumn id="3" xr3:uid="{EADE2623-0D5B-454A-8CAC-158E2DC7B480}" name="Zoledzie rano"/>
    <tableColumn id="4" xr3:uid="{0EEFCACC-C2AA-4955-82FA-A0633B7C8047}" name="Siano po posilku" dataDxfId="4">
      <calculatedColumnFormula>Tabela2[[#This Row],[Siano rano]]-Tabela2[[#This Row],[karmienie sianem]]*$L$2*40</calculatedColumnFormula>
    </tableColumn>
    <tableColumn id="5" xr3:uid="{34D88F87-4848-4272-A668-ADE787BD6A2F}" name="Zoledzie po posilku" dataDxfId="3">
      <calculatedColumnFormula>Tabela2[[#This Row],[Zoledzie rano]]-Tabela2[[#This Row],[karmienie zoledziami]]*$L$2*20</calculatedColumnFormula>
    </tableColumn>
    <tableColumn id="8" xr3:uid="{ED68B4F5-7524-4795-967D-5807DC031DEB}" name="karmienie sianem" dataDxfId="5">
      <calculatedColumnFormula>IF(Tabela2[[#This Row],[Siano rano]]&gt;=50000,1,0)</calculatedColumnFormula>
    </tableColumn>
    <tableColumn id="9" xr3:uid="{6CEAD9AA-CF67-4C87-837A-7FFAE47C9882}" name="karmienie zoledziami" dataDxfId="6">
      <calculatedColumnFormula>IF(Tabela2[[#This Row],[Siano rano]]&lt;50000,1,0)</calculatedColumnFormula>
    </tableColumn>
    <tableColumn id="6" xr3:uid="{1EF89B32-1876-4674-BBF5-7164F5262F93}" name="Dostawa siana" dataDxfId="2">
      <calculatedColumnFormula>IF(WEEKDAY(Tabela2[[#This Row],[Data]],2)=5,1,0)</calculatedColumnFormula>
    </tableColumn>
    <tableColumn id="7" xr3:uid="{93FBF473-D08A-472F-9630-E3B9BEE33C9E}" name="Dostawa zoledzi" dataDxfId="1">
      <calculatedColumnFormula>IF(WEEKDAY(Tabela2[[#This Row],[Data]],2)=2,1,0)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475214-6B9E-4B90-AA61-99AEC3876BB4}" name="Tabela4" displayName="Tabela4" ref="K13:M16" totalsRowShown="0">
  <autoFilter ref="K13:M16" xr:uid="{49475214-6B9E-4B90-AA61-99AEC3876BB4}"/>
  <tableColumns count="3">
    <tableColumn id="1" xr3:uid="{B47F2F08-E723-4673-B454-DF64F97B305A}" name="Data" dataDxfId="0"/>
    <tableColumn id="2" xr3:uid="{688FB2A0-035B-45B1-A019-F8A1417E4E3D}" name="Siano"/>
    <tableColumn id="3" xr3:uid="{196323C6-C74D-493A-A1CA-B391FDC27183}" name="Żołędz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0460-57AD-4D3E-A6BD-F500CDF4E3DB}">
  <dimension ref="A3:C9"/>
  <sheetViews>
    <sheetView topLeftCell="A4" workbookViewId="0">
      <selection activeCell="A4" sqref="A4:C8"/>
    </sheetView>
  </sheetViews>
  <sheetFormatPr defaultRowHeight="14.4" x14ac:dyDescent="0.3"/>
  <cols>
    <col min="1" max="1" width="16.6640625" bestFit="1" customWidth="1"/>
    <col min="2" max="2" width="9.5546875" bestFit="1" customWidth="1"/>
    <col min="3" max="3" width="11" bestFit="1" customWidth="1"/>
  </cols>
  <sheetData>
    <row r="3" spans="1:3" x14ac:dyDescent="0.3">
      <c r="A3" s="4" t="s">
        <v>15</v>
      </c>
      <c r="B3" t="s">
        <v>24</v>
      </c>
      <c r="C3" t="s">
        <v>25</v>
      </c>
    </row>
    <row r="4" spans="1:3" x14ac:dyDescent="0.3">
      <c r="A4" s="5" t="s">
        <v>17</v>
      </c>
      <c r="B4" s="2">
        <v>55600</v>
      </c>
      <c r="C4" s="2">
        <v>19200</v>
      </c>
    </row>
    <row r="5" spans="1:3" x14ac:dyDescent="0.3">
      <c r="A5" s="6" t="s">
        <v>19</v>
      </c>
      <c r="B5" s="2">
        <v>55600</v>
      </c>
      <c r="C5" s="2">
        <v>19200</v>
      </c>
    </row>
    <row r="6" spans="1:3" x14ac:dyDescent="0.3">
      <c r="A6" s="5" t="s">
        <v>18</v>
      </c>
      <c r="B6" s="2">
        <v>96800</v>
      </c>
      <c r="C6" s="2">
        <v>29600</v>
      </c>
    </row>
    <row r="7" spans="1:3" x14ac:dyDescent="0.3">
      <c r="A7" s="6" t="s">
        <v>20</v>
      </c>
      <c r="B7" s="2">
        <v>47200</v>
      </c>
      <c r="C7" s="2">
        <v>17600</v>
      </c>
    </row>
    <row r="8" spans="1:3" x14ac:dyDescent="0.3">
      <c r="A8" s="6" t="s">
        <v>21</v>
      </c>
      <c r="B8" s="2">
        <v>49600</v>
      </c>
      <c r="C8" s="2">
        <v>12000</v>
      </c>
    </row>
    <row r="9" spans="1:3" x14ac:dyDescent="0.3">
      <c r="A9" s="5" t="s">
        <v>16</v>
      </c>
      <c r="B9" s="2">
        <v>152400</v>
      </c>
      <c r="C9" s="2">
        <v>48800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zoomScale="85" zoomScaleNormal="85" workbookViewId="0">
      <selection activeCell="O11" sqref="O11"/>
    </sheetView>
  </sheetViews>
  <sheetFormatPr defaultRowHeight="14.4" x14ac:dyDescent="0.3"/>
  <cols>
    <col min="1" max="1" width="10.109375" bestFit="1" customWidth="1"/>
    <col min="2" max="2" width="12.21875" bestFit="1" customWidth="1"/>
    <col min="3" max="3" width="14.44140625" bestFit="1" customWidth="1"/>
    <col min="4" max="4" width="17.109375" bestFit="1" customWidth="1"/>
    <col min="5" max="5" width="19.44140625" bestFit="1" customWidth="1"/>
    <col min="6" max="7" width="19.44140625" customWidth="1"/>
    <col min="8" max="8" width="15.33203125" bestFit="1" customWidth="1"/>
    <col min="9" max="9" width="16.6640625" bestFit="1" customWidth="1"/>
    <col min="11" max="11" width="18.77734375" bestFit="1" customWidth="1"/>
    <col min="12" max="13" width="11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</row>
    <row r="2" spans="1:13" x14ac:dyDescent="0.3">
      <c r="A2" s="1">
        <v>41244</v>
      </c>
      <c r="B2">
        <v>100000</v>
      </c>
      <c r="C2">
        <v>5000</v>
      </c>
      <c r="D2">
        <f>Tabela2[[#This Row],[Siano rano]]-Tabela2[[#This Row],[karmienie sianem]]*$L$2*40</f>
        <v>96200</v>
      </c>
      <c r="E2">
        <f>Tabela2[[#This Row],[Zoledzie rano]]-Tabela2[[#This Row],[karmienie zoledziami]]*$L$2*20</f>
        <v>5000</v>
      </c>
      <c r="F2">
        <f>IF(Tabela2[[#This Row],[Siano rano]]&gt;=50000,1,0)</f>
        <v>1</v>
      </c>
      <c r="G2">
        <f>IF(Tabela2[[#This Row],[Siano rano]]&lt;50000,1,0)</f>
        <v>0</v>
      </c>
      <c r="H2">
        <f>IF(WEEKDAY(Tabela2[[#This Row],[Data]],2)=5,1,0)</f>
        <v>0</v>
      </c>
      <c r="I2">
        <f>IF(WEEKDAY(Tabela2[[#This Row],[Data]],2)=2,1,0)</f>
        <v>0</v>
      </c>
      <c r="K2" t="s">
        <v>9</v>
      </c>
      <c r="L2">
        <v>95</v>
      </c>
    </row>
    <row r="3" spans="1:13" x14ac:dyDescent="0.3">
      <c r="A3" s="1">
        <v>41245</v>
      </c>
      <c r="B3">
        <f>D2+H2*15000</f>
        <v>96200</v>
      </c>
      <c r="C3">
        <f>E2+I2*4000</f>
        <v>5000</v>
      </c>
      <c r="D3">
        <f>Tabela2[[#This Row],[Siano rano]]-Tabela2[[#This Row],[karmienie sianem]]*$L$2*40</f>
        <v>92400</v>
      </c>
      <c r="E3">
        <f>Tabela2[[#This Row],[Zoledzie rano]]-Tabela2[[#This Row],[karmienie zoledziami]]*$L$2*20</f>
        <v>5000</v>
      </c>
      <c r="F3">
        <f>IF(Tabela2[[#This Row],[Siano rano]]&gt;=50000,1,0)</f>
        <v>1</v>
      </c>
      <c r="G3">
        <f>IF(Tabela2[[#This Row],[Siano rano]]&lt;50000,1,0)</f>
        <v>0</v>
      </c>
      <c r="H3">
        <f>IF(WEEKDAY(Tabela2[[#This Row],[Data]],2)=5,1,0)</f>
        <v>0</v>
      </c>
      <c r="I3">
        <f>IF(WEEKDAY(Tabela2[[#This Row],[Data]],2)=2,1,0)</f>
        <v>0</v>
      </c>
    </row>
    <row r="4" spans="1:13" x14ac:dyDescent="0.3">
      <c r="A4" s="1">
        <v>41246</v>
      </c>
      <c r="B4">
        <f t="shared" ref="B4:B67" si="0">D3+H3*15000</f>
        <v>92400</v>
      </c>
      <c r="C4">
        <f t="shared" ref="C4:C67" si="1">E3+I3*4000</f>
        <v>5000</v>
      </c>
      <c r="D4">
        <f>Tabela2[[#This Row],[Siano rano]]-Tabela2[[#This Row],[karmienie sianem]]*$L$2*40</f>
        <v>88600</v>
      </c>
      <c r="E4">
        <f>Tabela2[[#This Row],[Zoledzie rano]]-Tabela2[[#This Row],[karmienie zoledziami]]*$L$2*20</f>
        <v>5000</v>
      </c>
      <c r="F4">
        <f>IF(Tabela2[[#This Row],[Siano rano]]&gt;=50000,1,0)</f>
        <v>1</v>
      </c>
      <c r="G4">
        <f>IF(Tabela2[[#This Row],[Siano rano]]&lt;50000,1,0)</f>
        <v>0</v>
      </c>
      <c r="H4">
        <f>IF(WEEKDAY(Tabela2[[#This Row],[Data]],2)=5,1,0)</f>
        <v>0</v>
      </c>
      <c r="I4">
        <f>IF(WEEKDAY(Tabela2[[#This Row],[Data]],2)=2,1,0)</f>
        <v>0</v>
      </c>
      <c r="K4" t="s">
        <v>10</v>
      </c>
      <c r="L4">
        <f>SUM(F:F)</f>
        <v>61</v>
      </c>
    </row>
    <row r="5" spans="1:13" x14ac:dyDescent="0.3">
      <c r="A5" s="1">
        <v>41247</v>
      </c>
      <c r="B5">
        <f t="shared" si="0"/>
        <v>88600</v>
      </c>
      <c r="C5">
        <f t="shared" si="1"/>
        <v>5000</v>
      </c>
      <c r="D5">
        <f>Tabela2[[#This Row],[Siano rano]]-Tabela2[[#This Row],[karmienie sianem]]*$L$2*40</f>
        <v>84800</v>
      </c>
      <c r="E5">
        <f>Tabela2[[#This Row],[Zoledzie rano]]-Tabela2[[#This Row],[karmienie zoledziami]]*$L$2*20</f>
        <v>5000</v>
      </c>
      <c r="F5">
        <f>IF(Tabela2[[#This Row],[Siano rano]]&gt;=50000,1,0)</f>
        <v>1</v>
      </c>
      <c r="G5">
        <f>IF(Tabela2[[#This Row],[Siano rano]]&lt;50000,1,0)</f>
        <v>0</v>
      </c>
      <c r="H5">
        <f>IF(WEEKDAY(Tabela2[[#This Row],[Data]],2)=5,1,0)</f>
        <v>0</v>
      </c>
      <c r="I5">
        <f>IF(WEEKDAY(Tabela2[[#This Row],[Data]],2)=2,1,0)</f>
        <v>1</v>
      </c>
      <c r="K5" t="s">
        <v>11</v>
      </c>
      <c r="L5">
        <f>SUM(G:G)</f>
        <v>29</v>
      </c>
    </row>
    <row r="6" spans="1:13" x14ac:dyDescent="0.3">
      <c r="A6" s="1">
        <v>41248</v>
      </c>
      <c r="B6">
        <f t="shared" si="0"/>
        <v>84800</v>
      </c>
      <c r="C6">
        <f t="shared" si="1"/>
        <v>9000</v>
      </c>
      <c r="D6">
        <f>Tabela2[[#This Row],[Siano rano]]-Tabela2[[#This Row],[karmienie sianem]]*$L$2*40</f>
        <v>81000</v>
      </c>
      <c r="E6">
        <f>Tabela2[[#This Row],[Zoledzie rano]]-Tabela2[[#This Row],[karmienie zoledziami]]*$L$2*20</f>
        <v>9000</v>
      </c>
      <c r="F6">
        <f>IF(Tabela2[[#This Row],[Siano rano]]&gt;=50000,1,0)</f>
        <v>1</v>
      </c>
      <c r="G6">
        <f>IF(Tabela2[[#This Row],[Siano rano]]&lt;50000,1,0)</f>
        <v>0</v>
      </c>
      <c r="H6">
        <f>IF(WEEKDAY(Tabela2[[#This Row],[Data]],2)=5,1,0)</f>
        <v>0</v>
      </c>
      <c r="I6">
        <f>IF(WEEKDAY(Tabela2[[#This Row],[Data]],2)=2,1,0)</f>
        <v>0</v>
      </c>
    </row>
    <row r="7" spans="1:13" x14ac:dyDescent="0.3">
      <c r="A7" s="1">
        <v>41249</v>
      </c>
      <c r="B7">
        <f t="shared" si="0"/>
        <v>81000</v>
      </c>
      <c r="C7">
        <f t="shared" si="1"/>
        <v>9000</v>
      </c>
      <c r="D7">
        <f>Tabela2[[#This Row],[Siano rano]]-Tabela2[[#This Row],[karmienie sianem]]*$L$2*40</f>
        <v>77200</v>
      </c>
      <c r="E7">
        <f>Tabela2[[#This Row],[Zoledzie rano]]-Tabela2[[#This Row],[karmienie zoledziami]]*$L$2*20</f>
        <v>9000</v>
      </c>
      <c r="F7">
        <f>IF(Tabela2[[#This Row],[Siano rano]]&gt;=50000,1,0)</f>
        <v>1</v>
      </c>
      <c r="G7">
        <f>IF(Tabela2[[#This Row],[Siano rano]]&lt;50000,1,0)</f>
        <v>0</v>
      </c>
      <c r="H7">
        <f>IF(WEEKDAY(Tabela2[[#This Row],[Data]],2)=5,1,0)</f>
        <v>0</v>
      </c>
      <c r="I7">
        <f>IF(WEEKDAY(Tabela2[[#This Row],[Data]],2)=2,1,0)</f>
        <v>0</v>
      </c>
      <c r="K7" t="s">
        <v>12</v>
      </c>
      <c r="L7" s="3">
        <v>41271</v>
      </c>
      <c r="M7" s="3"/>
    </row>
    <row r="8" spans="1:13" x14ac:dyDescent="0.3">
      <c r="A8" s="1">
        <v>41250</v>
      </c>
      <c r="B8">
        <f t="shared" si="0"/>
        <v>77200</v>
      </c>
      <c r="C8">
        <f t="shared" si="1"/>
        <v>9000</v>
      </c>
      <c r="D8">
        <f>Tabela2[[#This Row],[Siano rano]]-Tabela2[[#This Row],[karmienie sianem]]*$L$2*40</f>
        <v>73400</v>
      </c>
      <c r="E8">
        <f>Tabela2[[#This Row],[Zoledzie rano]]-Tabela2[[#This Row],[karmienie zoledziami]]*$L$2*20</f>
        <v>9000</v>
      </c>
      <c r="F8">
        <f>IF(Tabela2[[#This Row],[Siano rano]]&gt;=50000,1,0)</f>
        <v>1</v>
      </c>
      <c r="G8">
        <f>IF(Tabela2[[#This Row],[Siano rano]]&lt;50000,1,0)</f>
        <v>0</v>
      </c>
      <c r="H8">
        <f>IF(WEEKDAY(Tabela2[[#This Row],[Data]],2)=5,1,0)</f>
        <v>1</v>
      </c>
      <c r="I8">
        <f>IF(WEEKDAY(Tabela2[[#This Row],[Data]],2)=2,1,0)</f>
        <v>0</v>
      </c>
    </row>
    <row r="9" spans="1:13" x14ac:dyDescent="0.3">
      <c r="A9" s="1">
        <v>41251</v>
      </c>
      <c r="B9">
        <f t="shared" si="0"/>
        <v>88400</v>
      </c>
      <c r="C9">
        <f t="shared" si="1"/>
        <v>9000</v>
      </c>
      <c r="D9">
        <f>Tabela2[[#This Row],[Siano rano]]-Tabela2[[#This Row],[karmienie sianem]]*$L$2*40</f>
        <v>84600</v>
      </c>
      <c r="E9">
        <f>Tabela2[[#This Row],[Zoledzie rano]]-Tabela2[[#This Row],[karmienie zoledziami]]*$L$2*20</f>
        <v>9000</v>
      </c>
      <c r="F9">
        <f>IF(Tabela2[[#This Row],[Siano rano]]&gt;=50000,1,0)</f>
        <v>1</v>
      </c>
      <c r="G9">
        <f>IF(Tabela2[[#This Row],[Siano rano]]&lt;50000,1,0)</f>
        <v>0</v>
      </c>
      <c r="H9">
        <f>IF(WEEKDAY(Tabela2[[#This Row],[Data]],2)=5,1,0)</f>
        <v>0</v>
      </c>
      <c r="I9">
        <f>IF(WEEKDAY(Tabela2[[#This Row],[Data]],2)=2,1,0)</f>
        <v>0</v>
      </c>
      <c r="K9" t="s">
        <v>13</v>
      </c>
      <c r="L9">
        <f>SUM(H:H)</f>
        <v>12</v>
      </c>
    </row>
    <row r="10" spans="1:13" x14ac:dyDescent="0.3">
      <c r="A10" s="1">
        <v>41252</v>
      </c>
      <c r="B10">
        <f t="shared" si="0"/>
        <v>84600</v>
      </c>
      <c r="C10">
        <f t="shared" si="1"/>
        <v>9000</v>
      </c>
      <c r="D10">
        <f>Tabela2[[#This Row],[Siano rano]]-Tabela2[[#This Row],[karmienie sianem]]*$L$2*40</f>
        <v>80800</v>
      </c>
      <c r="E10">
        <f>Tabela2[[#This Row],[Zoledzie rano]]-Tabela2[[#This Row],[karmienie zoledziami]]*$L$2*20</f>
        <v>9000</v>
      </c>
      <c r="F10">
        <f>IF(Tabela2[[#This Row],[Siano rano]]&gt;=50000,1,0)</f>
        <v>1</v>
      </c>
      <c r="G10">
        <f>IF(Tabela2[[#This Row],[Siano rano]]&lt;50000,1,0)</f>
        <v>0</v>
      </c>
      <c r="H10">
        <f>IF(WEEKDAY(Tabela2[[#This Row],[Data]],2)=5,1,0)</f>
        <v>0</v>
      </c>
      <c r="I10">
        <f>IF(WEEKDAY(Tabela2[[#This Row],[Data]],2)=2,1,0)</f>
        <v>0</v>
      </c>
      <c r="K10" t="s">
        <v>14</v>
      </c>
      <c r="L10">
        <f>SUM(I:I)</f>
        <v>13</v>
      </c>
    </row>
    <row r="11" spans="1:13" x14ac:dyDescent="0.3">
      <c r="A11" s="1">
        <v>41253</v>
      </c>
      <c r="B11">
        <f t="shared" si="0"/>
        <v>80800</v>
      </c>
      <c r="C11">
        <f t="shared" si="1"/>
        <v>9000</v>
      </c>
      <c r="D11">
        <f>Tabela2[[#This Row],[Siano rano]]-Tabela2[[#This Row],[karmienie sianem]]*$L$2*40</f>
        <v>77000</v>
      </c>
      <c r="E11">
        <f>Tabela2[[#This Row],[Zoledzie rano]]-Tabela2[[#This Row],[karmienie zoledziami]]*$L$2*20</f>
        <v>9000</v>
      </c>
      <c r="F11">
        <f>IF(Tabela2[[#This Row],[Siano rano]]&gt;=50000,1,0)</f>
        <v>1</v>
      </c>
      <c r="G11">
        <f>IF(Tabela2[[#This Row],[Siano rano]]&lt;50000,1,0)</f>
        <v>0</v>
      </c>
      <c r="H11">
        <f>IF(WEEKDAY(Tabela2[[#This Row],[Data]],2)=5,1,0)</f>
        <v>0</v>
      </c>
      <c r="I11">
        <f>IF(WEEKDAY(Tabela2[[#This Row],[Data]],2)=2,1,0)</f>
        <v>0</v>
      </c>
    </row>
    <row r="12" spans="1:13" x14ac:dyDescent="0.3">
      <c r="A12" s="1">
        <v>41254</v>
      </c>
      <c r="B12">
        <f t="shared" si="0"/>
        <v>77000</v>
      </c>
      <c r="C12">
        <f t="shared" si="1"/>
        <v>9000</v>
      </c>
      <c r="D12">
        <f>Tabela2[[#This Row],[Siano rano]]-Tabela2[[#This Row],[karmienie sianem]]*$L$2*40</f>
        <v>73200</v>
      </c>
      <c r="E12">
        <f>Tabela2[[#This Row],[Zoledzie rano]]-Tabela2[[#This Row],[karmienie zoledziami]]*$L$2*20</f>
        <v>9000</v>
      </c>
      <c r="F12">
        <f>IF(Tabela2[[#This Row],[Siano rano]]&gt;=50000,1,0)</f>
        <v>1</v>
      </c>
      <c r="G12">
        <f>IF(Tabela2[[#This Row],[Siano rano]]&lt;50000,1,0)</f>
        <v>0</v>
      </c>
      <c r="H12">
        <f>IF(WEEKDAY(Tabela2[[#This Row],[Data]],2)=5,1,0)</f>
        <v>0</v>
      </c>
      <c r="I12">
        <f>IF(WEEKDAY(Tabela2[[#This Row],[Data]],2)=2,1,0)</f>
        <v>1</v>
      </c>
    </row>
    <row r="13" spans="1:13" x14ac:dyDescent="0.3">
      <c r="A13" s="1">
        <v>41255</v>
      </c>
      <c r="B13">
        <f t="shared" si="0"/>
        <v>73200</v>
      </c>
      <c r="C13">
        <f t="shared" si="1"/>
        <v>13000</v>
      </c>
      <c r="D13">
        <f>Tabela2[[#This Row],[Siano rano]]-Tabela2[[#This Row],[karmienie sianem]]*$L$2*40</f>
        <v>69400</v>
      </c>
      <c r="E13">
        <f>Tabela2[[#This Row],[Zoledzie rano]]-Tabela2[[#This Row],[karmienie zoledziami]]*$L$2*20</f>
        <v>13000</v>
      </c>
      <c r="F13">
        <f>IF(Tabela2[[#This Row],[Siano rano]]&gt;=50000,1,0)</f>
        <v>1</v>
      </c>
      <c r="G13">
        <f>IF(Tabela2[[#This Row],[Siano rano]]&lt;50000,1,0)</f>
        <v>0</v>
      </c>
      <c r="H13">
        <f>IF(WEEKDAY(Tabela2[[#This Row],[Data]],2)=5,1,0)</f>
        <v>0</v>
      </c>
      <c r="I13">
        <f>IF(WEEKDAY(Tabela2[[#This Row],[Data]],2)=2,1,0)</f>
        <v>0</v>
      </c>
      <c r="K13" s="1" t="s">
        <v>0</v>
      </c>
      <c r="L13" t="s">
        <v>22</v>
      </c>
      <c r="M13" t="s">
        <v>23</v>
      </c>
    </row>
    <row r="14" spans="1:13" x14ac:dyDescent="0.3">
      <c r="A14" s="1">
        <v>41256</v>
      </c>
      <c r="B14">
        <f t="shared" si="0"/>
        <v>69400</v>
      </c>
      <c r="C14">
        <f t="shared" si="1"/>
        <v>13000</v>
      </c>
      <c r="D14">
        <f>Tabela2[[#This Row],[Siano rano]]-Tabela2[[#This Row],[karmienie sianem]]*$L$2*40</f>
        <v>65600</v>
      </c>
      <c r="E14">
        <f>Tabela2[[#This Row],[Zoledzie rano]]-Tabela2[[#This Row],[karmienie zoledziami]]*$L$2*20</f>
        <v>13000</v>
      </c>
      <c r="F14">
        <f>IF(Tabela2[[#This Row],[Siano rano]]&gt;=50000,1,0)</f>
        <v>1</v>
      </c>
      <c r="G14">
        <f>IF(Tabela2[[#This Row],[Siano rano]]&lt;50000,1,0)</f>
        <v>0</v>
      </c>
      <c r="H14">
        <f>IF(WEEKDAY(Tabela2[[#This Row],[Data]],2)=5,1,0)</f>
        <v>0</v>
      </c>
      <c r="I14">
        <f>IF(WEEKDAY(Tabela2[[#This Row],[Data]],2)=2,1,0)</f>
        <v>0</v>
      </c>
      <c r="K14" s="1">
        <v>41274</v>
      </c>
      <c r="L14">
        <v>55600</v>
      </c>
      <c r="M14">
        <v>19200</v>
      </c>
    </row>
    <row r="15" spans="1:13" x14ac:dyDescent="0.3">
      <c r="A15" s="1">
        <v>41257</v>
      </c>
      <c r="B15">
        <f t="shared" si="0"/>
        <v>65600</v>
      </c>
      <c r="C15">
        <f t="shared" si="1"/>
        <v>13000</v>
      </c>
      <c r="D15">
        <f>Tabela2[[#This Row],[Siano rano]]-Tabela2[[#This Row],[karmienie sianem]]*$L$2*40</f>
        <v>61800</v>
      </c>
      <c r="E15">
        <f>Tabela2[[#This Row],[Zoledzie rano]]-Tabela2[[#This Row],[karmienie zoledziami]]*$L$2*20</f>
        <v>13000</v>
      </c>
      <c r="F15">
        <f>IF(Tabela2[[#This Row],[Siano rano]]&gt;=50000,1,0)</f>
        <v>1</v>
      </c>
      <c r="G15">
        <f>IF(Tabela2[[#This Row],[Siano rano]]&lt;50000,1,0)</f>
        <v>0</v>
      </c>
      <c r="H15">
        <f>IF(WEEKDAY(Tabela2[[#This Row],[Data]],2)=5,1,0)</f>
        <v>1</v>
      </c>
      <c r="I15">
        <f>IF(WEEKDAY(Tabela2[[#This Row],[Data]],2)=2,1,0)</f>
        <v>0</v>
      </c>
      <c r="K15" s="1">
        <v>41305</v>
      </c>
      <c r="L15">
        <v>47200</v>
      </c>
      <c r="M15">
        <v>17600</v>
      </c>
    </row>
    <row r="16" spans="1:13" x14ac:dyDescent="0.3">
      <c r="A16" s="1">
        <v>41258</v>
      </c>
      <c r="B16">
        <f t="shared" si="0"/>
        <v>76800</v>
      </c>
      <c r="C16">
        <f t="shared" si="1"/>
        <v>13000</v>
      </c>
      <c r="D16">
        <f>Tabela2[[#This Row],[Siano rano]]-Tabela2[[#This Row],[karmienie sianem]]*$L$2*40</f>
        <v>73000</v>
      </c>
      <c r="E16">
        <f>Tabela2[[#This Row],[Zoledzie rano]]-Tabela2[[#This Row],[karmienie zoledziami]]*$L$2*20</f>
        <v>13000</v>
      </c>
      <c r="F16">
        <f>IF(Tabela2[[#This Row],[Siano rano]]&gt;=50000,1,0)</f>
        <v>1</v>
      </c>
      <c r="G16">
        <f>IF(Tabela2[[#This Row],[Siano rano]]&lt;50000,1,0)</f>
        <v>0</v>
      </c>
      <c r="H16">
        <f>IF(WEEKDAY(Tabela2[[#This Row],[Data]],2)=5,1,0)</f>
        <v>0</v>
      </c>
      <c r="I16">
        <f>IF(WEEKDAY(Tabela2[[#This Row],[Data]],2)=2,1,0)</f>
        <v>0</v>
      </c>
      <c r="K16" s="1">
        <v>41333</v>
      </c>
      <c r="L16">
        <v>49600</v>
      </c>
      <c r="M16">
        <v>12000</v>
      </c>
    </row>
    <row r="17" spans="1:11" x14ac:dyDescent="0.3">
      <c r="A17" s="1">
        <v>41259</v>
      </c>
      <c r="B17">
        <f t="shared" si="0"/>
        <v>73000</v>
      </c>
      <c r="C17">
        <f t="shared" si="1"/>
        <v>13000</v>
      </c>
      <c r="D17">
        <f>Tabela2[[#This Row],[Siano rano]]-Tabela2[[#This Row],[karmienie sianem]]*$L$2*40</f>
        <v>69200</v>
      </c>
      <c r="E17">
        <f>Tabela2[[#This Row],[Zoledzie rano]]-Tabela2[[#This Row],[karmienie zoledziami]]*$L$2*20</f>
        <v>13000</v>
      </c>
      <c r="F17">
        <f>IF(Tabela2[[#This Row],[Siano rano]]&gt;=50000,1,0)</f>
        <v>1</v>
      </c>
      <c r="G17">
        <f>IF(Tabela2[[#This Row],[Siano rano]]&lt;50000,1,0)</f>
        <v>0</v>
      </c>
      <c r="H17">
        <f>IF(WEEKDAY(Tabela2[[#This Row],[Data]],2)=5,1,0)</f>
        <v>0</v>
      </c>
      <c r="I17">
        <f>IF(WEEKDAY(Tabela2[[#This Row],[Data]],2)=2,1,0)</f>
        <v>0</v>
      </c>
    </row>
    <row r="18" spans="1:11" x14ac:dyDescent="0.3">
      <c r="A18" s="1">
        <v>41260</v>
      </c>
      <c r="B18">
        <f t="shared" si="0"/>
        <v>69200</v>
      </c>
      <c r="C18">
        <f t="shared" si="1"/>
        <v>13000</v>
      </c>
      <c r="D18">
        <f>Tabela2[[#This Row],[Siano rano]]-Tabela2[[#This Row],[karmienie sianem]]*$L$2*40</f>
        <v>65400</v>
      </c>
      <c r="E18">
        <f>Tabela2[[#This Row],[Zoledzie rano]]-Tabela2[[#This Row],[karmienie zoledziami]]*$L$2*20</f>
        <v>13000</v>
      </c>
      <c r="F18">
        <f>IF(Tabela2[[#This Row],[Siano rano]]&gt;=50000,1,0)</f>
        <v>1</v>
      </c>
      <c r="G18">
        <f>IF(Tabela2[[#This Row],[Siano rano]]&lt;50000,1,0)</f>
        <v>0</v>
      </c>
      <c r="H18">
        <f>IF(WEEKDAY(Tabela2[[#This Row],[Data]],2)=5,1,0)</f>
        <v>0</v>
      </c>
      <c r="I18">
        <f>IF(WEEKDAY(Tabela2[[#This Row],[Data]],2)=2,1,0)</f>
        <v>0</v>
      </c>
    </row>
    <row r="19" spans="1:11" x14ac:dyDescent="0.3">
      <c r="A19" s="1">
        <v>41261</v>
      </c>
      <c r="B19">
        <f t="shared" si="0"/>
        <v>65400</v>
      </c>
      <c r="C19">
        <f t="shared" si="1"/>
        <v>13000</v>
      </c>
      <c r="D19">
        <f>Tabela2[[#This Row],[Siano rano]]-Tabela2[[#This Row],[karmienie sianem]]*$L$2*40</f>
        <v>61600</v>
      </c>
      <c r="E19">
        <f>Tabela2[[#This Row],[Zoledzie rano]]-Tabela2[[#This Row],[karmienie zoledziami]]*$L$2*20</f>
        <v>13000</v>
      </c>
      <c r="F19">
        <f>IF(Tabela2[[#This Row],[Siano rano]]&gt;=50000,1,0)</f>
        <v>1</v>
      </c>
      <c r="G19">
        <f>IF(Tabela2[[#This Row],[Siano rano]]&lt;50000,1,0)</f>
        <v>0</v>
      </c>
      <c r="H19">
        <f>IF(WEEKDAY(Tabela2[[#This Row],[Data]],2)=5,1,0)</f>
        <v>0</v>
      </c>
      <c r="I19">
        <f>IF(WEEKDAY(Tabela2[[#This Row],[Data]],2)=2,1,0)</f>
        <v>1</v>
      </c>
    </row>
    <row r="20" spans="1:11" x14ac:dyDescent="0.3">
      <c r="A20" s="1">
        <v>41262</v>
      </c>
      <c r="B20">
        <f t="shared" si="0"/>
        <v>61600</v>
      </c>
      <c r="C20">
        <f t="shared" si="1"/>
        <v>17000</v>
      </c>
      <c r="D20">
        <f>Tabela2[[#This Row],[Siano rano]]-Tabela2[[#This Row],[karmienie sianem]]*$L$2*40</f>
        <v>57800</v>
      </c>
      <c r="E20">
        <f>Tabela2[[#This Row],[Zoledzie rano]]-Tabela2[[#This Row],[karmienie zoledziami]]*$L$2*20</f>
        <v>17000</v>
      </c>
      <c r="F20">
        <f>IF(Tabela2[[#This Row],[Siano rano]]&gt;=50000,1,0)</f>
        <v>1</v>
      </c>
      <c r="G20">
        <f>IF(Tabela2[[#This Row],[Siano rano]]&lt;50000,1,0)</f>
        <v>0</v>
      </c>
      <c r="H20">
        <f>IF(WEEKDAY(Tabela2[[#This Row],[Data]],2)=5,1,0)</f>
        <v>0</v>
      </c>
      <c r="I20">
        <f>IF(WEEKDAY(Tabela2[[#This Row],[Data]],2)=2,1,0)</f>
        <v>0</v>
      </c>
    </row>
    <row r="21" spans="1:11" x14ac:dyDescent="0.3">
      <c r="A21" s="1">
        <v>41263</v>
      </c>
      <c r="B21">
        <f t="shared" si="0"/>
        <v>57800</v>
      </c>
      <c r="C21">
        <f t="shared" si="1"/>
        <v>17000</v>
      </c>
      <c r="D21">
        <f>Tabela2[[#This Row],[Siano rano]]-Tabela2[[#This Row],[karmienie sianem]]*$L$2*40</f>
        <v>54000</v>
      </c>
      <c r="E21">
        <f>Tabela2[[#This Row],[Zoledzie rano]]-Tabela2[[#This Row],[karmienie zoledziami]]*$L$2*20</f>
        <v>17000</v>
      </c>
      <c r="F21">
        <f>IF(Tabela2[[#This Row],[Siano rano]]&gt;=50000,1,0)</f>
        <v>1</v>
      </c>
      <c r="G21">
        <f>IF(Tabela2[[#This Row],[Siano rano]]&lt;50000,1,0)</f>
        <v>0</v>
      </c>
      <c r="H21">
        <f>IF(WEEKDAY(Tabela2[[#This Row],[Data]],2)=5,1,0)</f>
        <v>0</v>
      </c>
      <c r="I21">
        <f>IF(WEEKDAY(Tabela2[[#This Row],[Data]],2)=2,1,0)</f>
        <v>0</v>
      </c>
    </row>
    <row r="22" spans="1:11" x14ac:dyDescent="0.3">
      <c r="A22" s="1">
        <v>41264</v>
      </c>
      <c r="B22">
        <f t="shared" si="0"/>
        <v>54000</v>
      </c>
      <c r="C22">
        <f t="shared" si="1"/>
        <v>17000</v>
      </c>
      <c r="D22">
        <f>Tabela2[[#This Row],[Siano rano]]-Tabela2[[#This Row],[karmienie sianem]]*$L$2*40</f>
        <v>50200</v>
      </c>
      <c r="E22">
        <f>Tabela2[[#This Row],[Zoledzie rano]]-Tabela2[[#This Row],[karmienie zoledziami]]*$L$2*20</f>
        <v>17000</v>
      </c>
      <c r="F22">
        <f>IF(Tabela2[[#This Row],[Siano rano]]&gt;=50000,1,0)</f>
        <v>1</v>
      </c>
      <c r="G22">
        <f>IF(Tabela2[[#This Row],[Siano rano]]&lt;50000,1,0)</f>
        <v>0</v>
      </c>
      <c r="H22">
        <f>IF(WEEKDAY(Tabela2[[#This Row],[Data]],2)=5,1,0)</f>
        <v>1</v>
      </c>
      <c r="I22">
        <f>IF(WEEKDAY(Tabela2[[#This Row],[Data]],2)=2,1,0)</f>
        <v>0</v>
      </c>
    </row>
    <row r="23" spans="1:11" x14ac:dyDescent="0.3">
      <c r="A23" s="1">
        <v>41265</v>
      </c>
      <c r="B23">
        <f t="shared" si="0"/>
        <v>65200</v>
      </c>
      <c r="C23">
        <f t="shared" si="1"/>
        <v>17000</v>
      </c>
      <c r="D23">
        <f>Tabela2[[#This Row],[Siano rano]]-Tabela2[[#This Row],[karmienie sianem]]*$L$2*40</f>
        <v>61400</v>
      </c>
      <c r="E23">
        <f>Tabela2[[#This Row],[Zoledzie rano]]-Tabela2[[#This Row],[karmienie zoledziami]]*$L$2*20</f>
        <v>17000</v>
      </c>
      <c r="F23">
        <f>IF(Tabela2[[#This Row],[Siano rano]]&gt;=50000,1,0)</f>
        <v>1</v>
      </c>
      <c r="G23">
        <f>IF(Tabela2[[#This Row],[Siano rano]]&lt;50000,1,0)</f>
        <v>0</v>
      </c>
      <c r="H23">
        <f>IF(WEEKDAY(Tabela2[[#This Row],[Data]],2)=5,1,0)</f>
        <v>0</v>
      </c>
      <c r="I23">
        <f>IF(WEEKDAY(Tabela2[[#This Row],[Data]],2)=2,1,0)</f>
        <v>0</v>
      </c>
      <c r="K23" t="s">
        <v>26</v>
      </c>
    </row>
    <row r="24" spans="1:11" x14ac:dyDescent="0.3">
      <c r="A24" s="1">
        <v>41266</v>
      </c>
      <c r="B24">
        <f t="shared" si="0"/>
        <v>61400</v>
      </c>
      <c r="C24">
        <f t="shared" si="1"/>
        <v>17000</v>
      </c>
      <c r="D24">
        <f>Tabela2[[#This Row],[Siano rano]]-Tabela2[[#This Row],[karmienie sianem]]*$L$2*40</f>
        <v>57600</v>
      </c>
      <c r="E24">
        <f>Tabela2[[#This Row],[Zoledzie rano]]-Tabela2[[#This Row],[karmienie zoledziami]]*$L$2*20</f>
        <v>17000</v>
      </c>
      <c r="F24">
        <f>IF(Tabela2[[#This Row],[Siano rano]]&gt;=50000,1,0)</f>
        <v>1</v>
      </c>
      <c r="G24">
        <f>IF(Tabela2[[#This Row],[Siano rano]]&lt;50000,1,0)</f>
        <v>0</v>
      </c>
      <c r="H24">
        <f>IF(WEEKDAY(Tabela2[[#This Row],[Data]],2)=5,1,0)</f>
        <v>0</v>
      </c>
      <c r="I24">
        <f>IF(WEEKDAY(Tabela2[[#This Row],[Data]],2)=2,1,0)</f>
        <v>0</v>
      </c>
    </row>
    <row r="25" spans="1:11" x14ac:dyDescent="0.3">
      <c r="A25" s="1">
        <v>41267</v>
      </c>
      <c r="B25">
        <f t="shared" si="0"/>
        <v>57600</v>
      </c>
      <c r="C25">
        <f t="shared" si="1"/>
        <v>17000</v>
      </c>
      <c r="D25">
        <f>Tabela2[[#This Row],[Siano rano]]-Tabela2[[#This Row],[karmienie sianem]]*$L$2*40</f>
        <v>53800</v>
      </c>
      <c r="E25">
        <f>Tabela2[[#This Row],[Zoledzie rano]]-Tabela2[[#This Row],[karmienie zoledziami]]*$L$2*20</f>
        <v>17000</v>
      </c>
      <c r="F25">
        <f>IF(Tabela2[[#This Row],[Siano rano]]&gt;=50000,1,0)</f>
        <v>1</v>
      </c>
      <c r="G25">
        <f>IF(Tabela2[[#This Row],[Siano rano]]&lt;50000,1,0)</f>
        <v>0</v>
      </c>
      <c r="H25">
        <f>IF(WEEKDAY(Tabela2[[#This Row],[Data]],2)=5,1,0)</f>
        <v>0</v>
      </c>
      <c r="I25">
        <f>IF(WEEKDAY(Tabela2[[#This Row],[Data]],2)=2,1,0)</f>
        <v>0</v>
      </c>
    </row>
    <row r="26" spans="1:11" x14ac:dyDescent="0.3">
      <c r="A26" s="1">
        <v>41268</v>
      </c>
      <c r="B26">
        <f t="shared" si="0"/>
        <v>53800</v>
      </c>
      <c r="C26">
        <f t="shared" si="1"/>
        <v>17000</v>
      </c>
      <c r="D26">
        <f>Tabela2[[#This Row],[Siano rano]]-Tabela2[[#This Row],[karmienie sianem]]*$L$2*40</f>
        <v>50000</v>
      </c>
      <c r="E26">
        <f>Tabela2[[#This Row],[Zoledzie rano]]-Tabela2[[#This Row],[karmienie zoledziami]]*$L$2*20</f>
        <v>17000</v>
      </c>
      <c r="F26">
        <f>IF(Tabela2[[#This Row],[Siano rano]]&gt;=50000,1,0)</f>
        <v>1</v>
      </c>
      <c r="G26">
        <f>IF(Tabela2[[#This Row],[Siano rano]]&lt;50000,1,0)</f>
        <v>0</v>
      </c>
      <c r="H26">
        <f>IF(WEEKDAY(Tabela2[[#This Row],[Data]],2)=5,1,0)</f>
        <v>0</v>
      </c>
      <c r="I26">
        <f>IF(WEEKDAY(Tabela2[[#This Row],[Data]],2)=2,1,0)</f>
        <v>1</v>
      </c>
    </row>
    <row r="27" spans="1:11" x14ac:dyDescent="0.3">
      <c r="A27" s="1">
        <v>41269</v>
      </c>
      <c r="B27">
        <f t="shared" si="0"/>
        <v>50000</v>
      </c>
      <c r="C27">
        <f t="shared" si="1"/>
        <v>21000</v>
      </c>
      <c r="D27">
        <f>Tabela2[[#This Row],[Siano rano]]-Tabela2[[#This Row],[karmienie sianem]]*$L$2*40</f>
        <v>46200</v>
      </c>
      <c r="E27">
        <f>Tabela2[[#This Row],[Zoledzie rano]]-Tabela2[[#This Row],[karmienie zoledziami]]*$L$2*20</f>
        <v>21000</v>
      </c>
      <c r="F27">
        <f>IF(Tabela2[[#This Row],[Siano rano]]&gt;=50000,1,0)</f>
        <v>1</v>
      </c>
      <c r="G27">
        <f>IF(Tabela2[[#This Row],[Siano rano]]&lt;50000,1,0)</f>
        <v>0</v>
      </c>
      <c r="H27">
        <f>IF(WEEKDAY(Tabela2[[#This Row],[Data]],2)=5,1,0)</f>
        <v>0</v>
      </c>
      <c r="I27">
        <f>IF(WEEKDAY(Tabela2[[#This Row],[Data]],2)=2,1,0)</f>
        <v>0</v>
      </c>
    </row>
    <row r="28" spans="1:11" x14ac:dyDescent="0.3">
      <c r="A28" s="1">
        <v>41270</v>
      </c>
      <c r="B28">
        <f t="shared" si="0"/>
        <v>46200</v>
      </c>
      <c r="C28">
        <f t="shared" si="1"/>
        <v>21000</v>
      </c>
      <c r="D28">
        <f>Tabela2[[#This Row],[Siano rano]]-Tabela2[[#This Row],[karmienie sianem]]*$L$2*40</f>
        <v>46200</v>
      </c>
      <c r="E28">
        <f>Tabela2[[#This Row],[Zoledzie rano]]-Tabela2[[#This Row],[karmienie zoledziami]]*$L$2*20</f>
        <v>19100</v>
      </c>
      <c r="F28">
        <f>IF(Tabela2[[#This Row],[Siano rano]]&gt;=50000,1,0)</f>
        <v>0</v>
      </c>
      <c r="G28">
        <f>IF(Tabela2[[#This Row],[Siano rano]]&lt;50000,1,0)</f>
        <v>1</v>
      </c>
      <c r="H28">
        <f>IF(WEEKDAY(Tabela2[[#This Row],[Data]],2)=5,1,0)</f>
        <v>0</v>
      </c>
      <c r="I28">
        <f>IF(WEEKDAY(Tabela2[[#This Row],[Data]],2)=2,1,0)</f>
        <v>0</v>
      </c>
    </row>
    <row r="29" spans="1:11" x14ac:dyDescent="0.3">
      <c r="A29" s="1">
        <v>41271</v>
      </c>
      <c r="B29">
        <f t="shared" si="0"/>
        <v>46200</v>
      </c>
      <c r="C29">
        <f t="shared" si="1"/>
        <v>19100</v>
      </c>
      <c r="D29">
        <f>Tabela2[[#This Row],[Siano rano]]-Tabela2[[#This Row],[karmienie sianem]]*$L$2*40</f>
        <v>46200</v>
      </c>
      <c r="E29">
        <f>Tabela2[[#This Row],[Zoledzie rano]]-Tabela2[[#This Row],[karmienie zoledziami]]*$L$2*20</f>
        <v>17200</v>
      </c>
      <c r="F29">
        <f>IF(Tabela2[[#This Row],[Siano rano]]&gt;=50000,1,0)</f>
        <v>0</v>
      </c>
      <c r="G29">
        <f>IF(Tabela2[[#This Row],[Siano rano]]&lt;50000,1,0)</f>
        <v>1</v>
      </c>
      <c r="H29">
        <f>IF(WEEKDAY(Tabela2[[#This Row],[Data]],2)=5,1,0)</f>
        <v>1</v>
      </c>
      <c r="I29">
        <f>IF(WEEKDAY(Tabela2[[#This Row],[Data]],2)=2,1,0)</f>
        <v>0</v>
      </c>
    </row>
    <row r="30" spans="1:11" x14ac:dyDescent="0.3">
      <c r="A30" s="1">
        <v>41272</v>
      </c>
      <c r="B30">
        <f t="shared" si="0"/>
        <v>61200</v>
      </c>
      <c r="C30">
        <f t="shared" si="1"/>
        <v>17200</v>
      </c>
      <c r="D30">
        <f>Tabela2[[#This Row],[Siano rano]]-Tabela2[[#This Row],[karmienie sianem]]*$L$2*40</f>
        <v>57400</v>
      </c>
      <c r="E30">
        <f>Tabela2[[#This Row],[Zoledzie rano]]-Tabela2[[#This Row],[karmienie zoledziami]]*$L$2*20</f>
        <v>17200</v>
      </c>
      <c r="F30">
        <f>IF(Tabela2[[#This Row],[Siano rano]]&gt;=50000,1,0)</f>
        <v>1</v>
      </c>
      <c r="G30">
        <f>IF(Tabela2[[#This Row],[Siano rano]]&lt;50000,1,0)</f>
        <v>0</v>
      </c>
      <c r="H30">
        <f>IF(WEEKDAY(Tabela2[[#This Row],[Data]],2)=5,1,0)</f>
        <v>0</v>
      </c>
      <c r="I30">
        <f>IF(WEEKDAY(Tabela2[[#This Row],[Data]],2)=2,1,0)</f>
        <v>0</v>
      </c>
    </row>
    <row r="31" spans="1:11" x14ac:dyDescent="0.3">
      <c r="A31" s="1">
        <v>41273</v>
      </c>
      <c r="B31">
        <f t="shared" si="0"/>
        <v>57400</v>
      </c>
      <c r="C31">
        <f t="shared" si="1"/>
        <v>17200</v>
      </c>
      <c r="D31">
        <f>Tabela2[[#This Row],[Siano rano]]-Tabela2[[#This Row],[karmienie sianem]]*$L$2*40</f>
        <v>53600</v>
      </c>
      <c r="E31">
        <f>Tabela2[[#This Row],[Zoledzie rano]]-Tabela2[[#This Row],[karmienie zoledziami]]*$L$2*20</f>
        <v>17200</v>
      </c>
      <c r="F31">
        <f>IF(Tabela2[[#This Row],[Siano rano]]&gt;=50000,1,0)</f>
        <v>1</v>
      </c>
      <c r="G31">
        <f>IF(Tabela2[[#This Row],[Siano rano]]&lt;50000,1,0)</f>
        <v>0</v>
      </c>
      <c r="H31">
        <f>IF(WEEKDAY(Tabela2[[#This Row],[Data]],2)=5,1,0)</f>
        <v>0</v>
      </c>
      <c r="I31">
        <f>IF(WEEKDAY(Tabela2[[#This Row],[Data]],2)=2,1,0)</f>
        <v>0</v>
      </c>
    </row>
    <row r="32" spans="1:11" x14ac:dyDescent="0.3">
      <c r="A32" s="1">
        <v>41274</v>
      </c>
      <c r="B32">
        <f t="shared" si="0"/>
        <v>53600</v>
      </c>
      <c r="C32">
        <f t="shared" si="1"/>
        <v>17200</v>
      </c>
      <c r="D32">
        <f>Tabela2[[#This Row],[Siano rano]]-Tabela2[[#This Row],[karmienie sianem]]*$L$2*40</f>
        <v>49800</v>
      </c>
      <c r="E32">
        <f>Tabela2[[#This Row],[Zoledzie rano]]-Tabela2[[#This Row],[karmienie zoledziami]]*$L$2*20</f>
        <v>17200</v>
      </c>
      <c r="F32">
        <f>IF(Tabela2[[#This Row],[Siano rano]]&gt;=50000,1,0)</f>
        <v>1</v>
      </c>
      <c r="G32">
        <f>IF(Tabela2[[#This Row],[Siano rano]]&lt;50000,1,0)</f>
        <v>0</v>
      </c>
      <c r="H32">
        <f>IF(WEEKDAY(Tabela2[[#This Row],[Data]],2)=5,1,0)</f>
        <v>0</v>
      </c>
      <c r="I32">
        <f>IF(WEEKDAY(Tabela2[[#This Row],[Data]],2)=2,1,0)</f>
        <v>0</v>
      </c>
    </row>
    <row r="33" spans="1:9" x14ac:dyDescent="0.3">
      <c r="A33" s="1">
        <v>41275</v>
      </c>
      <c r="B33">
        <f t="shared" si="0"/>
        <v>49800</v>
      </c>
      <c r="C33">
        <f t="shared" si="1"/>
        <v>17200</v>
      </c>
      <c r="D33">
        <f>Tabela2[[#This Row],[Siano rano]]-Tabela2[[#This Row],[karmienie sianem]]*$L$2*40</f>
        <v>49800</v>
      </c>
      <c r="E33">
        <f>Tabela2[[#This Row],[Zoledzie rano]]-Tabela2[[#This Row],[karmienie zoledziami]]*$L$2*20</f>
        <v>15300</v>
      </c>
      <c r="F33">
        <f>IF(Tabela2[[#This Row],[Siano rano]]&gt;=50000,1,0)</f>
        <v>0</v>
      </c>
      <c r="G33">
        <f>IF(Tabela2[[#This Row],[Siano rano]]&lt;50000,1,0)</f>
        <v>1</v>
      </c>
      <c r="H33">
        <f>IF(WEEKDAY(Tabela2[[#This Row],[Data]],2)=5,1,0)</f>
        <v>0</v>
      </c>
      <c r="I33">
        <f>IF(WEEKDAY(Tabela2[[#This Row],[Data]],2)=2,1,0)</f>
        <v>1</v>
      </c>
    </row>
    <row r="34" spans="1:9" x14ac:dyDescent="0.3">
      <c r="A34" s="1">
        <v>41276</v>
      </c>
      <c r="B34">
        <f t="shared" si="0"/>
        <v>49800</v>
      </c>
      <c r="C34">
        <f t="shared" si="1"/>
        <v>19300</v>
      </c>
      <c r="D34">
        <f>Tabela2[[#This Row],[Siano rano]]-Tabela2[[#This Row],[karmienie sianem]]*$L$2*40</f>
        <v>49800</v>
      </c>
      <c r="E34">
        <f>Tabela2[[#This Row],[Zoledzie rano]]-Tabela2[[#This Row],[karmienie zoledziami]]*$L$2*20</f>
        <v>17400</v>
      </c>
      <c r="F34">
        <f>IF(Tabela2[[#This Row],[Siano rano]]&gt;=50000,1,0)</f>
        <v>0</v>
      </c>
      <c r="G34">
        <f>IF(Tabela2[[#This Row],[Siano rano]]&lt;50000,1,0)</f>
        <v>1</v>
      </c>
      <c r="H34">
        <f>IF(WEEKDAY(Tabela2[[#This Row],[Data]],2)=5,1,0)</f>
        <v>0</v>
      </c>
      <c r="I34">
        <f>IF(WEEKDAY(Tabela2[[#This Row],[Data]],2)=2,1,0)</f>
        <v>0</v>
      </c>
    </row>
    <row r="35" spans="1:9" x14ac:dyDescent="0.3">
      <c r="A35" s="1">
        <v>41277</v>
      </c>
      <c r="B35">
        <f t="shared" si="0"/>
        <v>49800</v>
      </c>
      <c r="C35">
        <f t="shared" si="1"/>
        <v>17400</v>
      </c>
      <c r="D35">
        <f>Tabela2[[#This Row],[Siano rano]]-Tabela2[[#This Row],[karmienie sianem]]*$L$2*40</f>
        <v>49800</v>
      </c>
      <c r="E35">
        <f>Tabela2[[#This Row],[Zoledzie rano]]-Tabela2[[#This Row],[karmienie zoledziami]]*$L$2*20</f>
        <v>15500</v>
      </c>
      <c r="F35">
        <f>IF(Tabela2[[#This Row],[Siano rano]]&gt;=50000,1,0)</f>
        <v>0</v>
      </c>
      <c r="G35">
        <f>IF(Tabela2[[#This Row],[Siano rano]]&lt;50000,1,0)</f>
        <v>1</v>
      </c>
      <c r="H35">
        <f>IF(WEEKDAY(Tabela2[[#This Row],[Data]],2)=5,1,0)</f>
        <v>0</v>
      </c>
      <c r="I35">
        <f>IF(WEEKDAY(Tabela2[[#This Row],[Data]],2)=2,1,0)</f>
        <v>0</v>
      </c>
    </row>
    <row r="36" spans="1:9" x14ac:dyDescent="0.3">
      <c r="A36" s="1">
        <v>41278</v>
      </c>
      <c r="B36">
        <f t="shared" si="0"/>
        <v>49800</v>
      </c>
      <c r="C36">
        <f t="shared" si="1"/>
        <v>15500</v>
      </c>
      <c r="D36">
        <f>Tabela2[[#This Row],[Siano rano]]-Tabela2[[#This Row],[karmienie sianem]]*$L$2*40</f>
        <v>49800</v>
      </c>
      <c r="E36">
        <f>Tabela2[[#This Row],[Zoledzie rano]]-Tabela2[[#This Row],[karmienie zoledziami]]*$L$2*20</f>
        <v>13600</v>
      </c>
      <c r="F36">
        <f>IF(Tabela2[[#This Row],[Siano rano]]&gt;=50000,1,0)</f>
        <v>0</v>
      </c>
      <c r="G36">
        <f>IF(Tabela2[[#This Row],[Siano rano]]&lt;50000,1,0)</f>
        <v>1</v>
      </c>
      <c r="H36">
        <f>IF(WEEKDAY(Tabela2[[#This Row],[Data]],2)=5,1,0)</f>
        <v>1</v>
      </c>
      <c r="I36">
        <f>IF(WEEKDAY(Tabela2[[#This Row],[Data]],2)=2,1,0)</f>
        <v>0</v>
      </c>
    </row>
    <row r="37" spans="1:9" x14ac:dyDescent="0.3">
      <c r="A37" s="1">
        <v>41279</v>
      </c>
      <c r="B37">
        <f t="shared" si="0"/>
        <v>64800</v>
      </c>
      <c r="C37">
        <f t="shared" si="1"/>
        <v>13600</v>
      </c>
      <c r="D37">
        <f>Tabela2[[#This Row],[Siano rano]]-Tabela2[[#This Row],[karmienie sianem]]*$L$2*40</f>
        <v>61000</v>
      </c>
      <c r="E37">
        <f>Tabela2[[#This Row],[Zoledzie rano]]-Tabela2[[#This Row],[karmienie zoledziami]]*$L$2*20</f>
        <v>13600</v>
      </c>
      <c r="F37">
        <f>IF(Tabela2[[#This Row],[Siano rano]]&gt;=50000,1,0)</f>
        <v>1</v>
      </c>
      <c r="G37">
        <f>IF(Tabela2[[#This Row],[Siano rano]]&lt;50000,1,0)</f>
        <v>0</v>
      </c>
      <c r="H37">
        <f>IF(WEEKDAY(Tabela2[[#This Row],[Data]],2)=5,1,0)</f>
        <v>0</v>
      </c>
      <c r="I37">
        <f>IF(WEEKDAY(Tabela2[[#This Row],[Data]],2)=2,1,0)</f>
        <v>0</v>
      </c>
    </row>
    <row r="38" spans="1:9" x14ac:dyDescent="0.3">
      <c r="A38" s="1">
        <v>41280</v>
      </c>
      <c r="B38">
        <f t="shared" si="0"/>
        <v>61000</v>
      </c>
      <c r="C38">
        <f t="shared" si="1"/>
        <v>13600</v>
      </c>
      <c r="D38">
        <f>Tabela2[[#This Row],[Siano rano]]-Tabela2[[#This Row],[karmienie sianem]]*$L$2*40</f>
        <v>57200</v>
      </c>
      <c r="E38">
        <f>Tabela2[[#This Row],[Zoledzie rano]]-Tabela2[[#This Row],[karmienie zoledziami]]*$L$2*20</f>
        <v>13600</v>
      </c>
      <c r="F38">
        <f>IF(Tabela2[[#This Row],[Siano rano]]&gt;=50000,1,0)</f>
        <v>1</v>
      </c>
      <c r="G38">
        <f>IF(Tabela2[[#This Row],[Siano rano]]&lt;50000,1,0)</f>
        <v>0</v>
      </c>
      <c r="H38">
        <f>IF(WEEKDAY(Tabela2[[#This Row],[Data]],2)=5,1,0)</f>
        <v>0</v>
      </c>
      <c r="I38">
        <f>IF(WEEKDAY(Tabela2[[#This Row],[Data]],2)=2,1,0)</f>
        <v>0</v>
      </c>
    </row>
    <row r="39" spans="1:9" x14ac:dyDescent="0.3">
      <c r="A39" s="1">
        <v>41281</v>
      </c>
      <c r="B39">
        <f t="shared" si="0"/>
        <v>57200</v>
      </c>
      <c r="C39">
        <f t="shared" si="1"/>
        <v>13600</v>
      </c>
      <c r="D39">
        <f>Tabela2[[#This Row],[Siano rano]]-Tabela2[[#This Row],[karmienie sianem]]*$L$2*40</f>
        <v>53400</v>
      </c>
      <c r="E39">
        <f>Tabela2[[#This Row],[Zoledzie rano]]-Tabela2[[#This Row],[karmienie zoledziami]]*$L$2*20</f>
        <v>13600</v>
      </c>
      <c r="F39">
        <f>IF(Tabela2[[#This Row],[Siano rano]]&gt;=50000,1,0)</f>
        <v>1</v>
      </c>
      <c r="G39">
        <f>IF(Tabela2[[#This Row],[Siano rano]]&lt;50000,1,0)</f>
        <v>0</v>
      </c>
      <c r="H39">
        <f>IF(WEEKDAY(Tabela2[[#This Row],[Data]],2)=5,1,0)</f>
        <v>0</v>
      </c>
      <c r="I39">
        <f>IF(WEEKDAY(Tabela2[[#This Row],[Data]],2)=2,1,0)</f>
        <v>0</v>
      </c>
    </row>
    <row r="40" spans="1:9" x14ac:dyDescent="0.3">
      <c r="A40" s="1">
        <v>41282</v>
      </c>
      <c r="B40">
        <f t="shared" si="0"/>
        <v>53400</v>
      </c>
      <c r="C40">
        <f t="shared" si="1"/>
        <v>13600</v>
      </c>
      <c r="D40">
        <f>Tabela2[[#This Row],[Siano rano]]-Tabela2[[#This Row],[karmienie sianem]]*$L$2*40</f>
        <v>49600</v>
      </c>
      <c r="E40">
        <f>Tabela2[[#This Row],[Zoledzie rano]]-Tabela2[[#This Row],[karmienie zoledziami]]*$L$2*20</f>
        <v>13600</v>
      </c>
      <c r="F40">
        <f>IF(Tabela2[[#This Row],[Siano rano]]&gt;=50000,1,0)</f>
        <v>1</v>
      </c>
      <c r="G40">
        <f>IF(Tabela2[[#This Row],[Siano rano]]&lt;50000,1,0)</f>
        <v>0</v>
      </c>
      <c r="H40">
        <f>IF(WEEKDAY(Tabela2[[#This Row],[Data]],2)=5,1,0)</f>
        <v>0</v>
      </c>
      <c r="I40">
        <f>IF(WEEKDAY(Tabela2[[#This Row],[Data]],2)=2,1,0)</f>
        <v>1</v>
      </c>
    </row>
    <row r="41" spans="1:9" x14ac:dyDescent="0.3">
      <c r="A41" s="1">
        <v>41283</v>
      </c>
      <c r="B41">
        <f t="shared" si="0"/>
        <v>49600</v>
      </c>
      <c r="C41">
        <f t="shared" si="1"/>
        <v>17600</v>
      </c>
      <c r="D41">
        <f>Tabela2[[#This Row],[Siano rano]]-Tabela2[[#This Row],[karmienie sianem]]*$L$2*40</f>
        <v>49600</v>
      </c>
      <c r="E41">
        <f>Tabela2[[#This Row],[Zoledzie rano]]-Tabela2[[#This Row],[karmienie zoledziami]]*$L$2*20</f>
        <v>15700</v>
      </c>
      <c r="F41">
        <f>IF(Tabela2[[#This Row],[Siano rano]]&gt;=50000,1,0)</f>
        <v>0</v>
      </c>
      <c r="G41">
        <f>IF(Tabela2[[#This Row],[Siano rano]]&lt;50000,1,0)</f>
        <v>1</v>
      </c>
      <c r="H41">
        <f>IF(WEEKDAY(Tabela2[[#This Row],[Data]],2)=5,1,0)</f>
        <v>0</v>
      </c>
      <c r="I41">
        <f>IF(WEEKDAY(Tabela2[[#This Row],[Data]],2)=2,1,0)</f>
        <v>0</v>
      </c>
    </row>
    <row r="42" spans="1:9" x14ac:dyDescent="0.3">
      <c r="A42" s="1">
        <v>41284</v>
      </c>
      <c r="B42">
        <f t="shared" si="0"/>
        <v>49600</v>
      </c>
      <c r="C42">
        <f t="shared" si="1"/>
        <v>15700</v>
      </c>
      <c r="D42">
        <f>Tabela2[[#This Row],[Siano rano]]-Tabela2[[#This Row],[karmienie sianem]]*$L$2*40</f>
        <v>49600</v>
      </c>
      <c r="E42">
        <f>Tabela2[[#This Row],[Zoledzie rano]]-Tabela2[[#This Row],[karmienie zoledziami]]*$L$2*20</f>
        <v>13800</v>
      </c>
      <c r="F42">
        <f>IF(Tabela2[[#This Row],[Siano rano]]&gt;=50000,1,0)</f>
        <v>0</v>
      </c>
      <c r="G42">
        <f>IF(Tabela2[[#This Row],[Siano rano]]&lt;50000,1,0)</f>
        <v>1</v>
      </c>
      <c r="H42">
        <f>IF(WEEKDAY(Tabela2[[#This Row],[Data]],2)=5,1,0)</f>
        <v>0</v>
      </c>
      <c r="I42">
        <f>IF(WEEKDAY(Tabela2[[#This Row],[Data]],2)=2,1,0)</f>
        <v>0</v>
      </c>
    </row>
    <row r="43" spans="1:9" x14ac:dyDescent="0.3">
      <c r="A43" s="1">
        <v>41285</v>
      </c>
      <c r="B43">
        <f t="shared" si="0"/>
        <v>49600</v>
      </c>
      <c r="C43">
        <f t="shared" si="1"/>
        <v>13800</v>
      </c>
      <c r="D43">
        <f>Tabela2[[#This Row],[Siano rano]]-Tabela2[[#This Row],[karmienie sianem]]*$L$2*40</f>
        <v>49600</v>
      </c>
      <c r="E43">
        <f>Tabela2[[#This Row],[Zoledzie rano]]-Tabela2[[#This Row],[karmienie zoledziami]]*$L$2*20</f>
        <v>11900</v>
      </c>
      <c r="F43">
        <f>IF(Tabela2[[#This Row],[Siano rano]]&gt;=50000,1,0)</f>
        <v>0</v>
      </c>
      <c r="G43">
        <f>IF(Tabela2[[#This Row],[Siano rano]]&lt;50000,1,0)</f>
        <v>1</v>
      </c>
      <c r="H43">
        <f>IF(WEEKDAY(Tabela2[[#This Row],[Data]],2)=5,1,0)</f>
        <v>1</v>
      </c>
      <c r="I43">
        <f>IF(WEEKDAY(Tabela2[[#This Row],[Data]],2)=2,1,0)</f>
        <v>0</v>
      </c>
    </row>
    <row r="44" spans="1:9" x14ac:dyDescent="0.3">
      <c r="A44" s="1">
        <v>41286</v>
      </c>
      <c r="B44">
        <f t="shared" si="0"/>
        <v>64600</v>
      </c>
      <c r="C44">
        <f t="shared" si="1"/>
        <v>11900</v>
      </c>
      <c r="D44">
        <f>Tabela2[[#This Row],[Siano rano]]-Tabela2[[#This Row],[karmienie sianem]]*$L$2*40</f>
        <v>60800</v>
      </c>
      <c r="E44">
        <f>Tabela2[[#This Row],[Zoledzie rano]]-Tabela2[[#This Row],[karmienie zoledziami]]*$L$2*20</f>
        <v>11900</v>
      </c>
      <c r="F44">
        <f>IF(Tabela2[[#This Row],[Siano rano]]&gt;=50000,1,0)</f>
        <v>1</v>
      </c>
      <c r="G44">
        <f>IF(Tabela2[[#This Row],[Siano rano]]&lt;50000,1,0)</f>
        <v>0</v>
      </c>
      <c r="H44">
        <f>IF(WEEKDAY(Tabela2[[#This Row],[Data]],2)=5,1,0)</f>
        <v>0</v>
      </c>
      <c r="I44">
        <f>IF(WEEKDAY(Tabela2[[#This Row],[Data]],2)=2,1,0)</f>
        <v>0</v>
      </c>
    </row>
    <row r="45" spans="1:9" x14ac:dyDescent="0.3">
      <c r="A45" s="1">
        <v>41287</v>
      </c>
      <c r="B45">
        <f t="shared" si="0"/>
        <v>60800</v>
      </c>
      <c r="C45">
        <f t="shared" si="1"/>
        <v>11900</v>
      </c>
      <c r="D45">
        <f>Tabela2[[#This Row],[Siano rano]]-Tabela2[[#This Row],[karmienie sianem]]*$L$2*40</f>
        <v>57000</v>
      </c>
      <c r="E45">
        <f>Tabela2[[#This Row],[Zoledzie rano]]-Tabela2[[#This Row],[karmienie zoledziami]]*$L$2*20</f>
        <v>11900</v>
      </c>
      <c r="F45">
        <f>IF(Tabela2[[#This Row],[Siano rano]]&gt;=50000,1,0)</f>
        <v>1</v>
      </c>
      <c r="G45">
        <f>IF(Tabela2[[#This Row],[Siano rano]]&lt;50000,1,0)</f>
        <v>0</v>
      </c>
      <c r="H45">
        <f>IF(WEEKDAY(Tabela2[[#This Row],[Data]],2)=5,1,0)</f>
        <v>0</v>
      </c>
      <c r="I45">
        <f>IF(WEEKDAY(Tabela2[[#This Row],[Data]],2)=2,1,0)</f>
        <v>0</v>
      </c>
    </row>
    <row r="46" spans="1:9" x14ac:dyDescent="0.3">
      <c r="A46" s="1">
        <v>41288</v>
      </c>
      <c r="B46">
        <f t="shared" si="0"/>
        <v>57000</v>
      </c>
      <c r="C46">
        <f t="shared" si="1"/>
        <v>11900</v>
      </c>
      <c r="D46">
        <f>Tabela2[[#This Row],[Siano rano]]-Tabela2[[#This Row],[karmienie sianem]]*$L$2*40</f>
        <v>53200</v>
      </c>
      <c r="E46">
        <f>Tabela2[[#This Row],[Zoledzie rano]]-Tabela2[[#This Row],[karmienie zoledziami]]*$L$2*20</f>
        <v>11900</v>
      </c>
      <c r="F46">
        <f>IF(Tabela2[[#This Row],[Siano rano]]&gt;=50000,1,0)</f>
        <v>1</v>
      </c>
      <c r="G46">
        <f>IF(Tabela2[[#This Row],[Siano rano]]&lt;50000,1,0)</f>
        <v>0</v>
      </c>
      <c r="H46">
        <f>IF(WEEKDAY(Tabela2[[#This Row],[Data]],2)=5,1,0)</f>
        <v>0</v>
      </c>
      <c r="I46">
        <f>IF(WEEKDAY(Tabela2[[#This Row],[Data]],2)=2,1,0)</f>
        <v>0</v>
      </c>
    </row>
    <row r="47" spans="1:9" x14ac:dyDescent="0.3">
      <c r="A47" s="1">
        <v>41289</v>
      </c>
      <c r="B47">
        <f t="shared" si="0"/>
        <v>53200</v>
      </c>
      <c r="C47">
        <f t="shared" si="1"/>
        <v>11900</v>
      </c>
      <c r="D47">
        <f>Tabela2[[#This Row],[Siano rano]]-Tabela2[[#This Row],[karmienie sianem]]*$L$2*40</f>
        <v>49400</v>
      </c>
      <c r="E47">
        <f>Tabela2[[#This Row],[Zoledzie rano]]-Tabela2[[#This Row],[karmienie zoledziami]]*$L$2*20</f>
        <v>11900</v>
      </c>
      <c r="F47">
        <f>IF(Tabela2[[#This Row],[Siano rano]]&gt;=50000,1,0)</f>
        <v>1</v>
      </c>
      <c r="G47">
        <f>IF(Tabela2[[#This Row],[Siano rano]]&lt;50000,1,0)</f>
        <v>0</v>
      </c>
      <c r="H47">
        <f>IF(WEEKDAY(Tabela2[[#This Row],[Data]],2)=5,1,0)</f>
        <v>0</v>
      </c>
      <c r="I47">
        <f>IF(WEEKDAY(Tabela2[[#This Row],[Data]],2)=2,1,0)</f>
        <v>1</v>
      </c>
    </row>
    <row r="48" spans="1:9" x14ac:dyDescent="0.3">
      <c r="A48" s="1">
        <v>41290</v>
      </c>
      <c r="B48">
        <f t="shared" si="0"/>
        <v>49400</v>
      </c>
      <c r="C48">
        <f t="shared" si="1"/>
        <v>15900</v>
      </c>
      <c r="D48">
        <f>Tabela2[[#This Row],[Siano rano]]-Tabela2[[#This Row],[karmienie sianem]]*$L$2*40</f>
        <v>49400</v>
      </c>
      <c r="E48">
        <f>Tabela2[[#This Row],[Zoledzie rano]]-Tabela2[[#This Row],[karmienie zoledziami]]*$L$2*20</f>
        <v>14000</v>
      </c>
      <c r="F48">
        <f>IF(Tabela2[[#This Row],[Siano rano]]&gt;=50000,1,0)</f>
        <v>0</v>
      </c>
      <c r="G48">
        <f>IF(Tabela2[[#This Row],[Siano rano]]&lt;50000,1,0)</f>
        <v>1</v>
      </c>
      <c r="H48">
        <f>IF(WEEKDAY(Tabela2[[#This Row],[Data]],2)=5,1,0)</f>
        <v>0</v>
      </c>
      <c r="I48">
        <f>IF(WEEKDAY(Tabela2[[#This Row],[Data]],2)=2,1,0)</f>
        <v>0</v>
      </c>
    </row>
    <row r="49" spans="1:9" x14ac:dyDescent="0.3">
      <c r="A49" s="1">
        <v>41291</v>
      </c>
      <c r="B49">
        <f t="shared" si="0"/>
        <v>49400</v>
      </c>
      <c r="C49">
        <f t="shared" si="1"/>
        <v>14000</v>
      </c>
      <c r="D49">
        <f>Tabela2[[#This Row],[Siano rano]]-Tabela2[[#This Row],[karmienie sianem]]*$L$2*40</f>
        <v>49400</v>
      </c>
      <c r="E49">
        <f>Tabela2[[#This Row],[Zoledzie rano]]-Tabela2[[#This Row],[karmienie zoledziami]]*$L$2*20</f>
        <v>12100</v>
      </c>
      <c r="F49">
        <f>IF(Tabela2[[#This Row],[Siano rano]]&gt;=50000,1,0)</f>
        <v>0</v>
      </c>
      <c r="G49">
        <f>IF(Tabela2[[#This Row],[Siano rano]]&lt;50000,1,0)</f>
        <v>1</v>
      </c>
      <c r="H49">
        <f>IF(WEEKDAY(Tabela2[[#This Row],[Data]],2)=5,1,0)</f>
        <v>0</v>
      </c>
      <c r="I49">
        <f>IF(WEEKDAY(Tabela2[[#This Row],[Data]],2)=2,1,0)</f>
        <v>0</v>
      </c>
    </row>
    <row r="50" spans="1:9" x14ac:dyDescent="0.3">
      <c r="A50" s="1">
        <v>41292</v>
      </c>
      <c r="B50">
        <f t="shared" si="0"/>
        <v>49400</v>
      </c>
      <c r="C50">
        <f t="shared" si="1"/>
        <v>12100</v>
      </c>
      <c r="D50">
        <f>Tabela2[[#This Row],[Siano rano]]-Tabela2[[#This Row],[karmienie sianem]]*$L$2*40</f>
        <v>49400</v>
      </c>
      <c r="E50">
        <f>Tabela2[[#This Row],[Zoledzie rano]]-Tabela2[[#This Row],[karmienie zoledziami]]*$L$2*20</f>
        <v>10200</v>
      </c>
      <c r="F50">
        <f>IF(Tabela2[[#This Row],[Siano rano]]&gt;=50000,1,0)</f>
        <v>0</v>
      </c>
      <c r="G50">
        <f>IF(Tabela2[[#This Row],[Siano rano]]&lt;50000,1,0)</f>
        <v>1</v>
      </c>
      <c r="H50">
        <f>IF(WEEKDAY(Tabela2[[#This Row],[Data]],2)=5,1,0)</f>
        <v>1</v>
      </c>
      <c r="I50">
        <f>IF(WEEKDAY(Tabela2[[#This Row],[Data]],2)=2,1,0)</f>
        <v>0</v>
      </c>
    </row>
    <row r="51" spans="1:9" x14ac:dyDescent="0.3">
      <c r="A51" s="1">
        <v>41293</v>
      </c>
      <c r="B51">
        <f t="shared" si="0"/>
        <v>64400</v>
      </c>
      <c r="C51">
        <f t="shared" si="1"/>
        <v>10200</v>
      </c>
      <c r="D51">
        <f>Tabela2[[#This Row],[Siano rano]]-Tabela2[[#This Row],[karmienie sianem]]*$L$2*40</f>
        <v>60600</v>
      </c>
      <c r="E51">
        <f>Tabela2[[#This Row],[Zoledzie rano]]-Tabela2[[#This Row],[karmienie zoledziami]]*$L$2*20</f>
        <v>10200</v>
      </c>
      <c r="F51">
        <f>IF(Tabela2[[#This Row],[Siano rano]]&gt;=50000,1,0)</f>
        <v>1</v>
      </c>
      <c r="G51">
        <f>IF(Tabela2[[#This Row],[Siano rano]]&lt;50000,1,0)</f>
        <v>0</v>
      </c>
      <c r="H51">
        <f>IF(WEEKDAY(Tabela2[[#This Row],[Data]],2)=5,1,0)</f>
        <v>0</v>
      </c>
      <c r="I51">
        <f>IF(WEEKDAY(Tabela2[[#This Row],[Data]],2)=2,1,0)</f>
        <v>0</v>
      </c>
    </row>
    <row r="52" spans="1:9" x14ac:dyDescent="0.3">
      <c r="A52" s="1">
        <v>41294</v>
      </c>
      <c r="B52">
        <f t="shared" si="0"/>
        <v>60600</v>
      </c>
      <c r="C52">
        <f t="shared" si="1"/>
        <v>10200</v>
      </c>
      <c r="D52">
        <f>Tabela2[[#This Row],[Siano rano]]-Tabela2[[#This Row],[karmienie sianem]]*$L$2*40</f>
        <v>56800</v>
      </c>
      <c r="E52">
        <f>Tabela2[[#This Row],[Zoledzie rano]]-Tabela2[[#This Row],[karmienie zoledziami]]*$L$2*20</f>
        <v>10200</v>
      </c>
      <c r="F52">
        <f>IF(Tabela2[[#This Row],[Siano rano]]&gt;=50000,1,0)</f>
        <v>1</v>
      </c>
      <c r="G52">
        <f>IF(Tabela2[[#This Row],[Siano rano]]&lt;50000,1,0)</f>
        <v>0</v>
      </c>
      <c r="H52">
        <f>IF(WEEKDAY(Tabela2[[#This Row],[Data]],2)=5,1,0)</f>
        <v>0</v>
      </c>
      <c r="I52">
        <f>IF(WEEKDAY(Tabela2[[#This Row],[Data]],2)=2,1,0)</f>
        <v>0</v>
      </c>
    </row>
    <row r="53" spans="1:9" x14ac:dyDescent="0.3">
      <c r="A53" s="1">
        <v>41295</v>
      </c>
      <c r="B53">
        <f t="shared" si="0"/>
        <v>56800</v>
      </c>
      <c r="C53">
        <f t="shared" si="1"/>
        <v>10200</v>
      </c>
      <c r="D53">
        <f>Tabela2[[#This Row],[Siano rano]]-Tabela2[[#This Row],[karmienie sianem]]*$L$2*40</f>
        <v>53000</v>
      </c>
      <c r="E53">
        <f>Tabela2[[#This Row],[Zoledzie rano]]-Tabela2[[#This Row],[karmienie zoledziami]]*$L$2*20</f>
        <v>10200</v>
      </c>
      <c r="F53">
        <f>IF(Tabela2[[#This Row],[Siano rano]]&gt;=50000,1,0)</f>
        <v>1</v>
      </c>
      <c r="G53">
        <f>IF(Tabela2[[#This Row],[Siano rano]]&lt;50000,1,0)</f>
        <v>0</v>
      </c>
      <c r="H53">
        <f>IF(WEEKDAY(Tabela2[[#This Row],[Data]],2)=5,1,0)</f>
        <v>0</v>
      </c>
      <c r="I53">
        <f>IF(WEEKDAY(Tabela2[[#This Row],[Data]],2)=2,1,0)</f>
        <v>0</v>
      </c>
    </row>
    <row r="54" spans="1:9" x14ac:dyDescent="0.3">
      <c r="A54" s="1">
        <v>41296</v>
      </c>
      <c r="B54">
        <f t="shared" si="0"/>
        <v>53000</v>
      </c>
      <c r="C54">
        <f t="shared" si="1"/>
        <v>10200</v>
      </c>
      <c r="D54">
        <f>Tabela2[[#This Row],[Siano rano]]-Tabela2[[#This Row],[karmienie sianem]]*$L$2*40</f>
        <v>49200</v>
      </c>
      <c r="E54">
        <f>Tabela2[[#This Row],[Zoledzie rano]]-Tabela2[[#This Row],[karmienie zoledziami]]*$L$2*20</f>
        <v>10200</v>
      </c>
      <c r="F54">
        <f>IF(Tabela2[[#This Row],[Siano rano]]&gt;=50000,1,0)</f>
        <v>1</v>
      </c>
      <c r="G54">
        <f>IF(Tabela2[[#This Row],[Siano rano]]&lt;50000,1,0)</f>
        <v>0</v>
      </c>
      <c r="H54">
        <f>IF(WEEKDAY(Tabela2[[#This Row],[Data]],2)=5,1,0)</f>
        <v>0</v>
      </c>
      <c r="I54">
        <f>IF(WEEKDAY(Tabela2[[#This Row],[Data]],2)=2,1,0)</f>
        <v>1</v>
      </c>
    </row>
    <row r="55" spans="1:9" x14ac:dyDescent="0.3">
      <c r="A55" s="1">
        <v>41297</v>
      </c>
      <c r="B55">
        <f t="shared" si="0"/>
        <v>49200</v>
      </c>
      <c r="C55">
        <f t="shared" si="1"/>
        <v>14200</v>
      </c>
      <c r="D55">
        <f>Tabela2[[#This Row],[Siano rano]]-Tabela2[[#This Row],[karmienie sianem]]*$L$2*40</f>
        <v>49200</v>
      </c>
      <c r="E55">
        <f>Tabela2[[#This Row],[Zoledzie rano]]-Tabela2[[#This Row],[karmienie zoledziami]]*$L$2*20</f>
        <v>12300</v>
      </c>
      <c r="F55">
        <f>IF(Tabela2[[#This Row],[Siano rano]]&gt;=50000,1,0)</f>
        <v>0</v>
      </c>
      <c r="G55">
        <f>IF(Tabela2[[#This Row],[Siano rano]]&lt;50000,1,0)</f>
        <v>1</v>
      </c>
      <c r="H55">
        <f>IF(WEEKDAY(Tabela2[[#This Row],[Data]],2)=5,1,0)</f>
        <v>0</v>
      </c>
      <c r="I55">
        <f>IF(WEEKDAY(Tabela2[[#This Row],[Data]],2)=2,1,0)</f>
        <v>0</v>
      </c>
    </row>
    <row r="56" spans="1:9" x14ac:dyDescent="0.3">
      <c r="A56" s="1">
        <v>41298</v>
      </c>
      <c r="B56">
        <f t="shared" si="0"/>
        <v>49200</v>
      </c>
      <c r="C56">
        <f t="shared" si="1"/>
        <v>12300</v>
      </c>
      <c r="D56">
        <f>Tabela2[[#This Row],[Siano rano]]-Tabela2[[#This Row],[karmienie sianem]]*$L$2*40</f>
        <v>49200</v>
      </c>
      <c r="E56">
        <f>Tabela2[[#This Row],[Zoledzie rano]]-Tabela2[[#This Row],[karmienie zoledziami]]*$L$2*20</f>
        <v>10400</v>
      </c>
      <c r="F56">
        <f>IF(Tabela2[[#This Row],[Siano rano]]&gt;=50000,1,0)</f>
        <v>0</v>
      </c>
      <c r="G56">
        <f>IF(Tabela2[[#This Row],[Siano rano]]&lt;50000,1,0)</f>
        <v>1</v>
      </c>
      <c r="H56">
        <f>IF(WEEKDAY(Tabela2[[#This Row],[Data]],2)=5,1,0)</f>
        <v>0</v>
      </c>
      <c r="I56">
        <f>IF(WEEKDAY(Tabela2[[#This Row],[Data]],2)=2,1,0)</f>
        <v>0</v>
      </c>
    </row>
    <row r="57" spans="1:9" x14ac:dyDescent="0.3">
      <c r="A57" s="1">
        <v>41299</v>
      </c>
      <c r="B57">
        <f t="shared" si="0"/>
        <v>49200</v>
      </c>
      <c r="C57">
        <f t="shared" si="1"/>
        <v>10400</v>
      </c>
      <c r="D57">
        <f>Tabela2[[#This Row],[Siano rano]]-Tabela2[[#This Row],[karmienie sianem]]*$L$2*40</f>
        <v>49200</v>
      </c>
      <c r="E57">
        <f>Tabela2[[#This Row],[Zoledzie rano]]-Tabela2[[#This Row],[karmienie zoledziami]]*$L$2*20</f>
        <v>8500</v>
      </c>
      <c r="F57">
        <f>IF(Tabela2[[#This Row],[Siano rano]]&gt;=50000,1,0)</f>
        <v>0</v>
      </c>
      <c r="G57">
        <f>IF(Tabela2[[#This Row],[Siano rano]]&lt;50000,1,0)</f>
        <v>1</v>
      </c>
      <c r="H57">
        <f>IF(WEEKDAY(Tabela2[[#This Row],[Data]],2)=5,1,0)</f>
        <v>1</v>
      </c>
      <c r="I57">
        <f>IF(WEEKDAY(Tabela2[[#This Row],[Data]],2)=2,1,0)</f>
        <v>0</v>
      </c>
    </row>
    <row r="58" spans="1:9" x14ac:dyDescent="0.3">
      <c r="A58" s="1">
        <v>41300</v>
      </c>
      <c r="B58">
        <f t="shared" si="0"/>
        <v>64200</v>
      </c>
      <c r="C58">
        <f t="shared" si="1"/>
        <v>8500</v>
      </c>
      <c r="D58">
        <f>Tabela2[[#This Row],[Siano rano]]-Tabela2[[#This Row],[karmienie sianem]]*$L$2*40</f>
        <v>60400</v>
      </c>
      <c r="E58">
        <f>Tabela2[[#This Row],[Zoledzie rano]]-Tabela2[[#This Row],[karmienie zoledziami]]*$L$2*20</f>
        <v>8500</v>
      </c>
      <c r="F58">
        <f>IF(Tabela2[[#This Row],[Siano rano]]&gt;=50000,1,0)</f>
        <v>1</v>
      </c>
      <c r="G58">
        <f>IF(Tabela2[[#This Row],[Siano rano]]&lt;50000,1,0)</f>
        <v>0</v>
      </c>
      <c r="H58">
        <f>IF(WEEKDAY(Tabela2[[#This Row],[Data]],2)=5,1,0)</f>
        <v>0</v>
      </c>
      <c r="I58">
        <f>IF(WEEKDAY(Tabela2[[#This Row],[Data]],2)=2,1,0)</f>
        <v>0</v>
      </c>
    </row>
    <row r="59" spans="1:9" x14ac:dyDescent="0.3">
      <c r="A59" s="1">
        <v>41301</v>
      </c>
      <c r="B59">
        <f t="shared" si="0"/>
        <v>60400</v>
      </c>
      <c r="C59">
        <f t="shared" si="1"/>
        <v>8500</v>
      </c>
      <c r="D59">
        <f>Tabela2[[#This Row],[Siano rano]]-Tabela2[[#This Row],[karmienie sianem]]*$L$2*40</f>
        <v>56600</v>
      </c>
      <c r="E59">
        <f>Tabela2[[#This Row],[Zoledzie rano]]-Tabela2[[#This Row],[karmienie zoledziami]]*$L$2*20</f>
        <v>8500</v>
      </c>
      <c r="F59">
        <f>IF(Tabela2[[#This Row],[Siano rano]]&gt;=50000,1,0)</f>
        <v>1</v>
      </c>
      <c r="G59">
        <f>IF(Tabela2[[#This Row],[Siano rano]]&lt;50000,1,0)</f>
        <v>0</v>
      </c>
      <c r="H59">
        <f>IF(WEEKDAY(Tabela2[[#This Row],[Data]],2)=5,1,0)</f>
        <v>0</v>
      </c>
      <c r="I59">
        <f>IF(WEEKDAY(Tabela2[[#This Row],[Data]],2)=2,1,0)</f>
        <v>0</v>
      </c>
    </row>
    <row r="60" spans="1:9" x14ac:dyDescent="0.3">
      <c r="A60" s="1">
        <v>41302</v>
      </c>
      <c r="B60">
        <f t="shared" si="0"/>
        <v>56600</v>
      </c>
      <c r="C60">
        <f t="shared" si="1"/>
        <v>8500</v>
      </c>
      <c r="D60">
        <f>Tabela2[[#This Row],[Siano rano]]-Tabela2[[#This Row],[karmienie sianem]]*$L$2*40</f>
        <v>52800</v>
      </c>
      <c r="E60">
        <f>Tabela2[[#This Row],[Zoledzie rano]]-Tabela2[[#This Row],[karmienie zoledziami]]*$L$2*20</f>
        <v>8500</v>
      </c>
      <c r="F60">
        <f>IF(Tabela2[[#This Row],[Siano rano]]&gt;=50000,1,0)</f>
        <v>1</v>
      </c>
      <c r="G60">
        <f>IF(Tabela2[[#This Row],[Siano rano]]&lt;50000,1,0)</f>
        <v>0</v>
      </c>
      <c r="H60">
        <f>IF(WEEKDAY(Tabela2[[#This Row],[Data]],2)=5,1,0)</f>
        <v>0</v>
      </c>
      <c r="I60">
        <f>IF(WEEKDAY(Tabela2[[#This Row],[Data]],2)=2,1,0)</f>
        <v>0</v>
      </c>
    </row>
    <row r="61" spans="1:9" x14ac:dyDescent="0.3">
      <c r="A61" s="1">
        <v>41303</v>
      </c>
      <c r="B61">
        <f t="shared" si="0"/>
        <v>52800</v>
      </c>
      <c r="C61">
        <f t="shared" si="1"/>
        <v>8500</v>
      </c>
      <c r="D61">
        <f>Tabela2[[#This Row],[Siano rano]]-Tabela2[[#This Row],[karmienie sianem]]*$L$2*40</f>
        <v>49000</v>
      </c>
      <c r="E61">
        <f>Tabela2[[#This Row],[Zoledzie rano]]-Tabela2[[#This Row],[karmienie zoledziami]]*$L$2*20</f>
        <v>8500</v>
      </c>
      <c r="F61">
        <f>IF(Tabela2[[#This Row],[Siano rano]]&gt;=50000,1,0)</f>
        <v>1</v>
      </c>
      <c r="G61">
        <f>IF(Tabela2[[#This Row],[Siano rano]]&lt;50000,1,0)</f>
        <v>0</v>
      </c>
      <c r="H61">
        <f>IF(WEEKDAY(Tabela2[[#This Row],[Data]],2)=5,1,0)</f>
        <v>0</v>
      </c>
      <c r="I61">
        <f>IF(WEEKDAY(Tabela2[[#This Row],[Data]],2)=2,1,0)</f>
        <v>1</v>
      </c>
    </row>
    <row r="62" spans="1:9" x14ac:dyDescent="0.3">
      <c r="A62" s="1">
        <v>41304</v>
      </c>
      <c r="B62">
        <f t="shared" si="0"/>
        <v>49000</v>
      </c>
      <c r="C62">
        <f t="shared" si="1"/>
        <v>12500</v>
      </c>
      <c r="D62">
        <f>Tabela2[[#This Row],[Siano rano]]-Tabela2[[#This Row],[karmienie sianem]]*$L$2*40</f>
        <v>49000</v>
      </c>
      <c r="E62">
        <f>Tabela2[[#This Row],[Zoledzie rano]]-Tabela2[[#This Row],[karmienie zoledziami]]*$L$2*20</f>
        <v>10600</v>
      </c>
      <c r="F62">
        <f>IF(Tabela2[[#This Row],[Siano rano]]&gt;=50000,1,0)</f>
        <v>0</v>
      </c>
      <c r="G62">
        <f>IF(Tabela2[[#This Row],[Siano rano]]&lt;50000,1,0)</f>
        <v>1</v>
      </c>
      <c r="H62">
        <f>IF(WEEKDAY(Tabela2[[#This Row],[Data]],2)=5,1,0)</f>
        <v>0</v>
      </c>
      <c r="I62">
        <f>IF(WEEKDAY(Tabela2[[#This Row],[Data]],2)=2,1,0)</f>
        <v>0</v>
      </c>
    </row>
    <row r="63" spans="1:9" x14ac:dyDescent="0.3">
      <c r="A63" s="1">
        <v>41305</v>
      </c>
      <c r="B63">
        <f t="shared" si="0"/>
        <v>49000</v>
      </c>
      <c r="C63">
        <f t="shared" si="1"/>
        <v>10600</v>
      </c>
      <c r="D63">
        <f>Tabela2[[#This Row],[Siano rano]]-Tabela2[[#This Row],[karmienie sianem]]*$L$2*40</f>
        <v>49000</v>
      </c>
      <c r="E63">
        <f>Tabela2[[#This Row],[Zoledzie rano]]-Tabela2[[#This Row],[karmienie zoledziami]]*$L$2*20</f>
        <v>8700</v>
      </c>
      <c r="F63">
        <f>IF(Tabela2[[#This Row],[Siano rano]]&gt;=50000,1,0)</f>
        <v>0</v>
      </c>
      <c r="G63">
        <f>IF(Tabela2[[#This Row],[Siano rano]]&lt;50000,1,0)</f>
        <v>1</v>
      </c>
      <c r="H63">
        <f>IF(WEEKDAY(Tabela2[[#This Row],[Data]],2)=5,1,0)</f>
        <v>0</v>
      </c>
      <c r="I63">
        <f>IF(WEEKDAY(Tabela2[[#This Row],[Data]],2)=2,1,0)</f>
        <v>0</v>
      </c>
    </row>
    <row r="64" spans="1:9" x14ac:dyDescent="0.3">
      <c r="A64" s="1">
        <v>41306</v>
      </c>
      <c r="B64">
        <f t="shared" si="0"/>
        <v>49000</v>
      </c>
      <c r="C64">
        <f t="shared" si="1"/>
        <v>8700</v>
      </c>
      <c r="D64">
        <f>Tabela2[[#This Row],[Siano rano]]-Tabela2[[#This Row],[karmienie sianem]]*$L$2*40</f>
        <v>49000</v>
      </c>
      <c r="E64">
        <f>Tabela2[[#This Row],[Zoledzie rano]]-Tabela2[[#This Row],[karmienie zoledziami]]*$L$2*20</f>
        <v>6800</v>
      </c>
      <c r="F64">
        <f>IF(Tabela2[[#This Row],[Siano rano]]&gt;=50000,1,0)</f>
        <v>0</v>
      </c>
      <c r="G64">
        <f>IF(Tabela2[[#This Row],[Siano rano]]&lt;50000,1,0)</f>
        <v>1</v>
      </c>
      <c r="H64">
        <f>IF(WEEKDAY(Tabela2[[#This Row],[Data]],2)=5,1,0)</f>
        <v>1</v>
      </c>
      <c r="I64">
        <f>IF(WEEKDAY(Tabela2[[#This Row],[Data]],2)=2,1,0)</f>
        <v>0</v>
      </c>
    </row>
    <row r="65" spans="1:9" x14ac:dyDescent="0.3">
      <c r="A65" s="1">
        <v>41307</v>
      </c>
      <c r="B65">
        <f t="shared" si="0"/>
        <v>64000</v>
      </c>
      <c r="C65">
        <f t="shared" si="1"/>
        <v>6800</v>
      </c>
      <c r="D65">
        <f>Tabela2[[#This Row],[Siano rano]]-Tabela2[[#This Row],[karmienie sianem]]*$L$2*40</f>
        <v>60200</v>
      </c>
      <c r="E65">
        <f>Tabela2[[#This Row],[Zoledzie rano]]-Tabela2[[#This Row],[karmienie zoledziami]]*$L$2*20</f>
        <v>6800</v>
      </c>
      <c r="F65">
        <f>IF(Tabela2[[#This Row],[Siano rano]]&gt;=50000,1,0)</f>
        <v>1</v>
      </c>
      <c r="G65">
        <f>IF(Tabela2[[#This Row],[Siano rano]]&lt;50000,1,0)</f>
        <v>0</v>
      </c>
      <c r="H65">
        <f>IF(WEEKDAY(Tabela2[[#This Row],[Data]],2)=5,1,0)</f>
        <v>0</v>
      </c>
      <c r="I65">
        <f>IF(WEEKDAY(Tabela2[[#This Row],[Data]],2)=2,1,0)</f>
        <v>0</v>
      </c>
    </row>
    <row r="66" spans="1:9" x14ac:dyDescent="0.3">
      <c r="A66" s="1">
        <v>41308</v>
      </c>
      <c r="B66">
        <f t="shared" si="0"/>
        <v>60200</v>
      </c>
      <c r="C66">
        <f t="shared" si="1"/>
        <v>6800</v>
      </c>
      <c r="D66">
        <f>Tabela2[[#This Row],[Siano rano]]-Tabela2[[#This Row],[karmienie sianem]]*$L$2*40</f>
        <v>56400</v>
      </c>
      <c r="E66">
        <f>Tabela2[[#This Row],[Zoledzie rano]]-Tabela2[[#This Row],[karmienie zoledziami]]*$L$2*20</f>
        <v>6800</v>
      </c>
      <c r="F66">
        <f>IF(Tabela2[[#This Row],[Siano rano]]&gt;=50000,1,0)</f>
        <v>1</v>
      </c>
      <c r="G66">
        <f>IF(Tabela2[[#This Row],[Siano rano]]&lt;50000,1,0)</f>
        <v>0</v>
      </c>
      <c r="H66">
        <f>IF(WEEKDAY(Tabela2[[#This Row],[Data]],2)=5,1,0)</f>
        <v>0</v>
      </c>
      <c r="I66">
        <f>IF(WEEKDAY(Tabela2[[#This Row],[Data]],2)=2,1,0)</f>
        <v>0</v>
      </c>
    </row>
    <row r="67" spans="1:9" x14ac:dyDescent="0.3">
      <c r="A67" s="1">
        <v>41309</v>
      </c>
      <c r="B67">
        <f t="shared" si="0"/>
        <v>56400</v>
      </c>
      <c r="C67">
        <f t="shared" si="1"/>
        <v>6800</v>
      </c>
      <c r="D67">
        <f>Tabela2[[#This Row],[Siano rano]]-Tabela2[[#This Row],[karmienie sianem]]*$L$2*40</f>
        <v>52600</v>
      </c>
      <c r="E67">
        <f>Tabela2[[#This Row],[Zoledzie rano]]-Tabela2[[#This Row],[karmienie zoledziami]]*$L$2*20</f>
        <v>6800</v>
      </c>
      <c r="F67">
        <f>IF(Tabela2[[#This Row],[Siano rano]]&gt;=50000,1,0)</f>
        <v>1</v>
      </c>
      <c r="G67">
        <f>IF(Tabela2[[#This Row],[Siano rano]]&lt;50000,1,0)</f>
        <v>0</v>
      </c>
      <c r="H67">
        <f>IF(WEEKDAY(Tabela2[[#This Row],[Data]],2)=5,1,0)</f>
        <v>0</v>
      </c>
      <c r="I67">
        <f>IF(WEEKDAY(Tabela2[[#This Row],[Data]],2)=2,1,0)</f>
        <v>0</v>
      </c>
    </row>
    <row r="68" spans="1:9" x14ac:dyDescent="0.3">
      <c r="A68" s="1">
        <v>41310</v>
      </c>
      <c r="B68">
        <f t="shared" ref="B68:B91" si="2">D67+H67*15000</f>
        <v>52600</v>
      </c>
      <c r="C68">
        <f t="shared" ref="C68:C91" si="3">E67+I67*4000</f>
        <v>6800</v>
      </c>
      <c r="D68">
        <f>Tabela2[[#This Row],[Siano rano]]-Tabela2[[#This Row],[karmienie sianem]]*$L$2*40</f>
        <v>48800</v>
      </c>
      <c r="E68">
        <f>Tabela2[[#This Row],[Zoledzie rano]]-Tabela2[[#This Row],[karmienie zoledziami]]*$L$2*20</f>
        <v>6800</v>
      </c>
      <c r="F68">
        <f>IF(Tabela2[[#This Row],[Siano rano]]&gt;=50000,1,0)</f>
        <v>1</v>
      </c>
      <c r="G68">
        <f>IF(Tabela2[[#This Row],[Siano rano]]&lt;50000,1,0)</f>
        <v>0</v>
      </c>
      <c r="H68">
        <f>IF(WEEKDAY(Tabela2[[#This Row],[Data]],2)=5,1,0)</f>
        <v>0</v>
      </c>
      <c r="I68">
        <f>IF(WEEKDAY(Tabela2[[#This Row],[Data]],2)=2,1,0)</f>
        <v>1</v>
      </c>
    </row>
    <row r="69" spans="1:9" x14ac:dyDescent="0.3">
      <c r="A69" s="1">
        <v>41311</v>
      </c>
      <c r="B69">
        <f t="shared" si="2"/>
        <v>48800</v>
      </c>
      <c r="C69">
        <f t="shared" si="3"/>
        <v>10800</v>
      </c>
      <c r="D69">
        <f>Tabela2[[#This Row],[Siano rano]]-Tabela2[[#This Row],[karmienie sianem]]*$L$2*40</f>
        <v>48800</v>
      </c>
      <c r="E69">
        <f>Tabela2[[#This Row],[Zoledzie rano]]-Tabela2[[#This Row],[karmienie zoledziami]]*$L$2*20</f>
        <v>8900</v>
      </c>
      <c r="F69">
        <f>IF(Tabela2[[#This Row],[Siano rano]]&gt;=50000,1,0)</f>
        <v>0</v>
      </c>
      <c r="G69">
        <f>IF(Tabela2[[#This Row],[Siano rano]]&lt;50000,1,0)</f>
        <v>1</v>
      </c>
      <c r="H69">
        <f>IF(WEEKDAY(Tabela2[[#This Row],[Data]],2)=5,1,0)</f>
        <v>0</v>
      </c>
      <c r="I69">
        <f>IF(WEEKDAY(Tabela2[[#This Row],[Data]],2)=2,1,0)</f>
        <v>0</v>
      </c>
    </row>
    <row r="70" spans="1:9" x14ac:dyDescent="0.3">
      <c r="A70" s="1">
        <v>41312</v>
      </c>
      <c r="B70">
        <f t="shared" si="2"/>
        <v>48800</v>
      </c>
      <c r="C70">
        <f t="shared" si="3"/>
        <v>8900</v>
      </c>
      <c r="D70">
        <f>Tabela2[[#This Row],[Siano rano]]-Tabela2[[#This Row],[karmienie sianem]]*$L$2*40</f>
        <v>48800</v>
      </c>
      <c r="E70">
        <f>Tabela2[[#This Row],[Zoledzie rano]]-Tabela2[[#This Row],[karmienie zoledziami]]*$L$2*20</f>
        <v>7000</v>
      </c>
      <c r="F70">
        <f>IF(Tabela2[[#This Row],[Siano rano]]&gt;=50000,1,0)</f>
        <v>0</v>
      </c>
      <c r="G70">
        <f>IF(Tabela2[[#This Row],[Siano rano]]&lt;50000,1,0)</f>
        <v>1</v>
      </c>
      <c r="H70">
        <f>IF(WEEKDAY(Tabela2[[#This Row],[Data]],2)=5,1,0)</f>
        <v>0</v>
      </c>
      <c r="I70">
        <f>IF(WEEKDAY(Tabela2[[#This Row],[Data]],2)=2,1,0)</f>
        <v>0</v>
      </c>
    </row>
    <row r="71" spans="1:9" x14ac:dyDescent="0.3">
      <c r="A71" s="1">
        <v>41313</v>
      </c>
      <c r="B71">
        <f t="shared" si="2"/>
        <v>48800</v>
      </c>
      <c r="C71">
        <f t="shared" si="3"/>
        <v>7000</v>
      </c>
      <c r="D71">
        <f>Tabela2[[#This Row],[Siano rano]]-Tabela2[[#This Row],[karmienie sianem]]*$L$2*40</f>
        <v>48800</v>
      </c>
      <c r="E71">
        <f>Tabela2[[#This Row],[Zoledzie rano]]-Tabela2[[#This Row],[karmienie zoledziami]]*$L$2*20</f>
        <v>5100</v>
      </c>
      <c r="F71">
        <f>IF(Tabela2[[#This Row],[Siano rano]]&gt;=50000,1,0)</f>
        <v>0</v>
      </c>
      <c r="G71">
        <f>IF(Tabela2[[#This Row],[Siano rano]]&lt;50000,1,0)</f>
        <v>1</v>
      </c>
      <c r="H71">
        <f>IF(WEEKDAY(Tabela2[[#This Row],[Data]],2)=5,1,0)</f>
        <v>1</v>
      </c>
      <c r="I71">
        <f>IF(WEEKDAY(Tabela2[[#This Row],[Data]],2)=2,1,0)</f>
        <v>0</v>
      </c>
    </row>
    <row r="72" spans="1:9" x14ac:dyDescent="0.3">
      <c r="A72" s="1">
        <v>41314</v>
      </c>
      <c r="B72">
        <f t="shared" si="2"/>
        <v>63800</v>
      </c>
      <c r="C72">
        <f t="shared" si="3"/>
        <v>5100</v>
      </c>
      <c r="D72">
        <f>Tabela2[[#This Row],[Siano rano]]-Tabela2[[#This Row],[karmienie sianem]]*$L$2*40</f>
        <v>60000</v>
      </c>
      <c r="E72">
        <f>Tabela2[[#This Row],[Zoledzie rano]]-Tabela2[[#This Row],[karmienie zoledziami]]*$L$2*20</f>
        <v>5100</v>
      </c>
      <c r="F72">
        <f>IF(Tabela2[[#This Row],[Siano rano]]&gt;=50000,1,0)</f>
        <v>1</v>
      </c>
      <c r="G72">
        <f>IF(Tabela2[[#This Row],[Siano rano]]&lt;50000,1,0)</f>
        <v>0</v>
      </c>
      <c r="H72">
        <f>IF(WEEKDAY(Tabela2[[#This Row],[Data]],2)=5,1,0)</f>
        <v>0</v>
      </c>
      <c r="I72">
        <f>IF(WEEKDAY(Tabela2[[#This Row],[Data]],2)=2,1,0)</f>
        <v>0</v>
      </c>
    </row>
    <row r="73" spans="1:9" x14ac:dyDescent="0.3">
      <c r="A73" s="1">
        <v>41315</v>
      </c>
      <c r="B73">
        <f t="shared" si="2"/>
        <v>60000</v>
      </c>
      <c r="C73">
        <f t="shared" si="3"/>
        <v>5100</v>
      </c>
      <c r="D73">
        <f>Tabela2[[#This Row],[Siano rano]]-Tabela2[[#This Row],[karmienie sianem]]*$L$2*40</f>
        <v>56200</v>
      </c>
      <c r="E73">
        <f>Tabela2[[#This Row],[Zoledzie rano]]-Tabela2[[#This Row],[karmienie zoledziami]]*$L$2*20</f>
        <v>5100</v>
      </c>
      <c r="F73">
        <f>IF(Tabela2[[#This Row],[Siano rano]]&gt;=50000,1,0)</f>
        <v>1</v>
      </c>
      <c r="G73">
        <f>IF(Tabela2[[#This Row],[Siano rano]]&lt;50000,1,0)</f>
        <v>0</v>
      </c>
      <c r="H73">
        <f>IF(WEEKDAY(Tabela2[[#This Row],[Data]],2)=5,1,0)</f>
        <v>0</v>
      </c>
      <c r="I73">
        <f>IF(WEEKDAY(Tabela2[[#This Row],[Data]],2)=2,1,0)</f>
        <v>0</v>
      </c>
    </row>
    <row r="74" spans="1:9" x14ac:dyDescent="0.3">
      <c r="A74" s="1">
        <v>41316</v>
      </c>
      <c r="B74">
        <f t="shared" si="2"/>
        <v>56200</v>
      </c>
      <c r="C74">
        <f t="shared" si="3"/>
        <v>5100</v>
      </c>
      <c r="D74">
        <f>Tabela2[[#This Row],[Siano rano]]-Tabela2[[#This Row],[karmienie sianem]]*$L$2*40</f>
        <v>52400</v>
      </c>
      <c r="E74">
        <f>Tabela2[[#This Row],[Zoledzie rano]]-Tabela2[[#This Row],[karmienie zoledziami]]*$L$2*20</f>
        <v>5100</v>
      </c>
      <c r="F74">
        <f>IF(Tabela2[[#This Row],[Siano rano]]&gt;=50000,1,0)</f>
        <v>1</v>
      </c>
      <c r="G74">
        <f>IF(Tabela2[[#This Row],[Siano rano]]&lt;50000,1,0)</f>
        <v>0</v>
      </c>
      <c r="H74">
        <f>IF(WEEKDAY(Tabela2[[#This Row],[Data]],2)=5,1,0)</f>
        <v>0</v>
      </c>
      <c r="I74">
        <f>IF(WEEKDAY(Tabela2[[#This Row],[Data]],2)=2,1,0)</f>
        <v>0</v>
      </c>
    </row>
    <row r="75" spans="1:9" x14ac:dyDescent="0.3">
      <c r="A75" s="1">
        <v>41317</v>
      </c>
      <c r="B75">
        <f t="shared" si="2"/>
        <v>52400</v>
      </c>
      <c r="C75">
        <f t="shared" si="3"/>
        <v>5100</v>
      </c>
      <c r="D75">
        <f>Tabela2[[#This Row],[Siano rano]]-Tabela2[[#This Row],[karmienie sianem]]*$L$2*40</f>
        <v>48600</v>
      </c>
      <c r="E75">
        <f>Tabela2[[#This Row],[Zoledzie rano]]-Tabela2[[#This Row],[karmienie zoledziami]]*$L$2*20</f>
        <v>5100</v>
      </c>
      <c r="F75">
        <f>IF(Tabela2[[#This Row],[Siano rano]]&gt;=50000,1,0)</f>
        <v>1</v>
      </c>
      <c r="G75">
        <f>IF(Tabela2[[#This Row],[Siano rano]]&lt;50000,1,0)</f>
        <v>0</v>
      </c>
      <c r="H75">
        <f>IF(WEEKDAY(Tabela2[[#This Row],[Data]],2)=5,1,0)</f>
        <v>0</v>
      </c>
      <c r="I75">
        <f>IF(WEEKDAY(Tabela2[[#This Row],[Data]],2)=2,1,0)</f>
        <v>1</v>
      </c>
    </row>
    <row r="76" spans="1:9" x14ac:dyDescent="0.3">
      <c r="A76" s="1">
        <v>41318</v>
      </c>
      <c r="B76">
        <f t="shared" si="2"/>
        <v>48600</v>
      </c>
      <c r="C76">
        <f t="shared" si="3"/>
        <v>9100</v>
      </c>
      <c r="D76">
        <f>Tabela2[[#This Row],[Siano rano]]-Tabela2[[#This Row],[karmienie sianem]]*$L$2*40</f>
        <v>48600</v>
      </c>
      <c r="E76">
        <f>Tabela2[[#This Row],[Zoledzie rano]]-Tabela2[[#This Row],[karmienie zoledziami]]*$L$2*20</f>
        <v>7200</v>
      </c>
      <c r="F76">
        <f>IF(Tabela2[[#This Row],[Siano rano]]&gt;=50000,1,0)</f>
        <v>0</v>
      </c>
      <c r="G76">
        <f>IF(Tabela2[[#This Row],[Siano rano]]&lt;50000,1,0)</f>
        <v>1</v>
      </c>
      <c r="H76">
        <f>IF(WEEKDAY(Tabela2[[#This Row],[Data]],2)=5,1,0)</f>
        <v>0</v>
      </c>
      <c r="I76">
        <f>IF(WEEKDAY(Tabela2[[#This Row],[Data]],2)=2,1,0)</f>
        <v>0</v>
      </c>
    </row>
    <row r="77" spans="1:9" x14ac:dyDescent="0.3">
      <c r="A77" s="1">
        <v>41319</v>
      </c>
      <c r="B77">
        <f t="shared" si="2"/>
        <v>48600</v>
      </c>
      <c r="C77">
        <f t="shared" si="3"/>
        <v>7200</v>
      </c>
      <c r="D77">
        <f>Tabela2[[#This Row],[Siano rano]]-Tabela2[[#This Row],[karmienie sianem]]*$L$2*40</f>
        <v>48600</v>
      </c>
      <c r="E77">
        <f>Tabela2[[#This Row],[Zoledzie rano]]-Tabela2[[#This Row],[karmienie zoledziami]]*$L$2*20</f>
        <v>5300</v>
      </c>
      <c r="F77">
        <f>IF(Tabela2[[#This Row],[Siano rano]]&gt;=50000,1,0)</f>
        <v>0</v>
      </c>
      <c r="G77">
        <f>IF(Tabela2[[#This Row],[Siano rano]]&lt;50000,1,0)</f>
        <v>1</v>
      </c>
      <c r="H77">
        <f>IF(WEEKDAY(Tabela2[[#This Row],[Data]],2)=5,1,0)</f>
        <v>0</v>
      </c>
      <c r="I77">
        <f>IF(WEEKDAY(Tabela2[[#This Row],[Data]],2)=2,1,0)</f>
        <v>0</v>
      </c>
    </row>
    <row r="78" spans="1:9" x14ac:dyDescent="0.3">
      <c r="A78" s="1">
        <v>41320</v>
      </c>
      <c r="B78">
        <f t="shared" si="2"/>
        <v>48600</v>
      </c>
      <c r="C78">
        <f t="shared" si="3"/>
        <v>5300</v>
      </c>
      <c r="D78">
        <f>Tabela2[[#This Row],[Siano rano]]-Tabela2[[#This Row],[karmienie sianem]]*$L$2*40</f>
        <v>48600</v>
      </c>
      <c r="E78">
        <f>Tabela2[[#This Row],[Zoledzie rano]]-Tabela2[[#This Row],[karmienie zoledziami]]*$L$2*20</f>
        <v>3400</v>
      </c>
      <c r="F78">
        <f>IF(Tabela2[[#This Row],[Siano rano]]&gt;=50000,1,0)</f>
        <v>0</v>
      </c>
      <c r="G78">
        <f>IF(Tabela2[[#This Row],[Siano rano]]&lt;50000,1,0)</f>
        <v>1</v>
      </c>
      <c r="H78">
        <f>IF(WEEKDAY(Tabela2[[#This Row],[Data]],2)=5,1,0)</f>
        <v>1</v>
      </c>
      <c r="I78">
        <f>IF(WEEKDAY(Tabela2[[#This Row],[Data]],2)=2,1,0)</f>
        <v>0</v>
      </c>
    </row>
    <row r="79" spans="1:9" x14ac:dyDescent="0.3">
      <c r="A79" s="1">
        <v>41321</v>
      </c>
      <c r="B79">
        <f t="shared" si="2"/>
        <v>63600</v>
      </c>
      <c r="C79">
        <f t="shared" si="3"/>
        <v>3400</v>
      </c>
      <c r="D79">
        <f>Tabela2[[#This Row],[Siano rano]]-Tabela2[[#This Row],[karmienie sianem]]*$L$2*40</f>
        <v>59800</v>
      </c>
      <c r="E79">
        <f>Tabela2[[#This Row],[Zoledzie rano]]-Tabela2[[#This Row],[karmienie zoledziami]]*$L$2*20</f>
        <v>3400</v>
      </c>
      <c r="F79">
        <f>IF(Tabela2[[#This Row],[Siano rano]]&gt;=50000,1,0)</f>
        <v>1</v>
      </c>
      <c r="G79">
        <f>IF(Tabela2[[#This Row],[Siano rano]]&lt;50000,1,0)</f>
        <v>0</v>
      </c>
      <c r="H79">
        <f>IF(WEEKDAY(Tabela2[[#This Row],[Data]],2)=5,1,0)</f>
        <v>0</v>
      </c>
      <c r="I79">
        <f>IF(WEEKDAY(Tabela2[[#This Row],[Data]],2)=2,1,0)</f>
        <v>0</v>
      </c>
    </row>
    <row r="80" spans="1:9" x14ac:dyDescent="0.3">
      <c r="A80" s="1">
        <v>41322</v>
      </c>
      <c r="B80">
        <f t="shared" si="2"/>
        <v>59800</v>
      </c>
      <c r="C80">
        <f t="shared" si="3"/>
        <v>3400</v>
      </c>
      <c r="D80">
        <f>Tabela2[[#This Row],[Siano rano]]-Tabela2[[#This Row],[karmienie sianem]]*$L$2*40</f>
        <v>56000</v>
      </c>
      <c r="E80">
        <f>Tabela2[[#This Row],[Zoledzie rano]]-Tabela2[[#This Row],[karmienie zoledziami]]*$L$2*20</f>
        <v>3400</v>
      </c>
      <c r="F80">
        <f>IF(Tabela2[[#This Row],[Siano rano]]&gt;=50000,1,0)</f>
        <v>1</v>
      </c>
      <c r="G80">
        <f>IF(Tabela2[[#This Row],[Siano rano]]&lt;50000,1,0)</f>
        <v>0</v>
      </c>
      <c r="H80">
        <f>IF(WEEKDAY(Tabela2[[#This Row],[Data]],2)=5,1,0)</f>
        <v>0</v>
      </c>
      <c r="I80">
        <f>IF(WEEKDAY(Tabela2[[#This Row],[Data]],2)=2,1,0)</f>
        <v>0</v>
      </c>
    </row>
    <row r="81" spans="1:9" x14ac:dyDescent="0.3">
      <c r="A81" s="1">
        <v>41323</v>
      </c>
      <c r="B81">
        <f t="shared" si="2"/>
        <v>56000</v>
      </c>
      <c r="C81">
        <f t="shared" si="3"/>
        <v>3400</v>
      </c>
      <c r="D81">
        <f>Tabela2[[#This Row],[Siano rano]]-Tabela2[[#This Row],[karmienie sianem]]*$L$2*40</f>
        <v>52200</v>
      </c>
      <c r="E81">
        <f>Tabela2[[#This Row],[Zoledzie rano]]-Tabela2[[#This Row],[karmienie zoledziami]]*$L$2*20</f>
        <v>3400</v>
      </c>
      <c r="F81">
        <f>IF(Tabela2[[#This Row],[Siano rano]]&gt;=50000,1,0)</f>
        <v>1</v>
      </c>
      <c r="G81">
        <f>IF(Tabela2[[#This Row],[Siano rano]]&lt;50000,1,0)</f>
        <v>0</v>
      </c>
      <c r="H81">
        <f>IF(WEEKDAY(Tabela2[[#This Row],[Data]],2)=5,1,0)</f>
        <v>0</v>
      </c>
      <c r="I81">
        <f>IF(WEEKDAY(Tabela2[[#This Row],[Data]],2)=2,1,0)</f>
        <v>0</v>
      </c>
    </row>
    <row r="82" spans="1:9" x14ac:dyDescent="0.3">
      <c r="A82" s="1">
        <v>41324</v>
      </c>
      <c r="B82">
        <f t="shared" si="2"/>
        <v>52200</v>
      </c>
      <c r="C82">
        <f t="shared" si="3"/>
        <v>3400</v>
      </c>
      <c r="D82">
        <f>Tabela2[[#This Row],[Siano rano]]-Tabela2[[#This Row],[karmienie sianem]]*$L$2*40</f>
        <v>48400</v>
      </c>
      <c r="E82">
        <f>Tabela2[[#This Row],[Zoledzie rano]]-Tabela2[[#This Row],[karmienie zoledziami]]*$L$2*20</f>
        <v>3400</v>
      </c>
      <c r="F82">
        <f>IF(Tabela2[[#This Row],[Siano rano]]&gt;=50000,1,0)</f>
        <v>1</v>
      </c>
      <c r="G82">
        <f>IF(Tabela2[[#This Row],[Siano rano]]&lt;50000,1,0)</f>
        <v>0</v>
      </c>
      <c r="H82">
        <f>IF(WEEKDAY(Tabela2[[#This Row],[Data]],2)=5,1,0)</f>
        <v>0</v>
      </c>
      <c r="I82">
        <f>IF(WEEKDAY(Tabela2[[#This Row],[Data]],2)=2,1,0)</f>
        <v>1</v>
      </c>
    </row>
    <row r="83" spans="1:9" x14ac:dyDescent="0.3">
      <c r="A83" s="1">
        <v>41325</v>
      </c>
      <c r="B83">
        <f t="shared" si="2"/>
        <v>48400</v>
      </c>
      <c r="C83">
        <f t="shared" si="3"/>
        <v>7400</v>
      </c>
      <c r="D83">
        <f>Tabela2[[#This Row],[Siano rano]]-Tabela2[[#This Row],[karmienie sianem]]*$L$2*40</f>
        <v>48400</v>
      </c>
      <c r="E83">
        <f>Tabela2[[#This Row],[Zoledzie rano]]-Tabela2[[#This Row],[karmienie zoledziami]]*$L$2*20</f>
        <v>5500</v>
      </c>
      <c r="F83">
        <f>IF(Tabela2[[#This Row],[Siano rano]]&gt;=50000,1,0)</f>
        <v>0</v>
      </c>
      <c r="G83">
        <f>IF(Tabela2[[#This Row],[Siano rano]]&lt;50000,1,0)</f>
        <v>1</v>
      </c>
      <c r="H83">
        <f>IF(WEEKDAY(Tabela2[[#This Row],[Data]],2)=5,1,0)</f>
        <v>0</v>
      </c>
      <c r="I83">
        <f>IF(WEEKDAY(Tabela2[[#This Row],[Data]],2)=2,1,0)</f>
        <v>0</v>
      </c>
    </row>
    <row r="84" spans="1:9" x14ac:dyDescent="0.3">
      <c r="A84" s="1">
        <v>41326</v>
      </c>
      <c r="B84">
        <f t="shared" si="2"/>
        <v>48400</v>
      </c>
      <c r="C84">
        <f t="shared" si="3"/>
        <v>5500</v>
      </c>
      <c r="D84">
        <f>Tabela2[[#This Row],[Siano rano]]-Tabela2[[#This Row],[karmienie sianem]]*$L$2*40</f>
        <v>48400</v>
      </c>
      <c r="E84">
        <f>Tabela2[[#This Row],[Zoledzie rano]]-Tabela2[[#This Row],[karmienie zoledziami]]*$L$2*20</f>
        <v>3600</v>
      </c>
      <c r="F84">
        <f>IF(Tabela2[[#This Row],[Siano rano]]&gt;=50000,1,0)</f>
        <v>0</v>
      </c>
      <c r="G84">
        <f>IF(Tabela2[[#This Row],[Siano rano]]&lt;50000,1,0)</f>
        <v>1</v>
      </c>
      <c r="H84">
        <f>IF(WEEKDAY(Tabela2[[#This Row],[Data]],2)=5,1,0)</f>
        <v>0</v>
      </c>
      <c r="I84">
        <f>IF(WEEKDAY(Tabela2[[#This Row],[Data]],2)=2,1,0)</f>
        <v>0</v>
      </c>
    </row>
    <row r="85" spans="1:9" x14ac:dyDescent="0.3">
      <c r="A85" s="1">
        <v>41327</v>
      </c>
      <c r="B85">
        <f t="shared" si="2"/>
        <v>48400</v>
      </c>
      <c r="C85">
        <f t="shared" si="3"/>
        <v>3600</v>
      </c>
      <c r="D85">
        <f>Tabela2[[#This Row],[Siano rano]]-Tabela2[[#This Row],[karmienie sianem]]*$L$2*40</f>
        <v>48400</v>
      </c>
      <c r="E85">
        <f>Tabela2[[#This Row],[Zoledzie rano]]-Tabela2[[#This Row],[karmienie zoledziami]]*$L$2*20</f>
        <v>1700</v>
      </c>
      <c r="F85">
        <f>IF(Tabela2[[#This Row],[Siano rano]]&gt;=50000,1,0)</f>
        <v>0</v>
      </c>
      <c r="G85">
        <f>IF(Tabela2[[#This Row],[Siano rano]]&lt;50000,1,0)</f>
        <v>1</v>
      </c>
      <c r="H85">
        <f>IF(WEEKDAY(Tabela2[[#This Row],[Data]],2)=5,1,0)</f>
        <v>1</v>
      </c>
      <c r="I85">
        <f>IF(WEEKDAY(Tabela2[[#This Row],[Data]],2)=2,1,0)</f>
        <v>0</v>
      </c>
    </row>
    <row r="86" spans="1:9" x14ac:dyDescent="0.3">
      <c r="A86" s="1">
        <v>41328</v>
      </c>
      <c r="B86">
        <f t="shared" si="2"/>
        <v>63400</v>
      </c>
      <c r="C86">
        <f t="shared" si="3"/>
        <v>1700</v>
      </c>
      <c r="D86">
        <f>Tabela2[[#This Row],[Siano rano]]-Tabela2[[#This Row],[karmienie sianem]]*$L$2*40</f>
        <v>59600</v>
      </c>
      <c r="E86">
        <f>Tabela2[[#This Row],[Zoledzie rano]]-Tabela2[[#This Row],[karmienie zoledziami]]*$L$2*20</f>
        <v>1700</v>
      </c>
      <c r="F86">
        <f>IF(Tabela2[[#This Row],[Siano rano]]&gt;=50000,1,0)</f>
        <v>1</v>
      </c>
      <c r="G86">
        <f>IF(Tabela2[[#This Row],[Siano rano]]&lt;50000,1,0)</f>
        <v>0</v>
      </c>
      <c r="H86">
        <f>IF(WEEKDAY(Tabela2[[#This Row],[Data]],2)=5,1,0)</f>
        <v>0</v>
      </c>
      <c r="I86">
        <f>IF(WEEKDAY(Tabela2[[#This Row],[Data]],2)=2,1,0)</f>
        <v>0</v>
      </c>
    </row>
    <row r="87" spans="1:9" x14ac:dyDescent="0.3">
      <c r="A87" s="1">
        <v>41329</v>
      </c>
      <c r="B87">
        <f t="shared" si="2"/>
        <v>59600</v>
      </c>
      <c r="C87">
        <f t="shared" si="3"/>
        <v>1700</v>
      </c>
      <c r="D87">
        <f>Tabela2[[#This Row],[Siano rano]]-Tabela2[[#This Row],[karmienie sianem]]*$L$2*40</f>
        <v>55800</v>
      </c>
      <c r="E87">
        <f>Tabela2[[#This Row],[Zoledzie rano]]-Tabela2[[#This Row],[karmienie zoledziami]]*$L$2*20</f>
        <v>1700</v>
      </c>
      <c r="F87">
        <f>IF(Tabela2[[#This Row],[Siano rano]]&gt;=50000,1,0)</f>
        <v>1</v>
      </c>
      <c r="G87">
        <f>IF(Tabela2[[#This Row],[Siano rano]]&lt;50000,1,0)</f>
        <v>0</v>
      </c>
      <c r="H87">
        <f>IF(WEEKDAY(Tabela2[[#This Row],[Data]],2)=5,1,0)</f>
        <v>0</v>
      </c>
      <c r="I87">
        <f>IF(WEEKDAY(Tabela2[[#This Row],[Data]],2)=2,1,0)</f>
        <v>0</v>
      </c>
    </row>
    <row r="88" spans="1:9" x14ac:dyDescent="0.3">
      <c r="A88" s="1">
        <v>41330</v>
      </c>
      <c r="B88">
        <f t="shared" si="2"/>
        <v>55800</v>
      </c>
      <c r="C88">
        <f t="shared" si="3"/>
        <v>1700</v>
      </c>
      <c r="D88">
        <f>Tabela2[[#This Row],[Siano rano]]-Tabela2[[#This Row],[karmienie sianem]]*$L$2*40</f>
        <v>52000</v>
      </c>
      <c r="E88">
        <f>Tabela2[[#This Row],[Zoledzie rano]]-Tabela2[[#This Row],[karmienie zoledziami]]*$L$2*20</f>
        <v>1700</v>
      </c>
      <c r="F88">
        <f>IF(Tabela2[[#This Row],[Siano rano]]&gt;=50000,1,0)</f>
        <v>1</v>
      </c>
      <c r="G88">
        <f>IF(Tabela2[[#This Row],[Siano rano]]&lt;50000,1,0)</f>
        <v>0</v>
      </c>
      <c r="H88">
        <f>IF(WEEKDAY(Tabela2[[#This Row],[Data]],2)=5,1,0)</f>
        <v>0</v>
      </c>
      <c r="I88">
        <f>IF(WEEKDAY(Tabela2[[#This Row],[Data]],2)=2,1,0)</f>
        <v>0</v>
      </c>
    </row>
    <row r="89" spans="1:9" x14ac:dyDescent="0.3">
      <c r="A89" s="1">
        <v>41331</v>
      </c>
      <c r="B89">
        <f t="shared" si="2"/>
        <v>52000</v>
      </c>
      <c r="C89">
        <f t="shared" si="3"/>
        <v>1700</v>
      </c>
      <c r="D89">
        <f>Tabela2[[#This Row],[Siano rano]]-Tabela2[[#This Row],[karmienie sianem]]*$L$2*40</f>
        <v>48200</v>
      </c>
      <c r="E89">
        <f>Tabela2[[#This Row],[Zoledzie rano]]-Tabela2[[#This Row],[karmienie zoledziami]]*$L$2*20</f>
        <v>1700</v>
      </c>
      <c r="F89">
        <f>IF(Tabela2[[#This Row],[Siano rano]]&gt;=50000,1,0)</f>
        <v>1</v>
      </c>
      <c r="G89">
        <f>IF(Tabela2[[#This Row],[Siano rano]]&lt;50000,1,0)</f>
        <v>0</v>
      </c>
      <c r="H89">
        <f>IF(WEEKDAY(Tabela2[[#This Row],[Data]],2)=5,1,0)</f>
        <v>0</v>
      </c>
      <c r="I89">
        <f>IF(WEEKDAY(Tabela2[[#This Row],[Data]],2)=2,1,0)</f>
        <v>1</v>
      </c>
    </row>
    <row r="90" spans="1:9" x14ac:dyDescent="0.3">
      <c r="A90" s="1">
        <v>41332</v>
      </c>
      <c r="B90">
        <f t="shared" si="2"/>
        <v>48200</v>
      </c>
      <c r="C90">
        <f t="shared" si="3"/>
        <v>5700</v>
      </c>
      <c r="D90">
        <f>Tabela2[[#This Row],[Siano rano]]-Tabela2[[#This Row],[karmienie sianem]]*$L$2*40</f>
        <v>48200</v>
      </c>
      <c r="E90">
        <f>Tabela2[[#This Row],[Zoledzie rano]]-Tabela2[[#This Row],[karmienie zoledziami]]*$L$2*20</f>
        <v>3800</v>
      </c>
      <c r="F90">
        <f>IF(Tabela2[[#This Row],[Siano rano]]&gt;=50000,1,0)</f>
        <v>0</v>
      </c>
      <c r="G90">
        <f>IF(Tabela2[[#This Row],[Siano rano]]&lt;50000,1,0)</f>
        <v>1</v>
      </c>
      <c r="H90">
        <f>IF(WEEKDAY(Tabela2[[#This Row],[Data]],2)=5,1,0)</f>
        <v>0</v>
      </c>
      <c r="I90">
        <f>IF(WEEKDAY(Tabela2[[#This Row],[Data]],2)=2,1,0)</f>
        <v>0</v>
      </c>
    </row>
    <row r="91" spans="1:9" x14ac:dyDescent="0.3">
      <c r="A91" s="1">
        <v>41333</v>
      </c>
      <c r="B91">
        <f t="shared" si="2"/>
        <v>48200</v>
      </c>
      <c r="C91">
        <f t="shared" si="3"/>
        <v>3800</v>
      </c>
      <c r="D91">
        <f>Tabela2[[#This Row],[Siano rano]]-Tabela2[[#This Row],[karmienie sianem]]*$L$2*40</f>
        <v>48200</v>
      </c>
      <c r="E91">
        <f>Tabela2[[#This Row],[Zoledzie rano]]-Tabela2[[#This Row],[karmienie zoledziami]]*$L$2*20</f>
        <v>1900</v>
      </c>
      <c r="F91">
        <f>IF(Tabela2[[#This Row],[Siano rano]]&gt;=50000,1,0)</f>
        <v>0</v>
      </c>
      <c r="G91">
        <f>IF(Tabela2[[#This Row],[Siano rano]]&lt;50000,1,0)</f>
        <v>1</v>
      </c>
      <c r="H91">
        <f>IF(WEEKDAY(Tabela2[[#This Row],[Data]],2)=5,1,0)</f>
        <v>0</v>
      </c>
      <c r="I91">
        <f>IF(WEEKDAY(Tabela2[[#This Row],[Data]],2)=2,1,0)</f>
        <v>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1</vt:i4>
      </vt:variant>
    </vt:vector>
  </HeadingPairs>
  <TitlesOfParts>
    <vt:vector size="3" baseType="lpstr">
      <vt:lpstr>Arkusz5</vt:lpstr>
      <vt:lpstr>zad4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Dalach</dc:creator>
  <cp:lastModifiedBy>Olaf Dalach</cp:lastModifiedBy>
  <dcterms:created xsi:type="dcterms:W3CDTF">2015-06-05T18:17:20Z</dcterms:created>
  <dcterms:modified xsi:type="dcterms:W3CDTF">2023-03-26T18:03:49Z</dcterms:modified>
</cp:coreProperties>
</file>