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ân chia testcase" sheetId="1" r:id="rId4"/>
    <sheet state="visible" name="report" sheetId="2" r:id="rId5"/>
    <sheet state="visible" name="đăng ký" sheetId="3" r:id="rId6"/>
    <sheet state="visible" name="đăng nhập" sheetId="4" r:id="rId7"/>
    <sheet state="visible" name="home (user)" sheetId="5" r:id="rId8"/>
    <sheet state="visible" name="sản phẩm theo NSX" sheetId="6" r:id="rId9"/>
    <sheet state="visible" name="quản lý hoá đơn" sheetId="7" r:id="rId10"/>
    <sheet state="visible" name="header&amp;footer" sheetId="8" r:id="rId11"/>
    <sheet state="visible" name="Quản lý tài khoản" sheetId="9" r:id="rId12"/>
    <sheet state="visible" name="Quản lý giỏ hàng và Thanh toán" sheetId="10" r:id="rId13"/>
    <sheet state="visible" name="Xem thông tin cá nhân" sheetId="11" r:id="rId14"/>
    <sheet state="visible" name="Quản lý sản phẩm" sheetId="12" r:id="rId15"/>
    <sheet state="visible" name="Quản lý nhà sản xuất" sheetId="13" r:id="rId16"/>
    <sheet state="visible" name="Nhắn tin cho Shop" sheetId="14" r:id="rId17"/>
    <sheet state="visible" name="Xem đơn mua" sheetId="15" r:id="rId18"/>
    <sheet state="visible" name="xem sản phẩm khuyến mãi" sheetId="16" r:id="rId19"/>
    <sheet state="visible" name="Xem chi tiết sản phẩm" sheetId="17" r:id="rId20"/>
    <sheet state="visible" name="Xem tất cả sản phẩm" sheetId="18" r:id="rId21"/>
  </sheets>
  <definedNames/>
  <calcPr/>
</workbook>
</file>

<file path=xl/sharedStrings.xml><?xml version="1.0" encoding="utf-8"?>
<sst xmlns="http://schemas.openxmlformats.org/spreadsheetml/2006/main" count="5013" uniqueCount="1323">
  <si>
    <t>PHÂN CHIA TESTCASE</t>
  </si>
  <si>
    <r>
      <rPr>
        <rFont val="Times New Roman"/>
        <sz val="12.0"/>
      </rPr>
      <t xml:space="preserve">Linh test web: </t>
    </r>
    <r>
      <rPr>
        <rFont val="Times New Roman"/>
        <color rgb="FF1155CC"/>
        <sz val="12.0"/>
        <u/>
      </rPr>
      <t>https://computer-cuongpham.herokuapp.com/</t>
    </r>
  </si>
  <si>
    <t>STT</t>
  </si>
  <si>
    <t>Actor</t>
  </si>
  <si>
    <t>Chức năng</t>
  </si>
  <si>
    <t>Tester</t>
  </si>
  <si>
    <t>Note</t>
  </si>
  <si>
    <t>Input</t>
  </si>
  <si>
    <t>Done</t>
  </si>
  <si>
    <t>Admin, User</t>
  </si>
  <si>
    <t>Đăng nhập</t>
  </si>
  <si>
    <t>Đinh Thị Diệu Thư</t>
  </si>
  <si>
    <t>ok</t>
  </si>
  <si>
    <t>User</t>
  </si>
  <si>
    <t>Đăng ký</t>
  </si>
  <si>
    <t>Home (User)</t>
  </si>
  <si>
    <t>Xem sản phẩm theo NXS</t>
  </si>
  <si>
    <t>Header &amp;Footer</t>
  </si>
  <si>
    <t>Admin</t>
  </si>
  <si>
    <t>Quản lý hoá đơn</t>
  </si>
  <si>
    <t>Xem tất cả sản phẩm</t>
  </si>
  <si>
    <t>Đào Quang Hưng</t>
  </si>
  <si>
    <t>tương tự giống màn sản phẩm theo NSX</t>
  </si>
  <si>
    <t>Quản lý sản phẩm</t>
  </si>
  <si>
    <t>Xem sản phẩm khuyến mãi</t>
  </si>
  <si>
    <t>Đào Đức Danh</t>
  </si>
  <si>
    <t>giống màn sản phẩm theo NSX</t>
  </si>
  <si>
    <t>oke</t>
  </si>
  <si>
    <t>Xem chi tiết sản phẩm</t>
  </si>
  <si>
    <t>Xem thông tin cá nhân</t>
  </si>
  <si>
    <t>Trần Xuân Hiệp</t>
  </si>
  <si>
    <t>Quản lý giỏ hàng và Thanh toán</t>
  </si>
  <si>
    <t>Quản lý tài khoản</t>
  </si>
  <si>
    <t>Nhắn tin cho shop</t>
  </si>
  <si>
    <t>Hồ Tấn Long</t>
  </si>
  <si>
    <t>Xem Đơn mua</t>
  </si>
  <si>
    <t>Quản lý nhà sản xuất</t>
  </si>
  <si>
    <t>No</t>
  </si>
  <si>
    <t>Module name</t>
  </si>
  <si>
    <t>Pass</t>
  </si>
  <si>
    <t>Fail</t>
  </si>
  <si>
    <t>N/A</t>
  </si>
  <si>
    <t>Number of  test cases</t>
  </si>
  <si>
    <t>Xem đơn mua</t>
  </si>
  <si>
    <t>Sub total</t>
  </si>
  <si>
    <t>Tên màn hình/Tên chức năng</t>
  </si>
  <si>
    <t>Mã trường hợp kiểm thử</t>
  </si>
  <si>
    <t>ĐK</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</si>
  <si>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</si>
  <si>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</si>
  <si>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</si>
  <si>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</si>
  <si>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</si>
  <si>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ID</t>
  </si>
  <si>
    <t>Feature</t>
  </si>
  <si>
    <t>Test case Description</t>
  </si>
  <si>
    <t>Expected Result</t>
  </si>
  <si>
    <t>Test Data</t>
  </si>
  <si>
    <t>Date</t>
  </si>
  <si>
    <t>Result</t>
  </si>
  <si>
    <t xml:space="preserve">Note </t>
  </si>
  <si>
    <t>CHỨC NĂNG ĐĂNG KÝ</t>
  </si>
  <si>
    <r>
      <rPr>
        <rFont val="Times New Roman"/>
        <b/>
        <color theme="1"/>
        <sz val="12.0"/>
      </rPr>
      <t xml:space="preserve">1. Giao diện </t>
    </r>
    <r>
      <rPr>
        <rFont val="Times New Roman"/>
        <b val="0"/>
        <i/>
        <color theme="1"/>
        <sz val="12.0"/>
      </rPr>
      <t>(Phần này viết các trường hợp kiểm thử cho giao diên chung và các giao diện cho các control)</t>
    </r>
  </si>
  <si>
    <t>Giao diện chung</t>
  </si>
  <si>
    <t xml:space="preserve">Access Right </t>
  </si>
  <si>
    <t>1. Mở trang web
2. Vào màn hình Đăng nhập
3.  Vào màn hình Đăng ký
4.  Click Đăng ký ngay</t>
  </si>
  <si>
    <t>1.  Hiển thị màn hình Đăng ký</t>
  </si>
  <si>
    <t>P</t>
  </si>
  <si>
    <t>Kiểm tra màn hình ở trạng thái mặc định</t>
  </si>
  <si>
    <t xml:space="preserve">1.  Kiểm tra title của màn hình
2.  Kiểm tra focus của chuột
3.  Kiểm tra hiển thị thông tin các trường và button trên màn hình
</t>
  </si>
  <si>
    <t>1.  Hiển thị title của màn hình: Đăng ký
2.  Focus được set vào trường đầu tiên có thể edit: Họ tên
3.  Các control tại màn hình Đăng ký:
- Họ tên
- Email
- Số điện thoại
- Địa chỉ
- Tên tài khoản
- Mật khẩu
4.  Button chức năng
- Chọn tệp
- Đăng ký</t>
  </si>
  <si>
    <t>Kiểm tra tổng thể giao diện màn hình</t>
  </si>
  <si>
    <t>1.  Kiểm tra về bố cục, font chữ, chính tả, màu chữ
 2.  Kiểm tra trường bắt buộc phải có dấu *
 2.  Kiểm tra header, footer</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</si>
  <si>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</si>
  <si>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Kiểm tra thứ tự di chuyển trỏ trên màn hình khi nhấn phím Tab</t>
  </si>
  <si>
    <t>Forcus vào màn hình.  Nhấn Tab liên tục</t>
  </si>
  <si>
    <t xml:space="preserve">Con trỏ di chuyển lần lượt theo thứ tự: Từ phải qua trái, từ trên xuống dưới. </t>
  </si>
  <si>
    <t>Kiểm tra thứ tự con trỏ di chuyển ngược lại trên màn hình khi nhấn Shift-Tab</t>
  </si>
  <si>
    <t>Forcus vào màn hình.  Nhấn phím Shift-Tab liên tục</t>
  </si>
  <si>
    <t xml:space="preserve">Con trỏ di chuyển lần lượt theo thứ tự: từ dưới lên trên, từ phải qua trái. </t>
  </si>
  <si>
    <t>Kiểm tra thực hiện chức năng chính của màn hình khi nhấn Enter</t>
  </si>
  <si>
    <t>Nhấn phím Enter</t>
  </si>
  <si>
    <t>1.  Nếu chuột ko focus vào button nào thì Thực hiện chức năng của button chính: Đăng ký
 2.  Nếu đang focus vào 1 button thì sẽ thực hiện chức năng của button</t>
  </si>
  <si>
    <t>Kiểm tra trường hợp Refresh màn hình (Nhấn F5)</t>
  </si>
  <si>
    <t>1.  Vào trang chủ
 2.  Nhập các giá trị vào trường tương ứng 
 3.  Nhấn F5</t>
  </si>
  <si>
    <t xml:space="preserve">1.  Refesh lại màn hình
2.  Sau khi refresh, các chức năng vẫn thực hiện đúng
3. Các input: default </t>
  </si>
  <si>
    <t>Phóng to, thu nhỏ màn hình</t>
  </si>
  <si>
    <t>1.  Phong to màn hình (Ctrl +)
 2.  Thu nhỏ màn hình (Ctrl -)</t>
  </si>
  <si>
    <t>Khi phóng to, thu nhỏ màn hình không làm vỡ Giao diện</t>
  </si>
  <si>
    <t>Kiểm tra hiển thị của các trường đã được nhập</t>
  </si>
  <si>
    <t xml:space="preserve">1. Nhập dữ liệu vào các trường 
2. Kiểm tra hiển thị tại các trường đã nhập </t>
  </si>
  <si>
    <t xml:space="preserve">Hiển thị đầy đủ và chính xác các thông tin đã nhập tại các trường </t>
  </si>
  <si>
    <t>2. Chức năng</t>
  </si>
  <si>
    <r>
      <rPr>
        <rFont val="Times New Roman"/>
        <b/>
        <color theme="1"/>
        <sz val="12.0"/>
      </rPr>
      <t xml:space="preserve">2. 1. Check validate trường thông tin </t>
    </r>
    <r>
      <rPr>
        <rFont val="Times New Roman"/>
        <b val="0"/>
        <i/>
        <color theme="1"/>
        <sz val="12.0"/>
      </rPr>
      <t>(Chú ý: Khi validate thông tin một trường, tất cả các trường khác hợp lệ)</t>
    </r>
  </si>
  <si>
    <t>2. 1. 1. Họ tên</t>
  </si>
  <si>
    <t>Kiểm tra giá trị mặc định</t>
  </si>
  <si>
    <t>1. Ở màn hình Đăng ký
2. Kiểm tra giá trị mặc định</t>
  </si>
  <si>
    <t>Giá trị mặc định là để trống</t>
  </si>
  <si>
    <t>Kiểm tra dữ liệu bắt buộc</t>
  </si>
  <si>
    <t>Tại màn hình Đăng ký
 1. Nhập nhiều ký tự Space
 2.  Click Đăng ký</t>
  </si>
  <si>
    <t>1.  Đăng ký không thành công
 2.  Hệ thống thông báo: "Họ tên không được để trống"
 3.  Set focus vào trường bắt buộc nhập</t>
  </si>
  <si>
    <t>- Họ tên: nhập nhiều ký tự space
- Email: dinhthu021100@gmail.com
- Số điện thoại: 0394432798
- Địa chỉ: 196 chiến thắng
- Tên tài khoản: thu
- Mật khẩu: 123</t>
  </si>
  <si>
    <t>F</t>
  </si>
  <si>
    <r>
      <rPr>
        <rFont val="Times New Roman"/>
        <color rgb="FF000000"/>
        <sz val="12.0"/>
      </rPr>
      <t>Không check trim space, vẫn thực hiện đăng ký được</t>
    </r>
    <r>
      <rPr>
        <rFont val="Times New Roman"/>
        <color rgb="FF000000"/>
        <sz val="12.0"/>
      </rPr>
      <t xml:space="preserve">
</t>
    </r>
    <r>
      <rPr>
        <rFont val="Times New Roman"/>
        <color rgb="FF1155CC"/>
        <sz val="12.0"/>
        <u/>
      </rPr>
      <t>https://prnt.sc/NmfLVVKgv17V</t>
    </r>
  </si>
  <si>
    <t>Tại màn hình Đăng ký
 1.  Bỏ trống trường
 2.  Click Đăng ký</t>
  </si>
  <si>
    <t>- Họ tên: bỏ trống
- Email: dinhthu021100@gmail.com
- Số điện thoại: 0394432798
- Địa chỉ: 196 chiến thắng
- Tên tài khoản: thu
- Mật khẩu: 123</t>
  </si>
  <si>
    <t>Kiểm tra không phân biệt chữ hoa, chữ thường</t>
  </si>
  <si>
    <t>Tại màn hình Đăng ký
 1.  Nhập dữ liệu là chữ hoa, chữ thường
 2.  Các thông tin khác được nhập hợp lệ
 3.  Click Đăng ký</t>
  </si>
  <si>
    <t>Cho phép nhập ký tự chữ</t>
  </si>
  <si>
    <t>- Họ tên: dinh Thi DIEU Thu
- Email: dinhthu021100@gmail.com
- Số điện thoại: 0394432798
- Địa chỉ: 196 chiến thắng
- Tên tài khoản: thu
- Mật khẩu: 123</t>
  </si>
  <si>
    <t>Kiểm tra nhập dữ liệu là các ký tự đặc biệt, ký tự html</t>
  </si>
  <si>
    <t>Tại màn hình Đăng ký
 1.  Nhập dữ liệu đúng định dạng có chứa các ký tự đặc biệt, thẻ html: %#@abc&amp;lt,&lt;/table&gt;
 2.  Các thông tin khác được nhập hợp lệ
 3.  Click Đăng ký</t>
  </si>
  <si>
    <t>Cho phép nhập ký tự đặc biệt</t>
  </si>
  <si>
    <t>- Họ tên: %#@abc&amp;
- Email: dinhthu021100@gmail.com
- Số điện thoại: 0394432798
- Địa chỉ: 196 chiến thắng
- Tên tài khoản: thu
- Mật khẩu: 123</t>
  </si>
  <si>
    <t>Kiểm tra nhập chữ tiếng việt có dấu</t>
  </si>
  <si>
    <t>Tại màn hình Đăng ký
 1.  Nhập dữ liệu là tiếng việt có dấu
 2.  Các thông tin khác được nhập hợp lệ
 3.  Click Đăng ký</t>
  </si>
  <si>
    <t>Cho phép nhập ký tự tiếng việt</t>
  </si>
  <si>
    <t>- Họ tên: Đinh Thị Diệu Thư
- Email: dinhthu021100@gmail.com
- Số điện thoại: 0394432798
- Địa chỉ: 196 chiến thắng
- Tên tài khoản: thu
- Mật khẩu: 123</t>
  </si>
  <si>
    <t>Kiểm tra nhập số</t>
  </si>
  <si>
    <t>Tại màn hình Đăng ký
 1.  Nhập dữ liệu là số
 2.  Các thông tin khác được nhập hợp lệ
 3.  Click Đăng ký</t>
  </si>
  <si>
    <t>Cho phép nhập ký tự số</t>
  </si>
  <si>
    <t>- Họ tên: 123321
- Email: dinhthu021100@gmail.com
- Số điện thoại: 0394432798
- Địa chỉ: 196 chiến thắng
- Tên tài khoản: thu
- Mật khẩu: 123</t>
  </si>
  <si>
    <t>Kiểm tra chức năng trimspace</t>
  </si>
  <si>
    <t>Tại màn hình Đăng ký
 1.  Nhập dữ liệu hợp lệ có khoảng trắng đầu và cuối 
 2.  Các thông tin khác được nhập hợp lệ
 3.  Click Đăng ký</t>
  </si>
  <si>
    <t>1.  Thực hiện thành công
2.  Thực hiện trim space ở đầu và cuối trường dữ liệu</t>
  </si>
  <si>
    <t>- Họ tên:          Thư        
- Email: dinhthu021100@gmail.com
- Số điện thoại: 0394432798
- Địa chỉ: 196 chiến thắng
- Tên tài khoản: thu
- Mật khẩu: 123</t>
  </si>
  <si>
    <r>
      <rPr>
        <rFont val="Times New Roman"/>
        <sz val="12.0"/>
      </rPr>
      <t xml:space="preserve">Không thực hiện trim space
</t>
    </r>
    <r>
      <rPr>
        <rFont val="Times New Roman"/>
        <color rgb="FF1155CC"/>
        <sz val="12.0"/>
        <u/>
      </rPr>
      <t>https://prnt.sc/SOJlCZvGn1Ad</t>
    </r>
  </si>
  <si>
    <t>Kiểm tra khi thực hiện CTRL+V để paste nội dung ở nơi khác vào textbox</t>
  </si>
  <si>
    <t>Tại màn hình Đăng ký
 1.  Thực hiện CTRL+V để paste nội dung ở nơi khác vào textbox
 2.  Các thông tin khác được nhập hợp lệ
 3.  Click Đăng ký</t>
  </si>
  <si>
    <t>Cho phép save mới thành công với dữ liệu nhập vào</t>
  </si>
  <si>
    <t>2. 1. 2. Email</t>
  </si>
  <si>
    <t>1.  Đăng ký không thành công
 2.  Hệ thống thông báo: "Email không được để trống"
 3.  Set focus vào trường bắt buộc nhập</t>
  </si>
  <si>
    <t>- Họ tên: Đinh Thị Diệu Thư
- Email: bỏ trống
- Số điện thoại: 0394432798
- Địa chỉ: 196 chiến thắng
- Tên tài khoản: thu
- Mật khẩu: 123</t>
  </si>
  <si>
    <r>
      <rPr>
        <rFont val="Times New Roman"/>
        <sz val="12.0"/>
      </rPr>
      <t xml:space="preserve">Hiển thị thông báo : "Email không đúng định dạng"
</t>
    </r>
    <r>
      <rPr>
        <rFont val="Times New Roman"/>
        <color rgb="FF1155CC"/>
        <sz val="12.0"/>
        <u/>
      </rPr>
      <t>https://prnt.sc/vOepF1qH_sKI</t>
    </r>
  </si>
  <si>
    <t>Tại màn hình Đăng ký
 1.  Nhập nhiều ký tự Space
 2.  Click Đăng ký</t>
  </si>
  <si>
    <t>- Họ tên: Đinh Thị Diệu Thư
- Email: nhập nhiều ký tự space
- Số điện thoại: 0394432798
- Địa chỉ: 196 chiến thắng
- Tên tài khoản: thu
- Mật khẩu: 123</t>
  </si>
  <si>
    <r>
      <rPr>
        <rFont val="Times New Roman"/>
        <sz val="12.0"/>
      </rPr>
      <t xml:space="preserve">Hiển thị thông báo : "Email không đúng định dạng"
</t>
    </r>
    <r>
      <rPr>
        <rFont val="Times New Roman"/>
        <color rgb="FF1155CC"/>
        <sz val="12.0"/>
        <u/>
      </rPr>
      <t>https://prnt.sc/rE1LCH0b1S3u</t>
    </r>
  </si>
  <si>
    <t>Kiểm tra email nhập thiếu @</t>
  </si>
  <si>
    <r>
      <rPr>
        <rFont val="&quot;Times New Roman&quot;, serif"/>
        <color rgb="FF000000"/>
        <sz val="12.0"/>
      </rPr>
      <t xml:space="preserve">Tại màn hình Đăng ký
 1.  Nhập email: </t>
    </r>
    <r>
      <rPr>
        <rFont val="&quot;Times New Roman&quot;, serif"/>
        <color rgb="FF1155CC"/>
        <sz val="12.0"/>
        <u/>
      </rPr>
      <t>thudtdgmail.com</t>
    </r>
    <r>
      <rPr>
        <rFont val="&quot;Times New Roman&quot;, serif"/>
        <color rgb="FF000000"/>
        <sz val="12.0"/>
      </rPr>
      <t xml:space="preserve">
 2.  Click Đăng ký</t>
    </r>
  </si>
  <si>
    <t>1.  Đăng ký không thành công
 2.  Hệ thống thông báo: "Email không đúng định dạng"
 3.  Set focus vào trường bắt buộc nhập</t>
  </si>
  <si>
    <r>
      <rPr>
        <rFont val="Times New Roman"/>
        <sz val="12.0"/>
      </rPr>
      <t xml:space="preserve">- Họ tên: Đinh Thị Diệu Thư
- Email: </t>
    </r>
    <r>
      <rPr>
        <rFont val="Times New Roman"/>
        <color rgb="FF1155CC"/>
        <sz val="12.0"/>
        <u/>
      </rPr>
      <t>thudtdgmail.com</t>
    </r>
    <r>
      <rPr>
        <rFont val="Times New Roman"/>
        <sz val="12.0"/>
      </rPr>
      <t xml:space="preserve">
- Số điện thoại: 0394432798
- Địa chỉ: 196 chiến thắng
- Tên tài khoản: thu
- Mật khẩu: 123</t>
    </r>
  </si>
  <si>
    <t xml:space="preserve">Kiểm tra email nhập thiếu . </t>
  </si>
  <si>
    <t>Tại màn hình Đăng ký
 1.  Nhập email: thudtd@gmailcom
 2.  Click Đăng ký</t>
  </si>
  <si>
    <t>- Họ tên: Đinh Thị Diệu Thư
- Email: thudtd@gmailcom
- Số điện thoại: 0394432798
- Địa chỉ: 196 chiến thắng
- Tên tài khoản: thu
- Mật khẩu: 123</t>
  </si>
  <si>
    <t>Kiểm tra email nhập thiếu tên miền</t>
  </si>
  <si>
    <t>Tại màn hình Đăng ký
 1.  Nhập email: thudtd@gmail. 
 2.  Click Đăng ký</t>
  </si>
  <si>
    <t>- Họ tên: Đinh Thị Diệu Thư
- Email: thudtd@gmail. 
- Số điện thoại: 0394432798
- Địa chỉ: 196 chiến thắng
- Tên tài khoản: thu
- Mật khẩu: 123</t>
  </si>
  <si>
    <t>Kiểm tra email chứa dấu space</t>
  </si>
  <si>
    <t>Tại màn hình Đăng ký
 1.  Nhập email: thu dtd@gmail. com
 2.  Click Đăng ký</t>
  </si>
  <si>
    <t>- Họ tên: Đinh Thị Diệu Thư
- Email: thu dtd@gmail. com
- Số điện thoại: 0394432798
- Địa chỉ: 196 chiến thắng
- Tên tài khoản: thu
- Mật khẩu: 123</t>
  </si>
  <si>
    <t xml:space="preserve">Kiểm tra email nhập ký tự đặc biệt ngoài @ và . </t>
  </si>
  <si>
    <t>Tại màn hình Đăng ký
 1.  Nhập email: thudtd???@gmail.com
 2.  Click Đăng ký</t>
  </si>
  <si>
    <t>- Họ tên: Đinh Thị Diệu Thư
- Email: thudtd???@gmail.com
- Số điện thoại: 0394432798
- Địa chỉ: 196 chiến thắng
- Tên tài khoản: thu
- Mật khẩu: 123</t>
  </si>
  <si>
    <t xml:space="preserve">Kiểm tra email chứa nhiều hơn 1 dấu . </t>
  </si>
  <si>
    <t>Tại màn hình Đăng ký
 1.  Nhập email: thu. dtd@gmail. com
 2.  Click Đăng ký</t>
  </si>
  <si>
    <t>- Họ tên: Đinh Thị Diệu Thư
- Email: thu. dtd@gmail. com
- Số điện thoại: 0394432798
- Địa chỉ: 196 chiến thắng
- Tên tài khoản: thu
- Mật khẩu: 123</t>
  </si>
  <si>
    <t>Tại màn hình Đăng ký
 1.  Nhập email đúng định dạng có chứa các ký tự đặc biệt, thẻ html: %#@abc&amp;lt,&lt;/table&gt;
 2.  Các thông tin khác được nhập hợp lệ
 3.  Click Đăng ký</t>
  </si>
  <si>
    <t>- Họ tên: Đinh Thị Diệu Thư
- Email: %#@abc&amp;lt,&lt;/table&gt;
- Số điện thoại: 0394432798
- Địa chỉ: 196 chiến thắng
- Tên tài khoản: thu
- Mật khẩu: 123</t>
  </si>
  <si>
    <t>Kiểm tra email đã tồn tại trong DB</t>
  </si>
  <si>
    <t>Tại màn hình Đăng ký
 1.  Nhập email: dinhthu021100@gmail.com đã được đăng ký
 2.  Click Đăng ký</t>
  </si>
  <si>
    <t>1.  Đăng ký không thành công
 2.  Hệ thống thông báo: "Email đã tồn tại"
 3.  Set focus vào trường bắt buộc nhập</t>
  </si>
  <si>
    <r>
      <rPr>
        <rFont val="Times New Roman"/>
        <sz val="12.0"/>
      </rPr>
      <t xml:space="preserve">vẫn thực hiện đăng ký được
</t>
    </r>
    <r>
      <rPr>
        <rFont val="Times New Roman"/>
        <color rgb="FF1155CC"/>
        <sz val="12.0"/>
        <u/>
      </rPr>
      <t>https://prnt.sc/RdyhTT3cIFdk</t>
    </r>
  </si>
  <si>
    <t>Kiểm tra email nhập chữ hoa</t>
  </si>
  <si>
    <t>Tại màn hình Đăng ký
 1.  Nhập email: THUDTD@GMAIL.COM
 2.  Click Đăng ký</t>
  </si>
  <si>
    <t>1.  Đăng ký Thành công
 2.  Hệ thống thông báo: "Đăng ký thành công"</t>
  </si>
  <si>
    <t>- Họ tên: Đinh Thị Diệu Thư
- Email: THUDTD@GMAIL.com
- Số điện thoại: 0394432798
- Địa chỉ: 196 chiến thắng
- Tên tài khoản: thu
- Mật khẩu: 123</t>
  </si>
  <si>
    <t>Tại màn hình Đăng ký
 1.  Nhập email:     thudtd@gmail.com     
 2.  Click Đăng ký</t>
  </si>
  <si>
    <t>1.  Đăng ký Thành công
2.  Thực hiện trim space ở đầu và cuối trường dữ liệu</t>
  </si>
  <si>
    <t>- Họ tên: Đinh Thị Diệu Thư
- Email:      thudtd@gmail.com     
- Số điện thoại: 0394432798
- Địa chỉ: 196 chiến thắng
- Tên tài khoản: thu
- Mật khẩu: 123</t>
  </si>
  <si>
    <r>
      <rPr>
        <rFont val="Times New Roman"/>
        <sz val="12.0"/>
      </rPr>
      <t>hiển thị thông báo: "Email không đúng định dạng"</t>
    </r>
    <r>
      <rPr>
        <rFont val="Times New Roman"/>
        <color rgb="FF000000"/>
        <sz val="12.0"/>
      </rPr>
      <t xml:space="preserve">
</t>
    </r>
    <r>
      <rPr>
        <rFont val="Times New Roman"/>
        <color rgb="FF1155CC"/>
        <sz val="12.0"/>
        <u/>
      </rPr>
      <t>https://prnt.sc/4cOH6Xz3P--L</t>
    </r>
  </si>
  <si>
    <t>Đăng ký Thành công</t>
  </si>
  <si>
    <t>2. 1. 3. Số điện thoại</t>
  </si>
  <si>
    <t>Tại màn hình Đăng ký
 1.  Bỏ trống trường hoặc nhập nhiều ký tự Space
 2.  Click Đăng ký</t>
  </si>
  <si>
    <t>1.  Đăng ký không thành công
 2.  Hệ thống thông báo: "Số điện thoại không được để trống"
 3.  Set focus vào trường bắt buộc nhập</t>
  </si>
  <si>
    <t>- Họ tên: Đinh Thị Diệu Thư
- Email: thudtd@gmail.com
- Số điện thoại: bỏ trống
- Địa chỉ: 196 chiến thắng
- Tên tài khoản: thu
- Mật khẩu: 123</t>
  </si>
  <si>
    <r>
      <rPr>
        <rFont val="Times New Roman"/>
        <sz val="12.0"/>
      </rPr>
      <t xml:space="preserve">hiển thị thông báo: "Số điện thoại không đúng định dạng"
</t>
    </r>
    <r>
      <rPr>
        <rFont val="Times New Roman"/>
        <color rgb="FF1155CC"/>
        <sz val="12.0"/>
        <u/>
      </rPr>
      <t>https://prnt.sc/_cOqynVqDaaR</t>
    </r>
  </si>
  <si>
    <t>- Họ tên: Đinh Thị Diệu Thư
- Email: thudtd@gmail.com
- Số điện thoại: nhập nhiều ký tự space
- Địa chỉ: 196 chiến thắng
- Tên tài khoản: thu
- Mật khẩu: 123</t>
  </si>
  <si>
    <r>
      <rPr>
        <rFont val="Times New Roman"/>
        <sz val="12.0"/>
      </rPr>
      <t xml:space="preserve">hiển thị thông báo: "Số điện thoại không đúng định dạng"
</t>
    </r>
    <r>
      <rPr>
        <rFont val="Times New Roman"/>
        <color rgb="FF1155CC"/>
        <sz val="12.0"/>
        <u/>
      </rPr>
      <t>https://prnt.sc/_dNMBzd2Oo3M</t>
    </r>
  </si>
  <si>
    <t>Kiểm tra nhập chữ</t>
  </si>
  <si>
    <t>Tại màn hình Đăng ký
 1.  Nhập dữ liệu là chữ
 2.  Các thông tin khác được nhập hợp lệ
 3.  Click Đăng ký</t>
  </si>
  <si>
    <t>1.  Đăng ký không thành công
 2.  Hệ thống thông báo: "Số điện thoại không đúng định dạng"
 3.  Set focus vào trường bắt buộc nhập</t>
  </si>
  <si>
    <t>- Họ tên: Đinh Thị Diệu Thư
- Email: thudtd@gmail.com
- Số điện thoại: abc
- Địa chỉ: 196 chiến thắng
- Tên tài khoản: thu
- Mật khẩu: 123</t>
  </si>
  <si>
    <t>- Họ tên: Đinh Thị Diệu Thư
- Email: thudtd@gmail.com
- Số điện thoại: %#@abc&amp;lt,&lt;/table&gt;
- Địa chỉ: 196 chiến thắng
- Tên tài khoản: thu
- Mật khẩu: 123</t>
  </si>
  <si>
    <t>Kiểm tra nhập 10 số 0</t>
  </si>
  <si>
    <t>Tại màn hình Đăng ký
 1.  Nhập 10 số 0
 2.  Các thông tin khác được nhập hợp lệ
 3.  Click Đăng ký</t>
  </si>
  <si>
    <t>- Họ tên: Đinh Thị Diệu Thư
- Email: thudtd@gmail.com
- Số điện thoại: 0000000000
- Địa chỉ: 196 chiến thắng
- Tên tài khoản: thu
- Mật khẩu: 123</t>
  </si>
  <si>
    <t>Kiểm tra nhập space giữa số điện thoại</t>
  </si>
  <si>
    <t>Tại màn hình Đăng ký
 1.  Nhập: 039 4432798
 2.  Các thông tin khác được nhập hợp lệ
 3.  Click Đăng ký</t>
  </si>
  <si>
    <t>- Họ tên: Đinh Thị Diệu Thư
- Email: thudtd@gmail.com
- Số điện thoại: 039 4432798
- Địa chỉ: 196 chiến thắng
- Tên tài khoản: thu
- Mật khẩu: 123</t>
  </si>
  <si>
    <t>Kiểm tra nhập số thập phân</t>
  </si>
  <si>
    <t>Tại màn hình Đăng ký
 1.  Nhập: 12. 11. 45. 5
 2.  Các thông tin khác được nhập hợp lệ
 3.  Click Đăng ký</t>
  </si>
  <si>
    <t>- Họ tên: Đinh Thị Diệu Thư
- Email: thudtd@gmail.com
- Số điện thoại: 12. 11. 45. 5
- Địa chỉ: 196 chiến thắng
- Tên tài khoản: thu
- Mật khẩu: 123</t>
  </si>
  <si>
    <t>Kiểm tra nhập số âm</t>
  </si>
  <si>
    <t>Tại màn hình Đăng ký
 1.  Nhập: -039443279
 2.  Các thông tin khác được nhập hợp lệ
 3.  Click Đăng ký</t>
  </si>
  <si>
    <t>- Họ tên: Đinh Thị Diệu Thư
- Email: thudtd@gmail.com
- Số điện thoại: -039443279
- Địa chỉ: 196 chiến thắng
- Tên tài khoản: thu
- Mật khẩu: 123</t>
  </si>
  <si>
    <t>Tại màn hình Đăng ký
 1.  Nhập dữ liệu là số và đúng định dạng
 2.  Các thông tin khác được nhập hợp lệ
 3.  Click Đăng ký</t>
  </si>
  <si>
    <t xml:space="preserve">Đăng ký thành công
</t>
  </si>
  <si>
    <t>- Họ tên: Đinh Thị Diệu Thư
- Email: thudtd@gmail.com
- Số điện thoại: 0394432798
- Địa chỉ: 196 chiến thắng
- Tên tài khoản: thu
- Mật khẩu: 123</t>
  </si>
  <si>
    <t>Kiểm tra length</t>
  </si>
  <si>
    <t>Tại màn hình Đăng ký
 1.  Nhập &lt; 10 số: 039
 2.  Các thông tin khác được nhập hợp lệ
 3.  Click Đăng ký</t>
  </si>
  <si>
    <t>- Họ tên: Đinh Thị Diệu Thư
- Email: thudtd@gmail.com
- Số điện thoại: 039
- Địa chỉ: 196 chiến thắng
- Tên tài khoản: thu
- Mật khẩu: 123</t>
  </si>
  <si>
    <t>Tại màn hình Đăng ký
 1.  Nhập &gt; 10 số: 0394432798888
 2.  Các thông tin khác được nhập hợp lệ
 3.  Click Đăng ký</t>
  </si>
  <si>
    <t>- Họ tên: Đinh Thị Diệu Thư
- Email: thudtd@gmail.com
- Số điện thoại: 0394432798888
- Địa chỉ: 196 chiến thắng
- Tên tài khoản: thu
- Mật khẩu: 123</t>
  </si>
  <si>
    <t>Kiểm tra nhập đúng định dạng với length = 10</t>
  </si>
  <si>
    <t>Tại màn hình Đăng ký
 1.  Nhập 10 số và bắt đầu với số khác 0: 3394432798
 2.  Các thông tin khác được nhập hợp lệ
 3.  Click Đăng ký</t>
  </si>
  <si>
    <t>- Họ tên: Đinh Thị Diệu Thư
- Email: thudtd@gmail.com
- Số điện thoại: 3394432798
- Địa chỉ: 196 chiến thắng
- Tên tài khoản: thu
- Mật khẩu: 123</t>
  </si>
  <si>
    <t>Tại màn hình Đăng ký
 1.  Nhập 10 số và bắt đầu bằng 0: 0394432798
 2.  Các thông tin khác được nhập hợp lệ
 3.  Click Đăng ký</t>
  </si>
  <si>
    <t>1.  Đăng ký thành công</t>
  </si>
  <si>
    <t>Tại màn hình Đăng ký
 1.  Nhập:     0394432798     
 2.  Click Đăng ký</t>
  </si>
  <si>
    <t>- Họ tên: Đinh Thị Diệu Thư
- Email: thudtd@gmail.com
- Số điện thoại:      0394432798     
- Địa chỉ: 196 chiến thắng
- Tên tài khoản: thu
- Mật khẩu: 123</t>
  </si>
  <si>
    <r>
      <rPr>
        <rFont val="Times New Roman"/>
        <sz val="12.0"/>
      </rPr>
      <t xml:space="preserve">không thực hiện trim space
</t>
    </r>
    <r>
      <rPr>
        <rFont val="Times New Roman"/>
        <color rgb="FF1155CC"/>
        <sz val="12.0"/>
        <u/>
      </rPr>
      <t>https://prnt.sc/SIgDL0YLrHU5</t>
    </r>
  </si>
  <si>
    <t>2. 1. 3. Địa chỉ</t>
  </si>
  <si>
    <t>1.  Đăng ký không thành công
 2.  Hệ thống thông báo: "Địa chỉ không được để trống"
 3.  Set focus vào trường bắt buộc nhập</t>
  </si>
  <si>
    <t>- Họ tên: Đinh Thị Diệu Thư
- Email: dinhthu021100@gmail.com
- Số điện thoại: 0394432798
- Địa chỉ: bỏ trống
- Tên tài khoản: thu
- Mật khẩu: 123</t>
  </si>
  <si>
    <t>- Họ tên: Đinh Thị Diệu Thư
- Email: dinhthu021100@gmail.com
- Số điện thoại: 0394432798
- Địa chỉ: nhập nhiều ký tự space
- Tên tài khoản: thu
- Mật khẩu: 123</t>
  </si>
  <si>
    <r>
      <rPr>
        <rFont val="Times New Roman"/>
        <sz val="12.0"/>
      </rPr>
      <t xml:space="preserve">thực hiện đăng ký thành công
</t>
    </r>
    <r>
      <rPr>
        <rFont val="Times New Roman"/>
        <color rgb="FF1155CC"/>
        <sz val="12.0"/>
        <u/>
      </rPr>
      <t>https://prnt.sc/JfENxoHmwlwY</t>
    </r>
  </si>
  <si>
    <t>- Họ tên: Đinh Thị Diệu Thư
- Email: dinhthu021100@gmail.com
- Số điện thoại: 0394432798
- Địa chỉ: 196 Chiến thắng
- Tên tài khoản: thu
- Mật khẩu: 123</t>
  </si>
  <si>
    <t>1.  Cho phép nhập ký tự đặc biệt</t>
  </si>
  <si>
    <t>- Họ tên: Đinh Thị Diệu Thư
- Email: dinhthu021100@gmail.com
- Số điện thoại: 0394432798
- Địa chỉ: %#@abc&amp;lt,&lt;/table&gt;
- Tên tài khoản: thu
- Mật khẩu: 123</t>
  </si>
  <si>
    <t>- Họ tên: Đinh Thị Diệu Thư
- Email: dinhthu021100@gmail.com
- Số điện thoại: 0394432798
- Địa chỉ: 196
- Tên tài khoản: thu
- Mật khẩu: 123</t>
  </si>
  <si>
    <t>- Họ tên: Đinh Thị Diệu Thư
- Email: dinhthu021100@gmail.com
- Số điện thoại: 0394432798
- Địa chỉ:        196 chiến thắng     
- Tên tài khoản: thu
- Mật khẩu: 123</t>
  </si>
  <si>
    <r>
      <rPr>
        <rFont val="Times New Roman"/>
        <sz val="12.0"/>
      </rPr>
      <t xml:space="preserve">không thực hiện trim space
</t>
    </r>
    <r>
      <rPr>
        <rFont val="Times New Roman"/>
        <color rgb="FF1155CC"/>
        <sz val="12.0"/>
        <u/>
      </rPr>
      <t>https://prnt.sc/NyU23QXteNvn</t>
    </r>
  </si>
  <si>
    <t>2. 1. 4. Tên tài khoản</t>
  </si>
  <si>
    <t>1.  Đăng ký không thành công
2.  Hệ thống thông báo: "Tên tài khoản không được để trống"
3.  Set focus vào trường bắt buộc nhập</t>
  </si>
  <si>
    <t>- Họ tên: Đinh Thị Diệu Thư
- Email: dinhthu021100@gmail.com
- Số điện thoại: 0394432798
- Địa chỉ: 196 chiến thắng
- Tên tài khoản: bỏ trống
- Mật khẩu: 123</t>
  </si>
  <si>
    <t>- Họ tên: Đinh Thị Diệu Thư
- Email: dinhthu021100@gmail.com
- Số điện thoại: 0394432798
- Địa chỉ: 196 chiến thắng
- Tên tài khoản: nhập nhiều ký tự space
- Mật khẩu: 123</t>
  </si>
  <si>
    <r>
      <rPr>
        <rFont val="Times New Roman"/>
        <sz val="12.0"/>
      </rPr>
      <t xml:space="preserve">thực hiện đăng ký thành công
</t>
    </r>
    <r>
      <rPr>
        <rFont val="Times New Roman"/>
        <color rgb="FF1155CC"/>
        <sz val="12.0"/>
        <u/>
      </rPr>
      <t>https://prnt.sc/CNharRPMBaA5</t>
    </r>
  </si>
  <si>
    <t>- Họ tên: Đinh Thị Diệu Thư
- Email: dinhthu021100@gmail.com
- Số điện thoại: 0394432798
- Địa chỉ: 196 chiến thắng
- Tên tài khoản: thu@123
- Mật khẩu: 123</t>
  </si>
  <si>
    <t>1.  Đăng ký không thành công
2.  Hệ thống thông báo: "Tên tài khoản không đúng định dạng"
3.  Set focus vào trường bắt buộc nhập</t>
  </si>
  <si>
    <t>- Họ tên: Đinh Thị Diệu Thư
- Email: dinhthu021100@gmail.com
- Số điện thoại: 0394432798
- Địa chỉ: 196 chiến thắng
- Tên tài khoản: thư
- Mật khẩu: 123</t>
  </si>
  <si>
    <r>
      <rPr>
        <rFont val="Times New Roman"/>
        <sz val="12.0"/>
      </rPr>
      <t xml:space="preserve">thực hiện đăng ký thành công
</t>
    </r>
    <r>
      <rPr>
        <rFont val="Times New Roman"/>
        <color rgb="FF1155CC"/>
        <sz val="12.0"/>
        <u/>
      </rPr>
      <t>https://prnt.sc/nGsgKd2KO-hW</t>
    </r>
  </si>
  <si>
    <t>Kiểm tra nhập tên tài khoản có chứa space</t>
  </si>
  <si>
    <t>Tại màn hình Đăng ký
 1.  Nhập tên tài khoản: thu thu
 2.  Các thông tin khác được nhập hợp lệ
 3.  Click Đăng ký</t>
  </si>
  <si>
    <t>- Họ tên: Đinh Thị Diệu Thư
- Email: dinhthu021100@gmail.com
- Số điện thoại: 0394432798
- Địa chỉ: 196 chiến thắng
- Tên tài khoản: thu thu
- Mật khẩu: 123</t>
  </si>
  <si>
    <r>
      <rPr>
        <rFont val="Times New Roman"/>
        <sz val="12.0"/>
      </rPr>
      <t xml:space="preserve">thực hiện đăng ký thành công
</t>
    </r>
    <r>
      <rPr>
        <rFont val="Times New Roman"/>
        <color rgb="FF1155CC"/>
        <sz val="12.0"/>
        <u/>
      </rPr>
      <t>https://prnt.sc/KiI0xx65z0Lq</t>
    </r>
  </si>
  <si>
    <t>- Họ tên: Đinh Thị Diệu Thư
- Email: dinhthu021100@gmail.com
- Số điện thoại: 0394432798
- Địa chỉ: 196 chiến thắng
- Tên tài khoản: 123
- Mật khẩu: 123</t>
  </si>
  <si>
    <t>Kiểm tra nhập tên tài khoản đã tồn tại trong DB</t>
  </si>
  <si>
    <t>Tại màn hình Đăng ký
 1.  Nhập dữ liệu đã tồn tại trong DB
 2.  Các thông tin khác được nhập hợp lệ
 3.  Click Đăng ký</t>
  </si>
  <si>
    <t>1.  Đăng ký không thành công
2.  Hệ thống thông báo: "Tên tài khoản đã được sử dụng"
3.  Set focus vào trường bắt buộc nhập</t>
  </si>
  <si>
    <t>- Họ tên: Đinh Thị Diệu Thư
- Email: dinhthu021100@gmail.com
- Số điện thoại: 0394432798
- Địa chỉ: 196 chiến thắng
- Tên tài khoản:      thu    
- Mật khẩu: 123</t>
  </si>
  <si>
    <r>
      <rPr>
        <rFont val="Times New Roman"/>
        <sz val="12.0"/>
      </rPr>
      <t xml:space="preserve">không thực hiện trim space
</t>
    </r>
    <r>
      <rPr>
        <rFont val="Times New Roman"/>
        <color rgb="FF1155CC"/>
        <sz val="12.0"/>
        <u/>
      </rPr>
      <t>https://prnt.sc/C6ETrSCb4bfB</t>
    </r>
  </si>
  <si>
    <t>2. 1. 5. Mật khẩu</t>
  </si>
  <si>
    <t>1.  Ở màn hình Đăng ký
2.  Kiểm tra giá trị mặc định</t>
  </si>
  <si>
    <t>Kiểm tra mã hoá password</t>
  </si>
  <si>
    <t>1.  Ở màn hình Đăng ký
2.  Nhập mật khẩu</t>
  </si>
  <si>
    <t>Password vừa nhập có dạng: ********</t>
  </si>
  <si>
    <t>Kiểm tra mã hoá password sau khi đăng ký thành công</t>
  </si>
  <si>
    <t>1.  Ở màn hình Đăng ký
2.  Nhập các trường hợp lệ
3. Click Đăng ký</t>
  </si>
  <si>
    <t>Thực hiện encryption password</t>
  </si>
  <si>
    <t>Tại màn hình Đăng ký
 1.  Bỏ trống trường mật khẩu
 2.  Click Đăng ký</t>
  </si>
  <si>
    <t>1.  Đăng ký không thành công
2.  Hệ thống thông báo: "Mật khẩu không được để trống"
3.  Set focus vào trường bắt buộc nhập</t>
  </si>
  <si>
    <t>- Họ tên: Đinh Thị Diệu Thư
- Email: dinhthu021100@gmail.com
- Số điện thoại: 0394432798
- Địa chỉ: 196 chiến thắng
- Tên tài khoản: thu
- Mật khẩu: bỏ trống</t>
  </si>
  <si>
    <t>Tại màn hình Đăng ký
 1.  Nhập nhiều ký tự space
 2.  Click Đăng ký</t>
  </si>
  <si>
    <t>1.  Đăng ký không thành công
2.  Hệ thống thông báo: "Mật khẩu không hợp lệ"
3.  Set focus vào trường bắt buộc nhập</t>
  </si>
  <si>
    <t>- Họ tên: Đinh Thị Diệu Thư
- Email: dinhthu021100@gmail.com
- Số điện thoại: 0394432798
- Địa chỉ: 196 chiến thắng
- Tên tài khoản: thu
- Mật khẩu: nhập nhiều ký tự space</t>
  </si>
  <si>
    <r>
      <rPr>
        <rFont val="Times New Roman"/>
        <sz val="12.0"/>
      </rPr>
      <t>thực hiện đăng ký thành công</t>
    </r>
    <r>
      <rPr>
        <rFont val="Times New Roman"/>
        <color rgb="FF000000"/>
        <sz val="12.0"/>
      </rPr>
      <t xml:space="preserve">
</t>
    </r>
    <r>
      <rPr>
        <rFont val="Times New Roman"/>
        <color rgb="FF1155CC"/>
        <sz val="12.0"/>
        <u/>
      </rPr>
      <t>https://prnt.sc/rAD2Ln3qKkA8</t>
    </r>
  </si>
  <si>
    <t>- Họ tên: Đinh Thị Diệu Thư
- Email: dinhthu021100@gmail.com
- Số điện thoại: 0394432798
- Địa chỉ: 196 chiến thắng
- Tên tài khoản: thu
- Mật khẩu: abc</t>
  </si>
  <si>
    <t>- Họ tên: Đinh Thị Diệu Thư
- Email: dinhthu021100@gmail.com
- Số điện thoại: 0394432798
- Địa chỉ: 196 chiến thắng
- Tên tài khoản: thu
- Mật khẩu: abc@</t>
  </si>
  <si>
    <t>- Họ tên: Đinh Thị Diệu Thư
- Email: dinhthu021100@gmail.com
- Số điện thoại: 0394432798
- Địa chỉ: 196 chiến thắng
- Tên tài khoản: thu
- Mật khẩu: thư</t>
  </si>
  <si>
    <t>thực hiện đăng ký thành công</t>
  </si>
  <si>
    <t>Kiểm tra nhập password có chứa space</t>
  </si>
  <si>
    <t>Tại màn hình Đăng ký
 1.  Nhập mật khẩu: thư thư
 2.  Các thông tin khác được nhập hợp lệ
 3.  Click Đăng ký</t>
  </si>
  <si>
    <t>- Họ tên: Đinh Thị Diệu Thư
- Email: dinhthu021100@gmail.com
- Số điện thoại: 0394432798
- Địa chỉ: 196 chiến thắng
- Tên tài khoản: thu
- Mật khẩu: thư thư</t>
  </si>
  <si>
    <t xml:space="preserve">- Họ tên: Đinh Thị Diệu Thư
- Email: dinhthu021100@gmail.com
- Số điện thoại: 0394432798
- Địa chỉ: 196 chiến thắng
- Tên tài khoản: thu
- Mật khẩu:     123   </t>
  </si>
  <si>
    <t>không thực hiện trim space</t>
  </si>
  <si>
    <t>2. 1. 5. Chọn ảnh</t>
  </si>
  <si>
    <t>Kiểm tra button Chọn tệp</t>
  </si>
  <si>
    <t xml:space="preserve">Tại màn hình Đăng ký
 1.  Click button Chọn tệp
</t>
  </si>
  <si>
    <t>Hiển thị popup chọn tệp từ local</t>
  </si>
  <si>
    <t>Kiểm tra bắt buộc</t>
  </si>
  <si>
    <t>Tại màn hình Đăng ký
 1.  Bỏ trống, không chọn ảnh
 2. Các thông tin khác được nhập hợp lệ
 3.  Click Đăng ký</t>
  </si>
  <si>
    <t>1.  Đăng ký không thành công
2.  Hệ thống thông báo: "Ảnh không được để trống"</t>
  </si>
  <si>
    <t>- Họ tên: Đinh Thị Diệu Thư
- Email: dinhthu021100@gmail.com
- Số điện thoại: 0394432798
- Địa chỉ: 196 chiến thắng
- Tên tài khoản: thu
- Mật khẩu: 123
- Ảnh: bỏ trống</t>
  </si>
  <si>
    <r>
      <rPr>
        <rFont val="Times New Roman"/>
        <sz val="12.0"/>
      </rPr>
      <t xml:space="preserve">thực hiện đăng ký thành công
</t>
    </r>
    <r>
      <rPr>
        <rFont val="Times New Roman"/>
        <color rgb="FF1155CC"/>
        <sz val="12.0"/>
        <u/>
      </rPr>
      <t>https://prnt.sc/kVLenrBw-3gb</t>
    </r>
  </si>
  <si>
    <t>Kiểm tra định dạng file upload từ local</t>
  </si>
  <si>
    <t xml:space="preserve">Tại màn hình Đăng ký
 1.  Click button Chọn tệp
 2. Hiển thị popup chọn tệp từ local
 3. Chọn file có định dạng không phải jpeg, jpg, png
 4. Các thông tin khác được nhập hợp lệ
 5. Click Đăng ký
</t>
  </si>
  <si>
    <t>1.  Đăng ký không thành công
2.  Hệ thống thông báo: "Định dạng ảnh không hợp lệ"</t>
  </si>
  <si>
    <t>- Họ tên: Đinh Thị Diệu Thư
- Email: dinhthu021100@gmail.com
- Số điện thoại: 0394432798
- Địa chỉ: 196 chiến thắng
- Tên tài khoản: thu
- Mật khẩu: 123
- Ảnh: file.txt</t>
  </si>
  <si>
    <t>vẫn thực hiện đăng ký thành công</t>
  </si>
  <si>
    <t xml:space="preserve">Tại màn hình Đăng ký
 1.  Click button Chọn tệp
 2. Hiển thị popup chọn tệp từ local
 3. Chọn file có định dạng jpeg, jpg, png
 4. Các thông tin khác được nhập hợp lệ
 5. Click Đăng ký
</t>
  </si>
  <si>
    <t>1.  Đăng ký Thành công
2.  Hệ thống thông báo: "Đăng ký thành công"</t>
  </si>
  <si>
    <t>- Họ tên: Đinh Thị Diệu Thư
- Email: dinhthu021100@gmail.com
- Số điện thoại: 0394432798
- Địa chỉ: 196 chiến thắng
- Tên tài khoản: thu
- Mật khẩu: 123
- Ảnh: anh.png</t>
  </si>
  <si>
    <t>Kiểm tra dung lượng file ảnh</t>
  </si>
  <si>
    <t>Tại màn hình Đăng ký
 1. Click button Chọn tệp
 2. Hiển thị popup chọn tệp từ local
 3. Chọn file trống có dung lượng 0KB
 4. Các thông tin khác được nhập hợp lệ
 5. Click Đăng ký</t>
  </si>
  <si>
    <t>- Họ tên: Đinh Thị Diệu Thư
- Email: dinhthu021100@gmail.com
- Số điện thoại: 0394432798
- Địa chỉ: 196 chiến thắng
- Tên tài khoản: thu
- Mật khẩu: 123
- Ảnh: chọn 1 file trống</t>
  </si>
  <si>
    <t>Tại màn hình Đăng ký
 1. Click button Chọn tệp
 2. Hiển thị popup chọn tệp từ local
 3. Chọn file có dung lượng &gt; 0KB
 4. Các thông tin khác được nhập hợp lệ
 5. Click Đăng ký</t>
  </si>
  <si>
    <t>- Họ tên: Đinh Thị Diệu Thư
- Email: dinhthu021100@gmail.com
- Số điện thoại: 0394432798
- Địa chỉ: 196 chiến thắng
- Tên tài khoản: thu
- Mật khẩu: 123
- Ảnh: chọn 1 file có dung lượng &gt; 0KB</t>
  </si>
  <si>
    <r>
      <rPr>
        <rFont val="Times New Roman"/>
        <b/>
        <color theme="1"/>
        <sz val="12.0"/>
      </rPr>
      <t xml:space="preserve">2. 1.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</si>
  <si>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t>Nhập hợp lệ tất cả các trường</t>
  </si>
  <si>
    <t>Tại màn hình Đăng ký
 1. Nhập giá trị hợp lệ cho tất cả các trường
 2. Click Đăng ký</t>
  </si>
  <si>
    <t>- Họ tên: Đinh Thị Diệu Thư
- Email: dinhthu021100@gmail.com
- Số điện thoại: 0394432798
- Địa chỉ: 196 chiến thắng
- Tên tài khoản: thu
- Mật khẩu: 123
- Ảnh: chọn anh.png</t>
  </si>
  <si>
    <t>Bỏ trống tất cả các trường</t>
  </si>
  <si>
    <t>Tại màn hình Đăng ký
 1. Bỏ trống tất cả các trường
 2. Click Đăng ký</t>
  </si>
  <si>
    <t>1.  Đăng ký không thành công
2. Focus vào trường Họ tên
3.  Hệ thống thông báo: "Họ tên không được để trống"</t>
  </si>
  <si>
    <t>Bỏ trống 1 trường bất kỳ</t>
  </si>
  <si>
    <t>Tại màn hình Đăng ký
 1. Bỏ trống một trường bất kỳ
 2. Click Đăng ký</t>
  </si>
  <si>
    <t>1.  Đăng ký không thành công
2. Focus vào trường bỏ trống
3.  Hệ thống thông báo lỗi</t>
  </si>
  <si>
    <t>- Họ tên: bỏ trống
- Email: dinhthu021100@gmail.com
- Số điện thoại: 0394432798
- Địa chỉ: 196 chiến thắng
- Tên tài khoản: thu
- Mật khẩu: 123
- Ảnh: chọn anh.png</t>
  </si>
  <si>
    <t>Nhập 1 trường không hợp lệ</t>
  </si>
  <si>
    <t>Tại màn hình Đăng ký
 1. Nhập 1 trường không hợp lệ
 2. Click Đăng ký</t>
  </si>
  <si>
    <t>1.  Đăng ký không thành công
2. Focus vào trường không hợp lệ
3. Hệ thống thông báo không hợp lệ</t>
  </si>
  <si>
    <t>- Họ tên: Thư
- Email: dinhthu021100!gmail.com
- Số điện thoại: 0394432798
- Địa chỉ: 196 chiến thắng
- Tên tài khoản: thu
- Mật khẩu: 123
- Ảnh: chọn anh.png</t>
  </si>
  <si>
    <t>Có nhiều hơn 1 trường không hợp lệ</t>
  </si>
  <si>
    <t>Tại màn hình Đăng ký
 1. Nhập ít nhất không hợp lệ 2 trường
 2. Click Đăng ký</t>
  </si>
  <si>
    <t>1. Đăng ký không thành công
2. Focus vào trường không hợp lệ đầu tiên
3. Hệ thống thông báo không hợp lệ</t>
  </si>
  <si>
    <t>- Họ tên: Thư
- Email: dinhthu021100!gmail.com
- Số điện thoại: 00000000
- Địa chỉ: 196 chiến thắng
- Tên tài khoản: thu
- Mật khẩu: 123
- Ảnh: chọn anh.png</t>
  </si>
  <si>
    <t>ĐN</t>
  </si>
  <si>
    <t>CHỨC NĂNG ĐĂNG NHẬP</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</si>
  <si>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</si>
  <si>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1.Mở trang web
2. Truy cập Login</t>
  </si>
  <si>
    <t>Hiển thị màn hình Đăng nhập</t>
  </si>
  <si>
    <t xml:space="preserve">1. Kiểm tra title của màn hình
2. Kiểm tra focus của chuột
3. Kiểm tra hiển thị thông tin các trường và button trên màn hình
</t>
  </si>
  <si>
    <t>1. Hiển thị title của màn hình: Đăng nhập
2. Focus được set vào trường đầu tiên có thể edit: Tên tài khoản
3. Các control tại màn hình Đăng nhập:
- Tên tài khoản
- Mật khẩu
4. Button chức năng
- Tiếp tục với Gmail
- Tiếp tục với Facebook
- Đăng nhập
- Đăng nhập ngay</t>
  </si>
  <si>
    <t>1. Kiểm tra về bố cục, font chữ, chính tả, màu chữ
 2. Kiểm tra trường bắt buộc phải có dấu *
 2. Kiểm tra header, footer</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</si>
  <si>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</si>
  <si>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r>
      <rPr>
        <rFont val="Times New Roman"/>
        <sz val="12.0"/>
      </rPr>
      <t xml:space="preserve">trường tên tài khoản, mật khẩu đều bắt buộc nhập nhưng chưa có dấu </t>
    </r>
    <r>
      <rPr>
        <rFont val="Times New Roman"/>
        <color rgb="FFFF0000"/>
        <sz val="12.0"/>
      </rPr>
      <t xml:space="preserve">*
</t>
    </r>
    <r>
      <rPr>
        <rFont val="Times New Roman"/>
        <color rgb="FF1155CC"/>
        <sz val="12.0"/>
        <u/>
      </rPr>
      <t>https://prnt.sc/rjwePTfgCn0T</t>
    </r>
  </si>
  <si>
    <t>Forcus vào màn hình. Nhấn Tab liên tục</t>
  </si>
  <si>
    <t>Con trỏ di chuyển lần lượt theo thứ tự: Từ phải qua trái, từ trên xuống dưới.</t>
  </si>
  <si>
    <t>Forcus vào màn hình. Nhấn phím Shift-Tab liên tục</t>
  </si>
  <si>
    <t>Con trỏ di chuyển lần lượt theo thứ tự: từ dưới lên trên, từ phải qua trái.</t>
  </si>
  <si>
    <t>1. Nếu chuột ko focus vào button nào thì Thực hiện chức năng của button chính: Đăng nhập
 2. Nếu đang focus vào 1 button thì sẽ thực hiện chức năng của button</t>
  </si>
  <si>
    <t>1. Vào trang chủ
 2. Nhập các giá trị vào trường tương ứng 
 3. Nhấn F5</t>
  </si>
  <si>
    <t xml:space="preserve">1. Refesh lại màn hình
2. Sau khi refresh, các chức năng vẫn thực hiện đúng
3.Các input : default </t>
  </si>
  <si>
    <t>1. Phong to màn hình (Ctrl +)
 2. Thu nhỏ màn hình (Ctrl -)</t>
  </si>
  <si>
    <t xml:space="preserve">1.Nhập dữ liệu vào các trường 
2.Kiểm tra hiển thị tại các trường đã nhập </t>
  </si>
  <si>
    <t>2.Chức năng</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</si>
  <si>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</si>
  <si>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t>2.1.1.Tên tài khoản</t>
  </si>
  <si>
    <t>1.Ở màn hình Đăng nhập
2.Kiểm tra giá trị mặc định</t>
  </si>
  <si>
    <t>Tại màn hình Đăng nhập
 1. Bỏ trống trường
 2. Click Đăng nhập</t>
  </si>
  <si>
    <t>1. Đăng nhập không thành công
 2. Hệ thống thông báo: "Vui lòng điền trường này"
 3. Set focus vào trường bắt buộc nhập</t>
  </si>
  <si>
    <t>- Tên tài khoản: bỏ trống
- Mật khẩu: 123</t>
  </si>
  <si>
    <t>Tại màn hình Đăng nhập
 1. Nhập nhiều kí tự Space
 2. Click Đăng nhập</t>
  </si>
  <si>
    <t>1. Đăng nhập không thành công
 2. Hệ thống thông báo: "Tên tài khoản không đúng định dạng"
 3. Set focus vào trường bắt buộc nhập</t>
  </si>
  <si>
    <t>- Tên tài khoản:nhập nhiều ký tự space
- Mật khẩu: 123</t>
  </si>
  <si>
    <t>Không hiển thị thông báo</t>
  </si>
  <si>
    <t>Kiểm tra phân biệt chữ hoa, chữ thường</t>
  </si>
  <si>
    <t>Tại màn hình Đăng nhập
 1. Nhập dữ liệu là chữ hoa, chữ thường
 2. Các thông tin khác được nhập hợp lệ
 3. Click Đăng nhập</t>
  </si>
  <si>
    <t>Cho phép nhập kí tự chữ</t>
  </si>
  <si>
    <t>- Tên tài khoản: thu
- Mật khẩu: 123</t>
  </si>
  <si>
    <t>Tại màn hình Đăng nhập
 1.  Nhập dữ liệu đúng định dạng có chứa các ký tự đặc biệt, thẻ html: %#@abc&amp;lt,&lt;/table&gt;
 2.  Các thông tin khác được nhập hợp lệ
 3.  Click Đăng nhập</t>
  </si>
  <si>
    <t>- Tên tài khoản: %#@a
- Mật khẩu: 123</t>
  </si>
  <si>
    <t>Tại màn hình Đăng nhập
 1.  Nhập dữ liệu là tiếng việt có dấu
 2.  Các thông tin khác được nhập hợp lệ
 3.  Click Đăng nhập</t>
  </si>
  <si>
    <t>1.  Đăng nhập không thành công
2.  Hệ thống thông báo: "Tên tài khoản không đúng định dạng"
3.  Set focus vào trường bắt buộc nhập</t>
  </si>
  <si>
    <t>- Tên tài khoản: thư
- Mật khẩu: 123</t>
  </si>
  <si>
    <t>Tại màn hình Đăng nhập
 1.  Nhập tên tài khoản: thu thu
 2.  Các thông tin khác được nhập hợp lệ
 3.  Click Đăng nhập</t>
  </si>
  <si>
    <t>- Tên tài khoản: thu thu
- Mật khẩu: 123</t>
  </si>
  <si>
    <t>Tại màn hình Đăng nhập
 1.  Nhập dữ liệu là số
 2.  Các thông tin khác được nhập hợp lệ
 3.  Click Đăng nhập</t>
  </si>
  <si>
    <t>- Tên tài khoản: 123321
- Mật khẩu: 123</t>
  </si>
  <si>
    <t>Kiểm tra nhập tên tài khoản không tồn tại trong DB</t>
  </si>
  <si>
    <t>Tại màn hình Đăng nhập
 1.  Nhập dữ liệu không tồn tại trong DB
 2.  Các thông tin khác được nhập hợp lệ
 3.  Click Đăng nhập</t>
  </si>
  <si>
    <t>1.  Đăng nhập không thành công
2.  Hệ thống thông báo: "Tài khoản không tồn tại trong hệ thống"
3.  Set focus vào trường bắt buộc nhập</t>
  </si>
  <si>
    <t>- Tên tài khoản: nhập tên tài khoản chưa được Đăng nhập
- Mật khẩu: 123</t>
  </si>
  <si>
    <t>Tại màn hình Đăng nhập
 1.  Nhập dữ liệu hợp lệ có khoảng trắng đầu và cuối 
 2.  Các thông tin khác được nhập hợp lệ
 3.  Click Đăng nhập</t>
  </si>
  <si>
    <t>- Tên tài khoản:    thu     
- Mật khẩu: 123</t>
  </si>
  <si>
    <t>Tại màn hình Đăng nhập
 1.  Thực hiện CTRL+V để paste nội dung ở nơi khác vào textbox
 2.  Các thông tin khác được nhập hợp lệ
 3.  Click Đăng nhập</t>
  </si>
  <si>
    <t>Cho phép Đăng nhập thành công với dữ liệu nhập vào</t>
  </si>
  <si>
    <t>2.1.2.Mật khẩu</t>
  </si>
  <si>
    <t>1.  Ở màn hình Đăng nhập
2.  Kiểm tra giá trị mặc định</t>
  </si>
  <si>
    <t>1.  Ở màn hình Đăng nhập
2.  Nhập mật khẩu</t>
  </si>
  <si>
    <t>Tại màn hình Đăng nhập
 1.  Bỏ trống trường mật khẩu
 2.  Click Đăng nhập</t>
  </si>
  <si>
    <t>1.  Đăng nhập không thành công
2.  Hệ thống thông báo: "Vui lòng điền trường này"
3.  Set focus vào trường bắt buộc nhập</t>
  </si>
  <si>
    <t>- Tên tài khoản: thu
- Mật khẩu: bỏ trống</t>
  </si>
  <si>
    <t>Tại màn hình Đăng nhập
 1.  Nhập dữ liệu là chữ hoa, chữ thường
 2.  Các thông tin khác được nhập hợp lệ
 3.  Click Đăng nhập</t>
  </si>
  <si>
    <t>- Tên tài khoản: thu
- Mật khẩu: abc</t>
  </si>
  <si>
    <t>- Tên tài khoản: thu
- Mật khẩu: %#@</t>
  </si>
  <si>
    <t>1.  Đăng nhập không thành công
2.  Hệ thống thông báo: "Mật khẩu không hợp lệ"
3.  Set focus vào trường bắt buộc nhập</t>
  </si>
  <si>
    <t>- Tên tài khoản: thu
- Mật khẩu: thư</t>
  </si>
  <si>
    <t>không hiển thị thông báo</t>
  </si>
  <si>
    <t>Tại màn hình Đăng nhập
 1.  Nhập mật khẩu: thu thu
 2.  Các thông tin khác được nhập hợp lệ
 3.  Click Đăng nhập</t>
  </si>
  <si>
    <t>- Tên tài khoản: thu
- Mật khẩu: thu thu</t>
  </si>
  <si>
    <t xml:space="preserve">- Tên tài khoản: thu
- Mật khẩu:    123   </t>
  </si>
  <si>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</si>
  <si>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Đăng nhập bằng tài khoản</t>
  </si>
  <si>
    <t>Đăng nhập thành công</t>
  </si>
  <si>
    <t>Tại màn hình Đăng nhập
 1. Nhập các trường hợp lệ
 2. Click Đăng nhập</t>
  </si>
  <si>
    <t>1. Đăng nhập thành công
2. Hiển thị màn Trang chủ</t>
  </si>
  <si>
    <t>Đăng nhập không thành công</t>
  </si>
  <si>
    <t>Tại màn hình Đăng nhập
 1. Bỏ trống các trường
 2. Click Đăng nhập</t>
  </si>
  <si>
    <t>1. Đăng nhập không thành công
2. Set focus vào trường Tên tài khoản
3. Hiển thị thông báo: "Vui lòng điền trường này"</t>
  </si>
  <si>
    <t>- Tên tài khoản: bỏ trống
- Mật khẩu: bỏ trống</t>
  </si>
  <si>
    <t>Đăng nhập với Gmail</t>
  </si>
  <si>
    <t>Tại màn hình Đăng nhập
 1. Click Tiếp tục với Gmail
 2. Chọn tài khoản Gmail</t>
  </si>
  <si>
    <t>- Gmail đã login trên thiết bị</t>
  </si>
  <si>
    <t>Tại màn hình Đăng nhập
 1. Click Tiếp tục với Gmail
 2. Chọn tài khoản Gmail mới thất bại</t>
  </si>
  <si>
    <t>1. Đăng nhập không thành công
2. Hiển thị màn Đăng nhập</t>
  </si>
  <si>
    <t>Đăng nhập với Facebook</t>
  </si>
  <si>
    <t>Tại màn hình Đăng nhập
 1. Click Tiếp tục với Facebook
 2. Chọn tài khoản Facebook</t>
  </si>
  <si>
    <t>- Facebook đã login trên thiết bị</t>
  </si>
  <si>
    <t>không thực hiện đăng nhập được</t>
  </si>
  <si>
    <t>Tại màn hình Đăng nhập
 1. Click Tiếp tục với Facebook
 2. Chọn tài khoản Facebook mới thất bại</t>
  </si>
  <si>
    <t>chuyển hướng thất bại</t>
  </si>
  <si>
    <t>Đăng ký ngay</t>
  </si>
  <si>
    <t>Kiểm tra link button Đăng ký ngay</t>
  </si>
  <si>
    <t>Tại màn hình Đăng nhập
 1. Click link button Đăng ký ngay</t>
  </si>
  <si>
    <t>Hiển thị màn Đăng ký</t>
  </si>
  <si>
    <t>sao min max lại bôi đen</t>
  </si>
  <si>
    <t>Trang chủ người dùng</t>
  </si>
  <si>
    <t>TC</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</si>
  <si>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</si>
  <si>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Truy cập vào trang web</t>
  </si>
  <si>
    <t>Hiển thị màn hình Trang chủ</t>
  </si>
  <si>
    <t>Kiểm tra bố cục giao diện</t>
  </si>
  <si>
    <t xml:space="preserve"> 1. Kiểm tra title của màn hình
 2. Kiểm tra focus của chuột
 3. Kiểm tra hiển thị thông tin các trường và button trên màn hình</t>
  </si>
  <si>
    <t>1. Hiển thị title màn hình: "Sản phẩm"
2. Focus được set vào trường đầu tiên có thể edit
3.1 Header
 - Logo
 - Thanh search
 - Tài khoản
 - Giỏ hàng
 - Navigation bar gồm:
   + Trang chủ
   + Giới thiệu
   + Khuyến mại
   + Dropdown Sản phẩm
   + Dropdown Chính sách
   + Liên hệ
3.2 Slider
3.3 Tên danh mục sản phẩm
3.4 Link button Xem tất cả
3.3 Card
 - Ảnh sản phẩm
 - Tên sản phẩm
 - Giá gốc sản phẩm (nếu có)
 - Giá khuyến mãi
 - Tình trạng sản phẩm: còn hàng, hết hàng
 - Button Mua ngay
3.4 Chính sách</t>
  </si>
  <si>
    <t>Nếu đang focus vào 1 button thì sẽ thực hiện chức năng của button</t>
  </si>
  <si>
    <t>1. Vào trang chủ
2. Nhập các giá trị vào trường tương ứng 
3. Nhấn F5</t>
  </si>
  <si>
    <t>1. Phong to màn hình (Ctrl +)
2. Thu nhỏ màn hình (Ctrl -)</t>
  </si>
  <si>
    <t>Silder</t>
  </si>
  <si>
    <t>Kiểm tra hiển thị ảnh</t>
  </si>
  <si>
    <t>Vào trang chủ</t>
  </si>
  <si>
    <t>Hiển thị đầy đủ và chính xác các ảnh trong hệ thống</t>
  </si>
  <si>
    <t>Kiểm tra scale ảnh hiển thị</t>
  </si>
  <si>
    <t>Ảnh hiển thị với scale = fit-center</t>
  </si>
  <si>
    <t>Card</t>
  </si>
  <si>
    <t>Kiểm tra hover của chuột</t>
  </si>
  <si>
    <t>1. Vào trang chủ
2. Hover chuột vào từng card</t>
  </si>
  <si>
    <t>Hiển thị focus vào card đó</t>
  </si>
  <si>
    <t>Ảnh sản phẩm hiển thị với scale = fit-center</t>
  </si>
  <si>
    <t>Kiểm tra hiển thị tên sản phẩm</t>
  </si>
  <si>
    <t>Tên sản phẩm hiển thị trong 2 dòng, nếu tên dài quá 2 dòng thì hiển thị ...</t>
  </si>
  <si>
    <r>
      <rPr/>
      <t xml:space="preserve">với title dài không hiển thị ...
</t>
    </r>
    <r>
      <rPr>
        <color rgb="FF1155CC"/>
        <u/>
      </rPr>
      <t>https://prnt.sc/_z3op9AtjJl0</t>
    </r>
  </si>
  <si>
    <t>Chính sách</t>
  </si>
  <si>
    <t>1. Vào trang chủ
2. Hover chuột vào từng icon</t>
  </si>
  <si>
    <t>Hiển thị nội dung</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</si>
  <si>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</si>
  <si>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</si>
  <si>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Slider</t>
  </si>
  <si>
    <t>Kiểm tra khi click icon next</t>
  </si>
  <si>
    <t>1. Vào trang chủ
2. Click icon next ở slider</t>
  </si>
  <si>
    <t>Hiển thị ảnh tiếp theo</t>
  </si>
  <si>
    <t>Kiểm tra khi click icon previous</t>
  </si>
  <si>
    <t>1. Vào trang chủ
2. Click icon previous ở slider</t>
  </si>
  <si>
    <t>Hiển thị ảnh trước đó</t>
  </si>
  <si>
    <t>Kiểm tra focus của indicators</t>
  </si>
  <si>
    <t>Indicator được focus theo vị trí của ảnh</t>
  </si>
  <si>
    <t>Kiểm tra khi click indicator bất kỳ</t>
  </si>
  <si>
    <t>1. Vào trang chủ
2. Click indicator bất kỳ</t>
  </si>
  <si>
    <t>1. Hiển thị ảnh theo vị trí indicator được click
2. Focus indicator được click</t>
  </si>
  <si>
    <t>Link button Xem tất cả</t>
  </si>
  <si>
    <t>Kiểm tra khi click link button Xem tất cả</t>
  </si>
  <si>
    <t>1. Vào trang chủ
2. Click link button Xem tất cả</t>
  </si>
  <si>
    <t>Hiển thị màn hình Sản phẩm theo danh mục</t>
  </si>
  <si>
    <t>Kiểm tra khi click vào card</t>
  </si>
  <si>
    <t>1. Vào trang chủ
2. Click card bất kỳ</t>
  </si>
  <si>
    <t>Hiển thị màn hình Chi tiết sản phẩm</t>
  </si>
  <si>
    <t>Kiểm tra khi click vào tên sản phẩm</t>
  </si>
  <si>
    <t>1. Vào trang chủ
2. Click tên sản phẩm trong card bất kỳ</t>
  </si>
  <si>
    <t>Kiểm tra khi click vào button Mua ngay</t>
  </si>
  <si>
    <t>1. Vào trang chủ
2. Click button Mua ngay trong card bất kỳ</t>
  </si>
  <si>
    <t>1. Thực hiện save sản phẩm đó vào giỏ hàng
2. Hiện thị thông báo: "Bạn đã thêm sản phẩm vào giỏ hàng"
3. Cập nhật số lượng mặt hàng trên icon "Giỏ hàng"</t>
  </si>
  <si>
    <t>Xem sản phẩm theo NSX</t>
  </si>
  <si>
    <t>SPTNSX</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</si>
  <si>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</si>
  <si>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1. Vào Màn hình Trang chủ
2. Hiển thị sản phẩm theo từng NSX
3. Click link button Xem tất cả</t>
  </si>
  <si>
    <t>Hiển thị màn hình Sản phẩm theo NSX</t>
  </si>
  <si>
    <t>1. Hiển thị title màn hình: Laptop 
2. Focus được set vào trường đầu tiên có thể edit 
3.1 Header 
 - Logo
 - Thanh search
 - Tài khoản
 - Giỏ hàng
 - Navigation bar gồm:
 + Trang chủ
 + Giới thiệu
 + Khuyến mại
 + Dropdown Sản phẩm
 + Dropdown Chính sách
 + Liên hệ
3.2 Slider 
3.3 Menu dọc Lọc sản phẩm
 - Danh mục
 - Khoảng giá
 - CPU
 - RAM
 - Ổ cứng
 - VGA
 - Kích thước màn hình
 3.4 Phân trang
 3.5 Combobox: Tình trạng kho hàng, Sắp xếp theo sản phẩm
 3.6 Card
 3.7 Button Mua ngay</t>
  </si>
  <si>
    <t>1. Kiểm tra về bố cục, font chữ, chính tả, màu chữ
2. Kiểm tra trường bắt buộc phải có dấu *
3. Kiểm tra header, footer</t>
  </si>
  <si>
    <t>1. Vào Màn hình Xem sản phẩm theo NSX
2. Nhập các giá trị vào trường tương ứng 
3. Nhấn F5</t>
  </si>
  <si>
    <t>Vào Màn hình Xem sản phẩm theo NSX</t>
  </si>
  <si>
    <t>Phân trang</t>
  </si>
  <si>
    <t>Kiểm tra cách đánh số các bản ghi</t>
  </si>
  <si>
    <t>Trong card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</si>
  <si>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</si>
  <si>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50</t>
  </si>
  <si>
    <t>Giả sử trong danh sách/card có &lt;= 50 bản ghi</t>
  </si>
  <si>
    <t>Disable các link [Previous], [Next]</t>
  </si>
  <si>
    <r>
      <rPr>
        <rFont val="Times New Roman"/>
        <sz val="12.0"/>
      </rPr>
      <t xml:space="preserve">Previous, Next vẫn enable
</t>
    </r>
    <r>
      <rPr>
        <rFont val="Times New Roman"/>
        <color rgb="FF1155CC"/>
        <sz val="12.0"/>
        <u/>
      </rPr>
      <t>https://prnt.sc/RSqXmd-VUbPB</t>
    </r>
  </si>
  <si>
    <t>Kiểm tra Số bản ghi trên 1 trang</t>
  </si>
  <si>
    <t>Kiểm tra số bản ghi trên một trang nếu card (danh sách) có hơn 50 bản ghi"</t>
  </si>
  <si>
    <t>Hiển thị 50 bản ghi trên một trang</t>
  </si>
  <si>
    <t>Style của paging</t>
  </si>
  <si>
    <t>Kiểm tra cách hiển thị của chức năng phân trang</t>
  </si>
  <si>
    <t>[Previous] Trang 1, 2, 3, 4, 5, 6, 7, 8 , 9, 10 ...[Next]</t>
  </si>
  <si>
    <t>Check các link khi có link liên kết</t>
  </si>
  <si>
    <t>Click "Next"</t>
  </si>
  <si>
    <t>Mở trang kế tiếp trang hiện tại</t>
  </si>
  <si>
    <t>Click link "Previous"</t>
  </si>
  <si>
    <t>Mở trang liền trước trang hiện tại</t>
  </si>
  <si>
    <t>Click vào link (số trang) bất kỳ</t>
  </si>
  <si>
    <t>Mở trang tương ứng</t>
  </si>
  <si>
    <t>Kiểm tra hiển thị menu và header, footer sau khi chuyển trang</t>
  </si>
  <si>
    <t>Trên danh sách, thực hiện chuyển các trang sau</t>
  </si>
  <si>
    <t>Menu, header, footer không thay đổi</t>
  </si>
  <si>
    <t>KT tổng số bản ghi</t>
  </si>
  <si>
    <t>Tổng số bản ghi trong các trang bằng tổng số bản ghi của cả danh sách và bản ghi thỏa mãn</t>
  </si>
  <si>
    <t>1. Vào Màn hình Xem sản phẩm theo NSX
2. Click card bất kỳ</t>
  </si>
  <si>
    <t>1. Vào Màn hình Xem sản phẩm theo NSX
2. Click tên sản phẩm trong card bất kỳ</t>
  </si>
  <si>
    <t>1. Vào Màn hình Xem sản phẩm theo NSX
2. Click button Mua ngay trong card bất kỳ</t>
  </si>
  <si>
    <t>Combobox</t>
  </si>
  <si>
    <t>Kiểm tra giá trị mặc định combobox "Tình trạng còn hàng"</t>
  </si>
  <si>
    <t xml:space="preserve">1. Vào Màn hình Xem sản phẩm theo NSX
2. Kiểm tra giá trị mặc định
</t>
  </si>
  <si>
    <t>Giá trị mặc định: Tình trạng còn hàng</t>
  </si>
  <si>
    <t>Kiểm tra giá trị mặc định combobox "Sắp xếp sản phẩm"</t>
  </si>
  <si>
    <t>Giá trị mặc định: Sắp xếp sản phẩm</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</si>
  <si>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</si>
  <si>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</si>
  <si>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</si>
  <si>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</si>
  <si>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</si>
  <si>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</si>
  <si>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</si>
  <si>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</si>
  <si>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1. Vào Màn hình Xem sản phẩm theo NSX
2. Click icon next ở slider</t>
  </si>
  <si>
    <t>1. Vào Màn hình Xem sản phẩm theo NSX
2. Click icon previous ở slider</t>
  </si>
  <si>
    <t>1. Vào Màn hình Xem sản phẩm theo NSX
2. Click indicator bất kỳ</t>
  </si>
  <si>
    <t>Menu dọc</t>
  </si>
  <si>
    <t>Kiểm tra khi click vào menu "Danh mục"</t>
  </si>
  <si>
    <t>1. Vào Màn hình Xem sản phẩm theo NSX
2. Vào menu Danh mục
3. Click chọn 1 NSX bất kỳ</t>
  </si>
  <si>
    <t>Hiển thị tất cả sản phẩm theo NSX trong danh sách</t>
  </si>
  <si>
    <t>Kiểm tra khi click vào menu "Khoảng giá"</t>
  </si>
  <si>
    <t>1. Vào Màn hình Xem sản phẩm theo NSX
2. Vào menu Khoảng giá</t>
  </si>
  <si>
    <t>Các lựa chọn filter để filter hiển thị theo khoảng giá của sản phẩm</t>
  </si>
  <si>
    <t>1. Vào Màn hình Xem sản phẩm theo NSX
2. Vào menu Khoảng giá/ Dưới 10 triệu</t>
  </si>
  <si>
    <t>Hiển thị các sản phẩm theo NSX đã chọn có khoảng giá &lt; 10 triệu</t>
  </si>
  <si>
    <t>1. Vào Màn hình Xem sản phẩm theo NSX
2. Vào menu Khoảng giá/ 10 triệu - 20 triệu</t>
  </si>
  <si>
    <t>Hiển thị các sản phẩm theo NSX đã chọn có khoảng giá trong khoảng &gt; 10 triệu và &lt;= 20 triệu</t>
  </si>
  <si>
    <t>1. Vào Màn hình Xem sản phẩm theo NSX
2. Vào menu Khoảng giá/ 20 triệu - 30 triệu</t>
  </si>
  <si>
    <t>Hiển thị các sản phẩm theo NSX đã chọn có khoảng giá trong khoảng &gt; 20 triệu và &lt;= 30 triệu</t>
  </si>
  <si>
    <t>1. Vào Màn hình Xem sản phẩm theo NSX
2. Vào menu Khoảng giá/ 30 triệu - 40 triệu</t>
  </si>
  <si>
    <t>Hiển thị các sản phẩm theo NSX đã chọn có khoảng giá trong khoảng &gt; 30 triệu và &lt;= 40 triệu</t>
  </si>
  <si>
    <t>1. Vào Màn hình Xem sản phẩm theo NSX
2. Vào menu Khoảng giá/ 40 triệu - 50 triệu</t>
  </si>
  <si>
    <t>Hiển thị các sản phẩm theo NSX đã chọn có khoảng giá trong khoảng &gt; 40 triệu và &lt;= 50 triệu</t>
  </si>
  <si>
    <t>1. Vào Màn hình Xem sản phẩm theo NSX
2. Vào menu Khoảng giá/ Trên 50 triệu</t>
  </si>
  <si>
    <t>Hiển thị các sản phẩm theo NSX đã chọn có khoảng giá trong khoảng &gt; 50 triệu</t>
  </si>
  <si>
    <t>Kiểm tra khi click vào menu "RAM"</t>
  </si>
  <si>
    <t>1. Vào Màn hình Xem sản phẩm theo NSX
2. Vào menu RAM</t>
  </si>
  <si>
    <t>Các lựa chọn filter để filter hiển thị theo RAM của sản phẩm</t>
  </si>
  <si>
    <t>1. Vào Màn hình Xem sản phẩm theo NSX
2. Vào menu RAM/ 4GB</t>
  </si>
  <si>
    <t>Hiển thị các sản phẩm có RAM 4GB</t>
  </si>
  <si>
    <t>1. Vào Màn hình Xem sản phẩm theo NSX
2. Vào menu RAM/ 8GB</t>
  </si>
  <si>
    <t>Hiển thị các sản phẩm có RAM 8GB</t>
  </si>
  <si>
    <t>1. Vào Màn hình Xem sản phẩm theo NSX
2. Vào menu RAM/16GB</t>
  </si>
  <si>
    <t>Hiển thị các sản phẩm có RAM 16GB</t>
  </si>
  <si>
    <t>1. Vào Màn hình Xem sản phẩm theo NSX
2. Vào menu RAM/32GB</t>
  </si>
  <si>
    <t>Hiển thị các sản phẩm có RAM 32GB</t>
  </si>
  <si>
    <t>Kiểm tra khi click vào menu "Ổ cứng"</t>
  </si>
  <si>
    <t>1. Vào Màn hình Xem sản phẩm theo NSX
2. Vào menu Ổ cứng</t>
  </si>
  <si>
    <t>Các lựa chọn filter để filter hiển thị theo ổ cứng của sản phẩm</t>
  </si>
  <si>
    <t>1. Vào Màn hình Xem sản phẩm theo NSX
2. Vào menu Ổ cứng/SSD</t>
  </si>
  <si>
    <t>Hiển thị các sản phẩm có Ổ cứng SSD</t>
  </si>
  <si>
    <t>1. Vào Màn hình Xem sản phẩm theo NSX
2. Vào menu Ổ cứng/HDD</t>
  </si>
  <si>
    <t>Hiển thị các sản phẩm có Ổ cứng HDD</t>
  </si>
  <si>
    <t>Kiểm tra khi click vào menu "VGA"</t>
  </si>
  <si>
    <t>1. Vào Màn hình Xem sản phẩm theo NSX
2. Vào menu VGA</t>
  </si>
  <si>
    <t>Các lựa chọn filter để filter hiển thị theo VGA của sản phẩm</t>
  </si>
  <si>
    <t>1. Vào Màn hình Xem sản phẩm theo NSX
2. Vào menu VGA/NVIDIA</t>
  </si>
  <si>
    <t>Hiển thị các sản phẩm có VGA là NVIDIA</t>
  </si>
  <si>
    <t>1. Vào Màn hình Xem sản phẩm theo NSX
2. Vào menu VGA/AMD</t>
  </si>
  <si>
    <t>Hiển thị các sản phẩm có VGA là AMD</t>
  </si>
  <si>
    <t>1. Vào Màn hình Xem sản phẩm theo NSX
2. Vào menu VGA/Onboard</t>
  </si>
  <si>
    <t>Hiển thị các sản phẩm có VGA là Onboard</t>
  </si>
  <si>
    <t>Kiểm tra khi click vào menu "Kích thước màn hình"</t>
  </si>
  <si>
    <t>1. Vào Màn hình Xem sản phẩm theo NSX
2. Vào menu Kích thước màn hình</t>
  </si>
  <si>
    <t>Các lựa chọn filter để filter hiển thị theo Kích thước màn hình của sản phẩm</t>
  </si>
  <si>
    <t>1. Vào Màn hình Xem sản phẩm theo NSX
2. Vào menu Kích thước màn hình/12.3 inch</t>
  </si>
  <si>
    <t>Hiển thị các sản phẩm có Kích thước màn hình là 12.3 inch</t>
  </si>
  <si>
    <t>1. Vào Màn hình Xem sản phẩm theo NSX
2. Vào menu Kích thước màn hình/12.5 inch</t>
  </si>
  <si>
    <t>Hiển thị các sản phẩm có Kích thước màn hình là 12.5 inch</t>
  </si>
  <si>
    <t>1. Vào Màn hình Xem sản phẩm theo NSX
2. Vào menu Kích thước màn hình/13.3 inch</t>
  </si>
  <si>
    <t>Hiển thị các sản phẩm có Kích thước màn hình là 13.3 inch</t>
  </si>
  <si>
    <t>1. Vào Màn hình Xem sản phẩm theo NSX
2. Vào menu Kích thước màn hình/13 inch</t>
  </si>
  <si>
    <t>Hiển thị các sản phẩm có Kích thước màn hình là 13 inch</t>
  </si>
  <si>
    <t>1. Vào Màn hình Xem sản phẩm theo NSX
2. Vào menu Kích thước màn hình/14 inch</t>
  </si>
  <si>
    <t>Hiển thị các sản phẩm có Kích thước màn hình là 14 inch</t>
  </si>
  <si>
    <t>1. Vào Màn hình Xem sản phẩm theo NSX
2. Vào menu Kích thước màn hình/15.4 inch</t>
  </si>
  <si>
    <t>Hiển thị các sản phẩm có Kích thước màn hình là 15.4 inch</t>
  </si>
  <si>
    <t>1. Vào Màn hình Xem sản phẩm theo NSX
2. Vào menu Kích thước màn hình/15.6 inch</t>
  </si>
  <si>
    <t>Hiển thị các sản phẩm có Kích thước màn hình là 15.6 inch</t>
  </si>
  <si>
    <t>1. Vào Màn hình Xem sản phẩm theo NSX
2. Vào menu Kích thước màn hình/17.3 inch</t>
  </si>
  <si>
    <t>Hiển thị các sản phẩm có Kích thước màn hình là 17.3 inch</t>
  </si>
  <si>
    <t>Kiểm tra khi click combobox Tình trạng kho hàng</t>
  </si>
  <si>
    <t>1. Vào Màn hình Xem sản phẩm theo NSX
2. Click combobox Tình trạng còn hàng</t>
  </si>
  <si>
    <t>Hiển thị list danh sách: Còn hàng</t>
  </si>
  <si>
    <t>1. Vào Màn hình Xem sản phẩm theo NSX
2. Click combobox Tình trạng còn hàng/Còn hàng</t>
  </si>
  <si>
    <t>Hiển thị các sản phẩm với tình trạng còn hàng</t>
  </si>
  <si>
    <t>Kiểm tra khi click combobox Sắp xếp sản phẩm</t>
  </si>
  <si>
    <t>1. Vào Màn hình Xem sản phẩm theo NSX
2. Click combobox Sắp xếp sản phẩm</t>
  </si>
  <si>
    <t xml:space="preserve">Hiển thị list danh sách: 
- Giá tăng dần
- Giá giảm </t>
  </si>
  <si>
    <t>1. Vào Màn hình Xem sản phẩm theo NSX
2. Click combobox Sắp xếp sản phẩm/Giá tăng dần</t>
  </si>
  <si>
    <t>Hiển thị các sản phẩm được sắp xếp theo giá tăng dần</t>
  </si>
  <si>
    <t>1. Vào Màn hình Xem sản phẩm theo NSX
2. Click combobox Sắp xếp sản phẩm/Giá giảm dần</t>
  </si>
  <si>
    <t>1. Thực hiện save sản phẩm đó vào giỏ hàng
2. Hiện thị thông báo: "Bạn đã save sản phẩm vào giỏ hàng"
3. Cập nhật số lượng mặt hàng trên icon "Giỏ hàng"</t>
  </si>
  <si>
    <t>QLHĐ</t>
  </si>
  <si>
    <t>CHỨC NĂNG QUẢN LÝ HOÁ ĐƠN</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</si>
  <si>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</si>
  <si>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1. Đăng nhập với tài khoản Admin
2. Vào Màn hình Dashboard
3. Click trên navi dọc Manages
4. Click Bill</t>
  </si>
  <si>
    <t>Hiển thị màn hình Quản lý hoá đơn</t>
  </si>
  <si>
    <t>1. Hiển thị title màn hình: Không có
2. Focus được set vào trường đầu tiên có thể edit: Search
3.1 Navi dọc
 - Dashboard
 - Manages:
 + Account
 + Banner
 + Contact
 + Manufacturer
 + Laptop
 + Shipment
 + Bill
 - Statistics:
 + Laptop
 + User
 + Shipment
 - Forms
 - Email
 - Maps
 - Chat
 - Calendar
 - Pages
3.2 Thanh search
3.3 Table hoá đơn gồm các cột:
 - Name
 - Email
 - Mobile
 - Address
 - Date
 - Detail
 3.4 Footer: © 2022 Copyright: CuongPham.com</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</si>
  <si>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</si>
  <si>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</si>
  <si>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</si>
  <si>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</si>
  <si>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t>Thanh search</t>
  </si>
  <si>
    <t>1. Ở màn hình Quản lý hoá đơn
2. Kiểm tra giá trị mặc định</t>
  </si>
  <si>
    <t>Tại màn hình Quản lý hoá đơn
 1.  Nhập dữ liệu là chữ hoa, chữ thường
 2.  Click Quản lý hoá đơn</t>
  </si>
  <si>
    <t>- Search: abc</t>
  </si>
  <si>
    <t>Tại màn hình Quản lý hoá đơn
 1.  Nhập dữ liệu là chữ hoa, chữ thường
 2.  Các thông tin khác được nhập hợp lệ
 3.  Click Quản lý hoá đơn</t>
  </si>
  <si>
    <t>- Họ tên: dinh Thi DIEU Thu
- Email: dinhthu021100@gmail. com
- Số điện thoại: 0394432798
- Địa chỉ: 196 chiến thắng
- Tên tài khoản: thu
- Mật khẩu: 123</t>
  </si>
  <si>
    <t>Tại màn hình Quản lý hoá đơn
 1.  Nhập dữ liệu đúng định dạng có chứa các ký tự đặc biệt, thẻ html: %#@abc&amp;lt,&lt;/table&gt;
 2.  Click Quản lý hoá đơn</t>
  </si>
  <si>
    <t>- Search: %#@</t>
  </si>
  <si>
    <t>Tại màn hình Quản lý hoá đơn
 1.  Nhập dữ liệu đúng định dạng có chứa các ký tự đặc biệt, thẻ html: %#@abc&amp;lt,&lt;/table&gt;
 2.  Các thông tin khác được nhập hợp lệ
 3.  Click Quản lý hoá đơn</t>
  </si>
  <si>
    <t>- Họ tên: %#@abc&amp;
- Email: dinhthu021100@gmail. com
- Số điện thoại: 0394432798
- Địa chỉ: 196 chiến thắng
- Tên tài khoản: thu
- Mật khẩu: 123</t>
  </si>
  <si>
    <t>Tại màn hình Quản lý hoá đơn
 1.  Nhập dữ liệu là tiếng việt có dấu
 2.  Click Quản lý hoá đơn</t>
  </si>
  <si>
    <t>- Search: thư</t>
  </si>
  <si>
    <t>Tại màn hình Quản lý hoá đơn
 1.  Nhập dữ liệu là tiếng việt có dấu
 2.  Các thông tin khác được nhập hợp lệ
 3.  Click Quản lý hoá đơn</t>
  </si>
  <si>
    <t>1.  Cho phép nhập ký tự tiếng việt</t>
  </si>
  <si>
    <t>- Họ tên: Đinh Thị Diệu Thư
- Email: dinhthu021100@gmail. com
- Số điện thoại: 0394432798
- Địa chỉ: 196 chiến thắng
- Tên tài khoản: thu
- Mật khẩu: 123</t>
  </si>
  <si>
    <t>Tại màn hình Quản lý hoá đơn
 1.  Nhập dữ liệu là số
 2.  Click Quản lý hoá đơn</t>
  </si>
  <si>
    <t>- Search: 123</t>
  </si>
  <si>
    <t>Tại màn hình Quản lý hoá đơn
 1.  Nhập dữ liệu là số
 2.  Các thông tin khác được nhập hợp lệ
 3.  Click Quản lý hoá đơn</t>
  </si>
  <si>
    <t>1.  Cho phép nhập ký tự số</t>
  </si>
  <si>
    <t>- Họ tên: 123321
- Email: dinhthu021100@gmail. com
- Số điện thoại: 0394432798
- Địa chỉ: 196 chiến thắng
- Tên tài khoản: thu
- Mật khẩu: 123</t>
  </si>
  <si>
    <t>Kiểm tra tìm kiếm theo name</t>
  </si>
  <si>
    <t>Tại màn hình Quản lý hoá đơn
 1.  Nhập dữ liệu là tên: Nguyên Trung</t>
  </si>
  <si>
    <t>Hệ thống thực hiện filter tương đối theo tên
Kết quả trả về table bên dưới</t>
  </si>
  <si>
    <t>- Search: Nguyên Trung</t>
  </si>
  <si>
    <t>Kiểm tra tìm kiếm theo email</t>
  </si>
  <si>
    <t xml:space="preserve">Tại màn hình Quản lý hoá đơn
 1.  Nhập dữ liệu là email: phamcuongth2000@gmail.com	</t>
  </si>
  <si>
    <t>Hệ thống thực hiện filter tương đối theo email
Kết quả trả về table bên dưới</t>
  </si>
  <si>
    <t xml:space="preserve">- Search: phamcuongth2000@gmail.com	</t>
  </si>
  <si>
    <t>Kiểm tra tìm kiếm theo số điện thoại</t>
  </si>
  <si>
    <t>Tại màn hình Quản lý hoá đơn
 1.  Nhập dữ liệu là số điện thoại: 0961656067</t>
  </si>
  <si>
    <t>Hệ thống thực hiện filter tương đối theo số điện thoại
Kết quả trả về table bên dưới</t>
  </si>
  <si>
    <t>- Search: 0961656067</t>
  </si>
  <si>
    <t>Kiểm tra tìm kiếm theo địa chỉ</t>
  </si>
  <si>
    <t>Tại màn hình Quản lý hoá đơn
 1.  Nhập dữ liệu là địa chỉ: Hải Dương</t>
  </si>
  <si>
    <t>Hệ thống thực hiện filter tương đối theo địa chỉ
Kết quả trả về table bên dưới</t>
  </si>
  <si>
    <t>- Search: Hải Dương</t>
  </si>
  <si>
    <t>Kiểm tra tìm kiếm theo ngày giờ</t>
  </si>
  <si>
    <t>Tại màn hình Quản lý hoá đơn
 1.  Nhập dữ liệu là ngày giờ: 2021-09-12</t>
  </si>
  <si>
    <t>Hệ thống thực hiện filter tương đối theo ngày
Kết quả trả về table bên dưới</t>
  </si>
  <si>
    <t>- Search: 2021-09-12</t>
  </si>
  <si>
    <t>Tại màn hình Quản lý hoá đơn
 1.  Thực hiện CTRL+V để paste nội dung ở nơi khác vào textbox</t>
  </si>
  <si>
    <t>Cho phép filter thành công với dữ liệu nhập vào</t>
  </si>
  <si>
    <r>
      <rPr>
        <rFont val="Times New Roman"/>
        <b/>
        <color theme="1"/>
        <sz val="12.0"/>
      </rPr>
      <t xml:space="preserve">2. 2.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</si>
  <si>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 xml:space="preserve">2. 1.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</si>
  <si>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 xml:space="preserve">2. 1.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</si>
  <si>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 xml:space="preserve">2. 1.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</si>
  <si>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t>Kiểm tra khi click Xem chi tiết</t>
  </si>
  <si>
    <t>Tại màn hình Quản lý hoá đơn
1. Click Xem chi tiết 1 hoá đơn bất kỳ</t>
  </si>
  <si>
    <t>Hiển thị màn hình Chi tiết hoá đơn</t>
  </si>
  <si>
    <t>Header&amp;Footer</t>
  </si>
  <si>
    <t>HD_FT</t>
  </si>
  <si>
    <t>HEADER&amp;FOOTER</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</si>
  <si>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</si>
  <si>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Kiểm tra hiển thị thông tin các trường và button trên màn hình</t>
  </si>
  <si>
    <t>- Header
   + Logo
   + Thanh search
   + Tài khoản
   + Giỏ hàng
   + Navigation bar gồm:
   + Trang chủ
   + Giới thiệu
   + Khuyến mại
   + Dropdown Sản phẩm
   + Dropdown Chính sách
   + Liên hệ
- Footer: 
   + Thông tin đại lý
   + Mua laptop
   + Chính sách
   + Kết nối với chúng tôi</t>
  </si>
  <si>
    <t>1. Kiểm tra về bố cục, font chữ, chính tả, màu chữ
2. Kiểm tra trường bắt buộc phải có dấu *</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</si>
  <si>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</si>
  <si>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</si>
  <si>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t>Search</t>
  </si>
  <si>
    <t xml:space="preserve"> 1. Nhập dữ liệu là chữ hoa, chữ thường
 2. Các thông tin khác được nhập hợp lệ
 3. Click icon search hoặc nhấn Enter</t>
  </si>
  <si>
    <t>- search: abc</t>
  </si>
  <si>
    <t xml:space="preserve"> 1.  Nhập dữ liệu đúng định dạng có chứa các ký tự đặc biệt, thẻ html: %#@abc&amp;lt,&lt;/table&gt;
 2.  Click icon search hoặc nhấn Enter</t>
  </si>
  <si>
    <t>- search:  %#@abc&amp;lt,&lt;/table&gt;</t>
  </si>
  <si>
    <t xml:space="preserve"> 1.  Nhập dữ liệu là tiếng việt có dấu
 2. Click icon search hoặc nhấn Enter</t>
  </si>
  <si>
    <t>Cho phép nhập tiếng việt có dấu</t>
  </si>
  <si>
    <t>- search:  thư</t>
  </si>
  <si>
    <t>Kiểm tra nhập có chứa space</t>
  </si>
  <si>
    <t xml:space="preserve"> 1.  Nhập tên tài khoản: laptop asus
 2.  Click icon search hoặc nhấn Enter</t>
  </si>
  <si>
    <t>Cho phép nhập</t>
  </si>
  <si>
    <t>- search: laptop asus</t>
  </si>
  <si>
    <t xml:space="preserve"> 1.  Nhập dữ liệu là số
 2.  Click icon search hoặc nhấn Enter</t>
  </si>
  <si>
    <t>- search: 123</t>
  </si>
  <si>
    <t>Kiểm tra nhập tên sản phẩm không tồn tại trong DB</t>
  </si>
  <si>
    <t xml:space="preserve"> 1.  Nhập dữ liệu không tồn tại trong DB
 2.  Click icon search hoặc nhấn Enter</t>
  </si>
  <si>
    <t>Hệ thống trả về danh sách rỗng</t>
  </si>
  <si>
    <t>- search: thư</t>
  </si>
  <si>
    <t xml:space="preserve"> 1.  Nhập dữ liệu hợp lệ có khoảng trắng đầu và cuối 
 2.  Click icon search hoặc nhấn Enter</t>
  </si>
  <si>
    <t xml:space="preserve">- search:      asus    </t>
  </si>
  <si>
    <t>Kiểm tra chức năng auto complete</t>
  </si>
  <si>
    <t>Nhập dữ liệu hợp lệ</t>
  </si>
  <si>
    <t>Thực hiện hiển thị tên sản phẩm có chứa dữ liệu nhập vào, hiển thị theo dạng list bên dưới</t>
  </si>
  <si>
    <t>- search: asus</t>
  </si>
  <si>
    <t>Kiểm tra click tên sản phẩm auto complete</t>
  </si>
  <si>
    <t>1. Nhập dữ liệu hợp lệ
2. Hệ thống filter dữ liệu tương ứng
3. Click 1 sản phẩm bất kỳ</t>
  </si>
  <si>
    <t>Thực hiện hiển thị tên sản phẩm đầy đủ trên thanh search</t>
  </si>
  <si>
    <t>Kiểm tra khi tìm kiếm tương đối</t>
  </si>
  <si>
    <t xml:space="preserve"> 1.  Nhập dữ liệu tìm kiếm tương đối: asus
 2.  Click icon search hoặc nhấn Enter</t>
  </si>
  <si>
    <t>1.  Thực hiện thành công
2.  Hệ thống hiển thị danh sách dữ liệu có tên sản phẩm chứa từ khoá nhập vào</t>
  </si>
  <si>
    <t>Kiểm tra khi tìm kiếm tuyệt đối</t>
  </si>
  <si>
    <t xml:space="preserve"> 1.  Nhập dữ liệu tìm kiếm tuyệt đối
 2.  Click icon search hoặc nhấn Enter</t>
  </si>
  <si>
    <t>1.  Thực hiện thành công
2.  Hệ thống hiển thị tên sản phẩm giống với từ khoá</t>
  </si>
  <si>
    <t>- search: Laptop Asus Gaming ROG Zephyrus M15 G532L-VAZ044T (Core i7 10875H/16GB RAM/1TB SSD/15.6 FHD 240hz/RTX 20606GB/Win10/Đen)</t>
  </si>
  <si>
    <t xml:space="preserve"> 1.  Thực hiện CTRL+V để paste nội dung ở nơi khác vào textbox
 2.  Các thông tin khác được nhập hợp lệ
 3.  Click Đăng nhập</t>
  </si>
  <si>
    <t>Cho phép tìm kiếm thành công với dữ liệu nhập vào</t>
  </si>
  <si>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</si>
  <si>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Header</t>
  </si>
  <si>
    <t>Kiểm tra khi click logo</t>
  </si>
  <si>
    <t>Click logo trên header</t>
  </si>
  <si>
    <t>Kiểm tra khi click icon Search</t>
  </si>
  <si>
    <t>Click icon Search trên header</t>
  </si>
  <si>
    <t>Tìm kiếm thành công</t>
  </si>
  <si>
    <t xml:space="preserve"> 1. Nhập key hợp lệ
 2. Click icon search hoặc nhấn Enter</t>
  </si>
  <si>
    <t>1.  Thực hiện thành công
2.  Hệ thống thực hiện tìm kiếm, kết quả hiển thị dưới danh sách</t>
  </si>
  <si>
    <t>Tìm kiếm không thành công</t>
  </si>
  <si>
    <t xml:space="preserve"> 1. Nhập key không hợp lệ
 2. Click icon search hoặc nhấn Enter</t>
  </si>
  <si>
    <t>1.  Thực hiện thành công
2.  Hệ thống hiển thị danh sách trống</t>
  </si>
  <si>
    <t xml:space="preserve">- search:      </t>
  </si>
  <si>
    <t>Kiểm tra khi hover vào Tài khoản</t>
  </si>
  <si>
    <t xml:space="preserve"> 1. Chưa đăng nhập tài khoản
 2. Hover vào image and text Tài khoản</t>
  </si>
  <si>
    <t>Hiển thị dropdown: Login</t>
  </si>
  <si>
    <t xml:space="preserve"> 1. Đăng nhập tài khoản User
 2. Hover vào image and text Tài khoản</t>
  </si>
  <si>
    <t>Hiển thị dropdown:
- Họ tên
- Đơn mua
- Log out</t>
  </si>
  <si>
    <t xml:space="preserve"> 1. Đăng nhập tài khoản Admin
 2. Hover vào image and text Tài khoản</t>
  </si>
  <si>
    <t>Hiển thị dropdown:
- Dashboard
- Họ tên
- Đơn mua
- Log out</t>
  </si>
  <si>
    <t>Kiểm tra khi click vào dropdown Tài khoản</t>
  </si>
  <si>
    <t xml:space="preserve"> 1. Chưa đăng nhập tài khoản
 2. Hover vào image and text Tài khoản
 3. Click Login</t>
  </si>
  <si>
    <t xml:space="preserve"> 1. Đăng nhập tài khoản User
 2. Hover vào image and text Tài khoản
 3. Click Tên tài khoản</t>
  </si>
  <si>
    <t>Hiển thị màn hình Thông tin cá nhân</t>
  </si>
  <si>
    <t xml:space="preserve"> 1. Đăng nhập tài khoản User
 2. Hover vào image and text Tài khoản
 3. Click Đơn mua</t>
  </si>
  <si>
    <t>Hiển thị màn hình Đơn hàng của tôi</t>
  </si>
  <si>
    <t xml:space="preserve"> 1. Đăng nhập tài khoản User
 2. Hover vào image and text Tài khoản
 3. Click Log out</t>
  </si>
  <si>
    <t>1. Thực hiện log out
2. Hiển thị màn hình Trang chủ</t>
  </si>
  <si>
    <t xml:space="preserve"> 1. Đăng nhập tài khoản Admin
 2. Hover vào image and text Tài khoản
 3. Click Dasboard</t>
  </si>
  <si>
    <t>Hiển thị màn hình Dashboard</t>
  </si>
  <si>
    <t xml:space="preserve"> 1. Đăng nhập tài khoản Admin
 2. Hover vào image and text Tài khoản
 3. Click Tên tài khoản Admin</t>
  </si>
  <si>
    <t>Hiển thị màn hình Thông tin cá nhân của Admin</t>
  </si>
  <si>
    <t>Kiểm tra khi click vào Giỏ hàng</t>
  </si>
  <si>
    <t>Click vào Giỏ hàng</t>
  </si>
  <si>
    <t>Hiển thị màn hình Giỏ hàng của bạn</t>
  </si>
  <si>
    <t>Kiểm tra badge của Giỏ hàng</t>
  </si>
  <si>
    <t xml:space="preserve"> 1. Đăng nhập tài khoản User
 2. Thực hiện Mua hàng</t>
  </si>
  <si>
    <t>Badge thực hiện tăng save số lượng</t>
  </si>
  <si>
    <t>Navbar</t>
  </si>
  <si>
    <t>Kiểm tra khi click Trang chủ</t>
  </si>
  <si>
    <t>Click vào Trang chủ trên Navbar</t>
  </si>
  <si>
    <t>Kiểm tra khi click Giới thiệu</t>
  </si>
  <si>
    <t>Click vào Giới thiệu trên Navbar</t>
  </si>
  <si>
    <t>Hiển thị màn hình Giới thiệu</t>
  </si>
  <si>
    <t>Kiểm tra khi click Khuyến mại</t>
  </si>
  <si>
    <t>Click vào Khuyến mại trên Navbar</t>
  </si>
  <si>
    <t>Hiển thị màn hình Khuyến mại</t>
  </si>
  <si>
    <t>Kiểm tra khi click dropdown Sản phẩm</t>
  </si>
  <si>
    <t>Click vào Sản phẩm trên Navbar</t>
  </si>
  <si>
    <t>Hiển thị list:
- Tất cả
- Laptop Asus
- Laptop Dell
- Laptop HP
- Laptop Lenovo
- Laptop Apple
- Laptop MSI
- Laptop Samsung</t>
  </si>
  <si>
    <t xml:space="preserve"> 1. Click vào Sản phẩm trên Navbar
 2. Click Tất cả</t>
  </si>
  <si>
    <t>Hiển thị màn hình Laptop với danh sách hiển thị tất cả sản phẩm hiện có</t>
  </si>
  <si>
    <t xml:space="preserve"> 1. Click vào Sản phẩm trên Navbar
 2. Click NSX bất kỳ</t>
  </si>
  <si>
    <t>Hiển thị màn hình Laptop với filter theo NSX đã click</t>
  </si>
  <si>
    <t>Kiểm tra khi click dropdown Chính sách</t>
  </si>
  <si>
    <t>Click vào Chính sách trên Navbar</t>
  </si>
  <si>
    <t>Hiển thị list:
- Chính sách hàng chính hãng
- Chính sách giao hàng
- Chính sách đổi trả và hoàn tiền
- Chính sách bảo hành</t>
  </si>
  <si>
    <t xml:space="preserve"> 1. Click vào Chính sách trên Navbar
 2. Click Chính sách hàng chính hãng</t>
  </si>
  <si>
    <t>Hiển thị màn hình Chính sách hàng chính hãng</t>
  </si>
  <si>
    <t xml:space="preserve"> 1. Click vào Chính sách trên Navbar
 2. Click Chính sách giao hàng</t>
  </si>
  <si>
    <t>Hiển thị màn hình Chính sách giao hàng</t>
  </si>
  <si>
    <t xml:space="preserve"> 1. Click vào Chính sách trên Navbar
 2. Click Chính sách đổi trả và hoàn tiền</t>
  </si>
  <si>
    <t>Hiển thị màn hình Chính sách đổi trả và hoàn tiền</t>
  </si>
  <si>
    <t xml:space="preserve"> 1. Click vào Chính sách trên Navbar
 2. Click Chính sách bảo hành</t>
  </si>
  <si>
    <t>Hiển thị màn hình Chính sách bảo hành</t>
  </si>
  <si>
    <t>Kiểm tra khi click Liên hệ</t>
  </si>
  <si>
    <t>Click vào Liên hệ trên Navbar</t>
  </si>
  <si>
    <t>Hiển thị màn hình Liên hệ</t>
  </si>
  <si>
    <t>Icon Messenger</t>
  </si>
  <si>
    <t>Kiểm tra khi click icon Messenger</t>
  </si>
  <si>
    <t>Click icon Messenger trên màn hình</t>
  </si>
  <si>
    <t>Hiển thị popup chat với Admin qua Messenger</t>
  </si>
  <si>
    <t>Icon Phone</t>
  </si>
  <si>
    <t>Kiểm tra khi click icon Phone</t>
  </si>
  <si>
    <t>Click icon Phone trên màn hình</t>
  </si>
  <si>
    <t>Chuyển hướng đến Hộp thoại call với số điện thoại của Admin được truyền vào</t>
  </si>
  <si>
    <t>Icon Quay về đầu trang</t>
  </si>
  <si>
    <t>Kiểm tra khi click icon Quay về đầu trang</t>
  </si>
  <si>
    <t>Click icon Quay về đầu trang trên màn hình</t>
  </si>
  <si>
    <t>Quay về đầu trang web</t>
  </si>
  <si>
    <t>Footer</t>
  </si>
  <si>
    <t>Kiểm tra khi click Địa chỉ</t>
  </si>
  <si>
    <t>Click vào Địa chỉ trên Footer</t>
  </si>
  <si>
    <t>Chuyển hướng đến Google Maps với toạ độ địa chỉ tương ứng được truyền vào</t>
  </si>
  <si>
    <t>Kiểm tra khi click Email</t>
  </si>
  <si>
    <t>Click vào Email trên Footer</t>
  </si>
  <si>
    <t>Chuyển hướng đến hộp thư với email được truyền vào</t>
  </si>
  <si>
    <t>Kiểm tra khi click Hotline</t>
  </si>
  <si>
    <t>Click vào Hotline trên Footer</t>
  </si>
  <si>
    <t>Chuyển hướng đến Hộp thoại call với số điện thoại tương ứng được truyền vào</t>
  </si>
  <si>
    <t>Kiểm tra khi click Laptop Asus</t>
  </si>
  <si>
    <t>Click vào Laptop Asus trên Footer</t>
  </si>
  <si>
    <t>Hiển thị màn hình Laptop với filter theo NSX Asus</t>
  </si>
  <si>
    <t>Kiểm tra khi click Laptop HP</t>
  </si>
  <si>
    <t>Click vào Laptop HP trên Footer</t>
  </si>
  <si>
    <t>Hiển thị màn hình Laptop với filter theo NSX HP</t>
  </si>
  <si>
    <t>Kiểm tra khi click Laptop Dell</t>
  </si>
  <si>
    <t>Click vào Laptop Dell trên Footer</t>
  </si>
  <si>
    <t>Hiển thị màn hình Laptop với filter theo NSX Dell</t>
  </si>
  <si>
    <t>Kiểm tra khi click Laptop Apple</t>
  </si>
  <si>
    <t>Click vào Laptop Apple trên Footer</t>
  </si>
  <si>
    <t>Hiển thị màn hình Laptop với filter theo NSX Apple</t>
  </si>
  <si>
    <t>Kiểm tra khi click Laptop MSI</t>
  </si>
  <si>
    <t>Click vào Laptop MSI trên Footer</t>
  </si>
  <si>
    <t>Hiển thị màn hình Laptop với filter theo NSX MSI</t>
  </si>
  <si>
    <t>Kiểm tra khi click Chính sách hàng chính hãng</t>
  </si>
  <si>
    <t>Click vào Chính sách hàng chính hãng trên Footer</t>
  </si>
  <si>
    <t>Kiểm tra khi click Chính sách giao hàng</t>
  </si>
  <si>
    <t>Click vào Chính sách giao hàng trên Footer</t>
  </si>
  <si>
    <t>Kiểm tra khi click Chính sách đổi trả và hoàn tiền</t>
  </si>
  <si>
    <t>Click vào Chính sách đổi trả và hoàn tiền trên Footer</t>
  </si>
  <si>
    <t>Kiểm tra khi click Chính sách bảo hành</t>
  </si>
  <si>
    <t>Click vào Chính sách bảo hành trên Footer</t>
  </si>
  <si>
    <t>Kiểm tra khi click avatar</t>
  </si>
  <si>
    <t>Click vào avatar trên Footer</t>
  </si>
  <si>
    <t>Chuyển hướng hiển thị page Facebook Computer CuongPham</t>
  </si>
  <si>
    <t>Kiểm tra khi click label Computer CuongPham</t>
  </si>
  <si>
    <t>Click vào label Computer CuongPham trên Footer</t>
  </si>
  <si>
    <t>Kiểm tra khi click button Thích trang</t>
  </si>
  <si>
    <t>Click button Thích trang trên Footer</t>
  </si>
  <si>
    <t>Kiểm tra khi click button Chia sẻ</t>
  </si>
  <si>
    <t>Click button Chia sẻ trên Footer</t>
  </si>
  <si>
    <t>Hiển thị cửa sổ chia sẻ page Computer CuongPham lên trang cá nhân</t>
  </si>
  <si>
    <t>QLTK</t>
  </si>
  <si>
    <t>CHỨC NĂNG QUẢN LÝ TÀI KHOẢN (ADMIN)</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</si>
  <si>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</si>
  <si>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Giao diện quản lý tài khoản</t>
  </si>
  <si>
    <t>1. Đăng nhập tài khoản admin thành công
2. Vào Màn hình Trang chủ
3. Di chuột vào link Tài khoản
4. Click vào link Username
5. Click vào link Manages
6. Click vào link Account</t>
  </si>
  <si>
    <t>Hiển thị màn hình Quản lý tài khoản</t>
  </si>
  <si>
    <t>1. Hiển thị title màn hình: 
2. Focus được set vào button Delete
3.1 Sidebar
 - Dashboard
 - Manages
 - Statistics
 - Forms
 - Email
 - Maps
 - Chat
 - Calendar
 - Pages
3.2 Input: Search
3.3 Table danh sách tài khoản
 - Fullname
 - Email
 - Mobile
 - Tên User
 - Action
 + Button Delete
3.4 Header
 - Avatar
 - Username
3.5 Footer
 - © 2022 Copyright: CuongPham.com</t>
  </si>
  <si>
    <t>chưa có icon sort cạnh các cột fullname, email, mobile, user</t>
  </si>
  <si>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</si>
  <si>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Table danh sách tài khoản</t>
  </si>
  <si>
    <t>Kiểm tra khi click button Delete</t>
  </si>
  <si>
    <t>1. Vào màn hình Quản lý tài khoản
2. Click button Delete</t>
  </si>
  <si>
    <t>Hiển thị popup hỏi có muốn xóa dữ liệu</t>
  </si>
  <si>
    <t>Kiểm tra popup Xoá dữ liệu</t>
  </si>
  <si>
    <t>1. Vào màn hình Quản lý tài khoản
2. Click button Delete
3. Hiển thị popup Xoá dữ liệu
4. Click Đồng ý</t>
  </si>
  <si>
    <t>Thực hiện xoá tài khoản</t>
  </si>
  <si>
    <t>1. Vào màn hình Quản lý tài khoản
2. Click button Delete
3. Hiển thị popup Xoá dữ liệu
4. Click Huỷ</t>
  </si>
  <si>
    <t>1. Đóng poup
2. Hiển thị màn hình Quản lý tài khoản</t>
  </si>
  <si>
    <t>Kiểm tra khi click input Search</t>
  </si>
  <si>
    <t>1. Vào màn hình Quản lý tài khoản
2. Click form input Search</t>
  </si>
  <si>
    <t>Hiển thị ô input cho phép nhập</t>
  </si>
  <si>
    <r>
      <rPr>
        <rFont val="Times New Roman"/>
        <b/>
        <color theme="1"/>
        <sz val="12.0"/>
      </rPr>
      <t xml:space="preserve">2.2.Check validate trường thông tin </t>
    </r>
    <r>
      <rPr>
        <rFont val="Times New Roman"/>
        <b val="0"/>
        <i/>
        <color theme="1"/>
        <sz val="12.0"/>
      </rPr>
      <t>(Chú ý: Khi validate thông tin một trường, tất cả các trường khác hợp lệ)</t>
    </r>
  </si>
  <si>
    <t>2.2.1. Search</t>
  </si>
  <si>
    <t>1.Ở màn hình Quản lý tài khoản
2.Kiểm tra giá trị mặc định</t>
  </si>
  <si>
    <t>Giá trị mặc định là để trống hoặc space</t>
  </si>
  <si>
    <t>chưa check trim ô nhập</t>
  </si>
  <si>
    <t>Tại màn hình Quản lý tài khoản
 1. Bỏ trống trường hoặc nhập nhiều kí tự Space
 2. Click Mua hàng</t>
  </si>
  <si>
    <t>1. Tìm kiếm không thành công
3. Set focus vào trường bắt buộc nhập</t>
  </si>
  <si>
    <t xml:space="preserve">-       </t>
  </si>
  <si>
    <t>Tại màn hình Quản lý tài khoản
 1. Nhập dữ liệu là chữ hoa, chữ thường</t>
  </si>
  <si>
    <t>- Hiệp</t>
  </si>
  <si>
    <t>Tại màn hình Quản lý tài khoản
 1.  Nhập dữ liệu đúng định dạng có chứa các ký tự đặc biệt, thẻ html: %#@abc&amp;lt,&lt;/table&gt;</t>
  </si>
  <si>
    <t>- %#@a</t>
  </si>
  <si>
    <t>Tại màn hình Quản lý tài khoản
 1.  Nhập dữ liệu là tiếng việt có dấu</t>
  </si>
  <si>
    <t>Cho phép nhập kí tự tiếng việt có dấu</t>
  </si>
  <si>
    <t>Kiểm tra nhập dịa chỉ có chứa space</t>
  </si>
  <si>
    <t>Tại màn hình Quản lý tài khoản
 1.  Nhập: Hi ệp</t>
  </si>
  <si>
    <t>Cho phép nhập địa chỉ có chứa space</t>
  </si>
  <si>
    <t>- Hi    ệp</t>
  </si>
  <si>
    <t>Tại màn hình Quản lý tài khoản
 1.  Nhập dữ liệu là số</t>
  </si>
  <si>
    <t>- Hiệp 34</t>
  </si>
  <si>
    <t>Tại màn hình Quản lý tài khoản
 1.  Nhập dữ liệu hợp lệ có khoảng trắng đầu và cuối</t>
  </si>
  <si>
    <t>1.  Thực hiện tìm kiếm không thành công
2.  Không thể thực hiện trim space ở đầu và cuối trường dữ liệu</t>
  </si>
  <si>
    <t xml:space="preserve">-     Hiệp     </t>
  </si>
  <si>
    <t>Kiểm tra tìm kiếm theo fullname</t>
  </si>
  <si>
    <t>Tại màn hình Quản lý tài khoản
 1.  Nhập dữ liệu là tên</t>
  </si>
  <si>
    <t>- Search: Cường Phạm</t>
  </si>
  <si>
    <t>Tại màn hình Quản lý tài khoản
 1.  Nhập dữ liệu là email</t>
  </si>
  <si>
    <t xml:space="preserve">- Search: phamcuongth2000@gmail.com        </t>
  </si>
  <si>
    <t>Tại màn hình Quản lý tài khoản
 1.  Nhập dữ liệu là số điện thoại</t>
  </si>
  <si>
    <t>Kiểm tra tìm kiếm theo tên user</t>
  </si>
  <si>
    <t>Tại màn hình Quản lý tài khoản
 1.  Nhập dữ liệu là tên user</t>
  </si>
  <si>
    <t>Hệ thống thực hiện filter tương đối theo tên user
Kết quả trả về table bên dưới</t>
  </si>
  <si>
    <t>- Search: admin</t>
  </si>
  <si>
    <t>Tại màn hình Quản lý tài khoản
 1.  Thực hiện CTRL+V để paste nội dung ở nơi khác vào textbox</t>
  </si>
  <si>
    <t>Cho phép nhập tìm kiếm với dữ liệu paste từ ngoài vào</t>
  </si>
  <si>
    <t>QLGHVTT</t>
  </si>
  <si>
    <t>CHỨC NĂNG QUẢN LÝ GIỎ HÀNG VÀ THANH TOÁN</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</si>
  <si>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</si>
  <si>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Giao diện chưa có sản phẩm trong giỏ hàng</t>
  </si>
  <si>
    <t>1. Đăng nhập thành công
2. Vào Màn hình Trang chủ
3. Click vào link Giỏ hàng</t>
  </si>
  <si>
    <t>Hiển thị màn hình Giỏ hàng trống</t>
  </si>
  <si>
    <t>1. Hiển thị title màn hình: GIỎ HÀNG CỦA BẠN
2. Focus được set vào trường đầu tiên có thể edit
3.1 Button Tiếp tục mua hàng
3.2 Hình ảnh
 - Your cart is empty</t>
  </si>
  <si>
    <t>Giao diện đã có sản phẩm trong giỏ hàng</t>
  </si>
  <si>
    <t>Hiển thị màn hình Giỏ hàng kèm sản phẩm</t>
  </si>
  <si>
    <t>1. Hiển thị title màn hình: GIỎ HÀNG CỦA BẠN
2.1 Focus được set vào trường image: Hình ảnh phóng to
2.2 Focus Button Tiếp tục mua hàng: Màu Button đậm hơn
3.1 Button Tiếp tục mua hàng
3.2 Table danh sách sản phẩm có các cột:
 - Sản phẩm
 + Image
 + Product detail
 - Giá
 - Số lượng
 + Input
 - Thành tiền
 - Tổng tiền đơn hàng
 - Button có icon Edit
 - Button có icon Delete
3.3 Form thanh toán
 - ĐƠN VỊ VẬN CHUYỂN
 + Combobox: Viettel Post 100.000 Đ, Việt Nam Post 50.000 Đ, Giao Hàng Nhanh 150.000 Đ, Giao Hàng Tiết Kiệm 90.000 Đ, Ninja Rùa 200.000 Đ
 - HÌNH THỨC THANH TOÁN
 + Radio Input: Thanh toán tiền mặt khi nhận hàng, Thanh toán qua chuyển khoản qua PayPal
 - Địa chỉ giao hàng
 + Input: Nhập địa chỉ giao hàng
 - Button Mua hàng
 + Span: Bạn phải đăng nhập để tiếp tục</t>
  </si>
  <si>
    <t>Giao diện thanh toán</t>
  </si>
  <si>
    <t>1. Vào Màn hình Giỏ hàng
2. Click vào link Mua hàng</t>
  </si>
  <si>
    <t>Hiển thị màn hình Thanh toán</t>
  </si>
  <si>
    <t>1. Hiển thị title màn hình: THANH TOÁN
2.1 Focus được set vào trường image: Hình ảnh phóng to
3.1 Địa chỉ nhận hàng
3.2 Table danh sách sản phẩm có các cột:
 - Sản phẩm
 + Image
 + Product detail
 - Giá
 - Số lượng
 - Thành tiền
 - Tổng tiền đơn hàng
3.3 Form đặt hàng
 - ĐƠN VỊ VẬN CHUYỂN
 - HÌNH THỨC THANH TOÁN
 - Tổng tiền
 - Thành tiền
 - Button Đặt hàng</t>
  </si>
  <si>
    <t>hover vào button Đặt hàng chưa đổi màu butotn</t>
  </si>
  <si>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</si>
  <si>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</si>
  <si>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</si>
  <si>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</si>
  <si>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Table danh sách sản phẩm</t>
  </si>
  <si>
    <t>Kiểm tra khi nhập số lượng</t>
  </si>
  <si>
    <t>1. Vào màn hình Quản lý giỏ hàng và thanh toán
2. Nhập số lượng trong cột số lượng</t>
  </si>
  <si>
    <t>Hiển thị số lượng sản phẩm</t>
  </si>
  <si>
    <t>Kiểm tra khi click icon tăng số lượng sản phẩm</t>
  </si>
  <si>
    <t>1. Vào màn hình Quản lý giỏ hàng và thanh toán
2. Click icon tăng số lượng sản phẩm</t>
  </si>
  <si>
    <t>Tăng số lượng sản phẩm đó save 1</t>
  </si>
  <si>
    <t>khi tăng số lượng sản phẩm chưa save ngay phải click button edit</t>
  </si>
  <si>
    <t>Kiểm tra khi click icon giảm số lượng sản phẩm</t>
  </si>
  <si>
    <t>1. Vào màn hình Quản lý giỏ hàng và thanh toán
2. Click icon giảm số lượng sản phẩm</t>
  </si>
  <si>
    <t>Giảm số lượng sản phẩm đó save 2</t>
  </si>
  <si>
    <t>khi giảm số lượng sản phẩm chưa save ngay phải click button edit</t>
  </si>
  <si>
    <t>Kiểm tra khi click button có icon Edit</t>
  </si>
  <si>
    <t>1. Vào màn hình Quản lý giỏ hàng và thanh toán
2. Click button có icon Edit</t>
  </si>
  <si>
    <t>Hiển thị popup Sửa dữ liệu</t>
  </si>
  <si>
    <t>Kiểm tra popup Sửa dữ liệu</t>
  </si>
  <si>
    <t>1. Vào màn hình Quản lý giỏ hàng và thanh toán
2. Click button có icon Edit
3. Hiển thị popup Sửa dữ liệu
4. Click Đồng ý</t>
  </si>
  <si>
    <t xml:space="preserve">Đóng popup, hiển thị màn hình Quản lý giỏ hàng và thanh toán với số tiền đã cập nhật ở cột thành tiền và số tiền ở Tổng tiền đơn hàng </t>
  </si>
  <si>
    <t>1. Vào màn hình Quản lý giỏ hàng và thanh toán
2. Click button có icon Edit
3. Hiển thị popup Sửa dữ liệu
4. Click Huỷ</t>
  </si>
  <si>
    <t>Đóng popup, hiển thị màn hình Quản lý giỏ hàng và thanh toán</t>
  </si>
  <si>
    <t>Kiểm tra khi click button có icon Delete</t>
  </si>
  <si>
    <t>1. Vào màn hình Quản lý giỏ hàng và thanh toán
2. Click button có icon Delete</t>
  </si>
  <si>
    <t xml:space="preserve"> Hiển thị popup Xoá dữ liệu</t>
  </si>
  <si>
    <t>1. Đóng popup, hiển thị màn hình Quản lý giỏ hàng và thanh toán
2. Sản phẩm bị xoá khỏi giỏ hàng, hiển thị tổng số tiền thành toán ở Tổng tiền đơn hàng</t>
  </si>
  <si>
    <t>Kiểm tra khi link thông tin sản phẩm</t>
  </si>
  <si>
    <t>1. Vào màn hình Quản lý giỏ hàng và thanh toán
2. Click link Tên sản phẩm</t>
  </si>
  <si>
    <t>Hiển thị màn hình thông tin chi tiết sản phẩm</t>
  </si>
  <si>
    <t>Kiểm tra khi click combobox</t>
  </si>
  <si>
    <t>1. Vào màn hình Quản lý giỏ hàng và thanh toán
2. Click combobox</t>
  </si>
  <si>
    <t>Hiển thị list:
- Viettel Post 100.000 Đ
- Giao Hàng Nhanh 150.000 Đ
- Việt Nam Post 50.000 Đ
- Giao Hàng Tiết Kiệm 90.000 Đ
- Ninja Rùa 200.000 Đ</t>
  </si>
  <si>
    <t>Kiểm tra khi click combobox Viettel Post 100.000 Đ</t>
  </si>
  <si>
    <t>1. Vào màn hình Quản lý giỏ hàng và thanh toán
2. Click combobox Viettel Post 100.000 Đ</t>
  </si>
  <si>
    <t xml:space="preserve">Hiển thị Đơn vị vận chuyển với lựa chọn Viettel Post 100.000 Đ </t>
  </si>
  <si>
    <t>Kiểm tra khi click combobox Giao Hàng Nhanh 150.000 Đ</t>
  </si>
  <si>
    <t>1. Vào màn hình Quản lý giỏ hàng và thanh toán
2. Click combobox Giao Hàng Nhanh 150.000 Đ</t>
  </si>
  <si>
    <t>Hiển thị Đơn vị vận chuyển với lựa chọn Giao Hàng Nhanh 150.000 Đ</t>
  </si>
  <si>
    <t>Kiểm tra khi click combobox Việt Nam Post 50.000 Đ</t>
  </si>
  <si>
    <t>1. Vào màn hình Quản lý giỏ hàng và thanh toán
2. Click combobox Việt Nam Post 50.000 Đ</t>
  </si>
  <si>
    <t>Hiển thị Đơn vị vận chuyển với lựa chọn Việt Nam Post 50.000 Đ</t>
  </si>
  <si>
    <t>Kiểm tra khi click combobox Giao Hàng Tiết Kiệm 90.000 Đ</t>
  </si>
  <si>
    <t>1. Vào màn hình Quản lý giỏ hàng và thanh toán
2. Click combobox Giao Hàng Tiết Kiệm 90.000 Đ</t>
  </si>
  <si>
    <t>Hiển thị Đơn vị vận chuyển với lựa chọn Giao Hàng Tiết Kiệm 90.000 Đ</t>
  </si>
  <si>
    <t>Kiểm tra khi click combobox Ninja Rùa 200.000 Đ</t>
  </si>
  <si>
    <t>1. Vào màn hình Quản lý giỏ hàng và thanh toán
2. Click combobox Ninja Rùa 200.000 Đ</t>
  </si>
  <si>
    <t>Hiển thị Đơn vị vận chuyển với lựa chọn Ninja Rùa 200.000 Đ</t>
  </si>
  <si>
    <t>Radio Input</t>
  </si>
  <si>
    <t>Kiểm tra khi click radio Thanh toán tiền mặt khi nhận hàng</t>
  </si>
  <si>
    <t>1. Vào màn hình Quản lý giỏ hàng và thanh toán
2. Click radio Thanh toán tiền mặt khi nhận hàng</t>
  </si>
  <si>
    <t>Hiển thị Hình thức thanh toán với lựa chọn Thanh toán tiền mặt khi nhận hàng</t>
  </si>
  <si>
    <t>Kiểm tra khi click radio Thanh toán qua chuyển khoản qua PayPal</t>
  </si>
  <si>
    <t>1. Vào màn hình Quản lý giỏ hàng và thanh toán
2. Click radio Thanh toán qua chuyển khoản qua PayPal</t>
  </si>
  <si>
    <t>Hiển thị Hình thức thanh toán với lựa chọn Thanh toán qua chuyển khoản qua PayPal</t>
  </si>
  <si>
    <t>Link button Mua hàng</t>
  </si>
  <si>
    <t>Kiểm tra khi click button Mua hàng</t>
  </si>
  <si>
    <t>1. Vào màn hình Quản lý giỏ hàng và thanh toán
2. Click button Mua hàng</t>
  </si>
  <si>
    <t>Link button Đặt hàng</t>
  </si>
  <si>
    <t>Kiểm tra khi click button Đặt hàng</t>
  </si>
  <si>
    <t>1. Vào màn hình Thanh toán
2. Click button Đặt hàng</t>
  </si>
  <si>
    <t>Hiển thị màn hình Thanh toán thành công</t>
  </si>
  <si>
    <r>
      <rPr>
        <rFont val="Times New Roman"/>
        <b/>
        <color theme="1"/>
        <sz val="12.0"/>
      </rPr>
      <t xml:space="preserve">2.2.Check validate trường thông tin </t>
    </r>
    <r>
      <rPr>
        <rFont val="Times New Roman"/>
        <b val="0"/>
        <i/>
        <color theme="1"/>
        <sz val="12.0"/>
      </rPr>
      <t>(Chú ý: Khi validate thông tin một trường, tất cả các trường khác hợp lệ)</t>
    </r>
  </si>
  <si>
    <t>2.2.1. Địa chỉ giao hàng</t>
  </si>
  <si>
    <t>1.Ở màn hình Quản lý giỏ hàng và thanh toán
2.Kiểm tra giá trị mặc định</t>
  </si>
  <si>
    <t>khi nhập space chưa check trim input nhập</t>
  </si>
  <si>
    <t>Tại màn hình Quản lý giỏ hàng và thanh toán
 1. Bỏ trống trường hoặc nhập nhiều kí tự Space
 2. Click Mua hàng</t>
  </si>
  <si>
    <t>1. Mua hàng không thành công
2. Hệ thống thông báo: "Faile! Địa chỉ không được để trống "
3. Set focus vào trường bắt buộc nhập</t>
  </si>
  <si>
    <t xml:space="preserve">- Nhập địa chỉ giao hàng:      </t>
  </si>
  <si>
    <t>Tại màn hình Quản lý giỏ hàng và thanh toán
 1. Nhập dữ liệu là chữ hoa, chữ thường
2. Click Mua hàng</t>
  </si>
  <si>
    <t>- Nhập địa chỉ giao hàng: Ao Sen, Mỗ Lao, Hà Đông</t>
  </si>
  <si>
    <t>Tại màn hình Quản lý giỏ hàng và thanh toán
 1.  Nhập dữ liệu đúng định dạng có chứa các ký tự đặc biệt, thẻ html: %#@abc&amp;lt,&lt;/table&gt;
 2.  Click Mua hàng</t>
  </si>
  <si>
    <t>- Nhập địa chỉ giao hàng: Ao Sen, Mỗ Lao, Hà Đông %#@a</t>
  </si>
  <si>
    <t>Tại màn hình Quản lý giỏ hàng và thanh toán
 1.  Nhập dữ liệu là tiếng việt có dấu
 2.  Click Mua hàng</t>
  </si>
  <si>
    <t>Tại màn hình Quản lý giỏ hàng và thanh toán
 1.  Nhập địa chỉ: Ao Sen, Mỗ Lao, Hà Đông
 2.  Click Mua hàng</t>
  </si>
  <si>
    <t>Tại màn hình Quản lý giỏ hàng và thanh toán
 1.  Nhập dữ liệu là số
 2.  Click Mua hàng</t>
  </si>
  <si>
    <t>- Nhập địa chỉ giao hàng: ngõ 36, Ao Sen, Mỗ Lao, Hà Đông</t>
  </si>
  <si>
    <t>Tại màn hình Quản lý giỏ hàng và thanh toán
 1.  Nhập dữ liệu hợp lệ có khoảng trắng đầu và cuối 
2.  Click Mua hàng</t>
  </si>
  <si>
    <t>- Nhập địa chỉ giao hàng:     ngõ 36, Ao Sen, Mỗ Lao, Hà Đông</t>
  </si>
  <si>
    <t>Tại màn hình Quản lý giỏ hàng và thanh toán
 1.  Thực hiện CTRL+V để paste nội dung ở nơi khác vào textbox
 2.  Click Mua hàng</t>
  </si>
  <si>
    <t>Cho phép nhập địa chỉ với dữ liệu paste từ ngoài vào</t>
  </si>
  <si>
    <t>Xem thômg tin cá nhân</t>
  </si>
  <si>
    <t>XTTCN</t>
  </si>
  <si>
    <t>CHỨC NĂNG XEM THÔNG TIN CÁ NHÂN</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</si>
  <si>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</si>
  <si>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1. Đăng nhập thành công
2. Vào Màn hình Trang chủ
3. Di chuột vào link Tài khoản
4. Click vào link Username</t>
  </si>
  <si>
    <t>Hiển thị màn hình xem thông tin cá nhân</t>
  </si>
  <si>
    <t>1. Hiển thị title màn hình: Thông tin cá nhân
2.1 Focus được set vào trường đầu tiên có thể edit
2.2 Focus được vào ảnh đại diện
3.1 Image
 - Hình ảnh
3.2 User detail
 - Tên tài khoản
 - Họ và tên
 - Số điện thoại
 - Email
3.3 Button Edit</t>
  </si>
  <si>
    <t>hình ảnh chưa focus được</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</si>
  <si>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</si>
  <si>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</si>
  <si>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Link button Edit</t>
  </si>
  <si>
    <t>Kiểm tra khi click button Edit</t>
  </si>
  <si>
    <t>1. Vào màn hình xem thông tin cá nhân
2. Click link button Edit</t>
  </si>
  <si>
    <t>Hiển thị màn hình Sửa thông tin cá nhân</t>
  </si>
  <si>
    <t>QLSP</t>
  </si>
  <si>
    <r>
      <rPr>
        <rFont val="Times New Roman"/>
        <b/>
        <color theme="1"/>
        <sz val="12.0"/>
      </rPr>
      <t xml:space="preserve">1. Giao diện </t>
    </r>
    <r>
      <rPr>
        <rFont val="Times New Roman"/>
        <b val="0"/>
        <i/>
        <color theme="1"/>
        <sz val="12.0"/>
      </rPr>
      <t>(Phần này viết các trường hợp kiểm thử cho giao diên chung và các giao diện cho các control)</t>
    </r>
  </si>
  <si>
    <t>1. Đăng nhập tài khoản admin thành công
2. Vào Màn hình Trang chủ
3. Di chuột vào link Tài khoản
4. Click vào link Username
5. Click vào link Manages
6. Click vào link Laptop</t>
  </si>
  <si>
    <t>1.  Hiển thị màn hình Quản lý tài khoản</t>
  </si>
  <si>
    <t xml:space="preserve">1.  Hiển thị title của màn hình: 
2.  Focus chưa được set
3.  Các control tại màn hình Đăng ký:
- Họ tên
- Email
- Số điện thoại1. Hiển thị title màn hình: 
2. Focus được set vào button Delete
3.1 Sidebar
 - Dashboard
 - Manages
 - Statistics
 - Forms
 - Email
 - Maps
 - Chat
 - Calendar
 - Pages
3.2 Input: Search
3.3 Table danh sách laptop
 - Tên hãng
 - Tên laptop
 - Giá
 - Số lượng tồn
 - Khuyến mại
 - Action
 + Button Delete
 + Button Edit
3.4 Header
 - Avatar
 - Username
3.5 Footer
 - © 2022 Copyright: CuongPham.com
</t>
  </si>
  <si>
    <t xml:space="preserve">1.  Refesh lại màn hình
2.  Sau khi refresh, các chức năng vẫn thực hiện đúng
3. Các input : default </t>
  </si>
  <si>
    <r>
      <rPr>
        <rFont val="Times New Roman"/>
        <b/>
        <color theme="1"/>
        <sz val="12.0"/>
      </rPr>
      <t xml:space="preserve">2. 1. Check validate trường thông tin </t>
    </r>
    <r>
      <rPr>
        <rFont val="Times New Roman"/>
        <b val="0"/>
        <i/>
        <color theme="1"/>
        <sz val="12.0"/>
      </rPr>
      <t>(Chú ý: Khi validate thông tin một trường, tất cả các trường khác hợp lệ)</t>
    </r>
  </si>
  <si>
    <t>2. 1. 1. ADD</t>
  </si>
  <si>
    <t>Kiểm tra khi click button add</t>
  </si>
  <si>
    <t>1. Ở màn hình Quản lý sản phẩm
2. Click button add</t>
  </si>
  <si>
    <t>Chuyển hướng sang trang web gồm các trường input để nhập thông tin cho sản phẩm mới</t>
  </si>
  <si>
    <t>2. 1. 1.1 Input Hãng sản xuất</t>
  </si>
  <si>
    <t>1. Ở màn hình Quản lý sản phẩm
2. Kiểm tra giá trị mặc định</t>
  </si>
  <si>
    <t>Giá trị mặc định là Asus</t>
  </si>
  <si>
    <t>Kiểm tra click chọn giá trị khác</t>
  </si>
  <si>
    <t>1. Ở màn hình Quản lý sản phẩm
2. Click vào spinner để hiển thị xem các giá trị khác
3. Hiển thị ra các giá trị: Asus,Dell, HP, Lenovo, Acer, Apple
4. Chọn 1 giá trị bất kì. ví dụ Dell</t>
  </si>
  <si>
    <t>Giá trị hiện ra là Dell</t>
  </si>
  <si>
    <t>2. 1. 1.2 Input Tên</t>
  </si>
  <si>
    <t>Tại màn hình Quản lý sản phẩm
 1.  Bỏ trống trường hoặc nhập nhiều ký tự Space
 2.  Click save</t>
  </si>
  <si>
    <t xml:space="preserve">1.  Chuyển hướng sang trang 500: Internal server error
</t>
  </si>
  <si>
    <t>- Hãng sản xuất: Asus
- tên: bỏ trống
- Bộ vi xử lý: test data
- Ổ cứng: test data
- Bộ nhớ trong: test data
- VGA: test data
- Màn hình: test data
- Giá tiền; 5000
- Bảng thông số kỹ thuật: test data
- Số lượng nhập:10
- Khuyến mại: test data
- Link video: https://www.youtube.com/watch?v=2ztguDn1Lpg
- Hình ảnh: laptop.png</t>
  </si>
  <si>
    <t>Tại màn hình Quản lý sản phẩm
 1.  Nhập tên sản phẩm:     máy tính     
 2.  Click save</t>
  </si>
  <si>
    <t>1.  save thành công Thành công
2.  Thực hiện trim space ở đầu và cuối trường dữ liệu</t>
  </si>
  <si>
    <t>- Hãng sản xuất: Asus
- tên:     máy tính
- Bộ vi xử lý: test data
- Ổ cứng: test data
- Bộ nhớ trong: test data
- VGA: test data
- Màn hình: test data
- Giá tiền; 5000
- Bảng thông số kỹ thuật: test data
- Số lượng nhập:10
- Khuyến mại: test data
- Link video: https://www.youtube.com/watch?v=2ztguDn1Lpg
- Hình ảnh: laptop.png</t>
  </si>
  <si>
    <t>Tại màn hình Quản lý sản phẩm
 1.  Thực hiện CTRL+V để paste nội dung ở nơi khác vào textbox
 2.  Các thông tin khác được nhập hợp lệ
 3.  Click save</t>
  </si>
  <si>
    <t>1.  save Thành công</t>
  </si>
  <si>
    <t>2. 1. 1.2 Input Bộ vi xử lý</t>
  </si>
  <si>
    <t>Tại màn hình Quản lý sản phẩm
 1.  Nhập Bộ vi xử lý:     core i 5   
 2.  Click save</t>
  </si>
  <si>
    <t>- Hãng sản xuất: Asus
- tên:     máy tính
- Bộ vi xử lý: core i 5
- Ổ cứng: test data
- Bộ nhớ trong: test data
- VGA: test data
- Màn hình: test data
- Giá tiền; 5000
- Bảng thông số kỹ thuật: test data
- Số lượng nhập:10
- Khuyến mại: test data
- Link video: https://www.youtube.com/watch?v=2ztguDn1Lpg
- Hình ảnh: laptop.png</t>
  </si>
  <si>
    <t>2. 1. 1.2 Input Ổ cứng</t>
  </si>
  <si>
    <t>- Hãng sản xuất: Asus
- tên: test data
- Bộ vi xử lý: test data
- Ổ cứng: 
- Bộ nhớ trong: test data
- VGA: test data
- Màn hình: test data
- Giá tiền; 5000
- Bảng thông số kỹ thuật: test data
- Số lượng nhập:10
- Khuyến mại: test data
- Link video: https://www.youtube.com/watch?v=2ztguDn1Lpg
- Hình ảnh: laptop.png</t>
  </si>
  <si>
    <t>Tại màn hình Quản lý sản phẩm
 1.  Nhập tên ổ cứng:    ssd 
 2.  Click save</t>
  </si>
  <si>
    <t>- Hãng sản xuất: Asus
- tên:  máy tính
- Bộ vi xử lý: test data
- Ổ cứng: ssd
- Bộ nhớ trong: test data
- VGA: test data
- Màn hình: test data
- Giá tiền; 5000
- Bảng thông số kỹ thuật: test data
- Số lượng nhập:10
- Khuyến mại: test data
- Link video: https://www.youtube.com/watch?v=2ztguDn1Lpg
- Hình ảnh: laptop.png</t>
  </si>
  <si>
    <t>2. 1. 1.2 Input Bộ nhớ trong</t>
  </si>
  <si>
    <t>- Hãng sản xuất: Asus
- tên: test data
- Bộ vi xử lý: test data
- Ổ cứng: test data
- Bộ nhớ trong: 
- VGA: test data
- Màn hình: test data
- Giá tiền; 5000
- Bảng thông số kỹ thuật: test data
- Số lượng nhập:10
- Khuyến mại: test data
- Link video: https://www.youtube.com/watch?v=2ztguDn1Lpg
- Hình ảnh: laptop.png</t>
  </si>
  <si>
    <t>Tại màn hình Quản lý sản phẩm
 1.  Nhập tên bộ nhớ trong:     ram     
 2.  Click save</t>
  </si>
  <si>
    <t>- Hãng sản xuất: Asus
- tên:  máy tính
- Bộ vi xử lý: test data
- Ổ cứng: test data
- Bộ nhớ trong:    ram
- VGA: test data
- Màn hình: test data
- Giá tiền; 5000
- Bảng thông số kỹ thuật: test data
- Số lượng nhập:10
- Khuyến mại: test data
- Link video: https://www.youtube.com/watch?v=2ztguDn1Lpg
- Hình ảnh: laptop.png</t>
  </si>
  <si>
    <t>Tại màn hình Quản lý sản phẩm
 1.  Bỏ trống, không chọn ảnh
 2. Các thông tin khác được nhập hợp lệ
 3.  Click save</t>
  </si>
  <si>
    <t>- Hãng sản xuất: Asus
- tên:     máy tính
- Bộ vi xử lý: test data
- Ổ cứng: test data
- Bộ nhớ trong: test data
- VGA: test data
- Màn hình: test data
- Giá tiền; 5000
- Bảng thông số kỹ thuật: test data
- Số lượng nhập:10
- Khuyến mại: test data
- Link video: https://www.youtube.com/watch?v=2ztguDn1Lpg
- Hình ảnh: bỏ trống</t>
  </si>
  <si>
    <t xml:space="preserve">Tại màn hình Quản lý sản phẩm
 1.  Click button Chọn tệp
 2. Hiển thị popup chọn tệp từ local
 3. Chọn file có định dạng không phải jpeg, jpg, png
 4. Các thông tin khác được nhập hợp lệ
 5. Click save
</t>
  </si>
  <si>
    <t xml:space="preserve">1. Save Thành công
</t>
  </si>
  <si>
    <t>- Họ tên: Đinh Thị Diệu Thư
- Email: dinhthu021100@gmail. com
- Số điện thoại: 0394432798
- Địa chỉ: 196 chiến thắng
- Tên tài khoản: thu
- Mật khẩu: 123
- Ảnh: anh.png</t>
  </si>
  <si>
    <t>Tại màn hình Quản lý sản phẩm
 1. Click button Chọn tệp
 2. Hiển thị popup chọn tệp từ local
 3. Chọn file có dung lượng &gt; 0KB
 4. Các thông tin khác được nhập hợp lệ
 5. Click save</t>
  </si>
  <si>
    <t xml:space="preserve">1.  save Thành công
</t>
  </si>
  <si>
    <t>2. 1. 1. EDIT</t>
  </si>
  <si>
    <t>Kiểm tra khi click button edit</t>
  </si>
  <si>
    <t>1. Ở màn hình Quản lý sản phẩm
2. Click button edit</t>
  </si>
  <si>
    <t>Chuyển hướng sang trang web gồm các trường input để nhập thông tin update sản phẩm</t>
  </si>
  <si>
    <t>Giá trị mặc định là  giá trị sản phẩm edit</t>
  </si>
  <si>
    <t>Tại màn hình Đăng ký
 1.  Bỏ trống, không chọn ảnh
 2. Các thông tin khác được nhập hợp lệ
 3.  Click save</t>
  </si>
  <si>
    <t xml:space="preserve">Tại màn hình Đăng ký
 1.  Click button Chọn tệp
 2. Hiển thị popup chọn tệp từ local
 3. Chọn file có định dạng không phải jpeg, jpg, png
 4. Các thông tin khác được nhập hợp lệ
 5. Click save
</t>
  </si>
  <si>
    <t>Tại màn hình Đăng ký
 1. Click button Chọn tệp
 2. Hiển thị popup chọn tệp từ local
 3. Chọn file có dung lượng &gt; 0KB
 4. Các thông tin khác được nhập hợp lệ
 5. Click save</t>
  </si>
  <si>
    <t>Tại màn hình Thêm Quản lý sản phẩm
 1. Bỏ trống một trường bất kỳ
 2. Click Save</t>
  </si>
  <si>
    <t>1. Vào màn hình Quản lý sản phẩm
2. Click button Delete</t>
  </si>
  <si>
    <t>1. Vào màn hình Quản lý sản phẩm
2. Click button Delete
3. Hiển thị popup Xoá dữ liệu
4. Click Đồng ý</t>
  </si>
  <si>
    <t>Thực hiện xoá sản phẩm</t>
  </si>
  <si>
    <t>1. Vào màn hình Quản lý sản phẩm
2. Click button Delete
3. Hiển thị popup Xoá dữ liệu
4. Click Hủy</t>
  </si>
  <si>
    <t>1. Đóng poup
2. Hiển thị màn hình Quản lý sản phẩm</t>
  </si>
  <si>
    <r>
      <rPr>
        <rFont val="Times New Roman"/>
        <b/>
        <color theme="1"/>
        <sz val="12.0"/>
      </rPr>
      <t xml:space="preserve">2. 1. Check function </t>
    </r>
    <r>
      <rPr>
        <rFont val="Times New Roman"/>
        <b val="0"/>
        <i/>
        <color theme="1"/>
        <sz val="12.0"/>
      </rPr>
      <t>(Phần này viết các trường hợp kiểm thử kiểm tra các ràng buộc trong cơ sở dữ liệu và cho các luồng nghiệp vụ trong tài liệu giải pháp, tích hợp với các chức năng khác)</t>
    </r>
  </si>
  <si>
    <t>Tại màn hình Thêm Quản lý sản phẩm
 1. Nhập giá trị hợp lệ cho tất cả các trường
 2. Click Save</t>
  </si>
  <si>
    <t xml:space="preserve">1.  Save Thành công
</t>
  </si>
  <si>
    <t>Tại màn hình Thêm Quản lý sản phẩm
 1. Bỏ trống tất cả các trường
 2. Click Save</t>
  </si>
  <si>
    <t>QLNSX</t>
  </si>
  <si>
    <t>CHỨC NĂNG QUẢN LÝ NHÀ SẢN XUẤT</t>
  </si>
  <si>
    <r>
      <rPr>
        <rFont val="Times New Roman"/>
        <b/>
        <color theme="1"/>
        <sz val="12.0"/>
      </rPr>
      <t xml:space="preserve">1. Giao diện </t>
    </r>
    <r>
      <rPr>
        <rFont val="Times New Roman"/>
        <b val="0"/>
        <i/>
        <color theme="1"/>
        <sz val="12.0"/>
      </rPr>
      <t>(Phần này viết các trường hợp kiểm thử cho giao diên chung và các giao diện cho các control)</t>
    </r>
  </si>
  <si>
    <t>1. Đăng nhập tài khoản admin thành công
2. Vào Màn hình Trang chủ
3. Di chuột vào link Tài khoản
4. Click vào link Username
5. Click vào link Manages
6. Click vào link Manufacturer</t>
  </si>
  <si>
    <t>Hiển thị màn hình Quản lý NSX</t>
  </si>
  <si>
    <t xml:space="preserve">1. Hiển thị title màn hình: "Manage Manufacturer"
2. Focus được set vào trường đầu tiên có thể edit
3.1 Header
 - Logo
 - Tài khoản
3.2 Menu dọc: 
- Dashbroad
- Dropdown Manages
- Dropdown Statics
- Forms
- Email
- Maps
- Chat
- Calendar
- Pages
3.3 Thanh Search
3.4 Button: Add
3.5 Table: 
- ID
- Tên hãng
- Action: button Edit, Delete
</t>
  </si>
  <si>
    <t>1. Kiểm tra về bố cục, font chữ, chính tả, màu chữ
 2. Kiểm tra trường bắt buộc phải có dấu *
 2. Kiểm tra header</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</si>
  <si>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hợp lý hoặc theo design có sẵn</t>
  </si>
  <si>
    <r>
      <rPr>
        <rFont val="Times New Roman"/>
        <b/>
        <color theme="1"/>
        <sz val="12.0"/>
      </rPr>
      <t xml:space="preserve">2.1. Check validate trường thông tin </t>
    </r>
    <r>
      <rPr>
        <rFont val="Times New Roman"/>
        <b val="0"/>
        <i/>
        <color theme="1"/>
        <sz val="12.0"/>
      </rPr>
      <t>(Chú ý: Khi validate thông tin một trường, tất cả các trường khác hợp lệ)</t>
    </r>
  </si>
  <si>
    <t>Thanh Search</t>
  </si>
  <si>
    <t>1. Ở màn hình Quản lý NSX
2. Kiểm tra giá trị mặc định</t>
  </si>
  <si>
    <t>Tại màn hình Quản lý NSX
 1.  Nhập dữ liệu là chữ hoa, chữ thường
 2.  Click Quản lý NSX</t>
  </si>
  <si>
    <t>Tại màn hình Quản lý NSX
 1.  Nhập dữ liệu là chữ hoa, chữ thường
 2.  Các thông tin khác được nhập hợp lệ
 3.  Click Quản lý NSX</t>
  </si>
  <si>
    <t>Tại màn hình Quản lý NSX
 1.  Nhập dữ liệu đúng định dạng có chứa các ký tự đặc biệt, thẻ html: %#@abc&amp;lt,&lt;/table&gt;
 2.  Click Quản lý NSX</t>
  </si>
  <si>
    <t>Tại màn hình Quản lý NSX
 1.  Nhập dữ liệu đúng định dạng có chứa các ký tự đặc biệt, thẻ html: %#@abc&amp;lt,&lt;/table&gt;
 2.  Các thông tin khác được nhập hợp lệ
 3.  Click Quản lý NSX</t>
  </si>
  <si>
    <t>Tại màn hình Quản lý NSX
 1.  Nhập dữ liệu là tiếng việt có dấu
 2.  Click Quản lý NSX</t>
  </si>
  <si>
    <t>Tại màn hình Quản lý NSX
 1.  Nhập dữ liệu là tiếng việt có dấu
 2.  Các thông tin khác được nhập hợp lệ
 3.  Click Quản lý NSX</t>
  </si>
  <si>
    <t>Tại màn hình Quản lý NSX
 1.  Nhập dữ liệu là số
 2.  Click Quản lý NSX</t>
  </si>
  <si>
    <t>Tại màn hình Quản lý NSX
 1.  Nhập dữ liệu là số
 2.  Các thông tin khác được nhập hợp lệ
 3.  Click Quản lý NSX</t>
  </si>
  <si>
    <t>Kiểm tra tìm kiếm theo ID</t>
  </si>
  <si>
    <t>Tại màn hình Quản lý NSX
 1.  Nhập dữ liệu là ID</t>
  </si>
  <si>
    <t>Hệ thống thực hiện filter tương đối theo ID
Kết quả trả về table bên dưới</t>
  </si>
  <si>
    <t>- Search: 1</t>
  </si>
  <si>
    <t>Kiểm tra tìm kiếm theo Tên hãng</t>
  </si>
  <si>
    <t>Tại màn hình Quản lý NSX
 1.  Nhập dữ liệu là Tên hãng</t>
  </si>
  <si>
    <t>Hệ thống thực hiện filter tương đối theo Tên hãng
Kết quả trả về table bên dưới</t>
  </si>
  <si>
    <t>- Search: HP</t>
  </si>
  <si>
    <t>Tại màn hình Quản lý NSX
 1.  Thực hiện CTRL+V để paste nội dung ở nơi khác vào textbox</t>
  </si>
  <si>
    <t>Input Tên - Màn hình save mới NSX</t>
  </si>
  <si>
    <t>Ở màn hình Quản lý NSX
1. Click button Add
2. Hiển thị màn hình save mới NSX
3. Kiểm tra giá trị mặc định</t>
  </si>
  <si>
    <t>Ở màn hình Quản lý NSX
1. Click button Add
2. Hiển thị màn hình save mới NSX
3. Nhập dữ liệu là chữ hoa, chữ thường</t>
  </si>
  <si>
    <t>- Tên: abc</t>
  </si>
  <si>
    <t>Ở màn hình Quản lý NSX
1. Click button Add
2. Hiển thị màn hình save mới NSX
3. Nhập dữ liệu đúng định dạng có chứa các ký tự đặc biệt, thẻ html: %#@abc&amp;lt,&lt;/table&gt;</t>
  </si>
  <si>
    <t>- Tên: %#@</t>
  </si>
  <si>
    <t>Ở màn hình Quản lý NSX
1. Click button Add
2. Hiển thị màn hình save mới NSX
3. Nhập dữ liệu là tiếng việt có dấu</t>
  </si>
  <si>
    <t>- Tên: thư</t>
  </si>
  <si>
    <t>Ở màn hình Quản lý NSX
1. Click button Add
2. Hiển thị màn hình save mới NSX
3. Nhập dữ liệu là số</t>
  </si>
  <si>
    <t>- Tên: 123</t>
  </si>
  <si>
    <t>Kiểm tra nhập Tên NSX đã tồn tại trong DB</t>
  </si>
  <si>
    <t>Ở màn hình Quản lý NSX
1. Click button Add
2. Hiển thị màn hình save mới NSX
3. Nhập dữ liệu là số
4. Click save</t>
  </si>
  <si>
    <t>Hiển thị thông báo: Tên NSX đã tồn tại trong hệ thống</t>
  </si>
  <si>
    <t>- Tên: HP</t>
  </si>
  <si>
    <r>
      <rPr>
        <rFont val="Times New Roman"/>
        <b/>
        <color theme="1"/>
        <sz val="12.0"/>
      </rPr>
      <t>2.2. 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</si>
  <si>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Button Add</t>
  </si>
  <si>
    <t>Kiểm tra click button Add</t>
  </si>
  <si>
    <t>Tại màn hình Quản lý NSX
 1. Click button Add</t>
  </si>
  <si>
    <t>Hiển thị màn hình save mới NSX</t>
  </si>
  <si>
    <t>save nhà sản xuất thành công</t>
  </si>
  <si>
    <t>Tại màn hình Add - Manufacturer
 1. Nhập các trường hợp lệ
 2. Click Save</t>
  </si>
  <si>
    <t>Hiện thị ở màn hình: "Success! Bạn đã save thành công!"</t>
  </si>
  <si>
    <t>Giá trị nhập vào: abc</t>
  </si>
  <si>
    <t>save nhà sản xuất không thành công</t>
  </si>
  <si>
    <t>Tại màn hình Add - Manufacturer
 1. Nhập các trường hợp lệ (Trùng với nhà sản xuất đã có trong danh sách)
 2. Click Save</t>
  </si>
  <si>
    <t>Hiện thị ở màn hình: "Vui lòng chọn tên nhà sản xuất khác vì trùng với tên nhà sản xuất trong CSDL"</t>
  </si>
  <si>
    <t>Giá trị nhập vào: abc (trùng với giá trị đã có trong csdl)</t>
  </si>
  <si>
    <t>Button Edit</t>
  </si>
  <si>
    <t>Chỉnh sửa nhà sản xuất thành công</t>
  </si>
  <si>
    <t>Tại màn hình Edit - Manufacturer
 1. Nhập các trường hợp lệ
 2. Click Save</t>
  </si>
  <si>
    <t>Hiện thị ở màn hình: "Success! Bạn đã sửa thành công!"</t>
  </si>
  <si>
    <t>Chỉnh sửa nhà sản xuất không thành công</t>
  </si>
  <si>
    <t>Tại màn hình Edit - Manufacturer
 1. Nhập các trường hợp lệ (Trùng với nhà sản xuất đã có trong danh sách)
 2. Click Save</t>
  </si>
  <si>
    <t xml:space="preserve">Hệ thống vẫn báo thêm thành công  (https://prnt.sc/tbzuTfs36SSl) </t>
  </si>
  <si>
    <t>Delete Edit</t>
  </si>
  <si>
    <t>Xóa nhà sản xuất thành công</t>
  </si>
  <si>
    <t>Tại màn hình Manage Manufacturer
 1. Click vào button Delete của ID bất kỳ
 2. Click Đồng ý</t>
  </si>
  <si>
    <t>1. Hiện thị ở màn hình pop "Xóa dữ liệu"
2. Sau khi click Đồng ý màn hình sẽ quay trở lại màn hình Manage Manufacturer và không hiện thị dữ liệu đã bị xóa</t>
  </si>
  <si>
    <t>Nhắn tin cho Shop</t>
  </si>
  <si>
    <t>CHỨC NĂNG NHẮN TIN CHO SHOP</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</si>
  <si>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</si>
  <si>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 xml:space="preserve">Tên sản phẩm hiển thị trong 2 dòng, nếu tên dài quá 2 dòng thì hiển thị save ... </t>
  </si>
  <si>
    <t>Pulgin</t>
  </si>
  <si>
    <t>Kiểm tra pulgin chat messenger</t>
  </si>
  <si>
    <t>1. Vào trang chủ
2. Hover chuột vào icon messenger</t>
  </si>
  <si>
    <t>Hiện thị popup Chat với Computer CuongPham</t>
  </si>
  <si>
    <t>Kiểm tra pulgin tele</t>
  </si>
  <si>
    <t>1. Vào trang chủ
2. Hover chuột vào icon telephone</t>
  </si>
  <si>
    <t>Chuyển sang popup kết nối gọi zalo</t>
  </si>
  <si>
    <t>Chưa có</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</si>
  <si>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</si>
  <si>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</si>
  <si>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Kiểm tra khi click vào pulgin chat messenger</t>
  </si>
  <si>
    <t>1. Vào trang chủ
2. Click icon messenger</t>
  </si>
  <si>
    <t>Hiện thị popup Chat với Computer CuongPham cùng 2 button: Đăng nhập bằng Messenger,Tiếp tục với vai cho khách</t>
  </si>
  <si>
    <t>3.1 Click Tiếp tục với vai trò khách</t>
  </si>
  <si>
    <t>Hiện thị cửa số chat</t>
  </si>
  <si>
    <t>3.2 Click Đăng nhập bằng Messenger</t>
  </si>
  <si>
    <t>Hiện thị cửa số đăng nhập messenger -&gt; Hiện thị cửa sổ chat</t>
  </si>
  <si>
    <t>XDM</t>
  </si>
  <si>
    <t>CHỨC NĂNG XEM ĐƠN MUA</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</si>
  <si>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</si>
  <si>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1. Vào Màn hình Trang chủ
2. Hiển thị số sản phẩm đang ở trong đơn hàng
3. Click link button Xem giỏ hàng</t>
  </si>
  <si>
    <t>Hiển thị màn hình Số lượng sản phẩm trong giỏ hàng</t>
  </si>
  <si>
    <t>1. Hiển thị title màn hình: Giỏ hàng của bạn
2. Focus được set vào trường đầu tiên có thể edit
3.1 Header
 - Logo
 - Thanh search
 - Tài khoản
 - Giỏ hàng
 - Navigation bar gồm:
   + Trang chủ
   + Giới thiệu
   + Khuyến mại
   + Dropdown Sản phẩm
   + Dropdown Chính sách
   + Liên hệ
3.2 Các trường: 
 - Sản phẩm
 - Giá
 - Số lượng
 - Thành tiền
3.3 Input: Nhập số lượng
3.4 Button: Delete, Edit, Địa chỉ giao hàng, Mua ngay
3.5 Radio button: Thanh toán tiền mặt khi nhận hàng và Thanh toán qua chuyển khoản qua PayPal
3.6 Combobox: Viettel Post, Việt Nam Post, Giao hàng nhanh, Giao hàng tiết kiệm, Ninja Rùa
3.7 Card</t>
  </si>
  <si>
    <t>1. Vào Màn hình Giỏ hàng của bạn
2. Nhập các giá trị vào trường tương ứng 
3. Nhấn F5</t>
  </si>
  <si>
    <t>1. Vào Màn hình Giỏ hàng của bạn
2. Click card bất kỳ</t>
  </si>
  <si>
    <t>1. Vào Màn hình Giỏ hàng của bạn
2. Click tên sản phẩm trong card bất kỳ</t>
  </si>
  <si>
    <t>Kiểm tra giá trị mặc định combobox "Đơn vị vận chuyển"</t>
  </si>
  <si>
    <t xml:space="preserve">1. Vào Màn hình Giỏ hàng của bạn
2. Kiểm tra giá trị mặc định
</t>
  </si>
  <si>
    <t>Giá trị mặc định: Viettel Post 100.000Đ</t>
  </si>
  <si>
    <t>Kiểm tra khi click vào input "Số lượng"</t>
  </si>
  <si>
    <t>1. Vào Màn hình Giỏ hàng của bạn
2. Click ô input bất kỳ</t>
  </si>
  <si>
    <t>Giá trị mặc định: 1</t>
  </si>
  <si>
    <t>Kiểm tra khi thay đổi số ở input "Địa chỉ giao hàng"</t>
  </si>
  <si>
    <t>1. Vào Màn hình Giỏ hàng của bạn
2. Click ô input bất kỳ
3. Sửa số lượng</t>
  </si>
  <si>
    <t>Giá trị mặc định: Default</t>
  </si>
  <si>
    <t>Raido Button</t>
  </si>
  <si>
    <t>Kiểm tra giá trị mặc định combobox "Hình thức thanh toán"</t>
  </si>
  <si>
    <t>Giá trị mặc định: Thanh toán tiền mặt khi nhận hàng</t>
  </si>
  <si>
    <t xml:space="preserve">Kiểm tra khi chọn giá trị khác ở radio button </t>
  </si>
  <si>
    <t xml:space="preserve">1. Vào Màn hình Giỏ hàng của bạn
2. Chọn giá trị khác trong radio buton
</t>
  </si>
  <si>
    <t>Giá trị lựa chọn bất kỳ</t>
  </si>
  <si>
    <t>Hình thức thanh toán: Thanh toán qua chuyển khoản qua PayPal</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</si>
  <si>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</si>
  <si>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</si>
  <si>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</si>
  <si>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</si>
  <si>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t>2.1.1.Số lượng</t>
  </si>
  <si>
    <t>1.Ở màn hình Xem giỏ hàng
2.Kiểm tra giá trị mặc định</t>
  </si>
  <si>
    <t>Tại màn hình Xem giỏ hàng
 1. Bỏ trống trường hoặc nhập nhiều kí tự Space
 2. Click Mua hàng</t>
  </si>
  <si>
    <t>1. Mua hàng không thành công
 2. Hệ thống thông báo: "Vui lòng điền đúng số lượng mua hàng"
 3. Set focus vào trường bắt buộc nhập</t>
  </si>
  <si>
    <t>- Số lượng: bỏ trống</t>
  </si>
  <si>
    <t>2.1.2. Địa chỉ mua hàng</t>
  </si>
  <si>
    <t>Giá trị mặc định: default</t>
  </si>
  <si>
    <t>1. Mua hàng không thành công
 2. Hệ thống thông báo: "Vui lòng nhập địa chỉ mua hàng"
 3. Set focus vào trường bắt buộc nhập</t>
  </si>
  <si>
    <t>- Giá trị nhập vào: bỏ trống</t>
  </si>
  <si>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</si>
  <si>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</si>
  <si>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</si>
  <si>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</si>
  <si>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Button (Edit, Delete, Tiếp tục mua hàng)</t>
  </si>
  <si>
    <t>Tại màn hình Cart
 1. Nhập các trường hợp lệ vào ô Số lượng
 2. Click Edit</t>
  </si>
  <si>
    <t>1. Hiện thị ở màn hình pop "Sửa dữ liệu"
2. Sau khi click Đồng ý màn hình sẽ quay trở lại màn hình Cart với dữ liệu đã cập nhật thành công</t>
  </si>
  <si>
    <t>Giá trị nhập vào: 5</t>
  </si>
  <si>
    <t>Tại màn hình Edit - Manufacturer
 1. Nhập các trường hợp lệ vào ô Số lượng (Số lượng mua hàng vượt quá số hàng tồn kho)
 2. Click Edit</t>
  </si>
  <si>
    <t>Hiện thị ở màn hình: "Vui lòng nhập số lượng mua hàng không vượt quá số lượng sản phẩm có thể mua!"</t>
  </si>
  <si>
    <t>Giá trị nhập vào: 10000 (lớn hơn số sản phẩm hiện có trong kho hàng)</t>
  </si>
  <si>
    <t>Tại màn hình Cart
 1. Click vào button Delete của ID bất kỳ
 2. Click Đồng ý</t>
  </si>
  <si>
    <t>1. Hiện thị ở màn hình pop "Xóa dữ liệu"
2. Sau khi click Đồng ý màn hình sẽ quay trở lại màn hình Cart và không hiện thị dữ liệu đã bị xóa</t>
  </si>
  <si>
    <t>Kiểm tra button "Tiếp tục mua hàng"</t>
  </si>
  <si>
    <t xml:space="preserve">Tại màn hình Cart
1. Click vào Tiếp tục mua hàng
</t>
  </si>
  <si>
    <t>Quay trở lại trang chủ</t>
  </si>
  <si>
    <t>Kiểm tra khi click combobox Đơn vị vận chuyển</t>
  </si>
  <si>
    <t>1. Vào Màn hình Giỏ hàng của bạn
2. Click combobox Đơn vị vận chuyển</t>
  </si>
  <si>
    <t>Hiển thị list danh sách: Viettel Post 100.000Đ, Việt Nam Post 50.000Đ, Giao hàng nhanh 150.000Đ, Giao hàng tiết kiệm 90.000Đ, Ninja Rùa 200.000Đ</t>
  </si>
  <si>
    <t>Hiển thị đơn vị vận chuyển với Ninja Rùa 200.000Đ</t>
  </si>
  <si>
    <t>Ở Combobox chọn: Ninja Rùa 200.000Đ</t>
  </si>
  <si>
    <t>Xem sản phẩm theo SPKM</t>
  </si>
  <si>
    <t>SPTKM</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</si>
  <si>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</si>
  <si>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 xml:space="preserve">1. Hiển thị title màn hình: Laptop
2. Focus được set vào trường đầu tiên có thể edit
3.1 Header
 - Logo
 - Thanh search
 - Tài khoản
 - Giỏ hàng
 - Navigation bar gồm:
   + Trang chủ
   + Giới thiệu
   + Khuyến mại
   + Dropdown Sản phẩm
   + Dropdown Chính sách
   + Liên hệ
3.2 Slider
3.3 Menu dọc Lọc sản phẩm
 - Danh mục
 - Khoảng giá
 - CPU
 - RAM
 - Ổ cứng
 - VGA
 - Kích thước màn hình
3.4 Phân trang
3.5 Combobox: Tình trạng kho hàng, Sắp xếp theo sản phẩm
3.6 Card
3.7 Button Mua ngay
</t>
  </si>
  <si>
    <t>Kiểm tra việc không hiển thị các liên kết khi số bản ghi nhỏ hơn 20</t>
  </si>
  <si>
    <t>Giả sử trong danh sách/card có &lt;= 20 bản ghi</t>
  </si>
  <si>
    <t>Không hiển thị các link [Previous], [Next]</t>
  </si>
  <si>
    <r>
      <rPr>
        <rFont val="Times New Roman"/>
        <sz val="12.0"/>
      </rPr>
      <t xml:space="preserve">Previous, Next vẫn enable
</t>
    </r>
    <r>
      <rPr>
        <rFont val="Times New Roman"/>
        <color rgb="FF1155CC"/>
        <sz val="12.0"/>
        <u/>
      </rPr>
      <t>https://prnt.sc/RSqXmd-VUbPB</t>
    </r>
  </si>
  <si>
    <t>Kiểm tra số bản ghi trên một trang nếu card (danh sách) có hơn 20 bản ghi"</t>
  </si>
  <si>
    <t>Hiển thị 20 bản ghi trên một trang</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</si>
  <si>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</si>
  <si>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</si>
  <si>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</si>
  <si>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</si>
  <si>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</si>
  <si>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</si>
  <si>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</si>
  <si>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</si>
  <si>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Hiển thị các sản phẩm có khoảng giá &lt; 10 triệu</t>
  </si>
  <si>
    <t>Hiển thị các sản phẩm có khoảng giá trong khoảng &gt; 10 triệu và &lt;= 20 triệu</t>
  </si>
  <si>
    <t>Hiển thị các sản phẩm có khoảng giá trong khoảng &gt; 20 triệu và &lt;= 30 triệu</t>
  </si>
  <si>
    <t>Hiển thị các sản phẩm có khoảng giá trong khoảng &gt; 30 triệu và &lt;= 40 triệu</t>
  </si>
  <si>
    <t>Hiển thị các sản phẩm có khoảng giá trong khoảng &gt; 40 triệu và &lt;= 50 triệu</t>
  </si>
  <si>
    <t>Hiển thị các sản phẩm có khoảng giá trong khoảng &gt; 50 triệu</t>
  </si>
  <si>
    <t>1. Vào Màn hình Xem sản phẩm theo khuyen mai
2. Click card bất kỳ</t>
  </si>
  <si>
    <t>1. Vào Màn hình Xem sản phẩm theo khuyen mai
2. Click tên sản phẩm trong card bất kỳ</t>
  </si>
  <si>
    <t>1. Vào Màn hình Xem sản phẩm theo Khuyen mai
2. Click button Mua ngay trong card bất kỳ</t>
  </si>
  <si>
    <t>XCTSP</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</si>
  <si>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</si>
  <si>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</si>
  <si>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</si>
  <si>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</si>
  <si>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</si>
  <si>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</si>
  <si>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</si>
  <si>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</si>
  <si>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</si>
  <si>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Image Pop-up</t>
  </si>
  <si>
    <t>Kiểm tra image popup</t>
  </si>
  <si>
    <t>1. Vào màn hình xem chi tiết một sản phẩm
2. Click nút bấm hình ảnh nhỏ bên dưới ảnh chính của sản phẩm</t>
  </si>
  <si>
    <t>Hiển thị hình người dùng nhấn vào ở khung chính</t>
  </si>
  <si>
    <t>Thay đổi image popup</t>
  </si>
  <si>
    <t>1. Ở trong màn hình chính của chi tiết
2. Click nút bấm hình ảnh nhỏ bên dưới ảnh chính mình</t>
  </si>
  <si>
    <t>Youtube Frame</t>
  </si>
  <si>
    <t>Kiểm tra hoạt động chạy của Youtube Frame</t>
  </si>
  <si>
    <t>1. Vào Màn hình Xem sản phẩm theo NSX
2. Click button play của youtube frame</t>
  </si>
  <si>
    <t>1. Thực hiện chạy youtube frame
2. Frame bắt đầu chạy quảng bá sản phẩm</t>
  </si>
  <si>
    <t>Kiểm tra hoạt động tạm dừng của youtube frame</t>
  </si>
  <si>
    <t>1. Vào Màn hình Xem sản phẩm theo NSX
2. Youtube Frame đang chạy
3.Click nút dừng của youtube frame</t>
  </si>
  <si>
    <t>1. Thực hiện chạy youtube frame
2. Frame tạm dừng chạy</t>
  </si>
  <si>
    <t>Facebook Comment Pluggin</t>
  </si>
  <si>
    <t>Kiểm tra hoạt động comment của pluggin facebook - chưa login</t>
  </si>
  <si>
    <t>1. Vào Màn hình Xem sản phẩm theo NSX
2. Viết vào một số comment</t>
  </si>
  <si>
    <t>1. Viêt comment vào facebook pluggin
2. Cửa sổ đăng nhập facebook hiện lên</t>
  </si>
  <si>
    <t>Kiểm tra hoạt động comment của facebook pluggin - đã login</t>
  </si>
  <si>
    <t>1. Vào Màn hình Xem sản phẩm theo NSX
2.Viết vào một số comment</t>
  </si>
  <si>
    <t>1. Viết comment vào facebook pluggin
2. Comment được lưu vào hệ thống của facebook</t>
  </si>
  <si>
    <t>Datagrid chi tiết sản phẩm</t>
  </si>
  <si>
    <t>Tiêu đề của grid</t>
  </si>
  <si>
    <t>Kiểm tra tiêu đề của grid</t>
  </si>
  <si>
    <t>Tiêu đề của grid là thông số kỹ thuật</t>
  </si>
  <si>
    <t>Kiểm tra tất cả các trường hiển thị trong grid</t>
  </si>
  <si>
    <t>Kiểm tra các trường hiển thị trong grid</t>
  </si>
  <si>
    <t>Hiển thị các thông số kỹ thuật của máy.</t>
  </si>
  <si>
    <t>Kiểm tra tổng thể giao diện grid</t>
  </si>
  <si>
    <t>Kiểm tra title, font chữ, căn lề, màu sắc của grid</t>
  </si>
  <si>
    <t>1.Tiêu đề căn lề trái phía trên grid.
2. Tiêu đề của các cột cùng với font chữ, căn lề giữa.
3. Các hàng, các cột thẳng hàng, không bị xô lệch, bố trí cân đối trong grid.
4. Kiểm tra tất cả các lỗi chính tả, cấu trúc câu trên form.
5. Break xuống dòng cho các dữ liệu quá dài và không thể hiển thị trong một cột.</t>
  </si>
  <si>
    <t>Tiêu đề căn lề trái phía trên grid. Tiêu đề của các cột cùng với font chữ, căn lề giữa. Các hàng, các cột thẳng hàng, không bị xô lệch, bố trí cân đối trong grid. Kiểm tra tất cả các lỗi chính tả, cấu trúc câu trên form. Break xuống dòng cho các dữ liệu quá dài và không thể hiển thị trong một cột.</t>
  </si>
  <si>
    <t>Kiểm tra căn lề.</t>
  </si>
  <si>
    <t>Kiểm tra căn lề các thông tin hiển thị.</t>
  </si>
  <si>
    <t>Tên thông số: Căn trái
Nội dung thông số: Căn trái</t>
  </si>
  <si>
    <t>Kiểm tra màu nền</t>
  </si>
  <si>
    <t>Click chuột vào bản ghi hoặc dùng các phím mũi tên up, down, right, left để di chuyển giữa các bản ghi</t>
  </si>
  <si>
    <t>Khi đặt focus vào bản ghi đc tô sáng hơn để chỉ rõ vị trí hiện hành của nó.</t>
  </si>
  <si>
    <t>Không tô sáng, chỉ thay đổi con trỏ</t>
  </si>
  <si>
    <t>XTCSP</t>
  </si>
  <si>
    <r>
      <rPr>
        <rFont val="Times New Roman"/>
        <b/>
        <color theme="1"/>
        <sz val="12.0"/>
      </rPr>
      <t xml:space="preserve">1.Giao diện </t>
    </r>
    <r>
      <rPr>
        <rFont val="Times New Roman"/>
        <b val="0"/>
        <i/>
        <color theme="1"/>
        <sz val="12.0"/>
      </rPr>
      <t>(Phần này viết các trường hợp kiểm thử cho giao diên chung và các giao diện cho các control)</t>
    </r>
  </si>
  <si>
    <t>Hiển thị màn hình tất cả sản phẩm</t>
  </si>
  <si>
    <t xml:space="preserve">1. Hiển thị title màn hình: Laptop Project
2. Focus được set vào trường đầu tiên có thể edit
3.1 Header
 - Logo
 - Thanh search
 - Tài khoản
 - Giỏ hàng
 - Navigation bar gồm:
   + Trang chủ
   + Giới thiệu
   + Khuyến mại
   + Dropdown Sản phẩm
   + Dropdown Chính sách
   + Liên hệ
3.2 Slider
3.3 Menu dọc Lọc sản phẩm
 - Danh mục
 - Khoảng giá
 - CPU
 - RAM
 - Ổ cứng
 - VGA
 - Kích thước màn hình
3.4 Phân trang
3.5 Combobox: Tình trạng kho hàng, Sắp xếp theo sản phẩm
3.6 Card
3.7 Button Mua ngay
</t>
  </si>
  <si>
    <t>1. Kiểm tra về bố cục, font chữ, chính tả, màu chữ
2. Kiểm tra header, footer</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</si>
  <si>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3. Header, footer hợp lý hoặc theo design có sẵn</t>
  </si>
  <si>
    <t>1. Nhấn F5</t>
  </si>
  <si>
    <t xml:space="preserve">1. Refesh lại màn hình
2. Sau khi refresh, các chức năng vẫn thực hiện đúng
</t>
  </si>
  <si>
    <t>Vào Màn hình Xem tất cả sản phẩm</t>
  </si>
  <si>
    <t>Vào Màn hình Xemtất cả sản phẩm</t>
  </si>
  <si>
    <t xml:space="preserve">
2. Kiểm tra giá trị mặc định
</t>
  </si>
  <si>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</si>
  <si>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</si>
  <si>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</si>
  <si>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 xml:space="preserve">2.1.Check validate trường thông tin </t>
    </r>
    <r>
      <rPr>
        <rFont val="Times New Roman"/>
        <b val="0"/>
        <i/>
        <color theme="1"/>
        <sz val="12.0"/>
      </rPr>
      <t>(Chú ý: Khi validate thông tin một trường, tất cả các trường khác hợp lệ)</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</si>
  <si>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</si>
  <si>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</si>
  <si>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</si>
  <si>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r>
      <rPr>
        <rFont val="Times New Roman"/>
        <b/>
        <color theme="1"/>
        <sz val="12.0"/>
      </rPr>
      <t>2.1.Check function</t>
    </r>
    <r>
      <rPr>
        <rFont val="Times New Roman"/>
        <b val="0"/>
        <i/>
        <color theme="1"/>
        <sz val="12.0"/>
      </rPr>
      <t xml:space="preserve"> (Phần này viết các trường hợp kiểm thử kiểm tra các ràng buộc trong cơ sở dữ liệu và cho các luồng nghiệp vụ trong tài liệu giải pháp, tích hợp với các chức năng khác)</t>
    </r>
  </si>
  <si>
    <t xml:space="preserve">
2. Click nút bấm hình ảnh nhỏ bên dưới ảnh chính của sản phẩm</t>
  </si>
  <si>
    <t>Kiểm tra scroll của chi tiết sản phẩm</t>
  </si>
  <si>
    <t>Kiểm tra khi lăn chuột trong ô ghi chi tiết sản phẩm</t>
  </si>
  <si>
    <t xml:space="preserve">
1. Vào menu Danh mục
2. Click chọn 1 NSX bất kỳ</t>
  </si>
  <si>
    <t xml:space="preserve">
1. Vào menu Khoảng giá</t>
  </si>
  <si>
    <t xml:space="preserve">
1. Vào menu Khoảng giá/ Dưới 10 triệu</t>
  </si>
  <si>
    <t xml:space="preserve">
1. Vào menu Khoảng giá/ 10 triệu - 20 triệu</t>
  </si>
  <si>
    <t xml:space="preserve">
1. Vào menu Khoảng giá/ 20 triệu - 30 triệu</t>
  </si>
  <si>
    <t xml:space="preserve">
1. Vào menu Khoảng giá/ 30 triệu - 40 triệu</t>
  </si>
  <si>
    <t xml:space="preserve">
1. Vào menu Khoảng giá/ 40 triệu - 50 triệu</t>
  </si>
  <si>
    <t xml:space="preserve">
1. Vào menu Khoảng giá/ Trên 50 triệu</t>
  </si>
  <si>
    <t xml:space="preserve">
1. Vào menu RAM</t>
  </si>
  <si>
    <t xml:space="preserve">
1. Vào menu RAM/ 4GB</t>
  </si>
  <si>
    <t xml:space="preserve">
1. Vào menu RAM/ 8GB</t>
  </si>
  <si>
    <t xml:space="preserve">
1. Vào menu RAM/16GB</t>
  </si>
  <si>
    <t xml:space="preserve">
1. Vào menu RAM/32GB</t>
  </si>
  <si>
    <t>1. Vào menu Ổ cứng</t>
  </si>
  <si>
    <t xml:space="preserve">
1. Vào menu Ổ cứng/SSD</t>
  </si>
  <si>
    <t xml:space="preserve">
1. Vào menu Ổ cứng/HDD</t>
  </si>
  <si>
    <t xml:space="preserve">
1. Vào menu VGA</t>
  </si>
  <si>
    <t xml:space="preserve">
1. Vào menu VGA/NVIDIA</t>
  </si>
  <si>
    <t xml:space="preserve">
1. Vào menu VGA/AMD </t>
  </si>
  <si>
    <t xml:space="preserve">
1. Vào menu VGA/Onboard</t>
  </si>
  <si>
    <t xml:space="preserve">
1. Vào menu Kích thước màn hình</t>
  </si>
  <si>
    <t xml:space="preserve">
1. Vào menu Kích thước màn hình/12.3 inch</t>
  </si>
  <si>
    <t xml:space="preserve">
1. Vào menu Kích thước màn hình/12.5 inch</t>
  </si>
  <si>
    <t xml:space="preserve">
1. Vào menu Kích thước màn hình/13.3 inch</t>
  </si>
  <si>
    <t xml:space="preserve">
1. Vào menu Kích thước màn hình/13 inch</t>
  </si>
  <si>
    <t xml:space="preserve">
1. Vào menu Kích thước màn hình/14 inch</t>
  </si>
  <si>
    <t xml:space="preserve">
1. Vào menu Kích thước màn hình/15.4 inch</t>
  </si>
  <si>
    <t xml:space="preserve">
1. Vào menu Kích thước màn hình/15.6 inch</t>
  </si>
  <si>
    <t xml:space="preserve">
1. Vào menu Kích thước màn hình/17.3 inch</t>
  </si>
  <si>
    <t xml:space="preserve">
1. Click combobox Tình trạng còn hàng</t>
  </si>
  <si>
    <t xml:space="preserve">
1. Click combobox Tình trạng còn hàng/Còn hàng</t>
  </si>
  <si>
    <t xml:space="preserve">
1. Click combobox Sắp xếp sản phẩm</t>
  </si>
  <si>
    <t>1. Click combobox Sắp xếp sản phẩm/Giá tăng dần</t>
  </si>
  <si>
    <t xml:space="preserve">
1. Click combobox Sắp xếp sản phẩm/Giá giảm dần</t>
  </si>
  <si>
    <t>1. Click card bất kỳ</t>
  </si>
  <si>
    <t xml:space="preserve">
1. Click tên sản phẩm trong card bất kỳ</t>
  </si>
  <si>
    <t xml:space="preserve">
1. Click button Mua ngay trong card bất kỳ</t>
  </si>
  <si>
    <t xml:space="preserve">
1. Click button play của youtube frame</t>
  </si>
  <si>
    <t xml:space="preserve">
1. Youtube Frame đang chạy
2.Click nút dừng của youtube frame</t>
  </si>
  <si>
    <t xml:space="preserve">
1. Viết vào một số comment</t>
  </si>
  <si>
    <t xml:space="preserve">
1.Viết vào một số comment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</si>
</sst>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1">
    <font>
      <sz val="10.0"/>
      <color rgb="FF000000"/>
      <name val="Arial"/>
      <scheme val="minor"/>
    </font>
    <font>
      <sz val="18.0"/>
      <color theme="1"/>
      <name val="Times New Roman"/>
    </font>
    <font>
      <color theme="1"/>
      <name val="Arial"/>
      <scheme val="minor"/>
    </font>
    <font>
      <u/>
      <sz val="12.0"/>
      <color rgb="FF0000FF"/>
      <name val="Times New Roman"/>
    </font>
    <font>
      <sz val="12.0"/>
      <color theme="1"/>
      <name val="Times New Roman"/>
    </font>
    <font/>
    <font>
      <sz val="12.0"/>
      <color rgb="FF000000"/>
      <name val="Times New Roman"/>
    </font>
    <font>
      <b/>
      <sz val="12.0"/>
      <color theme="1"/>
      <name val="Times New Roman"/>
    </font>
    <font>
      <color theme="1"/>
      <name val="Arial"/>
    </font>
    <font>
      <color theme="1"/>
      <name val="Times New Roman"/>
    </font>
    <font>
      <b/>
      <i/>
      <sz val="12.0"/>
      <color theme="1"/>
      <name val="Times New Roman"/>
    </font>
    <font>
      <u/>
      <sz val="12.0"/>
      <color rgb="FF000000"/>
      <name val="Times New Roman"/>
    </font>
    <font>
      <u/>
      <sz val="12.0"/>
      <color rgb="FF0000FF"/>
      <name val="Times New Roman"/>
    </font>
    <font>
      <u/>
      <sz val="12.0"/>
      <color rgb="FF000000"/>
      <name val="Times New Roman"/>
    </font>
    <font>
      <u/>
      <sz val="12.0"/>
      <color rgb="FF0000FF"/>
      <name val="Times New Roman"/>
    </font>
    <font>
      <sz val="12.0"/>
      <color theme="1"/>
      <name val="Arial"/>
    </font>
    <font>
      <u/>
      <sz val="12.0"/>
      <color rgb="FF0000FF"/>
      <name val="Times New Roman"/>
    </font>
    <font>
      <u/>
      <color rgb="FF0000FF"/>
    </font>
    <font>
      <sz val="12.0"/>
      <color rgb="FF000000"/>
      <name val="Arial"/>
    </font>
    <font>
      <sz val="13.0"/>
      <color theme="1"/>
      <name val="Times New Roman"/>
    </font>
    <font>
      <b/>
      <sz val="13.0"/>
      <color theme="1"/>
      <name val="Times New Roman"/>
    </font>
  </fonts>
  <fills count="10">
    <fill>
      <patternFill patternType="none"/>
    </fill>
    <fill>
      <patternFill patternType="lightGray"/>
    </fill>
    <fill>
      <patternFill patternType="solid">
        <fgColor rgb="FFFFF2CC"/>
        <bgColor rgb="FFFFF2CC"/>
      </patternFill>
    </fill>
    <fill>
      <patternFill patternType="solid">
        <fgColor rgb="FFCCFFCC"/>
        <bgColor rgb="FFCCFFCC"/>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00CCFF"/>
        <bgColor rgb="FF00CCFF"/>
      </patternFill>
    </fill>
    <fill>
      <patternFill patternType="solid">
        <fgColor rgb="FFFFFF00"/>
        <bgColor rgb="FFFFFF00"/>
      </patternFill>
    </fill>
    <fill>
      <patternFill patternType="solid">
        <fgColor rgb="FFFDBDDA"/>
        <bgColor rgb="FFFDBDDA"/>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0" fillId="2" fontId="3" numFmtId="0" xfId="0" applyFill="1" applyFont="1"/>
    <xf borderId="0" fillId="2" fontId="4" numFmtId="0" xfId="0" applyFont="1"/>
    <xf borderId="1" fillId="3" fontId="4" numFmtId="0" xfId="0" applyAlignment="1" applyBorder="1" applyFill="1" applyFont="1">
      <alignment horizontal="center"/>
    </xf>
    <xf borderId="1" fillId="3" fontId="4" numFmtId="0" xfId="0" applyAlignment="1" applyBorder="1" applyFont="1">
      <alignment horizontal="center" shrinkToFit="0" wrapText="1"/>
    </xf>
    <xf borderId="1" fillId="0" fontId="4" numFmtId="0" xfId="0" applyAlignment="1" applyBorder="1" applyFont="1">
      <alignment horizontal="left" vertical="center"/>
    </xf>
    <xf borderId="2" fillId="0" fontId="4" numFmtId="0" xfId="0" applyAlignment="1" applyBorder="1" applyFont="1">
      <alignment horizontal="left" vertical="center"/>
    </xf>
    <xf borderId="1" fillId="0" fontId="4" numFmtId="0" xfId="0" applyAlignment="1" applyBorder="1" applyFont="1">
      <alignment horizontal="left" shrinkToFit="0" vertical="center" wrapText="1"/>
    </xf>
    <xf borderId="3" fillId="0" fontId="5" numFmtId="0" xfId="0" applyBorder="1" applyFont="1"/>
    <xf borderId="1" fillId="0" fontId="6" numFmtId="0" xfId="0" applyAlignment="1" applyBorder="1" applyFont="1">
      <alignment vertical="center"/>
    </xf>
    <xf borderId="4" fillId="0" fontId="5" numFmtId="0" xfId="0" applyBorder="1" applyFont="1"/>
    <xf borderId="1" fillId="0" fontId="4" numFmtId="0" xfId="0" applyAlignment="1" applyBorder="1" applyFont="1">
      <alignment horizontal="center" shrinkToFit="0" vertical="center" wrapText="1"/>
    </xf>
    <xf borderId="0" fillId="0" fontId="4" numFmtId="0" xfId="0" applyFont="1"/>
    <xf borderId="1" fillId="0" fontId="4" numFmtId="0" xfId="0" applyAlignment="1" applyBorder="1" applyFont="1">
      <alignment horizontal="left" readingOrder="0" shrinkToFit="0" vertical="center" wrapText="1"/>
    </xf>
    <xf borderId="1" fillId="0" fontId="2" numFmtId="0" xfId="0" applyAlignment="1" applyBorder="1" applyFont="1">
      <alignment shrinkToFit="0" vertical="center" wrapText="1"/>
    </xf>
    <xf borderId="1" fillId="0" fontId="4" numFmtId="0" xfId="0" applyAlignment="1" applyBorder="1" applyFont="1">
      <alignment vertical="center"/>
    </xf>
    <xf borderId="1" fillId="0" fontId="4" numFmtId="0" xfId="0" applyAlignment="1" applyBorder="1" applyFont="1">
      <alignment shrinkToFit="0" vertical="center" wrapText="1"/>
    </xf>
    <xf borderId="0" fillId="0" fontId="4" numFmtId="0" xfId="0" applyAlignment="1" applyFont="1">
      <alignment shrinkToFit="0" wrapText="1"/>
    </xf>
    <xf borderId="1" fillId="3" fontId="7" numFmtId="0" xfId="0" applyAlignment="1" applyBorder="1" applyFont="1">
      <alignment horizontal="center" shrinkToFit="0" vertical="center" wrapText="1"/>
    </xf>
    <xf borderId="1" fillId="3" fontId="7" numFmtId="0" xfId="0" applyAlignment="1" applyBorder="1" applyFont="1">
      <alignment horizontal="right" shrinkToFit="0" vertical="center" wrapText="1"/>
    </xf>
    <xf borderId="1" fillId="0" fontId="4" numFmtId="0" xfId="0" applyAlignment="1" applyBorder="1" applyFont="1">
      <alignment horizontal="left" shrinkToFit="0" vertical="bottom" wrapText="1"/>
    </xf>
    <xf borderId="1" fillId="0" fontId="4" numFmtId="0" xfId="0" applyAlignment="1" applyBorder="1" applyFont="1">
      <alignment horizontal="left"/>
    </xf>
    <xf borderId="1" fillId="0" fontId="4" numFmtId="0" xfId="0" applyAlignment="1" applyBorder="1" applyFont="1">
      <alignment vertical="bottom"/>
    </xf>
    <xf borderId="1" fillId="0" fontId="4" numFmtId="1" xfId="0" applyAlignment="1" applyBorder="1" applyFont="1" applyNumberFormat="1">
      <alignment horizontal="right" vertical="bottom"/>
    </xf>
    <xf borderId="1" fillId="0" fontId="4" numFmtId="0" xfId="0" applyAlignment="1" applyBorder="1" applyFont="1">
      <alignment horizontal="right" vertical="bottom"/>
    </xf>
    <xf borderId="1" fillId="0" fontId="4" numFmtId="0" xfId="0" applyAlignment="1" applyBorder="1" applyFont="1">
      <alignment horizontal="left" vertical="bottom"/>
    </xf>
    <xf borderId="1" fillId="0" fontId="4" numFmtId="1" xfId="0" applyAlignment="1" applyBorder="1" applyFont="1" applyNumberFormat="1">
      <alignment horizontal="right" shrinkToFit="0" vertical="bottom" wrapText="1"/>
    </xf>
    <xf borderId="1" fillId="0" fontId="4" numFmtId="0" xfId="0" applyAlignment="1" applyBorder="1" applyFont="1">
      <alignment horizontal="right" shrinkToFit="0" vertical="bottom" wrapText="1"/>
    </xf>
    <xf borderId="1" fillId="0" fontId="4" numFmtId="1" xfId="0" applyAlignment="1" applyBorder="1" applyFont="1" applyNumberFormat="1">
      <alignment vertical="bottom"/>
    </xf>
    <xf borderId="1" fillId="4" fontId="4" numFmtId="1" xfId="0" applyBorder="1" applyFill="1" applyFont="1" applyNumberFormat="1"/>
    <xf borderId="1" fillId="4" fontId="4" numFmtId="1" xfId="0" applyAlignment="1" applyBorder="1" applyFont="1" applyNumberFormat="1">
      <alignment horizontal="right"/>
    </xf>
    <xf borderId="1" fillId="5" fontId="7" numFmtId="0" xfId="0" applyAlignment="1" applyBorder="1" applyFill="1" applyFont="1">
      <alignment horizontal="left" shrinkToFit="0" vertical="bottom" wrapText="1"/>
    </xf>
    <xf borderId="1" fillId="5" fontId="7" numFmtId="0" xfId="0" applyAlignment="1" applyBorder="1" applyFont="1">
      <alignment horizontal="right" shrinkToFit="0" vertical="bottom" wrapText="1"/>
    </xf>
    <xf borderId="1" fillId="5" fontId="7" numFmtId="1" xfId="0" applyAlignment="1" applyBorder="1" applyFont="1" applyNumberFormat="1">
      <alignment horizontal="right" shrinkToFit="0" vertical="bottom" wrapText="1"/>
    </xf>
    <xf borderId="0" fillId="6" fontId="8" numFmtId="0" xfId="0" applyAlignment="1" applyFill="1" applyFont="1">
      <alignment vertical="bottom"/>
    </xf>
    <xf borderId="0" fillId="6" fontId="8" numFmtId="10" xfId="0" applyAlignment="1" applyFont="1" applyNumberFormat="1">
      <alignment vertical="bottom"/>
    </xf>
    <xf borderId="0" fillId="6" fontId="8" numFmtId="9" xfId="0" applyAlignment="1" applyFont="1" applyNumberFormat="1">
      <alignment vertical="bottom"/>
    </xf>
    <xf borderId="0" fillId="6" fontId="4" numFmtId="0" xfId="0" applyAlignment="1" applyFont="1">
      <alignment vertical="bottom"/>
    </xf>
    <xf borderId="0" fillId="6" fontId="7" numFmtId="2" xfId="0" applyAlignment="1" applyFont="1" applyNumberFormat="1">
      <alignment horizontal="right" shrinkToFit="0" vertical="bottom" wrapText="1"/>
    </xf>
    <xf borderId="0" fillId="6" fontId="4" numFmtId="9" xfId="0" applyAlignment="1" applyFont="1" applyNumberFormat="1">
      <alignment vertical="bottom"/>
    </xf>
    <xf borderId="0" fillId="6" fontId="4" numFmtId="2" xfId="0" applyAlignment="1" applyFont="1" applyNumberFormat="1">
      <alignment vertical="bottom"/>
    </xf>
    <xf borderId="0" fillId="6" fontId="2" numFmtId="0" xfId="0" applyFont="1"/>
    <xf borderId="0" fillId="0" fontId="9" numFmtId="0" xfId="0" applyFont="1"/>
    <xf borderId="0" fillId="0" fontId="8" numFmtId="0" xfId="0" applyAlignment="1" applyFont="1">
      <alignment horizontal="left"/>
    </xf>
    <xf borderId="0" fillId="0" fontId="8" numFmtId="0" xfId="0" applyAlignment="1" applyFont="1">
      <alignment horizontal="left" vertical="center"/>
    </xf>
    <xf borderId="0" fillId="0" fontId="4" numFmtId="0" xfId="0" applyAlignment="1" applyFont="1">
      <alignment shrinkToFit="0" vertical="top" wrapText="1"/>
    </xf>
    <xf borderId="1" fillId="4" fontId="7" numFmtId="0" xfId="0" applyAlignment="1" applyBorder="1" applyFont="1">
      <alignment horizontal="left" shrinkToFit="0" vertical="bottom" wrapText="1"/>
    </xf>
    <xf borderId="1" fillId="4" fontId="4" numFmtId="0" xfId="0" applyAlignment="1" applyBorder="1" applyFont="1">
      <alignment horizontal="center" shrinkToFit="0" vertical="bottom" wrapText="1"/>
    </xf>
    <xf borderId="1" fillId="3" fontId="4" numFmtId="0" xfId="0" applyAlignment="1" applyBorder="1" applyFont="1">
      <alignment horizontal="center" shrinkToFit="0" vertical="bottom" wrapText="1"/>
    </xf>
    <xf borderId="0" fillId="7" fontId="7" numFmtId="0" xfId="0" applyAlignment="1" applyFill="1" applyFont="1">
      <alignment horizontal="center" shrinkToFit="0" vertical="center" wrapText="1"/>
    </xf>
    <xf borderId="2" fillId="7" fontId="7" numFmtId="0" xfId="0" applyAlignment="1" applyBorder="1" applyFont="1">
      <alignment horizontal="center" shrinkToFit="0" vertical="center" wrapText="1"/>
    </xf>
    <xf borderId="2" fillId="7" fontId="7" numFmtId="0" xfId="0" applyAlignment="1" applyBorder="1" applyFont="1">
      <alignment horizontal="left" shrinkToFit="0" vertical="center" wrapText="1"/>
    </xf>
    <xf borderId="2" fillId="7" fontId="7" numFmtId="0" xfId="0" applyAlignment="1" applyBorder="1" applyFont="1">
      <alignment horizontal="center" shrinkToFit="0" vertical="top" wrapText="1"/>
    </xf>
    <xf borderId="0" fillId="0" fontId="8" numFmtId="0" xfId="0" applyAlignment="1" applyFont="1">
      <alignment horizontal="center"/>
    </xf>
    <xf borderId="1" fillId="3" fontId="4" numFmtId="0" xfId="0" applyBorder="1" applyFont="1"/>
    <xf borderId="5" fillId="8" fontId="7" numFmtId="0" xfId="0" applyAlignment="1" applyBorder="1" applyFill="1" applyFont="1">
      <alignment shrinkToFit="0" wrapText="1"/>
    </xf>
    <xf borderId="6" fillId="0" fontId="5" numFmtId="0" xfId="0" applyBorder="1" applyFont="1"/>
    <xf borderId="7" fillId="0" fontId="5" numFmtId="0" xfId="0" applyBorder="1" applyFont="1"/>
    <xf borderId="5" fillId="3" fontId="7" numFmtId="0" xfId="0" applyAlignment="1" applyBorder="1" applyFont="1">
      <alignment shrinkToFit="0" wrapText="1"/>
    </xf>
    <xf borderId="5" fillId="7" fontId="4" numFmtId="0" xfId="0" applyAlignment="1" applyBorder="1" applyFont="1">
      <alignment shrinkToFit="0" wrapText="1"/>
    </xf>
    <xf borderId="0" fillId="3" fontId="6" numFmtId="0" xfId="0" applyAlignment="1" applyFont="1">
      <alignment vertical="center"/>
    </xf>
    <xf borderId="1" fillId="0" fontId="4" numFmtId="164" xfId="0" applyAlignment="1" applyBorder="1" applyFont="1" applyNumberFormat="1">
      <alignment horizontal="left" vertical="center"/>
    </xf>
    <xf borderId="1" fillId="0" fontId="4" numFmtId="0" xfId="0" applyAlignment="1" applyBorder="1" applyFont="1">
      <alignment shrinkToFit="0" vertical="top" wrapText="1"/>
    </xf>
    <xf borderId="1" fillId="4" fontId="4" numFmtId="0" xfId="0" applyAlignment="1" applyBorder="1" applyFont="1">
      <alignment shrinkToFit="0" vertical="center" wrapText="1"/>
    </xf>
    <xf borderId="1" fillId="3" fontId="6" numFmtId="0" xfId="0" applyAlignment="1" applyBorder="1" applyFont="1">
      <alignment vertical="center"/>
    </xf>
    <xf borderId="1" fillId="0" fontId="6" numFmtId="0" xfId="0" applyAlignment="1" applyBorder="1" applyFont="1">
      <alignment horizontal="left" shrinkToFit="0" vertical="center" wrapText="1"/>
    </xf>
    <xf borderId="1" fillId="4" fontId="4" numFmtId="0" xfId="0" applyAlignment="1" applyBorder="1" applyFont="1">
      <alignment horizontal="left" shrinkToFit="0" vertical="center" wrapText="1"/>
    </xf>
    <xf borderId="1" fillId="0" fontId="8" numFmtId="0" xfId="0" applyBorder="1" applyFont="1"/>
    <xf borderId="0" fillId="3" fontId="4" numFmtId="0" xfId="0" applyFont="1"/>
    <xf borderId="5" fillId="3" fontId="10" numFmtId="0" xfId="0" applyAlignment="1" applyBorder="1" applyFont="1">
      <alignment shrinkToFit="0" vertical="bottom" wrapText="1"/>
    </xf>
    <xf borderId="5" fillId="7" fontId="7" numFmtId="0" xfId="0" applyAlignment="1" applyBorder="1" applyFont="1">
      <alignment shrinkToFit="0" wrapText="1"/>
    </xf>
    <xf borderId="5" fillId="9" fontId="7" numFmtId="0" xfId="0" applyAlignment="1" applyBorder="1" applyFill="1" applyFont="1">
      <alignment shrinkToFit="0" wrapText="1"/>
    </xf>
    <xf borderId="2" fillId="0" fontId="6"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1" fillId="8" fontId="4" numFmtId="0" xfId="0" applyAlignment="1" applyBorder="1" applyFont="1">
      <alignment horizontal="left" shrinkToFit="0" vertical="center" wrapText="1"/>
    </xf>
    <xf borderId="1" fillId="0" fontId="11" numFmtId="0" xfId="0" applyAlignment="1" applyBorder="1" applyFont="1">
      <alignment shrinkToFit="0" vertical="top" wrapText="1"/>
    </xf>
    <xf borderId="1" fillId="0" fontId="6" numFmtId="0" xfId="0" applyAlignment="1" applyBorder="1" applyFont="1">
      <alignment shrinkToFit="0" vertical="top" wrapText="1"/>
    </xf>
    <xf borderId="7" fillId="4" fontId="4" numFmtId="0" xfId="0" applyAlignment="1" applyBorder="1" applyFont="1">
      <alignment horizontal="left" shrinkToFit="0" vertical="center" wrapText="1"/>
    </xf>
    <xf borderId="7" fillId="0" fontId="4" numFmtId="0" xfId="0" applyAlignment="1" applyBorder="1" applyFont="1">
      <alignment horizontal="left" shrinkToFit="0" vertical="center" wrapText="1"/>
    </xf>
    <xf borderId="1" fillId="0" fontId="12" numFmtId="0" xfId="0" applyAlignment="1" applyBorder="1" applyFont="1">
      <alignment shrinkToFit="0" vertical="top" wrapText="1"/>
    </xf>
    <xf borderId="7" fillId="0" fontId="13"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1" fillId="0" fontId="14" numFmtId="0" xfId="0" applyAlignment="1" applyBorder="1" applyFont="1">
      <alignment vertical="center"/>
    </xf>
    <xf borderId="2" fillId="4" fontId="4" numFmtId="0" xfId="0" applyAlignment="1" applyBorder="1" applyFont="1">
      <alignment horizontal="left" shrinkToFit="0" vertical="center" wrapText="1"/>
    </xf>
    <xf borderId="1" fillId="6" fontId="4" numFmtId="0" xfId="0" applyAlignment="1" applyBorder="1" applyFont="1">
      <alignment horizontal="left" shrinkToFit="0" vertical="center" wrapText="1"/>
    </xf>
    <xf borderId="7" fillId="0" fontId="4" numFmtId="0" xfId="0" applyAlignment="1" applyBorder="1" applyFont="1">
      <alignment shrinkToFit="0" vertical="center" wrapText="1"/>
    </xf>
    <xf borderId="0" fillId="0" fontId="4" numFmtId="0" xfId="0" applyAlignment="1" applyFont="1">
      <alignment vertical="center"/>
    </xf>
    <xf borderId="2" fillId="0" fontId="4" numFmtId="0" xfId="0" applyAlignment="1" applyBorder="1" applyFont="1">
      <alignment shrinkToFit="0" vertical="center" wrapText="1"/>
    </xf>
    <xf borderId="0" fillId="0" fontId="4" numFmtId="0" xfId="0" applyAlignment="1" applyFont="1">
      <alignment shrinkToFit="0" vertical="center" wrapText="1"/>
    </xf>
    <xf borderId="0" fillId="0" fontId="4" numFmtId="0" xfId="0" applyAlignment="1" applyFont="1">
      <alignment horizontal="left" vertical="center"/>
    </xf>
    <xf borderId="0" fillId="0" fontId="4" numFmtId="0" xfId="0" applyAlignment="1" applyFont="1">
      <alignment horizontal="left"/>
    </xf>
    <xf borderId="0" fillId="0" fontId="8" numFmtId="0" xfId="0" applyAlignment="1" applyFont="1">
      <alignment shrinkToFit="0" vertical="center" wrapText="1"/>
    </xf>
    <xf borderId="0" fillId="0" fontId="8" numFmtId="0" xfId="0" applyAlignment="1" applyFont="1">
      <alignment vertical="center"/>
    </xf>
    <xf borderId="0" fillId="0" fontId="8" numFmtId="0" xfId="0" applyAlignment="1" applyFont="1">
      <alignment horizontal="left" shrinkToFit="0" vertical="top" wrapText="1"/>
    </xf>
    <xf borderId="1" fillId="3" fontId="15" numFmtId="165" xfId="0" applyAlignment="1" applyBorder="1" applyFont="1" applyNumberFormat="1">
      <alignment vertical="bottom"/>
    </xf>
    <xf borderId="2" fillId="7" fontId="7" numFmtId="0" xfId="0" applyAlignment="1" applyBorder="1" applyFont="1">
      <alignment horizontal="left" shrinkToFit="0" vertical="top" wrapText="1"/>
    </xf>
    <xf borderId="5" fillId="8" fontId="7" numFmtId="0" xfId="0" applyAlignment="1" applyBorder="1" applyFont="1">
      <alignment shrinkToFit="0" vertical="center" wrapText="1"/>
    </xf>
    <xf borderId="5" fillId="3" fontId="7" numFmtId="0" xfId="0" applyAlignment="1" applyBorder="1" applyFont="1">
      <alignment shrinkToFit="0" vertical="center" wrapText="1"/>
    </xf>
    <xf borderId="5" fillId="7" fontId="4" numFmtId="0" xfId="0" applyAlignment="1" applyBorder="1" applyFont="1">
      <alignment shrinkToFit="0" vertical="center" wrapText="1"/>
    </xf>
    <xf borderId="1" fillId="0" fontId="4" numFmtId="0" xfId="0" applyAlignment="1" applyBorder="1" applyFont="1">
      <alignment horizontal="left" shrinkToFit="0" vertical="top" wrapText="1"/>
    </xf>
    <xf borderId="1" fillId="8" fontId="4" numFmtId="0" xfId="0" applyAlignment="1" applyBorder="1" applyFont="1">
      <alignment shrinkToFit="0" vertical="center" wrapText="1"/>
    </xf>
    <xf borderId="1" fillId="0" fontId="16" numFmtId="0" xfId="0" applyAlignment="1" applyBorder="1" applyFont="1">
      <alignment horizontal="left" shrinkToFit="0" vertical="top" wrapText="1"/>
    </xf>
    <xf borderId="1" fillId="0" fontId="8" numFmtId="0" xfId="0" applyAlignment="1" applyBorder="1" applyFont="1">
      <alignment horizontal="left" shrinkToFit="0" vertical="top" wrapText="1"/>
    </xf>
    <xf borderId="5" fillId="3" fontId="10" numFmtId="0" xfId="0" applyAlignment="1" applyBorder="1" applyFont="1">
      <alignment shrinkToFit="0" vertical="center" wrapText="1"/>
    </xf>
    <xf borderId="5" fillId="7" fontId="7" numFmtId="0" xfId="0" applyAlignment="1" applyBorder="1" applyFont="1">
      <alignment shrinkToFit="0" vertical="center" wrapText="1"/>
    </xf>
    <xf borderId="5" fillId="9" fontId="7" numFmtId="0" xfId="0" applyAlignment="1" applyBorder="1" applyFont="1">
      <alignment shrinkToFit="0" vertical="center" wrapText="1"/>
    </xf>
    <xf borderId="1" fillId="4" fontId="6" numFmtId="0" xfId="0" applyAlignment="1" applyBorder="1" applyFont="1">
      <alignment horizontal="left" shrinkToFit="0" vertical="center" wrapText="1"/>
    </xf>
    <xf borderId="1" fillId="6" fontId="4" numFmtId="0" xfId="0" applyAlignment="1" applyBorder="1" applyFont="1">
      <alignment shrinkToFit="0" vertical="center" wrapText="1"/>
    </xf>
    <xf borderId="0" fillId="0" fontId="4" numFmtId="0" xfId="0" applyAlignment="1" applyFont="1">
      <alignment horizontal="left" shrinkToFit="0" vertical="top" wrapText="1"/>
    </xf>
    <xf borderId="0" fillId="0" fontId="8" numFmtId="0" xfId="0" applyAlignment="1" applyFont="1">
      <alignment shrinkToFit="0" vertical="top" wrapText="1"/>
    </xf>
    <xf borderId="0" fillId="0" fontId="8" numFmtId="0" xfId="0" applyFont="1"/>
    <xf borderId="1" fillId="4" fontId="6" numFmtId="14" xfId="0" applyAlignment="1" applyBorder="1" applyFont="1" applyNumberFormat="1">
      <alignment horizontal="left" vertical="center"/>
    </xf>
    <xf borderId="1" fillId="0" fontId="8" numFmtId="0" xfId="0" applyAlignment="1" applyBorder="1" applyFont="1">
      <alignment shrinkToFit="0" vertical="top" wrapText="1"/>
    </xf>
    <xf borderId="1" fillId="0" fontId="17" numFmtId="0" xfId="0" applyAlignment="1" applyBorder="1" applyFont="1">
      <alignment shrinkToFit="0" vertical="top" wrapText="1"/>
    </xf>
    <xf borderId="1" fillId="4" fontId="6" numFmtId="0" xfId="0" applyAlignment="1" applyBorder="1" applyFont="1">
      <alignment horizontal="left"/>
    </xf>
    <xf borderId="1" fillId="3" fontId="6" numFmtId="0" xfId="0" applyAlignment="1" applyBorder="1" applyFont="1">
      <alignment shrinkToFit="0" vertical="center" wrapText="1"/>
    </xf>
    <xf borderId="7" fillId="4" fontId="6" numFmtId="0" xfId="0" applyAlignment="1" applyBorder="1" applyFont="1">
      <alignment horizontal="center" shrinkToFit="0" vertical="center" wrapText="1"/>
    </xf>
    <xf borderId="0" fillId="4" fontId="4" numFmtId="0" xfId="0" applyAlignment="1" applyFont="1">
      <alignment shrinkToFit="0" vertical="center" wrapText="1"/>
    </xf>
    <xf borderId="0" fillId="0" fontId="6" numFmtId="0" xfId="0" applyAlignment="1" applyFont="1">
      <alignment shrinkToFit="0" vertical="center" wrapText="1"/>
    </xf>
    <xf borderId="0" fillId="0" fontId="18" numFmtId="0" xfId="0" applyAlignment="1" applyFont="1">
      <alignment shrinkToFit="0" vertical="center" wrapText="1"/>
    </xf>
    <xf borderId="9" fillId="0" fontId="4" numFmtId="0" xfId="0" applyAlignment="1" applyBorder="1" applyFont="1">
      <alignment horizontal="left" shrinkToFit="0" vertical="center" wrapText="1"/>
    </xf>
    <xf borderId="9" fillId="4" fontId="6" numFmtId="0" xfId="0" applyAlignment="1" applyBorder="1" applyFont="1">
      <alignment horizontal="center" shrinkToFit="0" vertical="center" wrapText="1"/>
    </xf>
    <xf borderId="10" fillId="4" fontId="6" numFmtId="0" xfId="0" applyAlignment="1" applyBorder="1" applyFont="1">
      <alignment horizontal="left" shrinkToFit="0" vertical="center" wrapText="1"/>
    </xf>
    <xf borderId="10" fillId="0" fontId="5" numFmtId="0" xfId="0" applyBorder="1" applyFont="1"/>
    <xf borderId="9" fillId="0" fontId="5" numFmtId="0" xfId="0" applyBorder="1" applyFont="1"/>
    <xf borderId="9" fillId="4" fontId="4" numFmtId="0" xfId="0" applyAlignment="1" applyBorder="1" applyFont="1">
      <alignment horizontal="left" shrinkToFit="0" vertical="center" wrapText="1"/>
    </xf>
    <xf borderId="9" fillId="4" fontId="6" numFmtId="0" xfId="0" applyAlignment="1" applyBorder="1" applyFont="1">
      <alignment horizontal="left" shrinkToFit="0" vertical="center" wrapText="1"/>
    </xf>
    <xf borderId="1" fillId="0" fontId="8" numFmtId="0" xfId="0" applyAlignment="1" applyBorder="1" applyFont="1">
      <alignment vertical="center"/>
    </xf>
    <xf borderId="1" fillId="0" fontId="8" numFmtId="0" xfId="0" applyAlignment="1" applyBorder="1" applyFont="1">
      <alignment shrinkToFit="0" wrapText="1"/>
    </xf>
    <xf borderId="1" fillId="3" fontId="4" numFmtId="0" xfId="0" applyAlignment="1" applyBorder="1" applyFont="1">
      <alignment shrinkToFit="0" vertical="center" wrapText="1"/>
    </xf>
    <xf borderId="7" fillId="0" fontId="8" numFmtId="0" xfId="0" applyAlignment="1" applyBorder="1" applyFont="1">
      <alignment shrinkToFit="0" vertical="center" wrapText="1"/>
    </xf>
    <xf borderId="7" fillId="0" fontId="4" numFmtId="0" xfId="0" applyAlignment="1" applyBorder="1" applyFont="1">
      <alignment horizontal="left" shrinkToFit="0" vertical="top" wrapText="1"/>
    </xf>
    <xf borderId="0" fillId="4" fontId="4" numFmtId="0" xfId="0" applyAlignment="1" applyFont="1">
      <alignment horizontal="left" shrinkToFit="0" vertical="center" wrapText="1"/>
    </xf>
    <xf borderId="6" fillId="2" fontId="7" numFmtId="0" xfId="0" applyAlignment="1" applyBorder="1" applyFont="1">
      <alignment shrinkToFit="0" wrapText="1"/>
    </xf>
    <xf borderId="0" fillId="0" fontId="8" numFmtId="0" xfId="0" applyAlignment="1" applyFont="1">
      <alignment vertical="bottom"/>
    </xf>
    <xf borderId="6" fillId="9" fontId="7" numFmtId="0" xfId="0" applyAlignment="1" applyBorder="1" applyFont="1">
      <alignment shrinkToFit="0" wrapText="1"/>
    </xf>
    <xf borderId="4" fillId="3" fontId="4" numFmtId="0" xfId="0" applyAlignment="1" applyBorder="1" applyFont="1">
      <alignment vertical="center"/>
    </xf>
    <xf borderId="9" fillId="0" fontId="4" numFmtId="0" xfId="0" applyAlignment="1" applyBorder="1" applyFont="1">
      <alignment shrinkToFit="0" vertical="center" wrapText="1"/>
    </xf>
    <xf borderId="9" fillId="4" fontId="4" numFmtId="0" xfId="0" applyAlignment="1" applyBorder="1" applyFont="1">
      <alignment shrinkToFit="0" vertical="center" wrapText="1"/>
    </xf>
    <xf borderId="9" fillId="0" fontId="8" numFmtId="0" xfId="0" applyAlignment="1" applyBorder="1" applyFont="1">
      <alignment vertical="center"/>
    </xf>
    <xf borderId="9" fillId="0" fontId="4" numFmtId="0" xfId="0" applyAlignment="1" applyBorder="1" applyFont="1">
      <alignment horizontal="left" shrinkToFit="0" vertical="top" wrapText="1"/>
    </xf>
    <xf borderId="1" fillId="3" fontId="8" numFmtId="0" xfId="0" applyAlignment="1" applyBorder="1" applyFont="1">
      <alignment vertical="bottom"/>
    </xf>
    <xf borderId="6" fillId="9" fontId="7" numFmtId="0" xfId="0" applyAlignment="1" applyBorder="1" applyFont="1">
      <alignment shrinkToFit="0" vertical="bottom" wrapText="1"/>
    </xf>
    <xf borderId="4" fillId="3" fontId="4" numFmtId="0" xfId="0" applyAlignment="1" applyBorder="1" applyFont="1">
      <alignment shrinkToFit="0" vertical="center" wrapText="1"/>
    </xf>
    <xf borderId="9" fillId="0" fontId="8" numFmtId="0" xfId="0" applyAlignment="1" applyBorder="1" applyFont="1">
      <alignment shrinkToFit="0" vertical="center" wrapText="1"/>
    </xf>
    <xf borderId="0" fillId="0" fontId="9" numFmtId="0" xfId="0" applyAlignment="1" applyFont="1">
      <alignment shrinkToFit="0" wrapText="1"/>
    </xf>
    <xf borderId="0" fillId="0" fontId="8" numFmtId="0" xfId="0" applyAlignment="1" applyFont="1">
      <alignment shrinkToFit="0" wrapText="1"/>
    </xf>
    <xf borderId="1" fillId="3" fontId="15" numFmtId="165" xfId="0" applyAlignment="1" applyBorder="1" applyFont="1" applyNumberFormat="1">
      <alignment shrinkToFit="0" vertical="bottom" wrapText="1"/>
    </xf>
    <xf borderId="0" fillId="3" fontId="6" numFmtId="0" xfId="0" applyAlignment="1" applyFont="1">
      <alignment shrinkToFit="0" vertical="center" wrapText="1"/>
    </xf>
    <xf borderId="1" fillId="0" fontId="4" numFmtId="165" xfId="0" applyAlignment="1" applyBorder="1" applyFont="1" applyNumberFormat="1">
      <alignment shrinkToFit="0" vertical="center" wrapText="1"/>
    </xf>
    <xf borderId="1" fillId="0" fontId="8" numFmtId="0" xfId="0" applyAlignment="1" applyBorder="1" applyFont="1">
      <alignment shrinkToFit="0" vertical="center" wrapText="1"/>
    </xf>
    <xf borderId="0" fillId="3" fontId="8" numFmtId="0" xfId="0" applyFont="1"/>
    <xf borderId="5" fillId="3" fontId="10" numFmtId="0" xfId="0" applyAlignment="1" applyBorder="1" applyFont="1">
      <alignment shrinkToFit="0" wrapText="1"/>
    </xf>
    <xf borderId="1" fillId="3" fontId="8" numFmtId="0" xfId="0" applyBorder="1" applyFont="1"/>
    <xf borderId="4" fillId="0" fontId="4" numFmtId="0" xfId="0" applyAlignment="1" applyBorder="1" applyFont="1">
      <alignment shrinkToFit="0" vertical="center" wrapText="1"/>
    </xf>
    <xf borderId="3" fillId="6" fontId="4" numFmtId="0" xfId="0" applyAlignment="1" applyBorder="1" applyFont="1">
      <alignment shrinkToFit="0" vertical="center" wrapText="1"/>
    </xf>
    <xf borderId="9" fillId="6" fontId="4" numFmtId="0" xfId="0" applyAlignment="1" applyBorder="1" applyFont="1">
      <alignment shrinkToFit="0" vertical="center" wrapText="1"/>
    </xf>
    <xf borderId="9" fillId="6" fontId="8" numFmtId="0" xfId="0" applyAlignment="1" applyBorder="1" applyFont="1">
      <alignment shrinkToFit="0" vertical="center" wrapText="1"/>
    </xf>
    <xf borderId="0" fillId="3" fontId="8" numFmtId="0" xfId="0" applyAlignment="1" applyFont="1">
      <alignment shrinkToFit="0" vertical="center" wrapText="1"/>
    </xf>
    <xf borderId="0" fillId="3" fontId="4" numFmtId="0" xfId="0" applyAlignment="1" applyFont="1">
      <alignment shrinkToFit="0" vertical="center" wrapText="1"/>
    </xf>
    <xf borderId="1" fillId="8" fontId="8" numFmtId="0" xfId="0" applyAlignment="1" applyBorder="1" applyFont="1">
      <alignment shrinkToFit="0" vertical="center" wrapText="1"/>
    </xf>
    <xf borderId="0" fillId="0" fontId="8" numFmtId="0" xfId="0" applyAlignment="1" applyFont="1">
      <alignment shrinkToFit="0" vertical="bottom" wrapText="1"/>
    </xf>
    <xf borderId="7" fillId="6" fontId="4" numFmtId="0" xfId="0" applyAlignment="1" applyBorder="1" applyFont="1">
      <alignment horizontal="left" shrinkToFit="0" vertical="center" wrapText="1"/>
    </xf>
    <xf borderId="1" fillId="6" fontId="4" numFmtId="0" xfId="0" applyAlignment="1" applyBorder="1" applyFont="1">
      <alignment vertical="center"/>
    </xf>
    <xf borderId="1" fillId="6" fontId="4" numFmtId="165" xfId="0" applyAlignment="1" applyBorder="1" applyFont="1" applyNumberFormat="1">
      <alignment shrinkToFit="0" vertical="center" wrapText="1"/>
    </xf>
    <xf borderId="1" fillId="6" fontId="8" numFmtId="0" xfId="0" applyBorder="1" applyFont="1"/>
    <xf borderId="6" fillId="9" fontId="7" numFmtId="0" xfId="0" applyAlignment="1" applyBorder="1" applyFont="1">
      <alignment shrinkToFit="0" vertical="center" wrapText="1"/>
    </xf>
    <xf borderId="1" fillId="9" fontId="4" numFmtId="165" xfId="0" applyAlignment="1" applyBorder="1" applyFont="1" applyNumberFormat="1">
      <alignment shrinkToFit="0" vertical="center" wrapText="1"/>
    </xf>
    <xf borderId="7" fillId="9" fontId="7" numFmtId="0" xfId="0" applyAlignment="1" applyBorder="1" applyFont="1">
      <alignment shrinkToFit="0" vertical="center" wrapText="1"/>
    </xf>
    <xf borderId="1" fillId="9" fontId="8" numFmtId="0" xfId="0" applyAlignment="1" applyBorder="1" applyFont="1">
      <alignment shrinkToFit="0" wrapText="1"/>
    </xf>
    <xf borderId="6" fillId="3" fontId="10" numFmtId="0" xfId="0" applyAlignment="1" applyBorder="1" applyFont="1">
      <alignment shrinkToFit="0" wrapText="1"/>
    </xf>
    <xf borderId="1" fillId="3" fontId="4" numFmtId="165" xfId="0" applyAlignment="1" applyBorder="1" applyFont="1" applyNumberFormat="1">
      <alignment shrinkToFit="0" vertical="center" wrapText="1"/>
    </xf>
    <xf borderId="7" fillId="3" fontId="10" numFmtId="0" xfId="0" applyAlignment="1" applyBorder="1" applyFont="1">
      <alignment shrinkToFit="0" wrapText="1"/>
    </xf>
    <xf borderId="1" fillId="0" fontId="8" numFmtId="0" xfId="0" applyAlignment="1" applyBorder="1" applyFont="1">
      <alignment vertical="bottom"/>
    </xf>
    <xf borderId="6" fillId="7" fontId="7" numFmtId="0" xfId="0" applyAlignment="1" applyBorder="1" applyFont="1">
      <alignment shrinkToFit="0" wrapText="1"/>
    </xf>
    <xf borderId="1" fillId="7" fontId="4" numFmtId="165" xfId="0" applyAlignment="1" applyBorder="1" applyFont="1" applyNumberFormat="1">
      <alignment shrinkToFit="0" vertical="center" wrapText="1"/>
    </xf>
    <xf borderId="7" fillId="7" fontId="7" numFmtId="0" xfId="0" applyAlignment="1" applyBorder="1" applyFont="1">
      <alignment shrinkToFit="0" wrapText="1"/>
    </xf>
    <xf borderId="7" fillId="9" fontId="7" numFmtId="0" xfId="0" applyAlignment="1" applyBorder="1" applyFont="1">
      <alignment shrinkToFit="0" wrapText="1"/>
    </xf>
    <xf borderId="4" fillId="6" fontId="4" numFmtId="0" xfId="0" applyAlignment="1" applyBorder="1" applyFont="1">
      <alignment shrinkToFit="0" vertical="center" wrapText="1"/>
    </xf>
    <xf borderId="9" fillId="8" fontId="8" numFmtId="0" xfId="0" applyAlignment="1" applyBorder="1" applyFont="1">
      <alignment shrinkToFit="0" vertical="center" wrapText="1"/>
    </xf>
    <xf borderId="2" fillId="6" fontId="4" numFmtId="0" xfId="0" applyAlignment="1" applyBorder="1" applyFont="1">
      <alignment shrinkToFit="0" vertical="center" wrapText="1"/>
    </xf>
    <xf borderId="1" fillId="6" fontId="8" numFmtId="0" xfId="0" applyAlignment="1" applyBorder="1" applyFont="1">
      <alignment shrinkToFit="0" vertical="center" wrapText="1"/>
    </xf>
    <xf borderId="1" fillId="6" fontId="6" numFmtId="0" xfId="0" applyAlignment="1" applyBorder="1" applyFont="1">
      <alignment horizontal="left" shrinkToFit="0" vertical="top" wrapText="1"/>
    </xf>
    <xf borderId="6" fillId="7" fontId="7" numFmtId="0" xfId="0" applyAlignment="1" applyBorder="1" applyFont="1">
      <alignment shrinkToFit="0" vertical="center" wrapText="1"/>
    </xf>
    <xf borderId="7" fillId="7" fontId="7" numFmtId="0" xfId="0" applyAlignment="1" applyBorder="1" applyFont="1">
      <alignment shrinkToFit="0" vertical="center" wrapText="1"/>
    </xf>
    <xf borderId="1" fillId="0" fontId="4" numFmtId="165" xfId="0" applyAlignment="1" applyBorder="1" applyFont="1" applyNumberFormat="1">
      <alignment vertical="center"/>
    </xf>
    <xf borderId="0" fillId="0" fontId="6" numFmtId="0" xfId="0" applyFont="1"/>
    <xf borderId="6" fillId="3" fontId="10" numFmtId="0" xfId="0" applyAlignment="1" applyBorder="1" applyFont="1">
      <alignment shrinkToFit="0" vertical="center" wrapText="1"/>
    </xf>
    <xf borderId="7" fillId="3" fontId="10" numFmtId="0" xfId="0" applyAlignment="1" applyBorder="1" applyFont="1">
      <alignment shrinkToFit="0" vertical="center" wrapText="1"/>
    </xf>
    <xf borderId="3" fillId="0" fontId="4" numFmtId="0" xfId="0" applyAlignment="1" applyBorder="1" applyFont="1">
      <alignment shrinkToFit="0" vertical="center" wrapText="1"/>
    </xf>
    <xf borderId="1" fillId="4" fontId="4" numFmtId="165" xfId="0" applyAlignment="1" applyBorder="1" applyFont="1" applyNumberFormat="1">
      <alignment shrinkToFit="0" vertical="center" wrapText="1"/>
    </xf>
    <xf borderId="1" fillId="4" fontId="8" numFmtId="0" xfId="0" applyBorder="1" applyFont="1"/>
    <xf borderId="1" fillId="4" fontId="8" numFmtId="0" xfId="0" applyAlignment="1" applyBorder="1" applyFont="1">
      <alignment shrinkToFit="0" wrapText="1"/>
    </xf>
    <xf borderId="1" fillId="4" fontId="4" numFmtId="0" xfId="0" applyAlignment="1" applyBorder="1" applyFont="1">
      <alignment vertical="center"/>
    </xf>
    <xf borderId="2" fillId="4" fontId="4" numFmtId="0" xfId="0" applyAlignment="1" applyBorder="1" applyFont="1">
      <alignment shrinkToFit="0" vertical="center" wrapText="1"/>
    </xf>
    <xf borderId="0" fillId="0" fontId="19" numFmtId="0" xfId="0" applyFont="1"/>
    <xf borderId="2" fillId="7" fontId="20" numFmtId="0" xfId="0" applyAlignment="1" applyBorder="1" applyFont="1">
      <alignment horizontal="center" shrinkToFit="0" vertical="center" wrapText="1"/>
    </xf>
    <xf borderId="1" fillId="0" fontId="19" numFmtId="0" xfId="0" applyAlignment="1" applyBorder="1" applyFont="1">
      <alignment shrinkToFit="0" vertical="center" wrapText="1"/>
    </xf>
    <xf borderId="1" fillId="0" fontId="19" numFmtId="0" xfId="0" applyAlignment="1" applyBorder="1" applyFont="1">
      <alignment vertical="center"/>
    </xf>
    <xf borderId="1" fillId="0" fontId="19" numFmtId="0" xfId="0" applyBorder="1" applyFont="1"/>
    <xf borderId="5" fillId="0" fontId="8" numFmtId="0" xfId="0" applyAlignment="1" applyBorder="1" applyFont="1">
      <alignment vertical="center"/>
    </xf>
    <xf borderId="1" fillId="7" fontId="7" numFmtId="0" xfId="0" applyAlignment="1" applyBorder="1" applyFont="1">
      <alignment shrinkToFit="0" vertical="center" wrapText="1"/>
    </xf>
    <xf borderId="1" fillId="0" fontId="19" numFmtId="0" xfId="0" applyAlignment="1" applyBorder="1" applyFont="1">
      <alignment shrinkToFit="0" wrapText="1"/>
    </xf>
    <xf borderId="7" fillId="0" fontId="19" numFmtId="0" xfId="0" applyAlignment="1" applyBorder="1" applyFont="1">
      <alignment shrinkToFit="0" vertical="center" wrapText="1"/>
    </xf>
    <xf borderId="0" fillId="0" fontId="19" numFmtId="0" xfId="0" applyAlignment="1" applyFont="1">
      <alignment shrinkToFit="0" vertical="center" wrapText="1"/>
    </xf>
    <xf borderId="7" fillId="0" fontId="4" numFmtId="0" xfId="0" applyAlignment="1" applyBorder="1" applyFont="1">
      <alignment shrinkToFit="0" wrapText="1"/>
    </xf>
    <xf borderId="7" fillId="0" fontId="4" numFmtId="0" xfId="0" applyBorder="1" applyFont="1"/>
    <xf borderId="7" fillId="0" fontId="8" numFmtId="0" xfId="0" applyBorder="1" applyFont="1"/>
    <xf borderId="10" fillId="0" fontId="8" numFmtId="0" xfId="0" applyAlignment="1" applyBorder="1" applyFont="1">
      <alignment vertical="bottom"/>
    </xf>
    <xf borderId="7" fillId="3" fontId="4" numFmtId="0" xfId="0" applyAlignment="1" applyBorder="1" applyFont="1">
      <alignment horizontal="center"/>
    </xf>
    <xf borderId="6" fillId="0" fontId="4" numFmtId="0" xfId="0" applyAlignment="1" applyBorder="1" applyFont="1">
      <alignment shrinkToFit="0" wrapText="0"/>
    </xf>
    <xf borderId="4" fillId="3" fontId="4" numFmtId="0" xfId="0" applyAlignment="1" applyBorder="1" applyFont="1">
      <alignment vertical="bottom"/>
    </xf>
    <xf borderId="9" fillId="0" fontId="4" numFmtId="0" xfId="0" applyAlignment="1" applyBorder="1" applyFont="1">
      <alignment shrinkToFit="0" vertical="bottom" wrapText="1"/>
    </xf>
    <xf borderId="9" fillId="0" fontId="4" numFmtId="0" xfId="0" applyAlignment="1" applyBorder="1" applyFont="1">
      <alignment vertical="bottom"/>
    </xf>
    <xf borderId="9" fillId="0" fontId="8" numFmtId="0" xfId="0" applyAlignment="1" applyBorder="1" applyFont="1">
      <alignment vertical="bottom"/>
    </xf>
    <xf borderId="9" fillId="3" fontId="4" numFmtId="0" xfId="0" applyAlignment="1" applyBorder="1" applyFont="1">
      <alignment horizontal="center" vertical="bottom"/>
    </xf>
    <xf borderId="11"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mputer-cuongpham.herokuapp.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RSqXmd-VUbPB"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prnt.sc/SIgDL0YLrHU5" TargetMode="External"/><Relationship Id="rId10" Type="http://schemas.openxmlformats.org/officeDocument/2006/relationships/hyperlink" Target="https://prnt.sc/_dNMBzd2Oo3M" TargetMode="External"/><Relationship Id="rId13" Type="http://schemas.openxmlformats.org/officeDocument/2006/relationships/hyperlink" Target="https://prnt.sc/NyU23QXteNvn" TargetMode="External"/><Relationship Id="rId12" Type="http://schemas.openxmlformats.org/officeDocument/2006/relationships/hyperlink" Target="https://prnt.sc/JfENxoHmwlwY" TargetMode="External"/><Relationship Id="rId1" Type="http://schemas.openxmlformats.org/officeDocument/2006/relationships/hyperlink" Target="https://prnt.sc/NmfLVVKgv17V" TargetMode="External"/><Relationship Id="rId2" Type="http://schemas.openxmlformats.org/officeDocument/2006/relationships/hyperlink" Target="https://prnt.sc/SOJlCZvGn1Ad" TargetMode="External"/><Relationship Id="rId3" Type="http://schemas.openxmlformats.org/officeDocument/2006/relationships/hyperlink" Target="https://prnt.sc/vOepF1qH_sKI" TargetMode="External"/><Relationship Id="rId4" Type="http://schemas.openxmlformats.org/officeDocument/2006/relationships/hyperlink" Target="https://prnt.sc/rE1LCH0b1S3u" TargetMode="External"/><Relationship Id="rId9" Type="http://schemas.openxmlformats.org/officeDocument/2006/relationships/hyperlink" Target="https://prnt.sc/_cOqynVqDaaR" TargetMode="External"/><Relationship Id="rId15" Type="http://schemas.openxmlformats.org/officeDocument/2006/relationships/hyperlink" Target="https://prnt.sc/nGsgKd2KO-hW" TargetMode="External"/><Relationship Id="rId14" Type="http://schemas.openxmlformats.org/officeDocument/2006/relationships/hyperlink" Target="https://prnt.sc/CNharRPMBaA5" TargetMode="External"/><Relationship Id="rId17" Type="http://schemas.openxmlformats.org/officeDocument/2006/relationships/hyperlink" Target="https://prnt.sc/C6ETrSCb4bfB" TargetMode="External"/><Relationship Id="rId16" Type="http://schemas.openxmlformats.org/officeDocument/2006/relationships/hyperlink" Target="https://prnt.sc/KiI0xx65z0Lq" TargetMode="External"/><Relationship Id="rId5" Type="http://schemas.openxmlformats.org/officeDocument/2006/relationships/hyperlink" Target="http://thudtdgmail.com/" TargetMode="External"/><Relationship Id="rId19" Type="http://schemas.openxmlformats.org/officeDocument/2006/relationships/hyperlink" Target="https://prnt.sc/kVLenrBw-3gb" TargetMode="External"/><Relationship Id="rId6" Type="http://schemas.openxmlformats.org/officeDocument/2006/relationships/hyperlink" Target="http://thudtdgmail.com/" TargetMode="External"/><Relationship Id="rId18" Type="http://schemas.openxmlformats.org/officeDocument/2006/relationships/hyperlink" Target="https://prnt.sc/rAD2Ln3qKkA8" TargetMode="External"/><Relationship Id="rId7" Type="http://schemas.openxmlformats.org/officeDocument/2006/relationships/hyperlink" Target="https://prnt.sc/RdyhTT3cIFdk" TargetMode="External"/><Relationship Id="rId8" Type="http://schemas.openxmlformats.org/officeDocument/2006/relationships/hyperlink" Target="https://prnt.sc/4cOH6Xz3P--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rjwePTfgCn0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_z3op9AtjJl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RSqXmd-VUbPB"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8"/>
    <col customWidth="1" min="2" max="2" width="15.0"/>
    <col customWidth="1" min="3" max="3" width="30.13"/>
    <col customWidth="1" min="4" max="5" width="36.13"/>
    <col customWidth="1" min="6" max="6" width="27.63"/>
  </cols>
  <sheetData>
    <row r="1" ht="15.75" customHeight="1">
      <c r="A1" s="1" t="s">
        <v>0</v>
      </c>
      <c r="G1" s="1"/>
      <c r="H1" s="1"/>
      <c r="I1" s="1"/>
      <c r="J1" s="1"/>
    </row>
    <row r="2" ht="15.75" customHeight="1">
      <c r="G2" s="1"/>
      <c r="H2" s="1"/>
      <c r="I2" s="1"/>
      <c r="J2" s="1"/>
    </row>
    <row r="3" ht="15.75" customHeight="1">
      <c r="F3" s="2"/>
    </row>
    <row r="4" ht="15.75" customHeight="1">
      <c r="A4" s="3" t="s">
        <v>1</v>
      </c>
      <c r="E4" s="4"/>
      <c r="F4" s="2"/>
    </row>
    <row r="5" ht="15.75" customHeight="1">
      <c r="F5" s="2"/>
    </row>
    <row r="6" ht="15.75" customHeight="1">
      <c r="F6" s="2"/>
    </row>
    <row r="7" ht="15.75" customHeight="1">
      <c r="A7" s="5" t="s">
        <v>2</v>
      </c>
      <c r="B7" s="5" t="s">
        <v>3</v>
      </c>
      <c r="C7" s="5" t="s">
        <v>4</v>
      </c>
      <c r="D7" s="5" t="s">
        <v>5</v>
      </c>
      <c r="E7" s="5"/>
      <c r="F7" s="6" t="s">
        <v>6</v>
      </c>
      <c r="G7" s="5" t="s">
        <v>7</v>
      </c>
      <c r="H7" s="5" t="s">
        <v>8</v>
      </c>
    </row>
    <row r="8" ht="15.75" customHeight="1">
      <c r="A8" s="7">
        <v>1.0</v>
      </c>
      <c r="B8" s="7" t="s">
        <v>9</v>
      </c>
      <c r="C8" s="7" t="s">
        <v>10</v>
      </c>
      <c r="D8" s="8" t="s">
        <v>11</v>
      </c>
      <c r="E8" s="7"/>
      <c r="F8" s="9"/>
      <c r="G8" s="7">
        <v>2.0</v>
      </c>
      <c r="H8" s="7" t="s">
        <v>12</v>
      </c>
    </row>
    <row r="9" ht="15.75" customHeight="1">
      <c r="A9" s="7">
        <v>2.0</v>
      </c>
      <c r="B9" s="7" t="s">
        <v>13</v>
      </c>
      <c r="C9" s="7" t="s">
        <v>14</v>
      </c>
      <c r="D9" s="10"/>
      <c r="E9" s="7"/>
      <c r="F9" s="9"/>
      <c r="G9" s="7">
        <v>6.0</v>
      </c>
      <c r="H9" s="7" t="s">
        <v>12</v>
      </c>
    </row>
    <row r="10" ht="15.75" customHeight="1">
      <c r="A10" s="7">
        <v>3.0</v>
      </c>
      <c r="B10" s="7" t="s">
        <v>13</v>
      </c>
      <c r="C10" s="7" t="s">
        <v>15</v>
      </c>
      <c r="D10" s="10"/>
      <c r="E10" s="7"/>
      <c r="F10" s="9"/>
      <c r="G10" s="7">
        <v>0.0</v>
      </c>
      <c r="H10" s="7" t="s">
        <v>12</v>
      </c>
    </row>
    <row r="11" ht="15.75" customHeight="1">
      <c r="A11" s="7">
        <v>4.0</v>
      </c>
      <c r="B11" s="7" t="s">
        <v>13</v>
      </c>
      <c r="C11" s="7" t="s">
        <v>16</v>
      </c>
      <c r="D11" s="10"/>
      <c r="E11" s="7"/>
      <c r="F11" s="9"/>
      <c r="G11" s="7">
        <v>0.0</v>
      </c>
      <c r="H11" s="7" t="s">
        <v>12</v>
      </c>
    </row>
    <row r="12" ht="15.75" customHeight="1">
      <c r="A12" s="7">
        <v>5.0</v>
      </c>
      <c r="B12" s="7" t="s">
        <v>13</v>
      </c>
      <c r="C12" s="7" t="s">
        <v>17</v>
      </c>
      <c r="D12" s="10"/>
      <c r="E12" s="7"/>
      <c r="F12" s="9"/>
      <c r="G12" s="7">
        <v>1.0</v>
      </c>
      <c r="H12" s="7" t="s">
        <v>12</v>
      </c>
    </row>
    <row r="13" ht="15.75" customHeight="1">
      <c r="A13" s="7">
        <v>6.0</v>
      </c>
      <c r="B13" s="7" t="s">
        <v>18</v>
      </c>
      <c r="C13" s="11" t="s">
        <v>19</v>
      </c>
      <c r="D13" s="12"/>
      <c r="E13" s="7"/>
      <c r="F13" s="13"/>
      <c r="G13" s="7">
        <v>1.0</v>
      </c>
      <c r="H13" s="7" t="s">
        <v>12</v>
      </c>
      <c r="I13" s="14"/>
      <c r="J13" s="14"/>
      <c r="K13" s="14"/>
      <c r="L13" s="14"/>
      <c r="M13" s="14"/>
      <c r="N13" s="14"/>
      <c r="O13" s="14"/>
      <c r="P13" s="14"/>
      <c r="Q13" s="14"/>
      <c r="R13" s="14"/>
      <c r="S13" s="14"/>
      <c r="T13" s="14"/>
      <c r="U13" s="14"/>
      <c r="V13" s="14"/>
      <c r="W13" s="14"/>
      <c r="X13" s="14"/>
      <c r="Y13" s="14"/>
      <c r="Z13" s="14"/>
      <c r="AA13" s="14"/>
      <c r="AB13" s="14"/>
    </row>
    <row r="14" ht="15.75" customHeight="1">
      <c r="A14" s="7">
        <v>7.0</v>
      </c>
      <c r="B14" s="7" t="s">
        <v>13</v>
      </c>
      <c r="C14" s="7" t="s">
        <v>20</v>
      </c>
      <c r="D14" s="8" t="s">
        <v>21</v>
      </c>
      <c r="E14" s="7"/>
      <c r="F14" s="15" t="s">
        <v>22</v>
      </c>
      <c r="G14" s="7">
        <v>0.0</v>
      </c>
      <c r="H14" s="7" t="s">
        <v>12</v>
      </c>
    </row>
    <row r="15" ht="15.75" customHeight="1">
      <c r="A15" s="7">
        <v>8.0</v>
      </c>
      <c r="B15" s="7" t="s">
        <v>18</v>
      </c>
      <c r="C15" s="7" t="s">
        <v>23</v>
      </c>
      <c r="D15" s="12"/>
      <c r="E15" s="7"/>
      <c r="F15" s="16"/>
      <c r="G15" s="7">
        <v>14.0</v>
      </c>
      <c r="H15" s="7" t="s">
        <v>12</v>
      </c>
    </row>
    <row r="16" ht="15.75" customHeight="1">
      <c r="A16" s="7">
        <v>9.0</v>
      </c>
      <c r="B16" s="7" t="s">
        <v>13</v>
      </c>
      <c r="C16" s="7" t="s">
        <v>24</v>
      </c>
      <c r="D16" s="8" t="s">
        <v>25</v>
      </c>
      <c r="E16" s="7"/>
      <c r="F16" s="9" t="s">
        <v>26</v>
      </c>
      <c r="G16" s="7">
        <v>0.0</v>
      </c>
      <c r="H16" s="7" t="s">
        <v>27</v>
      </c>
    </row>
    <row r="17" ht="15.75" customHeight="1">
      <c r="A17" s="7">
        <v>10.0</v>
      </c>
      <c r="B17" s="7" t="s">
        <v>13</v>
      </c>
      <c r="C17" s="7" t="s">
        <v>28</v>
      </c>
      <c r="D17" s="12"/>
      <c r="E17" s="7"/>
      <c r="F17" s="9"/>
      <c r="G17" s="7">
        <v>0.0</v>
      </c>
      <c r="H17" s="7" t="s">
        <v>27</v>
      </c>
      <c r="I17" s="14"/>
      <c r="J17" s="14"/>
      <c r="K17" s="14"/>
      <c r="L17" s="14"/>
      <c r="M17" s="14"/>
      <c r="N17" s="14"/>
      <c r="O17" s="14"/>
      <c r="P17" s="14"/>
      <c r="Q17" s="14"/>
      <c r="R17" s="14"/>
      <c r="S17" s="14"/>
      <c r="T17" s="14"/>
      <c r="U17" s="14"/>
      <c r="V17" s="14"/>
      <c r="W17" s="14"/>
      <c r="X17" s="14"/>
      <c r="Y17" s="14"/>
      <c r="Z17" s="14"/>
      <c r="AA17" s="14"/>
      <c r="AB17" s="14"/>
    </row>
    <row r="18" ht="15.75" customHeight="1">
      <c r="A18" s="7">
        <v>11.0</v>
      </c>
      <c r="B18" s="7" t="s">
        <v>13</v>
      </c>
      <c r="C18" s="7" t="s">
        <v>29</v>
      </c>
      <c r="D18" s="8" t="s">
        <v>30</v>
      </c>
      <c r="E18" s="7"/>
      <c r="F18" s="9"/>
      <c r="G18" s="7">
        <v>0.0</v>
      </c>
      <c r="H18" s="7" t="s">
        <v>27</v>
      </c>
      <c r="I18" s="14"/>
      <c r="J18" s="14"/>
      <c r="K18" s="14"/>
      <c r="L18" s="14"/>
      <c r="M18" s="14"/>
      <c r="N18" s="14"/>
      <c r="O18" s="14"/>
      <c r="P18" s="14"/>
      <c r="Q18" s="14"/>
      <c r="R18" s="14"/>
      <c r="S18" s="14"/>
      <c r="T18" s="14"/>
      <c r="U18" s="14"/>
      <c r="V18" s="14"/>
      <c r="W18" s="14"/>
      <c r="X18" s="14"/>
      <c r="Y18" s="14"/>
      <c r="Z18" s="14"/>
      <c r="AA18" s="14"/>
      <c r="AB18" s="14"/>
    </row>
    <row r="19" ht="15.75" customHeight="1">
      <c r="A19" s="7">
        <v>12.0</v>
      </c>
      <c r="B19" s="7" t="s">
        <v>13</v>
      </c>
      <c r="C19" s="7" t="s">
        <v>31</v>
      </c>
      <c r="D19" s="10"/>
      <c r="E19" s="7"/>
      <c r="F19" s="9"/>
      <c r="G19" s="7">
        <v>2.0</v>
      </c>
      <c r="H19" s="7" t="s">
        <v>27</v>
      </c>
      <c r="I19" s="14"/>
      <c r="J19" s="14"/>
      <c r="K19" s="14"/>
      <c r="L19" s="14"/>
      <c r="M19" s="14"/>
      <c r="N19" s="14"/>
      <c r="O19" s="14"/>
      <c r="P19" s="14"/>
      <c r="Q19" s="14"/>
      <c r="R19" s="14"/>
      <c r="S19" s="14"/>
      <c r="T19" s="14"/>
      <c r="U19" s="14"/>
      <c r="V19" s="14"/>
      <c r="W19" s="14"/>
      <c r="X19" s="14"/>
      <c r="Y19" s="14"/>
      <c r="Z19" s="14"/>
      <c r="AA19" s="14"/>
      <c r="AB19" s="14"/>
    </row>
    <row r="20" ht="15.75" customHeight="1">
      <c r="A20" s="7">
        <v>13.0</v>
      </c>
      <c r="B20" s="7" t="s">
        <v>18</v>
      </c>
      <c r="C20" s="17" t="s">
        <v>32</v>
      </c>
      <c r="D20" s="12"/>
      <c r="E20" s="7"/>
      <c r="F20" s="18"/>
      <c r="G20" s="7">
        <v>1.0</v>
      </c>
      <c r="H20" s="7" t="s">
        <v>27</v>
      </c>
      <c r="I20" s="14"/>
      <c r="J20" s="14"/>
      <c r="K20" s="14"/>
      <c r="L20" s="14"/>
      <c r="M20" s="14"/>
      <c r="N20" s="14"/>
      <c r="O20" s="14"/>
      <c r="P20" s="14"/>
      <c r="Q20" s="14"/>
      <c r="R20" s="14"/>
      <c r="S20" s="14"/>
      <c r="T20" s="14"/>
      <c r="U20" s="14"/>
      <c r="V20" s="14"/>
      <c r="W20" s="14"/>
      <c r="X20" s="14"/>
      <c r="Y20" s="14"/>
      <c r="Z20" s="14"/>
      <c r="AA20" s="14"/>
      <c r="AB20" s="14"/>
    </row>
    <row r="21" ht="15.75" customHeight="1">
      <c r="A21" s="7">
        <v>14.0</v>
      </c>
      <c r="B21" s="7" t="s">
        <v>13</v>
      </c>
      <c r="C21" s="7" t="s">
        <v>33</v>
      </c>
      <c r="D21" s="8" t="s">
        <v>34</v>
      </c>
      <c r="E21" s="7"/>
      <c r="F21" s="9"/>
      <c r="G21" s="7">
        <v>4.0</v>
      </c>
      <c r="H21" s="7" t="s">
        <v>12</v>
      </c>
      <c r="I21" s="14"/>
      <c r="J21" s="14"/>
      <c r="K21" s="14"/>
      <c r="L21" s="14"/>
      <c r="M21" s="14"/>
      <c r="N21" s="14"/>
      <c r="O21" s="14"/>
      <c r="P21" s="14"/>
      <c r="Q21" s="14"/>
      <c r="R21" s="14"/>
      <c r="S21" s="14"/>
      <c r="T21" s="14"/>
      <c r="U21" s="14"/>
      <c r="V21" s="14"/>
      <c r="W21" s="14"/>
      <c r="X21" s="14"/>
      <c r="Y21" s="14"/>
      <c r="Z21" s="14"/>
      <c r="AA21" s="14"/>
      <c r="AB21" s="14"/>
    </row>
    <row r="22" ht="15.75" customHeight="1">
      <c r="A22" s="7">
        <v>15.0</v>
      </c>
      <c r="B22" s="7" t="s">
        <v>13</v>
      </c>
      <c r="C22" s="7" t="s">
        <v>35</v>
      </c>
      <c r="D22" s="10"/>
      <c r="E22" s="7"/>
      <c r="F22" s="9"/>
      <c r="G22" s="7">
        <v>0.0</v>
      </c>
      <c r="H22" s="7" t="s">
        <v>12</v>
      </c>
    </row>
    <row r="23" ht="15.75" customHeight="1">
      <c r="A23" s="7">
        <v>16.0</v>
      </c>
      <c r="B23" s="7" t="s">
        <v>18</v>
      </c>
      <c r="C23" s="7" t="s">
        <v>36</v>
      </c>
      <c r="D23" s="12"/>
      <c r="E23" s="7"/>
      <c r="F23" s="9"/>
      <c r="G23" s="7">
        <v>2.0</v>
      </c>
      <c r="H23" s="7" t="s">
        <v>12</v>
      </c>
    </row>
    <row r="24" ht="15.75" customHeight="1">
      <c r="F24" s="2"/>
      <c r="H24" s="14"/>
      <c r="I24" s="14"/>
      <c r="J24" s="14"/>
      <c r="K24" s="14"/>
      <c r="L24" s="14"/>
      <c r="M24" s="14"/>
      <c r="N24" s="14"/>
      <c r="O24" s="14"/>
      <c r="P24" s="14"/>
      <c r="Q24" s="14"/>
      <c r="R24" s="14"/>
      <c r="S24" s="14"/>
      <c r="T24" s="14"/>
      <c r="U24" s="14"/>
      <c r="V24" s="14"/>
      <c r="W24" s="14"/>
      <c r="X24" s="14"/>
      <c r="Y24" s="14"/>
      <c r="Z24" s="14"/>
      <c r="AA24" s="14"/>
      <c r="AB24" s="14"/>
    </row>
    <row r="25" ht="15.75" customHeight="1">
      <c r="A25" s="14"/>
      <c r="B25" s="14"/>
      <c r="C25" s="14"/>
      <c r="D25" s="14"/>
      <c r="E25" s="14"/>
      <c r="F25" s="19"/>
      <c r="G25" s="14"/>
      <c r="H25" s="14"/>
      <c r="I25" s="14"/>
      <c r="J25" s="14"/>
      <c r="K25" s="14"/>
      <c r="L25" s="14"/>
      <c r="M25" s="14"/>
      <c r="N25" s="14"/>
      <c r="O25" s="14"/>
      <c r="P25" s="14"/>
      <c r="Q25" s="14"/>
      <c r="R25" s="14"/>
      <c r="S25" s="14"/>
      <c r="T25" s="14"/>
      <c r="U25" s="14"/>
      <c r="V25" s="14"/>
      <c r="W25" s="14"/>
      <c r="X25" s="14"/>
      <c r="Y25" s="14"/>
      <c r="Z25" s="14"/>
      <c r="AA25" s="14"/>
      <c r="AB25" s="14"/>
    </row>
    <row r="26" ht="15.75" customHeight="1">
      <c r="A26" s="14"/>
      <c r="B26" s="14"/>
      <c r="C26" s="14"/>
      <c r="D26" s="14"/>
      <c r="E26" s="14"/>
      <c r="F26" s="19"/>
      <c r="G26" s="14"/>
      <c r="H26" s="14"/>
      <c r="I26" s="14"/>
      <c r="J26" s="14"/>
      <c r="K26" s="14"/>
      <c r="L26" s="14"/>
      <c r="M26" s="14"/>
      <c r="N26" s="14"/>
      <c r="O26" s="14"/>
      <c r="P26" s="14"/>
      <c r="Q26" s="14"/>
      <c r="R26" s="14"/>
      <c r="S26" s="14"/>
      <c r="T26" s="14"/>
      <c r="U26" s="14"/>
      <c r="V26" s="14"/>
      <c r="W26" s="14"/>
      <c r="X26" s="14"/>
      <c r="Y26" s="14"/>
      <c r="Z26" s="14"/>
      <c r="AA26" s="14"/>
      <c r="AB26" s="14"/>
    </row>
    <row r="27" ht="15.75" customHeight="1">
      <c r="A27" s="14"/>
      <c r="B27" s="14"/>
      <c r="C27" s="14"/>
      <c r="D27" s="14"/>
      <c r="E27" s="14"/>
      <c r="F27" s="19"/>
      <c r="G27" s="14"/>
      <c r="H27" s="14"/>
      <c r="I27" s="14"/>
      <c r="J27" s="14"/>
      <c r="K27" s="14"/>
      <c r="L27" s="14"/>
      <c r="M27" s="14"/>
      <c r="N27" s="14"/>
      <c r="O27" s="14"/>
      <c r="P27" s="14"/>
      <c r="Q27" s="14"/>
      <c r="R27" s="14"/>
      <c r="S27" s="14"/>
      <c r="T27" s="14"/>
      <c r="U27" s="14"/>
      <c r="V27" s="14"/>
      <c r="W27" s="14"/>
      <c r="X27" s="14"/>
      <c r="Y27" s="14"/>
      <c r="Z27" s="14"/>
      <c r="AA27" s="14"/>
      <c r="AB27" s="14"/>
    </row>
    <row r="28" ht="15.75" customHeight="1">
      <c r="A28" s="14"/>
      <c r="B28" s="14"/>
      <c r="C28" s="14"/>
      <c r="D28" s="14"/>
      <c r="E28" s="14"/>
      <c r="F28" s="19"/>
      <c r="G28" s="14"/>
      <c r="H28" s="14"/>
      <c r="I28" s="14"/>
      <c r="J28" s="14"/>
      <c r="K28" s="14"/>
      <c r="L28" s="14"/>
      <c r="M28" s="14"/>
      <c r="N28" s="14"/>
      <c r="O28" s="14"/>
      <c r="P28" s="14"/>
      <c r="Q28" s="14"/>
      <c r="R28" s="14"/>
      <c r="S28" s="14"/>
      <c r="T28" s="14"/>
      <c r="U28" s="14"/>
      <c r="V28" s="14"/>
      <c r="W28" s="14"/>
      <c r="X28" s="14"/>
      <c r="Y28" s="14"/>
      <c r="Z28" s="14"/>
      <c r="AA28" s="14"/>
      <c r="AB28" s="14"/>
    </row>
    <row r="29" ht="15.75" customHeight="1">
      <c r="F29" s="2"/>
    </row>
    <row r="30" ht="15.75" customHeight="1">
      <c r="F30" s="2"/>
    </row>
    <row r="31" ht="15.75" customHeight="1">
      <c r="F31" s="2"/>
    </row>
    <row r="32" ht="15.75" customHeight="1">
      <c r="F32" s="2"/>
    </row>
    <row r="33" ht="15.75" customHeight="1">
      <c r="F33" s="2"/>
    </row>
    <row r="34" ht="15.75" customHeight="1">
      <c r="F34" s="2"/>
    </row>
    <row r="35" ht="15.75" customHeight="1">
      <c r="F35" s="2"/>
    </row>
    <row r="36" ht="15.75" customHeight="1">
      <c r="F36" s="2"/>
    </row>
    <row r="37" ht="15.75" customHeight="1">
      <c r="F37" s="2"/>
    </row>
    <row r="38" ht="15.75" customHeight="1">
      <c r="F38" s="2"/>
    </row>
    <row r="39" ht="15.75" customHeight="1">
      <c r="F39" s="2"/>
    </row>
    <row r="40" ht="15.75" customHeight="1">
      <c r="F40" s="2"/>
    </row>
    <row r="41" ht="15.75" customHeight="1">
      <c r="F41" s="2"/>
    </row>
    <row r="42" ht="15.75" customHeight="1">
      <c r="F42" s="2"/>
    </row>
    <row r="43" ht="15.75" customHeight="1">
      <c r="F43" s="2"/>
    </row>
    <row r="44" ht="15.75" customHeight="1">
      <c r="F44" s="2"/>
    </row>
    <row r="45" ht="15.75" customHeight="1">
      <c r="F45" s="2"/>
    </row>
    <row r="46" ht="15.75" customHeight="1">
      <c r="F46" s="2"/>
    </row>
    <row r="47" ht="15.75" customHeight="1">
      <c r="F47" s="2"/>
    </row>
    <row r="48" ht="15.75" customHeight="1">
      <c r="F48" s="2"/>
    </row>
    <row r="49" ht="15.75" customHeight="1">
      <c r="F49" s="2"/>
    </row>
    <row r="50" ht="15.75" customHeight="1">
      <c r="F50" s="2"/>
    </row>
    <row r="51" ht="15.75" customHeight="1">
      <c r="F51" s="2"/>
    </row>
    <row r="52" ht="15.75" customHeight="1">
      <c r="F52" s="2"/>
    </row>
    <row r="53" ht="15.75" customHeight="1">
      <c r="F53" s="2"/>
    </row>
    <row r="54" ht="15.75" customHeight="1">
      <c r="F54" s="2"/>
    </row>
    <row r="55" ht="15.75" customHeight="1">
      <c r="F55" s="2"/>
    </row>
    <row r="56" ht="15.75" customHeight="1">
      <c r="F56" s="2"/>
    </row>
    <row r="57" ht="15.75" customHeight="1">
      <c r="F57" s="2"/>
    </row>
    <row r="58" ht="15.75" customHeight="1">
      <c r="F58" s="2"/>
    </row>
    <row r="59" ht="15.75" customHeight="1">
      <c r="F59" s="2"/>
    </row>
    <row r="60" ht="15.75" customHeight="1">
      <c r="F60" s="2"/>
    </row>
    <row r="61" ht="15.75" customHeight="1">
      <c r="F61" s="2"/>
    </row>
    <row r="62" ht="15.75" customHeight="1">
      <c r="F62" s="2"/>
    </row>
    <row r="63" ht="15.75" customHeight="1">
      <c r="F63" s="2"/>
    </row>
    <row r="64" ht="15.75" customHeight="1">
      <c r="F64" s="2"/>
    </row>
    <row r="65" ht="15.75" customHeight="1">
      <c r="F65" s="2"/>
    </row>
    <row r="66" ht="15.75" customHeight="1">
      <c r="F66" s="2"/>
    </row>
    <row r="67" ht="15.75" customHeight="1">
      <c r="F67" s="2"/>
    </row>
    <row r="68" ht="15.75" customHeight="1">
      <c r="F68" s="2"/>
    </row>
    <row r="69" ht="15.75" customHeight="1">
      <c r="F69" s="2"/>
    </row>
    <row r="70" ht="15.75" customHeight="1">
      <c r="F70" s="2"/>
    </row>
    <row r="71" ht="15.75" customHeight="1">
      <c r="F71" s="2"/>
    </row>
    <row r="72" ht="15.75" customHeight="1">
      <c r="F72" s="2"/>
    </row>
    <row r="73" ht="15.75" customHeight="1">
      <c r="F73" s="2"/>
    </row>
    <row r="74" ht="15.75" customHeight="1">
      <c r="F74" s="2"/>
    </row>
    <row r="75" ht="15.75" customHeight="1">
      <c r="F75" s="2"/>
    </row>
    <row r="76" ht="15.75" customHeight="1">
      <c r="F76" s="2"/>
    </row>
    <row r="77" ht="15.75" customHeight="1">
      <c r="F77" s="2"/>
    </row>
    <row r="78" ht="15.75" customHeight="1">
      <c r="F78" s="2"/>
    </row>
    <row r="79" ht="15.75" customHeight="1">
      <c r="F79" s="2"/>
    </row>
    <row r="80" ht="15.75" customHeight="1">
      <c r="F80" s="2"/>
    </row>
    <row r="81" ht="15.75" customHeight="1">
      <c r="F81" s="2"/>
    </row>
    <row r="82" ht="15.75" customHeight="1">
      <c r="F82" s="2"/>
    </row>
    <row r="83" ht="15.75" customHeight="1">
      <c r="F83" s="2"/>
    </row>
    <row r="84" ht="15.75" customHeight="1">
      <c r="F84" s="2"/>
    </row>
    <row r="85" ht="15.75" customHeight="1">
      <c r="F85" s="2"/>
    </row>
    <row r="86" ht="15.75" customHeight="1">
      <c r="F86" s="2"/>
    </row>
    <row r="87" ht="15.75" customHeight="1">
      <c r="F87" s="2"/>
    </row>
    <row r="88" ht="15.75" customHeight="1">
      <c r="F88" s="2"/>
    </row>
    <row r="89" ht="15.75" customHeight="1">
      <c r="F89" s="2"/>
    </row>
    <row r="90" ht="15.75" customHeight="1">
      <c r="F90" s="2"/>
    </row>
    <row r="91" ht="15.75" customHeight="1">
      <c r="F91" s="2"/>
    </row>
    <row r="92" ht="15.75" customHeight="1">
      <c r="F92" s="2"/>
    </row>
    <row r="93" ht="15.75" customHeight="1">
      <c r="F93" s="2"/>
    </row>
    <row r="94" ht="15.75" customHeight="1">
      <c r="F94" s="2"/>
    </row>
    <row r="95" ht="15.75" customHeight="1">
      <c r="F95" s="2"/>
    </row>
    <row r="96" ht="15.75" customHeight="1">
      <c r="F96" s="2"/>
    </row>
    <row r="97" ht="15.75" customHeight="1">
      <c r="F97" s="2"/>
    </row>
    <row r="98" ht="15.75" customHeight="1">
      <c r="F98" s="2"/>
    </row>
    <row r="99" ht="15.75" customHeight="1">
      <c r="F99" s="2"/>
    </row>
    <row r="100" ht="15.75" customHeight="1">
      <c r="F100" s="2"/>
    </row>
    <row r="101" ht="15.75" customHeight="1">
      <c r="F101" s="2"/>
    </row>
    <row r="102" ht="15.75" customHeight="1">
      <c r="F102" s="2"/>
    </row>
    <row r="103" ht="15.75" customHeight="1">
      <c r="F103" s="2"/>
    </row>
    <row r="104" ht="15.75" customHeight="1">
      <c r="F104" s="2"/>
    </row>
    <row r="105" ht="15.75" customHeight="1">
      <c r="F105" s="2"/>
    </row>
    <row r="106" ht="15.75" customHeight="1">
      <c r="F106" s="2"/>
    </row>
    <row r="107" ht="15.75" customHeight="1">
      <c r="F107" s="2"/>
    </row>
    <row r="108" ht="15.75" customHeight="1">
      <c r="F108" s="2"/>
    </row>
    <row r="109" ht="15.75" customHeight="1">
      <c r="F109" s="2"/>
    </row>
    <row r="110" ht="15.75" customHeight="1">
      <c r="F110" s="2"/>
    </row>
    <row r="111" ht="15.75" customHeight="1">
      <c r="F111" s="2"/>
    </row>
    <row r="112" ht="15.75" customHeight="1">
      <c r="F112" s="2"/>
    </row>
    <row r="113" ht="15.75" customHeight="1">
      <c r="F113" s="2"/>
    </row>
    <row r="114" ht="15.75" customHeight="1">
      <c r="F114" s="2"/>
    </row>
    <row r="115" ht="15.75" customHeight="1">
      <c r="F115" s="2"/>
    </row>
    <row r="116" ht="15.75" customHeight="1">
      <c r="F116" s="2"/>
    </row>
    <row r="117" ht="15.75" customHeight="1">
      <c r="F117" s="2"/>
    </row>
    <row r="118" ht="15.75" customHeight="1">
      <c r="F118" s="2"/>
    </row>
    <row r="119" ht="15.75" customHeight="1">
      <c r="F119" s="2"/>
    </row>
    <row r="120" ht="15.75" customHeight="1">
      <c r="F120" s="2"/>
    </row>
    <row r="121" ht="15.75" customHeight="1">
      <c r="F121" s="2"/>
    </row>
    <row r="122" ht="15.75" customHeight="1">
      <c r="F122" s="2"/>
    </row>
    <row r="123" ht="15.75" customHeight="1">
      <c r="F123" s="2"/>
    </row>
    <row r="124" ht="15.75" customHeight="1">
      <c r="F124" s="2"/>
    </row>
    <row r="125" ht="15.75" customHeight="1">
      <c r="F125" s="2"/>
    </row>
    <row r="126" ht="15.75" customHeight="1">
      <c r="F126" s="2"/>
    </row>
    <row r="127" ht="15.75" customHeight="1">
      <c r="F127" s="2"/>
    </row>
    <row r="128" ht="15.75" customHeight="1">
      <c r="F128" s="2"/>
    </row>
    <row r="129" ht="15.75" customHeight="1">
      <c r="F129" s="2"/>
    </row>
    <row r="130" ht="15.75" customHeight="1">
      <c r="F130" s="2"/>
    </row>
    <row r="131" ht="15.75" customHeight="1">
      <c r="F131" s="2"/>
    </row>
    <row r="132" ht="15.75" customHeight="1">
      <c r="F132" s="2"/>
    </row>
    <row r="133" ht="15.75" customHeight="1">
      <c r="F133" s="2"/>
    </row>
    <row r="134" ht="15.75" customHeight="1">
      <c r="F134" s="2"/>
    </row>
    <row r="135" ht="15.75" customHeight="1">
      <c r="F135" s="2"/>
    </row>
    <row r="136" ht="15.75" customHeight="1">
      <c r="F136" s="2"/>
    </row>
    <row r="137" ht="15.75" customHeight="1">
      <c r="F137" s="2"/>
    </row>
    <row r="138" ht="15.75" customHeight="1">
      <c r="F138" s="2"/>
    </row>
    <row r="139" ht="15.75" customHeight="1">
      <c r="F139" s="2"/>
    </row>
    <row r="140" ht="15.75" customHeight="1">
      <c r="F140" s="2"/>
    </row>
    <row r="141" ht="15.75" customHeight="1">
      <c r="F141" s="2"/>
    </row>
    <row r="142" ht="15.75" customHeight="1">
      <c r="F142" s="2"/>
    </row>
    <row r="143" ht="15.75" customHeight="1">
      <c r="F143" s="2"/>
    </row>
    <row r="144" ht="15.75" customHeight="1">
      <c r="F144" s="2"/>
    </row>
    <row r="145" ht="15.75" customHeight="1">
      <c r="F145" s="2"/>
    </row>
    <row r="146" ht="15.75" customHeight="1">
      <c r="F146" s="2"/>
    </row>
    <row r="147" ht="15.75" customHeight="1">
      <c r="F147" s="2"/>
    </row>
    <row r="148" ht="15.75" customHeight="1">
      <c r="F148" s="2"/>
    </row>
    <row r="149" ht="15.75" customHeight="1">
      <c r="F149" s="2"/>
    </row>
    <row r="150" ht="15.75" customHeight="1">
      <c r="F150" s="2"/>
    </row>
    <row r="151" ht="15.75" customHeight="1">
      <c r="F151" s="2"/>
    </row>
    <row r="152" ht="15.75" customHeight="1">
      <c r="F152" s="2"/>
    </row>
    <row r="153" ht="15.75" customHeight="1">
      <c r="F153" s="2"/>
    </row>
    <row r="154" ht="15.75" customHeight="1">
      <c r="F154" s="2"/>
    </row>
    <row r="155" ht="15.75" customHeight="1">
      <c r="F155" s="2"/>
    </row>
    <row r="156" ht="15.75" customHeight="1">
      <c r="F156" s="2"/>
    </row>
    <row r="157" ht="15.75" customHeight="1">
      <c r="F157" s="2"/>
    </row>
    <row r="158" ht="15.75" customHeight="1">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c r="F359" s="2"/>
    </row>
    <row r="360" ht="15.75" customHeight="1">
      <c r="F360" s="2"/>
    </row>
    <row r="361" ht="15.75" customHeight="1">
      <c r="F361" s="2"/>
    </row>
    <row r="362" ht="15.75" customHeight="1">
      <c r="F362" s="2"/>
    </row>
    <row r="363" ht="15.75" customHeight="1">
      <c r="F363" s="2"/>
    </row>
    <row r="364" ht="15.75" customHeight="1">
      <c r="F364" s="2"/>
    </row>
    <row r="365" ht="15.75" customHeight="1">
      <c r="F365" s="2"/>
    </row>
    <row r="366" ht="15.75" customHeight="1">
      <c r="F366" s="2"/>
    </row>
    <row r="367" ht="15.75" customHeight="1">
      <c r="F367" s="2"/>
    </row>
    <row r="368" ht="15.75" customHeight="1">
      <c r="F368" s="2"/>
    </row>
    <row r="369" ht="15.75" customHeight="1">
      <c r="F369" s="2"/>
    </row>
    <row r="370" ht="15.75" customHeight="1">
      <c r="F370" s="2"/>
    </row>
    <row r="371" ht="15.75" customHeight="1">
      <c r="F371" s="2"/>
    </row>
    <row r="372" ht="15.75" customHeight="1">
      <c r="F372" s="2"/>
    </row>
    <row r="373" ht="15.75" customHeight="1">
      <c r="F373" s="2"/>
    </row>
    <row r="374" ht="15.75" customHeight="1">
      <c r="F374" s="2"/>
    </row>
    <row r="375" ht="15.75" customHeight="1">
      <c r="F375" s="2"/>
    </row>
    <row r="376" ht="15.75" customHeight="1">
      <c r="F376" s="2"/>
    </row>
    <row r="377" ht="15.75" customHeight="1">
      <c r="F377" s="2"/>
    </row>
    <row r="378" ht="15.75" customHeight="1">
      <c r="F378" s="2"/>
    </row>
    <row r="379" ht="15.75" customHeight="1">
      <c r="F379" s="2"/>
    </row>
    <row r="380" ht="15.75" customHeight="1">
      <c r="F380" s="2"/>
    </row>
    <row r="381" ht="15.75" customHeight="1">
      <c r="F381" s="2"/>
    </row>
    <row r="382" ht="15.75" customHeight="1">
      <c r="F382" s="2"/>
    </row>
    <row r="383" ht="15.75" customHeight="1">
      <c r="F383" s="2"/>
    </row>
    <row r="384" ht="15.75" customHeight="1">
      <c r="F384" s="2"/>
    </row>
    <row r="385" ht="15.75" customHeight="1">
      <c r="F385" s="2"/>
    </row>
    <row r="386" ht="15.75" customHeight="1">
      <c r="F386" s="2"/>
    </row>
    <row r="387" ht="15.75" customHeight="1">
      <c r="F387" s="2"/>
    </row>
    <row r="388" ht="15.75" customHeight="1">
      <c r="F388" s="2"/>
    </row>
    <row r="389" ht="15.75" customHeight="1">
      <c r="F389" s="2"/>
    </row>
    <row r="390" ht="15.75" customHeight="1">
      <c r="F390" s="2"/>
    </row>
    <row r="391" ht="15.75" customHeight="1">
      <c r="F391" s="2"/>
    </row>
    <row r="392" ht="15.75" customHeight="1">
      <c r="F392" s="2"/>
    </row>
    <row r="393" ht="15.75" customHeight="1">
      <c r="F393" s="2"/>
    </row>
    <row r="394" ht="15.75" customHeight="1">
      <c r="F394" s="2"/>
    </row>
    <row r="395" ht="15.75" customHeight="1">
      <c r="F395" s="2"/>
    </row>
    <row r="396" ht="15.75" customHeight="1">
      <c r="F396" s="2"/>
    </row>
    <row r="397" ht="15.75" customHeight="1">
      <c r="F397" s="2"/>
    </row>
    <row r="398" ht="15.75" customHeight="1">
      <c r="F398" s="2"/>
    </row>
    <row r="399" ht="15.75" customHeight="1">
      <c r="F399" s="2"/>
    </row>
    <row r="400" ht="15.75" customHeight="1">
      <c r="F400" s="2"/>
    </row>
    <row r="401" ht="15.75" customHeight="1">
      <c r="F401" s="2"/>
    </row>
    <row r="402" ht="15.75" customHeight="1">
      <c r="F402" s="2"/>
    </row>
    <row r="403" ht="15.75" customHeight="1">
      <c r="F403" s="2"/>
    </row>
    <row r="404" ht="15.75" customHeight="1">
      <c r="F404" s="2"/>
    </row>
    <row r="405" ht="15.75" customHeight="1">
      <c r="F405" s="2"/>
    </row>
    <row r="406" ht="15.75" customHeight="1">
      <c r="F406" s="2"/>
    </row>
    <row r="407" ht="15.75" customHeight="1">
      <c r="F407" s="2"/>
    </row>
    <row r="408" ht="15.75" customHeight="1">
      <c r="F408" s="2"/>
    </row>
    <row r="409" ht="15.75" customHeight="1">
      <c r="F409" s="2"/>
    </row>
    <row r="410" ht="15.75" customHeight="1">
      <c r="F410" s="2"/>
    </row>
    <row r="411" ht="15.75" customHeight="1">
      <c r="F411" s="2"/>
    </row>
    <row r="412" ht="15.75" customHeight="1">
      <c r="F412" s="2"/>
    </row>
    <row r="413" ht="15.75" customHeight="1">
      <c r="F413" s="2"/>
    </row>
    <row r="414" ht="15.75" customHeight="1">
      <c r="F414" s="2"/>
    </row>
    <row r="415" ht="15.75" customHeight="1">
      <c r="F415" s="2"/>
    </row>
    <row r="416" ht="15.75" customHeight="1">
      <c r="F416" s="2"/>
    </row>
    <row r="417" ht="15.75" customHeight="1">
      <c r="F417" s="2"/>
    </row>
    <row r="418" ht="15.75" customHeight="1">
      <c r="F418" s="2"/>
    </row>
    <row r="419" ht="15.75" customHeight="1">
      <c r="F419" s="2"/>
    </row>
    <row r="420" ht="15.75" customHeight="1">
      <c r="F420" s="2"/>
    </row>
    <row r="421" ht="15.75" customHeight="1">
      <c r="F421" s="2"/>
    </row>
    <row r="422" ht="15.75" customHeight="1">
      <c r="F422" s="2"/>
    </row>
    <row r="423" ht="15.75" customHeight="1">
      <c r="F423" s="2"/>
    </row>
    <row r="424" ht="15.75" customHeight="1">
      <c r="F424" s="2"/>
    </row>
    <row r="425" ht="15.75" customHeight="1">
      <c r="F425" s="2"/>
    </row>
    <row r="426" ht="15.75" customHeight="1">
      <c r="F426" s="2"/>
    </row>
    <row r="427" ht="15.75" customHeight="1">
      <c r="F427" s="2"/>
    </row>
    <row r="428" ht="15.75" customHeight="1">
      <c r="F428" s="2"/>
    </row>
    <row r="429" ht="15.75" customHeight="1">
      <c r="F429" s="2"/>
    </row>
    <row r="430" ht="15.75" customHeight="1">
      <c r="F430" s="2"/>
    </row>
    <row r="431" ht="15.75" customHeight="1">
      <c r="F431" s="2"/>
    </row>
    <row r="432" ht="15.75" customHeight="1">
      <c r="F432" s="2"/>
    </row>
    <row r="433" ht="15.75" customHeight="1">
      <c r="F433" s="2"/>
    </row>
    <row r="434" ht="15.75" customHeight="1">
      <c r="F434" s="2"/>
    </row>
    <row r="435" ht="15.75" customHeight="1">
      <c r="F435" s="2"/>
    </row>
    <row r="436" ht="15.75" customHeight="1">
      <c r="F436" s="2"/>
    </row>
    <row r="437" ht="15.75" customHeight="1">
      <c r="F437" s="2"/>
    </row>
    <row r="438" ht="15.75" customHeight="1">
      <c r="F438" s="2"/>
    </row>
    <row r="439" ht="15.75" customHeight="1">
      <c r="F439" s="2"/>
    </row>
    <row r="440" ht="15.75" customHeight="1">
      <c r="F440" s="2"/>
    </row>
    <row r="441" ht="15.75" customHeight="1">
      <c r="F441" s="2"/>
    </row>
    <row r="442" ht="15.75" customHeight="1">
      <c r="F442" s="2"/>
    </row>
    <row r="443" ht="15.75" customHeight="1">
      <c r="F443" s="2"/>
    </row>
    <row r="444" ht="15.75" customHeight="1">
      <c r="F444" s="2"/>
    </row>
    <row r="445" ht="15.75" customHeight="1">
      <c r="F445" s="2"/>
    </row>
    <row r="446" ht="15.75" customHeight="1">
      <c r="F446" s="2"/>
    </row>
    <row r="447" ht="15.75" customHeight="1">
      <c r="F447" s="2"/>
    </row>
    <row r="448" ht="15.75" customHeight="1">
      <c r="F448" s="2"/>
    </row>
    <row r="449" ht="15.75" customHeight="1">
      <c r="F449" s="2"/>
    </row>
    <row r="450" ht="15.75" customHeight="1">
      <c r="F450" s="2"/>
    </row>
    <row r="451" ht="15.75" customHeight="1">
      <c r="F451" s="2"/>
    </row>
    <row r="452" ht="15.75" customHeight="1">
      <c r="F452" s="2"/>
    </row>
    <row r="453" ht="15.75" customHeight="1">
      <c r="F453" s="2"/>
    </row>
    <row r="454" ht="15.75" customHeight="1">
      <c r="F454" s="2"/>
    </row>
    <row r="455" ht="15.75" customHeight="1">
      <c r="F455" s="2"/>
    </row>
    <row r="456" ht="15.75" customHeight="1">
      <c r="F456" s="2"/>
    </row>
    <row r="457" ht="15.75" customHeight="1">
      <c r="F457" s="2"/>
    </row>
    <row r="458" ht="15.75" customHeight="1">
      <c r="F458" s="2"/>
    </row>
    <row r="459" ht="15.75" customHeight="1">
      <c r="F459" s="2"/>
    </row>
    <row r="460" ht="15.75" customHeight="1">
      <c r="F460" s="2"/>
    </row>
    <row r="461" ht="15.75" customHeight="1">
      <c r="F461" s="2"/>
    </row>
    <row r="462" ht="15.75" customHeight="1">
      <c r="F462" s="2"/>
    </row>
    <row r="463" ht="15.75" customHeight="1">
      <c r="F463" s="2"/>
    </row>
    <row r="464" ht="15.75" customHeight="1">
      <c r="F464" s="2"/>
    </row>
    <row r="465" ht="15.75" customHeight="1">
      <c r="F465" s="2"/>
    </row>
    <row r="466" ht="15.75" customHeight="1">
      <c r="F466" s="2"/>
    </row>
    <row r="467" ht="15.75" customHeight="1">
      <c r="F467" s="2"/>
    </row>
    <row r="468" ht="15.75" customHeight="1">
      <c r="F468" s="2"/>
    </row>
    <row r="469" ht="15.75" customHeight="1">
      <c r="F469" s="2"/>
    </row>
    <row r="470" ht="15.75" customHeight="1">
      <c r="F470" s="2"/>
    </row>
    <row r="471" ht="15.75" customHeight="1">
      <c r="F471" s="2"/>
    </row>
    <row r="472" ht="15.75" customHeight="1">
      <c r="F472" s="2"/>
    </row>
    <row r="473" ht="15.75" customHeight="1">
      <c r="F473" s="2"/>
    </row>
    <row r="474" ht="15.75" customHeight="1">
      <c r="F474" s="2"/>
    </row>
    <row r="475" ht="15.75" customHeight="1">
      <c r="F475" s="2"/>
    </row>
    <row r="476" ht="15.75" customHeight="1">
      <c r="F476" s="2"/>
    </row>
    <row r="477" ht="15.75" customHeight="1">
      <c r="F477" s="2"/>
    </row>
    <row r="478" ht="15.75" customHeight="1">
      <c r="F478" s="2"/>
    </row>
    <row r="479" ht="15.75" customHeight="1">
      <c r="F479" s="2"/>
    </row>
    <row r="480" ht="15.75" customHeight="1">
      <c r="F480" s="2"/>
    </row>
    <row r="481" ht="15.75" customHeight="1">
      <c r="F481" s="2"/>
    </row>
    <row r="482" ht="15.75" customHeight="1">
      <c r="F482" s="2"/>
    </row>
    <row r="483" ht="15.75" customHeight="1">
      <c r="F483" s="2"/>
    </row>
    <row r="484" ht="15.75" customHeight="1">
      <c r="F484" s="2"/>
    </row>
    <row r="485" ht="15.75" customHeight="1">
      <c r="F485" s="2"/>
    </row>
    <row r="486" ht="15.75" customHeight="1">
      <c r="F486" s="2"/>
    </row>
    <row r="487" ht="15.75" customHeight="1">
      <c r="F487" s="2"/>
    </row>
    <row r="488" ht="15.75" customHeight="1">
      <c r="F488" s="2"/>
    </row>
    <row r="489" ht="15.75" customHeight="1">
      <c r="F489" s="2"/>
    </row>
    <row r="490" ht="15.75" customHeight="1">
      <c r="F490" s="2"/>
    </row>
    <row r="491" ht="15.75" customHeight="1">
      <c r="F491" s="2"/>
    </row>
    <row r="492" ht="15.75" customHeight="1">
      <c r="F492" s="2"/>
    </row>
    <row r="493" ht="15.75" customHeight="1">
      <c r="F493" s="2"/>
    </row>
    <row r="494" ht="15.75" customHeight="1">
      <c r="F494" s="2"/>
    </row>
    <row r="495" ht="15.75" customHeight="1">
      <c r="F495" s="2"/>
    </row>
    <row r="496" ht="15.75" customHeight="1">
      <c r="F496" s="2"/>
    </row>
    <row r="497" ht="15.75" customHeight="1">
      <c r="F497" s="2"/>
    </row>
    <row r="498" ht="15.75" customHeight="1">
      <c r="F498" s="2"/>
    </row>
    <row r="499" ht="15.75" customHeight="1">
      <c r="F499" s="2"/>
    </row>
    <row r="500" ht="15.75" customHeight="1">
      <c r="F500" s="2"/>
    </row>
    <row r="501" ht="15.75" customHeight="1">
      <c r="F501" s="2"/>
    </row>
    <row r="502" ht="15.75" customHeight="1">
      <c r="F502" s="2"/>
    </row>
    <row r="503" ht="15.75" customHeight="1">
      <c r="F503" s="2"/>
    </row>
    <row r="504" ht="15.75" customHeight="1">
      <c r="F504" s="2"/>
    </row>
    <row r="505" ht="15.75" customHeight="1">
      <c r="F505" s="2"/>
    </row>
    <row r="506" ht="15.75" customHeight="1">
      <c r="F506" s="2"/>
    </row>
    <row r="507" ht="15.75" customHeight="1">
      <c r="F507" s="2"/>
    </row>
    <row r="508" ht="15.75" customHeight="1">
      <c r="F508" s="2"/>
    </row>
    <row r="509" ht="15.75" customHeight="1">
      <c r="F509" s="2"/>
    </row>
    <row r="510" ht="15.75" customHeight="1">
      <c r="F510" s="2"/>
    </row>
    <row r="511" ht="15.75" customHeight="1">
      <c r="F511" s="2"/>
    </row>
    <row r="512" ht="15.75" customHeight="1">
      <c r="F512" s="2"/>
    </row>
    <row r="513" ht="15.75" customHeight="1">
      <c r="F513" s="2"/>
    </row>
    <row r="514" ht="15.75" customHeight="1">
      <c r="F514" s="2"/>
    </row>
    <row r="515" ht="15.75" customHeight="1">
      <c r="F515" s="2"/>
    </row>
    <row r="516" ht="15.75" customHeight="1">
      <c r="F516" s="2"/>
    </row>
    <row r="517" ht="15.75" customHeight="1">
      <c r="F517" s="2"/>
    </row>
    <row r="518" ht="15.75" customHeight="1">
      <c r="F518" s="2"/>
    </row>
    <row r="519" ht="15.75" customHeight="1">
      <c r="F519" s="2"/>
    </row>
    <row r="520" ht="15.75" customHeight="1">
      <c r="F520" s="2"/>
    </row>
    <row r="521" ht="15.75" customHeight="1">
      <c r="F521" s="2"/>
    </row>
    <row r="522" ht="15.75" customHeight="1">
      <c r="F522" s="2"/>
    </row>
    <row r="523" ht="15.75" customHeight="1">
      <c r="F523" s="2"/>
    </row>
    <row r="524" ht="15.75" customHeight="1">
      <c r="F524" s="2"/>
    </row>
    <row r="525" ht="15.75" customHeight="1">
      <c r="F525" s="2"/>
    </row>
    <row r="526" ht="15.75" customHeight="1">
      <c r="F526" s="2"/>
    </row>
    <row r="527" ht="15.75" customHeight="1">
      <c r="F527" s="2"/>
    </row>
    <row r="528" ht="15.75" customHeight="1">
      <c r="F528" s="2"/>
    </row>
    <row r="529" ht="15.75" customHeight="1">
      <c r="F529" s="2"/>
    </row>
    <row r="530" ht="15.75" customHeight="1">
      <c r="F530" s="2"/>
    </row>
    <row r="531" ht="15.75" customHeight="1">
      <c r="F531" s="2"/>
    </row>
    <row r="532" ht="15.75" customHeight="1">
      <c r="F532" s="2"/>
    </row>
    <row r="533" ht="15.75" customHeight="1">
      <c r="F533" s="2"/>
    </row>
    <row r="534" ht="15.75" customHeight="1">
      <c r="F534" s="2"/>
    </row>
    <row r="535" ht="15.75" customHeight="1">
      <c r="F535" s="2"/>
    </row>
    <row r="536" ht="15.75" customHeight="1">
      <c r="F536" s="2"/>
    </row>
    <row r="537" ht="15.75" customHeight="1">
      <c r="F537" s="2"/>
    </row>
    <row r="538" ht="15.75" customHeight="1">
      <c r="F538" s="2"/>
    </row>
    <row r="539" ht="15.75" customHeight="1">
      <c r="F539" s="2"/>
    </row>
    <row r="540" ht="15.75" customHeight="1">
      <c r="F540" s="2"/>
    </row>
    <row r="541" ht="15.75" customHeight="1">
      <c r="F541" s="2"/>
    </row>
    <row r="542" ht="15.75" customHeight="1">
      <c r="F542" s="2"/>
    </row>
    <row r="543" ht="15.75" customHeight="1">
      <c r="F543" s="2"/>
    </row>
    <row r="544" ht="15.75" customHeight="1">
      <c r="F544" s="2"/>
    </row>
    <row r="545" ht="15.75" customHeight="1">
      <c r="F545" s="2"/>
    </row>
    <row r="546" ht="15.75" customHeight="1">
      <c r="F546" s="2"/>
    </row>
    <row r="547" ht="15.75" customHeight="1">
      <c r="F547" s="2"/>
    </row>
    <row r="548" ht="15.75" customHeight="1">
      <c r="F548" s="2"/>
    </row>
    <row r="549" ht="15.75" customHeight="1">
      <c r="F549" s="2"/>
    </row>
    <row r="550" ht="15.75" customHeight="1">
      <c r="F550" s="2"/>
    </row>
    <row r="551" ht="15.75" customHeight="1">
      <c r="F551" s="2"/>
    </row>
    <row r="552" ht="15.75" customHeight="1">
      <c r="F552" s="2"/>
    </row>
    <row r="553" ht="15.75" customHeight="1">
      <c r="F553" s="2"/>
    </row>
    <row r="554" ht="15.75" customHeight="1">
      <c r="F554" s="2"/>
    </row>
    <row r="555" ht="15.75" customHeight="1">
      <c r="F555" s="2"/>
    </row>
    <row r="556" ht="15.75" customHeight="1">
      <c r="F556" s="2"/>
    </row>
    <row r="557" ht="15.75" customHeight="1">
      <c r="F557" s="2"/>
    </row>
    <row r="558" ht="15.75" customHeight="1">
      <c r="F558" s="2"/>
    </row>
    <row r="559" ht="15.75" customHeight="1">
      <c r="F559" s="2"/>
    </row>
    <row r="560" ht="15.75" customHeight="1">
      <c r="F560" s="2"/>
    </row>
    <row r="561" ht="15.75" customHeight="1">
      <c r="F561" s="2"/>
    </row>
    <row r="562" ht="15.75" customHeight="1">
      <c r="F562" s="2"/>
    </row>
    <row r="563" ht="15.75" customHeight="1">
      <c r="F563" s="2"/>
    </row>
    <row r="564" ht="15.75" customHeight="1">
      <c r="F564" s="2"/>
    </row>
    <row r="565" ht="15.75" customHeight="1">
      <c r="F565" s="2"/>
    </row>
    <row r="566" ht="15.75" customHeight="1">
      <c r="F566" s="2"/>
    </row>
    <row r="567" ht="15.75" customHeight="1">
      <c r="F567" s="2"/>
    </row>
    <row r="568" ht="15.75" customHeight="1">
      <c r="F568" s="2"/>
    </row>
    <row r="569" ht="15.75" customHeight="1">
      <c r="F569" s="2"/>
    </row>
    <row r="570" ht="15.75" customHeight="1">
      <c r="F570" s="2"/>
    </row>
    <row r="571" ht="15.75" customHeight="1">
      <c r="F571" s="2"/>
    </row>
    <row r="572" ht="15.75" customHeight="1">
      <c r="F572" s="2"/>
    </row>
    <row r="573" ht="15.75" customHeight="1">
      <c r="F573" s="2"/>
    </row>
    <row r="574" ht="15.75" customHeight="1">
      <c r="F574" s="2"/>
    </row>
    <row r="575" ht="15.75" customHeight="1">
      <c r="F575" s="2"/>
    </row>
    <row r="576" ht="15.75" customHeight="1">
      <c r="F576" s="2"/>
    </row>
    <row r="577" ht="15.75" customHeight="1">
      <c r="F577" s="2"/>
    </row>
    <row r="578" ht="15.75" customHeight="1">
      <c r="F578" s="2"/>
    </row>
    <row r="579" ht="15.75" customHeight="1">
      <c r="F579" s="2"/>
    </row>
    <row r="580" ht="15.75" customHeight="1">
      <c r="F580" s="2"/>
    </row>
    <row r="581" ht="15.75" customHeight="1">
      <c r="F581" s="2"/>
    </row>
    <row r="582" ht="15.75" customHeight="1">
      <c r="F582" s="2"/>
    </row>
    <row r="583" ht="15.75" customHeight="1">
      <c r="F583" s="2"/>
    </row>
    <row r="584" ht="15.75" customHeight="1">
      <c r="F584" s="2"/>
    </row>
    <row r="585" ht="15.75" customHeight="1">
      <c r="F585" s="2"/>
    </row>
    <row r="586" ht="15.75" customHeight="1">
      <c r="F586" s="2"/>
    </row>
    <row r="587" ht="15.75" customHeight="1">
      <c r="F587" s="2"/>
    </row>
    <row r="588" ht="15.75" customHeight="1">
      <c r="F588" s="2"/>
    </row>
    <row r="589" ht="15.75" customHeight="1">
      <c r="F589" s="2"/>
    </row>
    <row r="590" ht="15.75" customHeight="1">
      <c r="F590" s="2"/>
    </row>
    <row r="591" ht="15.75" customHeight="1">
      <c r="F591" s="2"/>
    </row>
    <row r="592" ht="15.75" customHeight="1">
      <c r="F592" s="2"/>
    </row>
    <row r="593" ht="15.75" customHeight="1">
      <c r="F593" s="2"/>
    </row>
    <row r="594" ht="15.75" customHeight="1">
      <c r="F594" s="2"/>
    </row>
    <row r="595" ht="15.75" customHeight="1">
      <c r="F595" s="2"/>
    </row>
    <row r="596" ht="15.75" customHeight="1">
      <c r="F596" s="2"/>
    </row>
    <row r="597" ht="15.75" customHeight="1">
      <c r="F597" s="2"/>
    </row>
    <row r="598" ht="15.75" customHeight="1">
      <c r="F598" s="2"/>
    </row>
    <row r="599" ht="15.75" customHeight="1">
      <c r="F599" s="2"/>
    </row>
    <row r="600" ht="15.75" customHeight="1">
      <c r="F600" s="2"/>
    </row>
    <row r="601" ht="15.75" customHeight="1">
      <c r="F601" s="2"/>
    </row>
    <row r="602" ht="15.75" customHeight="1">
      <c r="F602" s="2"/>
    </row>
    <row r="603" ht="15.75" customHeight="1">
      <c r="F603" s="2"/>
    </row>
    <row r="604" ht="15.75" customHeight="1">
      <c r="F604" s="2"/>
    </row>
    <row r="605" ht="15.75" customHeight="1">
      <c r="F605" s="2"/>
    </row>
    <row r="606" ht="15.75" customHeight="1">
      <c r="F606" s="2"/>
    </row>
    <row r="607" ht="15.75" customHeight="1">
      <c r="F607" s="2"/>
    </row>
    <row r="608" ht="15.75" customHeight="1">
      <c r="F608" s="2"/>
    </row>
    <row r="609" ht="15.75" customHeight="1">
      <c r="F609" s="2"/>
    </row>
    <row r="610" ht="15.75" customHeight="1">
      <c r="F610" s="2"/>
    </row>
    <row r="611" ht="15.75" customHeight="1">
      <c r="F611" s="2"/>
    </row>
    <row r="612" ht="15.75" customHeight="1">
      <c r="F612" s="2"/>
    </row>
    <row r="613" ht="15.75" customHeight="1">
      <c r="F613" s="2"/>
    </row>
    <row r="614" ht="15.75" customHeight="1">
      <c r="F614" s="2"/>
    </row>
    <row r="615" ht="15.75" customHeight="1">
      <c r="F615" s="2"/>
    </row>
    <row r="616" ht="15.75" customHeight="1">
      <c r="F616" s="2"/>
    </row>
    <row r="617" ht="15.75" customHeight="1">
      <c r="F617" s="2"/>
    </row>
    <row r="618" ht="15.75" customHeight="1">
      <c r="F618" s="2"/>
    </row>
    <row r="619" ht="15.75" customHeight="1">
      <c r="F619" s="2"/>
    </row>
    <row r="620" ht="15.75" customHeight="1">
      <c r="F620" s="2"/>
    </row>
    <row r="621" ht="15.75" customHeight="1">
      <c r="F621" s="2"/>
    </row>
    <row r="622" ht="15.75" customHeight="1">
      <c r="F622" s="2"/>
    </row>
    <row r="623" ht="15.75" customHeight="1">
      <c r="F623" s="2"/>
    </row>
    <row r="624" ht="15.75" customHeight="1">
      <c r="F624" s="2"/>
    </row>
    <row r="625" ht="15.75" customHeight="1">
      <c r="F625" s="2"/>
    </row>
    <row r="626" ht="15.75" customHeight="1">
      <c r="F626" s="2"/>
    </row>
    <row r="627" ht="15.75" customHeight="1">
      <c r="F627" s="2"/>
    </row>
    <row r="628" ht="15.75" customHeight="1">
      <c r="F628" s="2"/>
    </row>
    <row r="629" ht="15.75" customHeight="1">
      <c r="F629" s="2"/>
    </row>
    <row r="630" ht="15.75" customHeight="1">
      <c r="F630" s="2"/>
    </row>
    <row r="631" ht="15.75" customHeight="1">
      <c r="F631" s="2"/>
    </row>
    <row r="632" ht="15.75" customHeight="1">
      <c r="F632" s="2"/>
    </row>
    <row r="633" ht="15.75" customHeight="1">
      <c r="F633" s="2"/>
    </row>
    <row r="634" ht="15.75" customHeight="1">
      <c r="F634" s="2"/>
    </row>
    <row r="635" ht="15.75" customHeight="1">
      <c r="F635" s="2"/>
    </row>
    <row r="636" ht="15.75" customHeight="1">
      <c r="F636" s="2"/>
    </row>
    <row r="637" ht="15.75" customHeight="1">
      <c r="F637" s="2"/>
    </row>
    <row r="638" ht="15.75" customHeight="1">
      <c r="F638" s="2"/>
    </row>
    <row r="639" ht="15.75" customHeight="1">
      <c r="F639" s="2"/>
    </row>
    <row r="640" ht="15.75" customHeight="1">
      <c r="F640" s="2"/>
    </row>
    <row r="641" ht="15.75" customHeight="1">
      <c r="F641" s="2"/>
    </row>
    <row r="642" ht="15.75" customHeight="1">
      <c r="F642" s="2"/>
    </row>
    <row r="643" ht="15.75" customHeight="1">
      <c r="F643" s="2"/>
    </row>
    <row r="644" ht="15.75" customHeight="1">
      <c r="F644" s="2"/>
    </row>
    <row r="645" ht="15.75" customHeight="1">
      <c r="F645" s="2"/>
    </row>
    <row r="646" ht="15.75" customHeight="1">
      <c r="F646" s="2"/>
    </row>
    <row r="647" ht="15.75" customHeight="1">
      <c r="F647" s="2"/>
    </row>
    <row r="648" ht="15.75" customHeight="1">
      <c r="F648" s="2"/>
    </row>
    <row r="649" ht="15.75" customHeight="1">
      <c r="F649" s="2"/>
    </row>
    <row r="650" ht="15.75" customHeight="1">
      <c r="F650" s="2"/>
    </row>
    <row r="651" ht="15.75" customHeight="1">
      <c r="F651" s="2"/>
    </row>
    <row r="652" ht="15.75" customHeight="1">
      <c r="F652" s="2"/>
    </row>
    <row r="653" ht="15.75" customHeight="1">
      <c r="F653" s="2"/>
    </row>
    <row r="654" ht="15.75" customHeight="1">
      <c r="F654" s="2"/>
    </row>
    <row r="655" ht="15.75" customHeight="1">
      <c r="F655" s="2"/>
    </row>
    <row r="656" ht="15.75" customHeight="1">
      <c r="F656" s="2"/>
    </row>
    <row r="657" ht="15.75" customHeight="1">
      <c r="F657" s="2"/>
    </row>
    <row r="658" ht="15.75" customHeight="1">
      <c r="F658" s="2"/>
    </row>
    <row r="659" ht="15.75" customHeight="1">
      <c r="F659" s="2"/>
    </row>
    <row r="660" ht="15.75" customHeight="1">
      <c r="F660" s="2"/>
    </row>
    <row r="661" ht="15.75" customHeight="1">
      <c r="F661" s="2"/>
    </row>
    <row r="662" ht="15.75" customHeight="1">
      <c r="F662" s="2"/>
    </row>
    <row r="663" ht="15.75" customHeight="1">
      <c r="F663" s="2"/>
    </row>
    <row r="664" ht="15.75" customHeight="1">
      <c r="F664" s="2"/>
    </row>
    <row r="665" ht="15.75" customHeight="1">
      <c r="F665" s="2"/>
    </row>
    <row r="666" ht="15.75" customHeight="1">
      <c r="F666" s="2"/>
    </row>
    <row r="667" ht="15.75" customHeight="1">
      <c r="F667" s="2"/>
    </row>
    <row r="668" ht="15.75" customHeight="1">
      <c r="F668" s="2"/>
    </row>
    <row r="669" ht="15.75" customHeight="1">
      <c r="F669" s="2"/>
    </row>
    <row r="670" ht="15.75" customHeight="1">
      <c r="F670" s="2"/>
    </row>
    <row r="671" ht="15.75" customHeight="1">
      <c r="F671" s="2"/>
    </row>
    <row r="672" ht="15.75" customHeight="1">
      <c r="F672" s="2"/>
    </row>
    <row r="673" ht="15.75" customHeight="1">
      <c r="F673" s="2"/>
    </row>
    <row r="674" ht="15.75" customHeight="1">
      <c r="F674" s="2"/>
    </row>
    <row r="675" ht="15.75" customHeight="1">
      <c r="F675" s="2"/>
    </row>
    <row r="676" ht="15.75" customHeight="1">
      <c r="F676" s="2"/>
    </row>
    <row r="677" ht="15.75" customHeight="1">
      <c r="F677" s="2"/>
    </row>
    <row r="678" ht="15.75" customHeight="1">
      <c r="F678" s="2"/>
    </row>
    <row r="679" ht="15.75" customHeight="1">
      <c r="F679" s="2"/>
    </row>
    <row r="680" ht="15.75" customHeight="1">
      <c r="F680" s="2"/>
    </row>
    <row r="681" ht="15.75" customHeight="1">
      <c r="F681" s="2"/>
    </row>
    <row r="682" ht="15.75" customHeight="1">
      <c r="F682" s="2"/>
    </row>
    <row r="683" ht="15.75" customHeight="1">
      <c r="F683" s="2"/>
    </row>
    <row r="684" ht="15.75" customHeight="1">
      <c r="F684" s="2"/>
    </row>
    <row r="685" ht="15.75" customHeight="1">
      <c r="F685" s="2"/>
    </row>
    <row r="686" ht="15.75" customHeight="1">
      <c r="F686" s="2"/>
    </row>
    <row r="687" ht="15.75" customHeight="1">
      <c r="F687" s="2"/>
    </row>
    <row r="688" ht="15.75" customHeight="1">
      <c r="F688" s="2"/>
    </row>
    <row r="689" ht="15.75" customHeight="1">
      <c r="F689" s="2"/>
    </row>
    <row r="690" ht="15.75" customHeight="1">
      <c r="F690" s="2"/>
    </row>
    <row r="691" ht="15.75" customHeight="1">
      <c r="F691" s="2"/>
    </row>
    <row r="692" ht="15.75" customHeight="1">
      <c r="F692" s="2"/>
    </row>
    <row r="693" ht="15.75" customHeight="1">
      <c r="F693" s="2"/>
    </row>
    <row r="694" ht="15.75" customHeight="1">
      <c r="F694" s="2"/>
    </row>
    <row r="695" ht="15.75" customHeight="1">
      <c r="F695" s="2"/>
    </row>
    <row r="696" ht="15.75" customHeight="1">
      <c r="F696" s="2"/>
    </row>
    <row r="697" ht="15.75" customHeight="1">
      <c r="F697" s="2"/>
    </row>
    <row r="698" ht="15.75" customHeight="1">
      <c r="F698" s="2"/>
    </row>
    <row r="699" ht="15.75" customHeight="1">
      <c r="F699" s="2"/>
    </row>
    <row r="700" ht="15.75" customHeight="1">
      <c r="F700" s="2"/>
    </row>
    <row r="701" ht="15.75" customHeight="1">
      <c r="F701" s="2"/>
    </row>
    <row r="702" ht="15.75" customHeight="1">
      <c r="F702" s="2"/>
    </row>
    <row r="703" ht="15.75" customHeight="1">
      <c r="F703" s="2"/>
    </row>
    <row r="704" ht="15.75" customHeight="1">
      <c r="F704" s="2"/>
    </row>
    <row r="705" ht="15.75" customHeight="1">
      <c r="F705" s="2"/>
    </row>
    <row r="706" ht="15.75" customHeight="1">
      <c r="F706" s="2"/>
    </row>
    <row r="707" ht="15.75" customHeight="1">
      <c r="F707" s="2"/>
    </row>
    <row r="708" ht="15.75" customHeight="1">
      <c r="F708" s="2"/>
    </row>
    <row r="709" ht="15.75" customHeight="1">
      <c r="F709" s="2"/>
    </row>
    <row r="710" ht="15.75" customHeight="1">
      <c r="F710" s="2"/>
    </row>
    <row r="711" ht="15.75" customHeight="1">
      <c r="F711" s="2"/>
    </row>
    <row r="712" ht="15.75" customHeight="1">
      <c r="F712" s="2"/>
    </row>
    <row r="713" ht="15.75" customHeight="1">
      <c r="F713" s="2"/>
    </row>
    <row r="714" ht="15.75" customHeight="1">
      <c r="F714" s="2"/>
    </row>
    <row r="715" ht="15.75" customHeight="1">
      <c r="F715" s="2"/>
    </row>
    <row r="716" ht="15.75" customHeight="1">
      <c r="F716" s="2"/>
    </row>
    <row r="717" ht="15.75" customHeight="1">
      <c r="F717" s="2"/>
    </row>
    <row r="718" ht="15.75" customHeight="1">
      <c r="F718" s="2"/>
    </row>
    <row r="719" ht="15.75" customHeight="1">
      <c r="F719" s="2"/>
    </row>
    <row r="720" ht="15.75" customHeight="1">
      <c r="F720" s="2"/>
    </row>
    <row r="721" ht="15.75" customHeight="1">
      <c r="F721" s="2"/>
    </row>
    <row r="722" ht="15.75" customHeight="1">
      <c r="F722" s="2"/>
    </row>
    <row r="723" ht="15.75" customHeight="1">
      <c r="F723" s="2"/>
    </row>
    <row r="724" ht="15.75" customHeight="1">
      <c r="F724" s="2"/>
    </row>
    <row r="725" ht="15.75" customHeight="1">
      <c r="F725" s="2"/>
    </row>
    <row r="726" ht="15.75" customHeight="1">
      <c r="F726" s="2"/>
    </row>
    <row r="727" ht="15.75" customHeight="1">
      <c r="F727" s="2"/>
    </row>
    <row r="728" ht="15.75" customHeight="1">
      <c r="F728" s="2"/>
    </row>
    <row r="729" ht="15.75" customHeight="1">
      <c r="F729" s="2"/>
    </row>
    <row r="730" ht="15.75" customHeight="1">
      <c r="F730" s="2"/>
    </row>
    <row r="731" ht="15.75" customHeight="1">
      <c r="F731" s="2"/>
    </row>
    <row r="732" ht="15.75" customHeight="1">
      <c r="F732" s="2"/>
    </row>
    <row r="733" ht="15.75" customHeight="1">
      <c r="F733" s="2"/>
    </row>
    <row r="734" ht="15.75" customHeight="1">
      <c r="F734" s="2"/>
    </row>
    <row r="735" ht="15.75" customHeight="1">
      <c r="F735" s="2"/>
    </row>
    <row r="736" ht="15.75" customHeight="1">
      <c r="F736" s="2"/>
    </row>
    <row r="737" ht="15.75" customHeight="1">
      <c r="F737" s="2"/>
    </row>
    <row r="738" ht="15.75" customHeight="1">
      <c r="F738" s="2"/>
    </row>
    <row r="739" ht="15.75" customHeight="1">
      <c r="F739" s="2"/>
    </row>
    <row r="740" ht="15.75" customHeight="1">
      <c r="F740" s="2"/>
    </row>
    <row r="741" ht="15.75" customHeight="1">
      <c r="F741" s="2"/>
    </row>
    <row r="742" ht="15.75" customHeight="1">
      <c r="F742" s="2"/>
    </row>
    <row r="743" ht="15.75" customHeight="1">
      <c r="F743" s="2"/>
    </row>
    <row r="744" ht="15.75" customHeight="1">
      <c r="F744" s="2"/>
    </row>
    <row r="745" ht="15.75" customHeight="1">
      <c r="F745" s="2"/>
    </row>
    <row r="746" ht="15.75" customHeight="1">
      <c r="F746" s="2"/>
    </row>
    <row r="747" ht="15.75" customHeight="1">
      <c r="F747" s="2"/>
    </row>
    <row r="748" ht="15.75" customHeight="1">
      <c r="F748" s="2"/>
    </row>
    <row r="749" ht="15.75" customHeight="1">
      <c r="F749" s="2"/>
    </row>
    <row r="750" ht="15.75" customHeight="1">
      <c r="F750" s="2"/>
    </row>
    <row r="751" ht="15.75" customHeight="1">
      <c r="F751" s="2"/>
    </row>
    <row r="752" ht="15.75" customHeight="1">
      <c r="F752" s="2"/>
    </row>
    <row r="753" ht="15.75" customHeight="1">
      <c r="F753" s="2"/>
    </row>
    <row r="754" ht="15.75" customHeight="1">
      <c r="F754" s="2"/>
    </row>
    <row r="755" ht="15.75" customHeight="1">
      <c r="F755" s="2"/>
    </row>
    <row r="756" ht="15.75" customHeight="1">
      <c r="F756" s="2"/>
    </row>
    <row r="757" ht="15.75" customHeight="1">
      <c r="F757" s="2"/>
    </row>
    <row r="758" ht="15.75" customHeight="1">
      <c r="F758" s="2"/>
    </row>
    <row r="759" ht="15.75" customHeight="1">
      <c r="F759" s="2"/>
    </row>
    <row r="760" ht="15.75" customHeight="1">
      <c r="F760" s="2"/>
    </row>
    <row r="761" ht="15.75" customHeight="1">
      <c r="F761" s="2"/>
    </row>
    <row r="762" ht="15.75" customHeight="1">
      <c r="F762" s="2"/>
    </row>
    <row r="763" ht="15.75" customHeight="1">
      <c r="F763" s="2"/>
    </row>
    <row r="764" ht="15.75" customHeight="1">
      <c r="F764" s="2"/>
    </row>
    <row r="765" ht="15.75" customHeight="1">
      <c r="F765" s="2"/>
    </row>
    <row r="766" ht="15.75" customHeight="1">
      <c r="F766" s="2"/>
    </row>
    <row r="767" ht="15.75" customHeight="1">
      <c r="F767" s="2"/>
    </row>
    <row r="768" ht="15.75" customHeight="1">
      <c r="F768" s="2"/>
    </row>
    <row r="769" ht="15.75" customHeight="1">
      <c r="F769" s="2"/>
    </row>
    <row r="770" ht="15.75" customHeight="1">
      <c r="F770" s="2"/>
    </row>
    <row r="771" ht="15.75" customHeight="1">
      <c r="F771" s="2"/>
    </row>
    <row r="772" ht="15.75" customHeight="1">
      <c r="F772" s="2"/>
    </row>
    <row r="773" ht="15.75" customHeight="1">
      <c r="F773" s="2"/>
    </row>
    <row r="774" ht="15.75" customHeight="1">
      <c r="F774" s="2"/>
    </row>
    <row r="775" ht="15.75" customHeight="1">
      <c r="F775" s="2"/>
    </row>
    <row r="776" ht="15.75" customHeight="1">
      <c r="F776" s="2"/>
    </row>
    <row r="777" ht="15.75" customHeight="1">
      <c r="F777" s="2"/>
    </row>
    <row r="778" ht="15.75" customHeight="1">
      <c r="F778" s="2"/>
    </row>
    <row r="779" ht="15.75" customHeight="1">
      <c r="F779" s="2"/>
    </row>
    <row r="780" ht="15.75" customHeight="1">
      <c r="F780" s="2"/>
    </row>
    <row r="781" ht="15.75" customHeight="1">
      <c r="F781" s="2"/>
    </row>
    <row r="782" ht="15.75" customHeight="1">
      <c r="F782" s="2"/>
    </row>
    <row r="783" ht="15.75" customHeight="1">
      <c r="F783" s="2"/>
    </row>
    <row r="784" ht="15.75" customHeight="1">
      <c r="F784" s="2"/>
    </row>
    <row r="785" ht="15.75" customHeight="1">
      <c r="F785" s="2"/>
    </row>
    <row r="786" ht="15.75" customHeight="1">
      <c r="F786" s="2"/>
    </row>
    <row r="787" ht="15.75" customHeight="1">
      <c r="F787" s="2"/>
    </row>
    <row r="788" ht="15.75" customHeight="1">
      <c r="F788" s="2"/>
    </row>
    <row r="789" ht="15.75" customHeight="1">
      <c r="F789" s="2"/>
    </row>
    <row r="790" ht="15.75" customHeight="1">
      <c r="F790" s="2"/>
    </row>
    <row r="791" ht="15.75" customHeight="1">
      <c r="F791" s="2"/>
    </row>
    <row r="792" ht="15.75" customHeight="1">
      <c r="F792" s="2"/>
    </row>
    <row r="793" ht="15.75" customHeight="1">
      <c r="F793" s="2"/>
    </row>
    <row r="794" ht="15.75" customHeight="1">
      <c r="F794" s="2"/>
    </row>
    <row r="795" ht="15.75" customHeight="1">
      <c r="F795" s="2"/>
    </row>
    <row r="796" ht="15.75" customHeight="1">
      <c r="F796" s="2"/>
    </row>
    <row r="797" ht="15.75" customHeight="1">
      <c r="F797" s="2"/>
    </row>
    <row r="798" ht="15.75" customHeight="1">
      <c r="F798" s="2"/>
    </row>
    <row r="799" ht="15.75" customHeight="1">
      <c r="F799" s="2"/>
    </row>
    <row r="800" ht="15.75" customHeight="1">
      <c r="F800" s="2"/>
    </row>
    <row r="801" ht="15.75" customHeight="1">
      <c r="F801" s="2"/>
    </row>
    <row r="802" ht="15.75" customHeight="1">
      <c r="F802" s="2"/>
    </row>
    <row r="803" ht="15.75" customHeight="1">
      <c r="F803" s="2"/>
    </row>
    <row r="804" ht="15.75" customHeight="1">
      <c r="F804" s="2"/>
    </row>
    <row r="805" ht="15.75" customHeight="1">
      <c r="F805" s="2"/>
    </row>
    <row r="806" ht="15.75" customHeight="1">
      <c r="F806" s="2"/>
    </row>
    <row r="807" ht="15.75" customHeight="1">
      <c r="F807" s="2"/>
    </row>
    <row r="808" ht="15.75" customHeight="1">
      <c r="F808" s="2"/>
    </row>
    <row r="809" ht="15.75" customHeight="1">
      <c r="F809" s="2"/>
    </row>
    <row r="810" ht="15.75" customHeight="1">
      <c r="F810" s="2"/>
    </row>
    <row r="811" ht="15.75" customHeight="1">
      <c r="F811" s="2"/>
    </row>
    <row r="812" ht="15.75" customHeight="1">
      <c r="F812" s="2"/>
    </row>
    <row r="813" ht="15.75" customHeight="1">
      <c r="F813" s="2"/>
    </row>
    <row r="814" ht="15.75" customHeight="1">
      <c r="F814" s="2"/>
    </row>
    <row r="815" ht="15.75" customHeight="1">
      <c r="F815" s="2"/>
    </row>
    <row r="816" ht="15.75" customHeight="1">
      <c r="F816" s="2"/>
    </row>
    <row r="817" ht="15.75" customHeight="1">
      <c r="F817" s="2"/>
    </row>
    <row r="818" ht="15.75" customHeight="1">
      <c r="F818" s="2"/>
    </row>
    <row r="819" ht="15.75" customHeight="1">
      <c r="F819" s="2"/>
    </row>
    <row r="820" ht="15.75" customHeight="1">
      <c r="F820" s="2"/>
    </row>
    <row r="821" ht="15.75" customHeight="1">
      <c r="F821" s="2"/>
    </row>
    <row r="822" ht="15.75" customHeight="1">
      <c r="F822" s="2"/>
    </row>
    <row r="823" ht="15.75" customHeight="1">
      <c r="F823" s="2"/>
    </row>
    <row r="824" ht="15.75" customHeight="1">
      <c r="F824" s="2"/>
    </row>
    <row r="825" ht="15.75" customHeight="1">
      <c r="F825" s="2"/>
    </row>
    <row r="826" ht="15.75" customHeight="1">
      <c r="F826" s="2"/>
    </row>
    <row r="827" ht="15.75" customHeight="1">
      <c r="F827" s="2"/>
    </row>
    <row r="828" ht="15.75" customHeight="1">
      <c r="F828" s="2"/>
    </row>
    <row r="829" ht="15.75" customHeight="1">
      <c r="F829" s="2"/>
    </row>
    <row r="830" ht="15.75" customHeight="1">
      <c r="F830" s="2"/>
    </row>
    <row r="831" ht="15.75" customHeight="1">
      <c r="F831" s="2"/>
    </row>
    <row r="832" ht="15.75" customHeight="1">
      <c r="F832" s="2"/>
    </row>
    <row r="833" ht="15.75" customHeight="1">
      <c r="F833" s="2"/>
    </row>
    <row r="834" ht="15.75" customHeight="1">
      <c r="F834" s="2"/>
    </row>
    <row r="835" ht="15.75" customHeight="1">
      <c r="F835" s="2"/>
    </row>
    <row r="836" ht="15.75" customHeight="1">
      <c r="F836" s="2"/>
    </row>
    <row r="837" ht="15.75" customHeight="1">
      <c r="F837" s="2"/>
    </row>
    <row r="838" ht="15.75" customHeight="1">
      <c r="F838" s="2"/>
    </row>
    <row r="839" ht="15.75" customHeight="1">
      <c r="F839" s="2"/>
    </row>
    <row r="840" ht="15.75" customHeight="1">
      <c r="F840" s="2"/>
    </row>
    <row r="841" ht="15.75" customHeight="1">
      <c r="F841" s="2"/>
    </row>
    <row r="842" ht="15.75" customHeight="1">
      <c r="F842" s="2"/>
    </row>
    <row r="843" ht="15.75" customHeight="1">
      <c r="F843" s="2"/>
    </row>
    <row r="844" ht="15.75" customHeight="1">
      <c r="F844" s="2"/>
    </row>
    <row r="845" ht="15.75" customHeight="1">
      <c r="F845" s="2"/>
    </row>
    <row r="846" ht="15.75" customHeight="1">
      <c r="F846" s="2"/>
    </row>
    <row r="847" ht="15.75" customHeight="1">
      <c r="F847" s="2"/>
    </row>
    <row r="848" ht="15.75" customHeight="1">
      <c r="F848" s="2"/>
    </row>
    <row r="849" ht="15.75" customHeight="1">
      <c r="F849" s="2"/>
    </row>
    <row r="850" ht="15.75" customHeight="1">
      <c r="F850" s="2"/>
    </row>
    <row r="851" ht="15.75" customHeight="1">
      <c r="F851" s="2"/>
    </row>
    <row r="852" ht="15.75" customHeight="1">
      <c r="F852" s="2"/>
    </row>
    <row r="853" ht="15.75" customHeight="1">
      <c r="F853" s="2"/>
    </row>
    <row r="854" ht="15.75" customHeight="1">
      <c r="F854" s="2"/>
    </row>
    <row r="855" ht="15.75" customHeight="1">
      <c r="F855" s="2"/>
    </row>
    <row r="856" ht="15.75" customHeight="1">
      <c r="F856" s="2"/>
    </row>
    <row r="857" ht="15.75" customHeight="1">
      <c r="F857" s="2"/>
    </row>
    <row r="858" ht="15.75" customHeight="1">
      <c r="F858" s="2"/>
    </row>
    <row r="859" ht="15.75" customHeight="1">
      <c r="F859" s="2"/>
    </row>
    <row r="860" ht="15.75" customHeight="1">
      <c r="F860" s="2"/>
    </row>
    <row r="861" ht="15.75" customHeight="1">
      <c r="F861" s="2"/>
    </row>
    <row r="862" ht="15.75" customHeight="1">
      <c r="F862" s="2"/>
    </row>
    <row r="863" ht="15.75" customHeight="1">
      <c r="F863" s="2"/>
    </row>
    <row r="864" ht="15.75" customHeight="1">
      <c r="F864" s="2"/>
    </row>
    <row r="865" ht="15.75" customHeight="1">
      <c r="F865" s="2"/>
    </row>
    <row r="866" ht="15.75" customHeight="1">
      <c r="F866" s="2"/>
    </row>
    <row r="867" ht="15.75" customHeight="1">
      <c r="F867" s="2"/>
    </row>
    <row r="868" ht="15.75" customHeight="1">
      <c r="F868" s="2"/>
    </row>
    <row r="869" ht="15.75" customHeight="1">
      <c r="F869" s="2"/>
    </row>
    <row r="870" ht="15.75" customHeight="1">
      <c r="F870" s="2"/>
    </row>
    <row r="871" ht="15.75" customHeight="1">
      <c r="F871" s="2"/>
    </row>
    <row r="872" ht="15.75" customHeight="1">
      <c r="F872" s="2"/>
    </row>
    <row r="873" ht="15.75" customHeight="1">
      <c r="F873" s="2"/>
    </row>
    <row r="874" ht="15.75" customHeight="1">
      <c r="F874" s="2"/>
    </row>
    <row r="875" ht="15.75" customHeight="1">
      <c r="F875" s="2"/>
    </row>
    <row r="876" ht="15.75" customHeight="1">
      <c r="F876" s="2"/>
    </row>
    <row r="877" ht="15.75" customHeight="1">
      <c r="F877" s="2"/>
    </row>
    <row r="878" ht="15.75" customHeight="1">
      <c r="F878" s="2"/>
    </row>
    <row r="879" ht="15.75" customHeight="1">
      <c r="F879" s="2"/>
    </row>
    <row r="880" ht="15.75" customHeight="1">
      <c r="F880" s="2"/>
    </row>
    <row r="881" ht="15.75" customHeight="1">
      <c r="F881" s="2"/>
    </row>
    <row r="882" ht="15.75" customHeight="1">
      <c r="F882" s="2"/>
    </row>
    <row r="883" ht="15.75" customHeight="1">
      <c r="F883" s="2"/>
    </row>
    <row r="884" ht="15.75" customHeight="1">
      <c r="F884" s="2"/>
    </row>
    <row r="885" ht="15.75" customHeight="1">
      <c r="F885" s="2"/>
    </row>
    <row r="886" ht="15.75" customHeight="1">
      <c r="F886" s="2"/>
    </row>
    <row r="887" ht="15.75" customHeight="1">
      <c r="F887" s="2"/>
    </row>
    <row r="888" ht="15.75" customHeight="1">
      <c r="F888" s="2"/>
    </row>
    <row r="889" ht="15.75" customHeight="1">
      <c r="F889" s="2"/>
    </row>
    <row r="890" ht="15.75" customHeight="1">
      <c r="F890" s="2"/>
    </row>
    <row r="891" ht="15.75" customHeight="1">
      <c r="F891" s="2"/>
    </row>
    <row r="892" ht="15.75" customHeight="1">
      <c r="F892" s="2"/>
    </row>
    <row r="893" ht="15.75" customHeight="1">
      <c r="F893" s="2"/>
    </row>
    <row r="894" ht="15.75" customHeight="1">
      <c r="F894" s="2"/>
    </row>
    <row r="895" ht="15.75" customHeight="1">
      <c r="F895" s="2"/>
    </row>
    <row r="896" ht="15.75" customHeight="1">
      <c r="F896" s="2"/>
    </row>
    <row r="897" ht="15.75" customHeight="1">
      <c r="F897" s="2"/>
    </row>
    <row r="898" ht="15.75" customHeight="1">
      <c r="F898" s="2"/>
    </row>
    <row r="899" ht="15.75" customHeight="1">
      <c r="F899" s="2"/>
    </row>
    <row r="900" ht="15.75" customHeight="1">
      <c r="F900" s="2"/>
    </row>
    <row r="901" ht="15.75" customHeight="1">
      <c r="F901" s="2"/>
    </row>
    <row r="902" ht="15.75" customHeight="1">
      <c r="F902" s="2"/>
    </row>
    <row r="903" ht="15.75" customHeight="1">
      <c r="F903" s="2"/>
    </row>
    <row r="904" ht="15.75" customHeight="1">
      <c r="F904" s="2"/>
    </row>
    <row r="905" ht="15.75" customHeight="1">
      <c r="F905" s="2"/>
    </row>
    <row r="906" ht="15.75" customHeight="1">
      <c r="F906" s="2"/>
    </row>
    <row r="907" ht="15.75" customHeight="1">
      <c r="F907" s="2"/>
    </row>
    <row r="908" ht="15.75" customHeight="1">
      <c r="F908" s="2"/>
    </row>
    <row r="909" ht="15.75" customHeight="1">
      <c r="F909" s="2"/>
    </row>
    <row r="910" ht="15.75" customHeight="1">
      <c r="F910" s="2"/>
    </row>
    <row r="911" ht="15.75" customHeight="1">
      <c r="F911" s="2"/>
    </row>
    <row r="912" ht="15.75" customHeight="1">
      <c r="F912" s="2"/>
    </row>
    <row r="913" ht="15.75" customHeight="1">
      <c r="F913" s="2"/>
    </row>
    <row r="914" ht="15.75" customHeight="1">
      <c r="F914" s="2"/>
    </row>
    <row r="915" ht="15.75" customHeight="1">
      <c r="F915" s="2"/>
    </row>
    <row r="916" ht="15.75" customHeight="1">
      <c r="F916" s="2"/>
    </row>
    <row r="917" ht="15.75" customHeight="1">
      <c r="F917" s="2"/>
    </row>
    <row r="918" ht="15.75" customHeight="1">
      <c r="F918" s="2"/>
    </row>
    <row r="919" ht="15.75" customHeight="1">
      <c r="F919" s="2"/>
    </row>
    <row r="920" ht="15.75" customHeight="1">
      <c r="F920" s="2"/>
    </row>
    <row r="921" ht="15.75" customHeight="1">
      <c r="F921" s="2"/>
    </row>
    <row r="922" ht="15.75" customHeight="1">
      <c r="F922" s="2"/>
    </row>
    <row r="923" ht="15.75" customHeight="1">
      <c r="F923" s="2"/>
    </row>
    <row r="924" ht="15.75" customHeight="1">
      <c r="F924" s="2"/>
    </row>
    <row r="925" ht="15.75" customHeight="1">
      <c r="F925" s="2"/>
    </row>
    <row r="926" ht="15.75" customHeight="1">
      <c r="F926" s="2"/>
    </row>
    <row r="927" ht="15.75" customHeight="1">
      <c r="F927" s="2"/>
    </row>
    <row r="928" ht="15.75" customHeight="1">
      <c r="F928" s="2"/>
    </row>
    <row r="929" ht="15.75" customHeight="1">
      <c r="F929" s="2"/>
    </row>
    <row r="930" ht="15.75" customHeight="1">
      <c r="F930" s="2"/>
    </row>
    <row r="931" ht="15.75" customHeight="1">
      <c r="F931" s="2"/>
    </row>
    <row r="932" ht="15.75" customHeight="1">
      <c r="F932" s="2"/>
    </row>
    <row r="933" ht="15.75" customHeight="1">
      <c r="F933" s="2"/>
    </row>
    <row r="934" ht="15.75" customHeight="1">
      <c r="F934" s="2"/>
    </row>
    <row r="935" ht="15.75" customHeight="1">
      <c r="F935" s="2"/>
    </row>
    <row r="936" ht="15.75" customHeight="1">
      <c r="F936" s="2"/>
    </row>
    <row r="937" ht="15.75" customHeight="1">
      <c r="F937" s="2"/>
    </row>
    <row r="938" ht="15.75" customHeight="1">
      <c r="F938" s="2"/>
    </row>
    <row r="939" ht="15.75" customHeight="1">
      <c r="F939" s="2"/>
    </row>
    <row r="940" ht="15.75" customHeight="1">
      <c r="F940" s="2"/>
    </row>
    <row r="941" ht="15.75" customHeight="1">
      <c r="F941" s="2"/>
    </row>
    <row r="942" ht="15.75" customHeight="1">
      <c r="F942" s="2"/>
    </row>
    <row r="943" ht="15.75" customHeight="1">
      <c r="F943" s="2"/>
    </row>
    <row r="944" ht="15.75" customHeight="1">
      <c r="F944" s="2"/>
    </row>
    <row r="945" ht="15.75" customHeight="1">
      <c r="F945" s="2"/>
    </row>
    <row r="946" ht="15.75" customHeight="1">
      <c r="F946" s="2"/>
    </row>
    <row r="947" ht="15.75" customHeight="1">
      <c r="F947" s="2"/>
    </row>
    <row r="948" ht="15.75" customHeight="1">
      <c r="F948" s="2"/>
    </row>
    <row r="949" ht="15.75" customHeight="1">
      <c r="F949" s="2"/>
    </row>
    <row r="950" ht="15.75" customHeight="1">
      <c r="F950" s="2"/>
    </row>
    <row r="951" ht="15.75" customHeight="1">
      <c r="F951" s="2"/>
    </row>
    <row r="952" ht="15.75" customHeight="1">
      <c r="F952" s="2"/>
    </row>
    <row r="953" ht="15.75" customHeight="1">
      <c r="F953" s="2"/>
    </row>
    <row r="954" ht="15.75" customHeight="1">
      <c r="F954" s="2"/>
    </row>
    <row r="955" ht="15.75" customHeight="1">
      <c r="F955" s="2"/>
    </row>
    <row r="956" ht="15.75" customHeight="1">
      <c r="F956" s="2"/>
    </row>
    <row r="957" ht="15.75" customHeight="1">
      <c r="F957" s="2"/>
    </row>
    <row r="958" ht="15.75" customHeight="1">
      <c r="F958" s="2"/>
    </row>
    <row r="959" ht="15.75" customHeight="1">
      <c r="F959" s="2"/>
    </row>
    <row r="960" ht="15.75" customHeight="1">
      <c r="F960" s="2"/>
    </row>
    <row r="961" ht="15.75" customHeight="1">
      <c r="F961" s="2"/>
    </row>
    <row r="962" ht="15.75" customHeight="1">
      <c r="F962" s="2"/>
    </row>
    <row r="963" ht="15.75" customHeight="1">
      <c r="F963" s="2"/>
    </row>
    <row r="964" ht="15.75" customHeight="1">
      <c r="F964" s="2"/>
    </row>
    <row r="965" ht="15.75" customHeight="1">
      <c r="F965" s="2"/>
    </row>
    <row r="966" ht="15.75" customHeight="1">
      <c r="F966" s="2"/>
    </row>
    <row r="967" ht="15.75" customHeight="1">
      <c r="F967" s="2"/>
    </row>
    <row r="968" ht="15.75" customHeight="1">
      <c r="F968" s="2"/>
    </row>
    <row r="969" ht="15.75" customHeight="1">
      <c r="F969" s="2"/>
    </row>
    <row r="970" ht="15.75" customHeight="1">
      <c r="F970" s="2"/>
    </row>
    <row r="971" ht="15.75" customHeight="1">
      <c r="F971" s="2"/>
    </row>
    <row r="972" ht="15.75" customHeight="1">
      <c r="F972" s="2"/>
    </row>
    <row r="973" ht="15.75" customHeight="1">
      <c r="F973" s="2"/>
    </row>
    <row r="974" ht="15.75" customHeight="1">
      <c r="F974" s="2"/>
    </row>
    <row r="975" ht="15.75" customHeight="1">
      <c r="F975" s="2"/>
    </row>
    <row r="976" ht="15.75" customHeight="1">
      <c r="F976" s="2"/>
    </row>
    <row r="977" ht="15.75" customHeight="1">
      <c r="F977" s="2"/>
    </row>
    <row r="978" ht="15.75" customHeight="1">
      <c r="F978" s="2"/>
    </row>
    <row r="979" ht="15.75" customHeight="1">
      <c r="F979" s="2"/>
    </row>
    <row r="980" ht="15.75" customHeight="1">
      <c r="F980" s="2"/>
    </row>
    <row r="981" ht="15.75" customHeight="1">
      <c r="F981" s="2"/>
    </row>
    <row r="982" ht="15.75" customHeight="1">
      <c r="F982" s="2"/>
    </row>
    <row r="983" ht="15.75" customHeight="1">
      <c r="F983" s="2"/>
    </row>
    <row r="984" ht="15.75" customHeight="1">
      <c r="F984" s="2"/>
    </row>
    <row r="985" ht="15.75" customHeight="1">
      <c r="F985" s="2"/>
    </row>
    <row r="986" ht="15.75" customHeight="1">
      <c r="F986" s="2"/>
    </row>
    <row r="987" ht="15.75" customHeight="1">
      <c r="F987" s="2"/>
    </row>
    <row r="988" ht="15.75" customHeight="1">
      <c r="F988" s="2"/>
    </row>
    <row r="989" ht="15.75" customHeight="1">
      <c r="F989" s="2"/>
    </row>
    <row r="990" ht="15.75" customHeight="1">
      <c r="F990" s="2"/>
    </row>
    <row r="991" ht="15.75" customHeight="1">
      <c r="F991" s="2"/>
    </row>
    <row r="992" ht="15.75" customHeight="1">
      <c r="F992" s="2"/>
    </row>
    <row r="993" ht="15.75" customHeight="1">
      <c r="F993" s="2"/>
    </row>
    <row r="994" ht="15.75" customHeight="1">
      <c r="F994" s="2"/>
    </row>
    <row r="995" ht="15.75" customHeight="1">
      <c r="F995" s="2"/>
    </row>
    <row r="996" ht="15.75" customHeight="1">
      <c r="F996" s="2"/>
    </row>
    <row r="997" ht="15.75" customHeight="1">
      <c r="F997" s="2"/>
    </row>
    <row r="998" ht="15.75" customHeight="1">
      <c r="F998" s="2"/>
    </row>
    <row r="999" ht="15.75" customHeight="1">
      <c r="F999" s="2"/>
    </row>
    <row r="1000" ht="15.75" customHeight="1">
      <c r="F1000" s="2"/>
    </row>
  </sheetData>
  <mergeCells count="7">
    <mergeCell ref="A1:F2"/>
    <mergeCell ref="A4:D4"/>
    <mergeCell ref="D8:D13"/>
    <mergeCell ref="D14:D15"/>
    <mergeCell ref="D16:D17"/>
    <mergeCell ref="D18:D20"/>
    <mergeCell ref="D21:D23"/>
  </mergeCells>
  <hyperlinks>
    <hyperlink r:id="rId1" ref="A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22.25"/>
    <col customWidth="1" min="3" max="3" width="35.38"/>
    <col customWidth="1" min="4" max="4" width="32.75"/>
    <col customWidth="1" min="5" max="5" width="25.38"/>
    <col customWidth="1" min="6" max="6" width="23.25"/>
  </cols>
  <sheetData>
    <row r="1" ht="15.75" customHeight="1">
      <c r="A1" s="147"/>
      <c r="B1" s="93"/>
      <c r="C1" s="148"/>
      <c r="D1" s="148"/>
      <c r="E1" s="148"/>
      <c r="F1" s="148"/>
      <c r="G1" s="148"/>
      <c r="H1" s="93"/>
      <c r="I1" s="148"/>
      <c r="J1" s="148"/>
      <c r="K1" s="148"/>
      <c r="L1" s="148"/>
      <c r="M1" s="148"/>
      <c r="N1" s="148"/>
      <c r="O1" s="148"/>
      <c r="P1" s="148"/>
      <c r="Q1" s="148"/>
      <c r="R1" s="148"/>
      <c r="S1" s="148"/>
      <c r="T1" s="148"/>
      <c r="U1" s="148"/>
      <c r="V1" s="148"/>
      <c r="W1" s="148"/>
      <c r="X1" s="148"/>
    </row>
    <row r="2" ht="15.75" customHeight="1">
      <c r="A2" s="147"/>
      <c r="B2" s="93"/>
      <c r="C2" s="48" t="s">
        <v>45</v>
      </c>
      <c r="D2" s="49" t="s">
        <v>31</v>
      </c>
      <c r="E2" s="148"/>
      <c r="F2" s="148"/>
      <c r="G2" s="148"/>
      <c r="H2" s="93"/>
      <c r="I2" s="148"/>
      <c r="J2" s="148"/>
      <c r="K2" s="148"/>
      <c r="L2" s="148"/>
      <c r="M2" s="148"/>
      <c r="N2" s="148"/>
      <c r="O2" s="148"/>
      <c r="P2" s="148"/>
      <c r="Q2" s="148"/>
      <c r="R2" s="148"/>
      <c r="S2" s="148"/>
      <c r="T2" s="148"/>
      <c r="U2" s="148"/>
      <c r="V2" s="148"/>
      <c r="W2" s="148"/>
      <c r="X2" s="148"/>
    </row>
    <row r="3" ht="15.75" customHeight="1">
      <c r="A3" s="147"/>
      <c r="B3" s="93"/>
      <c r="C3" s="48" t="s">
        <v>46</v>
      </c>
      <c r="D3" s="49" t="s">
        <v>866</v>
      </c>
      <c r="E3" s="148"/>
      <c r="F3" s="148"/>
      <c r="G3" s="148"/>
      <c r="H3" s="93"/>
      <c r="I3" s="148"/>
      <c r="J3" s="148"/>
      <c r="K3" s="148"/>
      <c r="L3" s="148"/>
      <c r="M3" s="148"/>
      <c r="N3" s="148"/>
      <c r="O3" s="148"/>
      <c r="P3" s="148"/>
      <c r="Q3" s="148"/>
      <c r="R3" s="148"/>
      <c r="S3" s="148"/>
      <c r="T3" s="148"/>
      <c r="U3" s="148"/>
      <c r="V3" s="148"/>
      <c r="W3" s="148"/>
      <c r="X3" s="148"/>
    </row>
    <row r="4" ht="15.75" customHeight="1">
      <c r="A4" s="147"/>
      <c r="B4" s="93"/>
      <c r="C4" s="48" t="s">
        <v>48</v>
      </c>
      <c r="D4" s="50">
        <f>COUNTIF($H$17:$H$821,"P")</f>
        <v>52</v>
      </c>
      <c r="E4" s="148"/>
      <c r="F4" s="148"/>
      <c r="G4" s="148"/>
      <c r="H4" s="93"/>
      <c r="I4" s="148"/>
      <c r="J4" s="148"/>
      <c r="K4" s="148"/>
      <c r="L4" s="148"/>
      <c r="M4" s="148"/>
      <c r="N4" s="148"/>
      <c r="O4" s="148"/>
      <c r="P4" s="148"/>
      <c r="Q4" s="148"/>
      <c r="R4" s="148"/>
      <c r="S4" s="148"/>
      <c r="T4" s="148"/>
      <c r="U4" s="148"/>
      <c r="V4" s="148"/>
      <c r="W4" s="148"/>
      <c r="X4" s="148"/>
    </row>
    <row r="5" ht="15.75" customHeight="1">
      <c r="A5" s="147"/>
      <c r="B5" s="93"/>
      <c r="C5" s="48" t="s">
        <v>49</v>
      </c>
      <c r="D5" s="50">
        <f>COUNTIF($H$17:$H$821,"F")</f>
        <v>4</v>
      </c>
      <c r="E5" s="148"/>
      <c r="F5" s="148"/>
      <c r="G5" s="148"/>
      <c r="H5" s="93"/>
      <c r="I5" s="148"/>
      <c r="J5" s="148"/>
      <c r="K5" s="148"/>
      <c r="L5" s="148"/>
      <c r="M5" s="148"/>
      <c r="N5" s="148"/>
      <c r="O5" s="148"/>
      <c r="P5" s="148"/>
      <c r="Q5" s="148"/>
      <c r="R5" s="148"/>
      <c r="S5" s="148"/>
      <c r="T5" s="148"/>
      <c r="U5" s="148"/>
      <c r="V5" s="148"/>
      <c r="W5" s="148"/>
      <c r="X5" s="148"/>
    </row>
    <row r="6" ht="15.75" customHeight="1">
      <c r="A6" s="147"/>
      <c r="B6" s="93"/>
      <c r="C6" s="48" t="s">
        <v>50</v>
      </c>
      <c r="D6" s="50">
        <f>COUNTIF($H$17:$H$821,"PE")</f>
        <v>0</v>
      </c>
      <c r="E6" s="148"/>
      <c r="F6" s="148"/>
      <c r="G6" s="148"/>
      <c r="H6" s="93"/>
      <c r="I6" s="148"/>
      <c r="J6" s="148"/>
      <c r="K6" s="148"/>
      <c r="L6" s="148"/>
      <c r="M6" s="148"/>
      <c r="N6" s="148"/>
      <c r="O6" s="148"/>
      <c r="P6" s="148"/>
      <c r="Q6" s="148"/>
      <c r="R6" s="148"/>
      <c r="S6" s="148"/>
      <c r="T6" s="148"/>
      <c r="U6" s="148"/>
      <c r="V6" s="148"/>
      <c r="W6" s="148"/>
      <c r="X6" s="148"/>
    </row>
    <row r="7" ht="15.75" customHeight="1">
      <c r="A7" s="147"/>
      <c r="B7" s="93"/>
      <c r="C7" s="48" t="s">
        <v>51</v>
      </c>
      <c r="D7" s="149"/>
      <c r="E7" s="148"/>
      <c r="F7" s="148"/>
      <c r="G7" s="148"/>
      <c r="H7" s="93"/>
      <c r="I7" s="148"/>
      <c r="J7" s="148"/>
      <c r="K7" s="148"/>
      <c r="L7" s="148"/>
      <c r="M7" s="148"/>
      <c r="N7" s="148"/>
      <c r="O7" s="148"/>
      <c r="P7" s="148"/>
      <c r="Q7" s="148"/>
      <c r="R7" s="148"/>
      <c r="S7" s="148"/>
      <c r="T7" s="148"/>
      <c r="U7" s="148"/>
      <c r="V7" s="148"/>
      <c r="W7" s="148"/>
      <c r="X7" s="148"/>
    </row>
    <row r="8" ht="15.75" customHeight="1">
      <c r="A8" s="147"/>
      <c r="B8" s="93"/>
      <c r="C8" s="48" t="s">
        <v>52</v>
      </c>
      <c r="D8" s="50">
        <f>COUNTA($D$17:$D$821)</f>
        <v>57</v>
      </c>
      <c r="E8" s="148"/>
      <c r="F8" s="148"/>
      <c r="G8" s="148"/>
      <c r="H8" s="93"/>
      <c r="I8" s="148"/>
      <c r="J8" s="148"/>
      <c r="K8" s="148"/>
      <c r="L8" s="148"/>
      <c r="M8" s="148"/>
      <c r="N8" s="148"/>
      <c r="O8" s="148"/>
      <c r="P8" s="148"/>
      <c r="Q8" s="148"/>
      <c r="R8" s="148"/>
      <c r="S8" s="148"/>
      <c r="T8" s="148"/>
      <c r="U8" s="148"/>
      <c r="V8" s="148"/>
      <c r="W8" s="148"/>
      <c r="X8" s="148"/>
    </row>
    <row r="9" ht="15.75" customHeight="1">
      <c r="A9" s="147"/>
      <c r="B9" s="93"/>
      <c r="C9" s="148"/>
      <c r="D9" s="148"/>
      <c r="E9" s="148"/>
      <c r="F9" s="148"/>
      <c r="G9" s="148"/>
      <c r="H9" s="93"/>
      <c r="I9" s="148"/>
      <c r="J9" s="148"/>
      <c r="K9" s="148"/>
      <c r="L9" s="148"/>
      <c r="M9" s="148"/>
      <c r="N9" s="148"/>
      <c r="O9" s="148"/>
      <c r="P9" s="148"/>
      <c r="Q9" s="148"/>
      <c r="R9" s="148"/>
      <c r="S9" s="148"/>
      <c r="T9" s="148"/>
      <c r="U9" s="148"/>
      <c r="V9" s="148"/>
      <c r="W9" s="148"/>
      <c r="X9" s="148"/>
    </row>
    <row r="10" ht="15.75" customHeight="1">
      <c r="A10" s="147"/>
      <c r="B10" s="93"/>
      <c r="C10" s="148"/>
      <c r="D10" s="148"/>
      <c r="E10" s="148"/>
      <c r="F10" s="148"/>
      <c r="G10" s="148"/>
      <c r="H10" s="93"/>
      <c r="I10" s="148"/>
      <c r="J10" s="148"/>
      <c r="K10" s="148"/>
      <c r="L10" s="148"/>
      <c r="M10" s="148"/>
      <c r="N10" s="148"/>
      <c r="O10" s="148"/>
      <c r="P10" s="148"/>
      <c r="Q10" s="148"/>
      <c r="R10" s="148"/>
      <c r="S10" s="148"/>
      <c r="T10" s="148"/>
      <c r="U10" s="148"/>
      <c r="V10" s="148"/>
      <c r="W10" s="148"/>
      <c r="X10" s="148"/>
    </row>
    <row r="11" ht="15.75" customHeight="1">
      <c r="A11" s="51" t="s">
        <v>53</v>
      </c>
      <c r="B11" s="52" t="s">
        <v>54</v>
      </c>
      <c r="C11" s="52" t="s">
        <v>55</v>
      </c>
      <c r="D11" s="52" t="s">
        <v>56</v>
      </c>
      <c r="E11" s="52" t="s">
        <v>57</v>
      </c>
      <c r="F11" s="52" t="s">
        <v>5</v>
      </c>
      <c r="G11" s="52" t="s">
        <v>58</v>
      </c>
      <c r="H11" s="52" t="s">
        <v>59</v>
      </c>
      <c r="I11" s="52" t="s">
        <v>60</v>
      </c>
      <c r="J11" s="148"/>
      <c r="K11" s="148"/>
      <c r="L11" s="148"/>
      <c r="M11" s="148"/>
      <c r="N11" s="148"/>
      <c r="O11" s="148"/>
      <c r="P11" s="148"/>
      <c r="Q11" s="148"/>
      <c r="R11" s="148"/>
      <c r="S11" s="148"/>
      <c r="T11" s="148"/>
      <c r="U11" s="148"/>
      <c r="V11" s="148"/>
      <c r="W11" s="148"/>
      <c r="X11" s="148"/>
      <c r="Y11" s="148"/>
      <c r="Z11" s="148"/>
      <c r="AA11" s="148"/>
      <c r="AB11" s="148"/>
      <c r="AC11" s="148"/>
    </row>
    <row r="12" ht="15.75" customHeight="1">
      <c r="B12" s="12"/>
      <c r="C12" s="12"/>
      <c r="D12" s="12"/>
      <c r="E12" s="12"/>
      <c r="F12" s="12"/>
      <c r="G12" s="12"/>
      <c r="H12" s="12"/>
      <c r="I12" s="12"/>
      <c r="J12" s="148"/>
      <c r="K12" s="148"/>
      <c r="L12" s="148"/>
      <c r="M12" s="148"/>
      <c r="N12" s="148"/>
      <c r="O12" s="148"/>
      <c r="P12" s="148"/>
      <c r="Q12" s="148"/>
      <c r="R12" s="148"/>
      <c r="S12" s="148"/>
      <c r="T12" s="148"/>
      <c r="U12" s="148"/>
      <c r="V12" s="148"/>
      <c r="W12" s="148"/>
      <c r="X12" s="148"/>
      <c r="Y12" s="148"/>
      <c r="Z12" s="148"/>
      <c r="AA12" s="148"/>
      <c r="AB12" s="148"/>
      <c r="AC12" s="148"/>
    </row>
    <row r="13" ht="15.75" customHeight="1">
      <c r="A13" s="131"/>
      <c r="B13" s="98" t="s">
        <v>867</v>
      </c>
      <c r="C13" s="58"/>
      <c r="D13" s="58"/>
      <c r="E13" s="58"/>
      <c r="F13" s="58"/>
      <c r="G13" s="58"/>
      <c r="H13" s="58"/>
      <c r="I13" s="59"/>
      <c r="J13" s="148"/>
      <c r="K13" s="148"/>
      <c r="L13" s="148"/>
      <c r="M13" s="148"/>
      <c r="N13" s="148"/>
      <c r="O13" s="148"/>
      <c r="P13" s="148"/>
      <c r="Q13" s="148"/>
      <c r="R13" s="148"/>
      <c r="S13" s="148"/>
      <c r="T13" s="148"/>
      <c r="U13" s="148"/>
      <c r="V13" s="148"/>
      <c r="W13" s="148"/>
      <c r="X13" s="148"/>
      <c r="Y13" s="148"/>
      <c r="Z13" s="148"/>
      <c r="AA13" s="148"/>
      <c r="AB13" s="148"/>
      <c r="AC13" s="148"/>
    </row>
    <row r="14" ht="15.75" customHeight="1">
      <c r="A14" s="131"/>
      <c r="B14" s="99" t="s">
        <v>868</v>
      </c>
      <c r="C14" s="58"/>
      <c r="D14" s="58"/>
      <c r="E14" s="58"/>
      <c r="F14" s="58"/>
      <c r="G14" s="58"/>
      <c r="H14" s="58"/>
      <c r="I14" s="59"/>
      <c r="J14" s="148"/>
      <c r="K14" s="148"/>
      <c r="L14" s="148"/>
      <c r="M14" s="148"/>
      <c r="N14" s="148"/>
      <c r="O14" s="148"/>
      <c r="P14" s="148"/>
      <c r="Q14" s="148"/>
      <c r="R14" s="148"/>
      <c r="S14" s="148"/>
      <c r="T14" s="148"/>
      <c r="U14" s="148"/>
      <c r="V14" s="148"/>
      <c r="W14" s="148"/>
      <c r="X14" s="148"/>
      <c r="Y14" s="148"/>
      <c r="Z14" s="148"/>
      <c r="AA14" s="148"/>
      <c r="AB14" s="148"/>
      <c r="AC14" s="148"/>
    </row>
    <row r="15" ht="15.75" customHeight="1">
      <c r="A15" s="131"/>
      <c r="B15" s="107" t="s">
        <v>869</v>
      </c>
      <c r="C15" s="58"/>
      <c r="D15" s="58"/>
      <c r="E15" s="58"/>
      <c r="F15" s="58"/>
      <c r="G15" s="58"/>
      <c r="H15" s="58"/>
      <c r="I15" s="59"/>
      <c r="J15" s="148"/>
      <c r="K15" s="148"/>
      <c r="L15" s="148"/>
      <c r="M15" s="148"/>
      <c r="N15" s="148"/>
      <c r="O15" s="148"/>
      <c r="P15" s="148"/>
      <c r="Q15" s="148"/>
      <c r="R15" s="148"/>
      <c r="S15" s="148"/>
      <c r="T15" s="148"/>
      <c r="U15" s="148"/>
      <c r="V15" s="148"/>
      <c r="W15" s="148"/>
      <c r="X15" s="148"/>
      <c r="Y15" s="148"/>
      <c r="Z15" s="148"/>
      <c r="AA15" s="148"/>
      <c r="AB15" s="148"/>
      <c r="AC15" s="148"/>
    </row>
    <row r="16" ht="15.75" customHeight="1">
      <c r="A16" s="150" t="str">
        <f t="shared" ref="A16:A24" si="1">IF(AND(D16="",D16=""),"",$D$3&amp;"_"&amp;ROW()-12-COUNTBLANK($D$13:D16))</f>
        <v>QLGHVTT_1</v>
      </c>
      <c r="B16" s="18" t="s">
        <v>64</v>
      </c>
      <c r="C16" s="18" t="s">
        <v>870</v>
      </c>
      <c r="D16" s="18" t="s">
        <v>871</v>
      </c>
      <c r="E16" s="18"/>
      <c r="F16" s="18" t="s">
        <v>30</v>
      </c>
      <c r="G16" s="151">
        <v>44696.0</v>
      </c>
      <c r="H16" s="18" t="s">
        <v>67</v>
      </c>
      <c r="I16" s="18"/>
      <c r="J16" s="148"/>
      <c r="K16" s="148"/>
      <c r="L16" s="148"/>
      <c r="M16" s="148"/>
      <c r="N16" s="148"/>
      <c r="O16" s="148"/>
      <c r="P16" s="148"/>
      <c r="Q16" s="148"/>
      <c r="R16" s="148"/>
      <c r="S16" s="148"/>
      <c r="T16" s="148"/>
      <c r="U16" s="148"/>
      <c r="V16" s="148"/>
      <c r="W16" s="148"/>
      <c r="X16" s="148"/>
      <c r="Y16" s="148"/>
      <c r="Z16" s="148"/>
      <c r="AA16" s="148"/>
      <c r="AB16" s="148"/>
      <c r="AC16" s="148"/>
    </row>
    <row r="17" ht="15.75" customHeight="1">
      <c r="A17" s="150" t="str">
        <f t="shared" si="1"/>
        <v>QLGHVTT_2</v>
      </c>
      <c r="B17" s="9" t="s">
        <v>402</v>
      </c>
      <c r="C17" s="75" t="s">
        <v>403</v>
      </c>
      <c r="D17" s="75" t="s">
        <v>872</v>
      </c>
      <c r="E17" s="120"/>
      <c r="F17" s="18" t="s">
        <v>30</v>
      </c>
      <c r="G17" s="151">
        <v>44696.0</v>
      </c>
      <c r="H17" s="18" t="s">
        <v>67</v>
      </c>
      <c r="I17" s="18"/>
      <c r="J17" s="148"/>
      <c r="K17" s="148"/>
      <c r="L17" s="148"/>
      <c r="M17" s="148"/>
      <c r="N17" s="148"/>
      <c r="O17" s="148"/>
      <c r="P17" s="148"/>
      <c r="Q17" s="148"/>
      <c r="R17" s="148"/>
      <c r="S17" s="148"/>
      <c r="T17" s="148"/>
      <c r="U17" s="148"/>
      <c r="V17" s="148"/>
      <c r="W17" s="148"/>
      <c r="X17" s="148"/>
      <c r="Y17" s="148"/>
      <c r="Z17" s="148"/>
      <c r="AA17" s="148"/>
      <c r="AB17" s="148"/>
      <c r="AC17" s="148"/>
    </row>
    <row r="18" ht="15.75" customHeight="1">
      <c r="A18" s="117" t="str">
        <f t="shared" si="1"/>
        <v>QLGHVTT_3</v>
      </c>
      <c r="B18" s="9" t="s">
        <v>71</v>
      </c>
      <c r="C18" s="67" t="s">
        <v>457</v>
      </c>
      <c r="D18" s="9" t="s">
        <v>314</v>
      </c>
      <c r="E18" s="18"/>
      <c r="F18" s="18" t="s">
        <v>30</v>
      </c>
      <c r="G18" s="151">
        <v>44696.0</v>
      </c>
      <c r="H18" s="18" t="s">
        <v>67</v>
      </c>
      <c r="I18" s="18"/>
      <c r="J18" s="148"/>
      <c r="K18" s="148"/>
      <c r="L18" s="148"/>
      <c r="M18" s="148"/>
      <c r="N18" s="148"/>
      <c r="O18" s="148"/>
      <c r="P18" s="148"/>
      <c r="Q18" s="148"/>
      <c r="R18" s="148"/>
      <c r="S18" s="148"/>
      <c r="T18" s="148"/>
      <c r="U18" s="148"/>
      <c r="V18" s="148"/>
      <c r="W18" s="148"/>
      <c r="X18" s="148"/>
      <c r="Y18" s="148"/>
      <c r="Z18" s="148"/>
      <c r="AA18" s="148"/>
      <c r="AB18" s="148"/>
      <c r="AC18" s="148"/>
    </row>
    <row r="19" ht="15.75" customHeight="1">
      <c r="A19" s="117" t="str">
        <f t="shared" si="1"/>
        <v>QLGHVTT_4</v>
      </c>
      <c r="B19" s="9" t="s">
        <v>74</v>
      </c>
      <c r="C19" s="9" t="s">
        <v>316</v>
      </c>
      <c r="D19" s="68" t="s">
        <v>317</v>
      </c>
      <c r="E19" s="18"/>
      <c r="F19" s="18" t="s">
        <v>30</v>
      </c>
      <c r="G19" s="151">
        <v>44696.0</v>
      </c>
      <c r="H19" s="18" t="s">
        <v>67</v>
      </c>
      <c r="I19" s="18"/>
      <c r="J19" s="148"/>
      <c r="K19" s="148"/>
      <c r="L19" s="148"/>
      <c r="M19" s="148"/>
      <c r="N19" s="148"/>
      <c r="O19" s="148"/>
      <c r="P19" s="148"/>
      <c r="Q19" s="148"/>
      <c r="R19" s="148"/>
      <c r="S19" s="148"/>
      <c r="T19" s="148"/>
      <c r="U19" s="148"/>
      <c r="V19" s="148"/>
      <c r="W19" s="148"/>
      <c r="X19" s="148"/>
      <c r="Y19" s="148"/>
      <c r="Z19" s="148"/>
      <c r="AA19" s="148"/>
      <c r="AB19" s="148"/>
      <c r="AC19" s="148"/>
    </row>
    <row r="20" ht="15.75" customHeight="1">
      <c r="A20" s="117" t="str">
        <f t="shared" si="1"/>
        <v>QLGHVTT_5</v>
      </c>
      <c r="B20" s="9" t="s">
        <v>77</v>
      </c>
      <c r="C20" s="9" t="s">
        <v>318</v>
      </c>
      <c r="D20" s="9" t="s">
        <v>319</v>
      </c>
      <c r="E20" s="152"/>
      <c r="F20" s="18" t="s">
        <v>30</v>
      </c>
      <c r="G20" s="151">
        <v>44696.0</v>
      </c>
      <c r="H20" s="18" t="s">
        <v>67</v>
      </c>
      <c r="I20" s="152"/>
      <c r="J20" s="148"/>
      <c r="K20" s="148"/>
      <c r="L20" s="148"/>
      <c r="M20" s="148"/>
      <c r="N20" s="148"/>
      <c r="O20" s="148"/>
      <c r="P20" s="148"/>
      <c r="Q20" s="148"/>
      <c r="R20" s="148"/>
      <c r="S20" s="148"/>
      <c r="T20" s="148"/>
      <c r="U20" s="148"/>
      <c r="V20" s="148"/>
      <c r="W20" s="148"/>
      <c r="X20" s="148"/>
      <c r="Y20" s="148"/>
      <c r="Z20" s="148"/>
      <c r="AA20" s="148"/>
      <c r="AB20" s="148"/>
      <c r="AC20" s="148"/>
    </row>
    <row r="21" ht="15.75" customHeight="1">
      <c r="A21" s="117" t="str">
        <f t="shared" si="1"/>
        <v>QLGHVTT_6</v>
      </c>
      <c r="B21" s="9" t="s">
        <v>80</v>
      </c>
      <c r="C21" s="9" t="s">
        <v>81</v>
      </c>
      <c r="D21" s="9" t="s">
        <v>405</v>
      </c>
      <c r="E21" s="152"/>
      <c r="F21" s="18" t="s">
        <v>30</v>
      </c>
      <c r="G21" s="151">
        <v>44696.0</v>
      </c>
      <c r="H21" s="18" t="s">
        <v>67</v>
      </c>
      <c r="I21" s="152"/>
      <c r="J21" s="148"/>
      <c r="K21" s="148"/>
      <c r="L21" s="148"/>
      <c r="M21" s="148"/>
      <c r="N21" s="148"/>
      <c r="O21" s="148"/>
      <c r="P21" s="148"/>
      <c r="Q21" s="148"/>
      <c r="R21" s="148"/>
      <c r="S21" s="148"/>
      <c r="T21" s="148"/>
      <c r="U21" s="148"/>
      <c r="V21" s="148"/>
      <c r="W21" s="148"/>
      <c r="X21" s="148"/>
      <c r="Y21" s="148"/>
      <c r="Z21" s="148"/>
      <c r="AA21" s="148"/>
      <c r="AB21" s="148"/>
      <c r="AC21" s="148"/>
    </row>
    <row r="22" ht="15.75" customHeight="1">
      <c r="A22" s="117" t="str">
        <f t="shared" si="1"/>
        <v>QLGHVTT_7</v>
      </c>
      <c r="B22" s="18" t="s">
        <v>83</v>
      </c>
      <c r="C22" s="18" t="s">
        <v>458</v>
      </c>
      <c r="D22" s="18" t="s">
        <v>322</v>
      </c>
      <c r="E22" s="152"/>
      <c r="F22" s="18" t="s">
        <v>30</v>
      </c>
      <c r="G22" s="151">
        <v>44696.0</v>
      </c>
      <c r="H22" s="18" t="s">
        <v>67</v>
      </c>
      <c r="I22" s="152"/>
      <c r="J22" s="148"/>
      <c r="K22" s="148"/>
      <c r="L22" s="148"/>
      <c r="M22" s="148"/>
      <c r="N22" s="148"/>
      <c r="O22" s="148"/>
      <c r="P22" s="148"/>
      <c r="Q22" s="148"/>
      <c r="R22" s="148"/>
      <c r="S22" s="148"/>
      <c r="T22" s="148"/>
      <c r="U22" s="148"/>
      <c r="V22" s="148"/>
      <c r="W22" s="148"/>
      <c r="X22" s="148"/>
      <c r="Y22" s="148"/>
      <c r="Z22" s="148"/>
      <c r="AA22" s="148"/>
      <c r="AB22" s="148"/>
      <c r="AC22" s="148"/>
    </row>
    <row r="23" ht="15.75" customHeight="1">
      <c r="A23" s="117" t="str">
        <f t="shared" si="1"/>
        <v>QLGHVTT_8</v>
      </c>
      <c r="B23" s="18" t="s">
        <v>86</v>
      </c>
      <c r="C23" s="18" t="s">
        <v>407</v>
      </c>
      <c r="D23" s="18" t="s">
        <v>88</v>
      </c>
      <c r="E23" s="152"/>
      <c r="F23" s="18" t="s">
        <v>30</v>
      </c>
      <c r="G23" s="151">
        <v>44696.0</v>
      </c>
      <c r="H23" s="18" t="s">
        <v>67</v>
      </c>
      <c r="I23" s="152"/>
      <c r="J23" s="148"/>
      <c r="K23" s="148"/>
      <c r="L23" s="148"/>
      <c r="M23" s="148"/>
      <c r="N23" s="148"/>
      <c r="O23" s="148"/>
      <c r="P23" s="148"/>
      <c r="Q23" s="148"/>
      <c r="R23" s="148"/>
      <c r="S23" s="148"/>
      <c r="T23" s="148"/>
      <c r="U23" s="148"/>
      <c r="V23" s="148"/>
      <c r="W23" s="148"/>
      <c r="X23" s="148"/>
      <c r="Y23" s="148"/>
      <c r="Z23" s="148"/>
      <c r="AA23" s="148"/>
      <c r="AB23" s="148"/>
      <c r="AC23" s="148"/>
    </row>
    <row r="24" ht="15.75" customHeight="1">
      <c r="A24" s="117" t="str">
        <f t="shared" si="1"/>
        <v>QLGHVTT_9</v>
      </c>
      <c r="B24" s="18" t="s">
        <v>89</v>
      </c>
      <c r="C24" s="18" t="s">
        <v>324</v>
      </c>
      <c r="D24" s="18" t="s">
        <v>91</v>
      </c>
      <c r="E24" s="152"/>
      <c r="F24" s="18" t="s">
        <v>30</v>
      </c>
      <c r="G24" s="151">
        <v>44696.0</v>
      </c>
      <c r="H24" s="18" t="s">
        <v>67</v>
      </c>
      <c r="I24" s="152"/>
      <c r="J24" s="148"/>
      <c r="K24" s="148"/>
      <c r="L24" s="148"/>
      <c r="M24" s="148"/>
      <c r="N24" s="148"/>
      <c r="O24" s="148"/>
      <c r="P24" s="148"/>
      <c r="Q24" s="148"/>
      <c r="R24" s="148"/>
      <c r="S24" s="148"/>
      <c r="T24" s="148"/>
      <c r="U24" s="148"/>
      <c r="V24" s="148"/>
      <c r="W24" s="148"/>
      <c r="X24" s="148"/>
      <c r="Y24" s="148"/>
      <c r="Z24" s="148"/>
      <c r="AA24" s="148"/>
      <c r="AB24" s="148"/>
      <c r="AC24" s="148"/>
    </row>
    <row r="25" ht="15.75" customHeight="1">
      <c r="A25" s="131"/>
      <c r="B25" s="107" t="s">
        <v>873</v>
      </c>
      <c r="C25" s="168"/>
      <c r="D25" s="168"/>
      <c r="E25" s="168"/>
      <c r="F25" s="168"/>
      <c r="G25" s="169"/>
      <c r="H25" s="170"/>
      <c r="I25" s="171"/>
      <c r="J25" s="148"/>
      <c r="K25" s="148"/>
      <c r="L25" s="148"/>
      <c r="M25" s="148"/>
      <c r="N25" s="148"/>
      <c r="O25" s="148"/>
      <c r="P25" s="148"/>
      <c r="Q25" s="148"/>
      <c r="R25" s="148"/>
      <c r="S25" s="148"/>
      <c r="T25" s="148"/>
      <c r="U25" s="148"/>
      <c r="V25" s="148"/>
      <c r="W25" s="148"/>
      <c r="X25" s="148"/>
      <c r="Y25" s="148"/>
      <c r="Z25" s="148"/>
      <c r="AA25" s="148"/>
      <c r="AB25" s="148"/>
      <c r="AC25" s="148"/>
    </row>
    <row r="26" ht="15.75" customHeight="1">
      <c r="A26" s="150" t="str">
        <f t="shared" ref="A26:A34" si="2">IF(AND(D26="",D26=""),"",$D$3&amp;"_"&amp;ROW()-12-COUNTBLANK($D$13:D26))</f>
        <v>QLGHVTT_10</v>
      </c>
      <c r="B26" s="18" t="s">
        <v>64</v>
      </c>
      <c r="C26" s="18" t="s">
        <v>870</v>
      </c>
      <c r="D26" s="18" t="s">
        <v>874</v>
      </c>
      <c r="E26" s="18"/>
      <c r="F26" s="18" t="s">
        <v>30</v>
      </c>
      <c r="G26" s="151">
        <v>44696.0</v>
      </c>
      <c r="H26" s="18" t="s">
        <v>67</v>
      </c>
      <c r="I26" s="18"/>
      <c r="J26" s="148"/>
      <c r="K26" s="148"/>
      <c r="L26" s="148"/>
      <c r="M26" s="148"/>
      <c r="N26" s="148"/>
      <c r="O26" s="148"/>
      <c r="P26" s="148"/>
      <c r="Q26" s="148"/>
      <c r="R26" s="148"/>
      <c r="S26" s="148"/>
      <c r="T26" s="148"/>
      <c r="U26" s="148"/>
      <c r="V26" s="148"/>
      <c r="W26" s="148"/>
      <c r="X26" s="148"/>
      <c r="Y26" s="148"/>
      <c r="Z26" s="148"/>
      <c r="AA26" s="148"/>
      <c r="AB26" s="148"/>
      <c r="AC26" s="148"/>
    </row>
    <row r="27" ht="15.75" customHeight="1">
      <c r="A27" s="150" t="str">
        <f t="shared" si="2"/>
        <v>QLGHVTT_11</v>
      </c>
      <c r="B27" s="9" t="s">
        <v>402</v>
      </c>
      <c r="C27" s="75" t="s">
        <v>403</v>
      </c>
      <c r="D27" s="75" t="s">
        <v>875</v>
      </c>
      <c r="E27" s="120"/>
      <c r="F27" s="18" t="s">
        <v>30</v>
      </c>
      <c r="G27" s="151">
        <v>44696.0</v>
      </c>
      <c r="H27" s="18" t="s">
        <v>67</v>
      </c>
      <c r="I27" s="18"/>
      <c r="J27" s="148"/>
      <c r="K27" s="148"/>
      <c r="L27" s="148"/>
      <c r="M27" s="148"/>
      <c r="N27" s="148"/>
      <c r="O27" s="148"/>
      <c r="P27" s="148"/>
      <c r="Q27" s="148"/>
      <c r="R27" s="148"/>
      <c r="S27" s="148"/>
      <c r="T27" s="148"/>
      <c r="U27" s="148"/>
      <c r="V27" s="148"/>
      <c r="W27" s="148"/>
      <c r="X27" s="148"/>
      <c r="Y27" s="148"/>
      <c r="Z27" s="148"/>
      <c r="AA27" s="148"/>
      <c r="AB27" s="148"/>
      <c r="AC27" s="148"/>
    </row>
    <row r="28" ht="15.75" customHeight="1">
      <c r="A28" s="117" t="str">
        <f t="shared" si="2"/>
        <v>QLGHVTT_12</v>
      </c>
      <c r="B28" s="9" t="s">
        <v>71</v>
      </c>
      <c r="C28" s="67" t="s">
        <v>457</v>
      </c>
      <c r="D28" s="9" t="s">
        <v>314</v>
      </c>
      <c r="E28" s="18"/>
      <c r="F28" s="18" t="s">
        <v>30</v>
      </c>
      <c r="G28" s="151">
        <v>44696.0</v>
      </c>
      <c r="H28" s="18" t="s">
        <v>67</v>
      </c>
      <c r="I28" s="18"/>
      <c r="J28" s="148"/>
      <c r="K28" s="148"/>
      <c r="L28" s="148"/>
      <c r="M28" s="148"/>
      <c r="N28" s="148"/>
      <c r="O28" s="148"/>
      <c r="P28" s="148"/>
      <c r="Q28" s="148"/>
      <c r="R28" s="148"/>
      <c r="S28" s="148"/>
      <c r="T28" s="148"/>
      <c r="U28" s="148"/>
      <c r="V28" s="148"/>
      <c r="W28" s="148"/>
      <c r="X28" s="148"/>
      <c r="Y28" s="148"/>
      <c r="Z28" s="148"/>
      <c r="AA28" s="148"/>
      <c r="AB28" s="148"/>
      <c r="AC28" s="148"/>
    </row>
    <row r="29" ht="15.75" customHeight="1">
      <c r="A29" s="117" t="str">
        <f t="shared" si="2"/>
        <v>QLGHVTT_13</v>
      </c>
      <c r="B29" s="9" t="s">
        <v>74</v>
      </c>
      <c r="C29" s="9" t="s">
        <v>316</v>
      </c>
      <c r="D29" s="68" t="s">
        <v>317</v>
      </c>
      <c r="E29" s="18"/>
      <c r="F29" s="18" t="s">
        <v>30</v>
      </c>
      <c r="G29" s="151">
        <v>44696.0</v>
      </c>
      <c r="H29" s="18" t="s">
        <v>67</v>
      </c>
      <c r="I29" s="18"/>
      <c r="J29" s="148"/>
      <c r="K29" s="148"/>
      <c r="L29" s="148"/>
      <c r="M29" s="148"/>
      <c r="N29" s="148"/>
      <c r="O29" s="148"/>
      <c r="P29" s="148"/>
      <c r="Q29" s="148"/>
      <c r="R29" s="148"/>
      <c r="S29" s="148"/>
      <c r="T29" s="148"/>
      <c r="U29" s="148"/>
      <c r="V29" s="148"/>
      <c r="W29" s="148"/>
      <c r="X29" s="148"/>
      <c r="Y29" s="148"/>
      <c r="Z29" s="148"/>
      <c r="AA29" s="148"/>
      <c r="AB29" s="148"/>
      <c r="AC29" s="148"/>
    </row>
    <row r="30" ht="15.75" customHeight="1">
      <c r="A30" s="117" t="str">
        <f t="shared" si="2"/>
        <v>QLGHVTT_14</v>
      </c>
      <c r="B30" s="9" t="s">
        <v>77</v>
      </c>
      <c r="C30" s="9" t="s">
        <v>318</v>
      </c>
      <c r="D30" s="9" t="s">
        <v>319</v>
      </c>
      <c r="E30" s="152"/>
      <c r="F30" s="18" t="s">
        <v>30</v>
      </c>
      <c r="G30" s="151">
        <v>44696.0</v>
      </c>
      <c r="H30" s="18" t="s">
        <v>67</v>
      </c>
      <c r="I30" s="152"/>
      <c r="J30" s="148"/>
      <c r="K30" s="148"/>
      <c r="L30" s="148"/>
      <c r="M30" s="148"/>
      <c r="N30" s="148"/>
      <c r="O30" s="148"/>
      <c r="P30" s="148"/>
      <c r="Q30" s="148"/>
      <c r="R30" s="148"/>
      <c r="S30" s="148"/>
      <c r="T30" s="148"/>
      <c r="U30" s="148"/>
      <c r="V30" s="148"/>
      <c r="W30" s="148"/>
      <c r="X30" s="148"/>
      <c r="Y30" s="148"/>
      <c r="Z30" s="148"/>
      <c r="AA30" s="148"/>
      <c r="AB30" s="148"/>
      <c r="AC30" s="148"/>
    </row>
    <row r="31" ht="15.75" customHeight="1">
      <c r="A31" s="117" t="str">
        <f t="shared" si="2"/>
        <v>QLGHVTT_15</v>
      </c>
      <c r="B31" s="9" t="s">
        <v>80</v>
      </c>
      <c r="C31" s="9" t="s">
        <v>81</v>
      </c>
      <c r="D31" s="9" t="s">
        <v>405</v>
      </c>
      <c r="E31" s="152"/>
      <c r="F31" s="18" t="s">
        <v>30</v>
      </c>
      <c r="G31" s="151">
        <v>44696.0</v>
      </c>
      <c r="H31" s="18" t="s">
        <v>67</v>
      </c>
      <c r="I31" s="152"/>
      <c r="J31" s="148"/>
      <c r="K31" s="148"/>
      <c r="L31" s="148"/>
      <c r="M31" s="148"/>
      <c r="N31" s="148"/>
      <c r="O31" s="148"/>
      <c r="P31" s="148"/>
      <c r="Q31" s="148"/>
      <c r="R31" s="148"/>
      <c r="S31" s="148"/>
      <c r="T31" s="148"/>
      <c r="U31" s="148"/>
      <c r="V31" s="148"/>
      <c r="W31" s="148"/>
      <c r="X31" s="148"/>
      <c r="Y31" s="148"/>
      <c r="Z31" s="148"/>
      <c r="AA31" s="148"/>
      <c r="AB31" s="148"/>
      <c r="AC31" s="148"/>
    </row>
    <row r="32" ht="15.75" customHeight="1">
      <c r="A32" s="117" t="str">
        <f t="shared" si="2"/>
        <v>QLGHVTT_16</v>
      </c>
      <c r="B32" s="18" t="s">
        <v>83</v>
      </c>
      <c r="C32" s="18" t="s">
        <v>458</v>
      </c>
      <c r="D32" s="18" t="s">
        <v>322</v>
      </c>
      <c r="E32" s="152"/>
      <c r="F32" s="18" t="s">
        <v>30</v>
      </c>
      <c r="G32" s="151">
        <v>44696.0</v>
      </c>
      <c r="H32" s="18" t="s">
        <v>67</v>
      </c>
      <c r="I32" s="152"/>
      <c r="J32" s="148"/>
      <c r="K32" s="148"/>
      <c r="L32" s="148"/>
      <c r="M32" s="148"/>
      <c r="N32" s="148"/>
      <c r="O32" s="148"/>
      <c r="P32" s="148"/>
      <c r="Q32" s="148"/>
      <c r="R32" s="148"/>
      <c r="S32" s="148"/>
      <c r="T32" s="148"/>
      <c r="U32" s="148"/>
      <c r="V32" s="148"/>
      <c r="W32" s="148"/>
      <c r="X32" s="148"/>
      <c r="Y32" s="148"/>
      <c r="Z32" s="148"/>
      <c r="AA32" s="148"/>
      <c r="AB32" s="148"/>
      <c r="AC32" s="148"/>
    </row>
    <row r="33" ht="15.75" customHeight="1">
      <c r="A33" s="117" t="str">
        <f t="shared" si="2"/>
        <v>QLGHVTT_17</v>
      </c>
      <c r="B33" s="18" t="s">
        <v>86</v>
      </c>
      <c r="C33" s="18" t="s">
        <v>407</v>
      </c>
      <c r="D33" s="18" t="s">
        <v>88</v>
      </c>
      <c r="E33" s="152"/>
      <c r="F33" s="18" t="s">
        <v>30</v>
      </c>
      <c r="G33" s="151">
        <v>44696.0</v>
      </c>
      <c r="H33" s="18" t="s">
        <v>67</v>
      </c>
      <c r="I33" s="152"/>
      <c r="J33" s="148"/>
      <c r="K33" s="148"/>
      <c r="L33" s="148"/>
      <c r="M33" s="148"/>
      <c r="N33" s="148"/>
      <c r="O33" s="148"/>
      <c r="P33" s="148"/>
      <c r="Q33" s="148"/>
      <c r="R33" s="148"/>
      <c r="S33" s="148"/>
      <c r="T33" s="148"/>
      <c r="U33" s="148"/>
      <c r="V33" s="148"/>
      <c r="W33" s="148"/>
      <c r="X33" s="148"/>
      <c r="Y33" s="148"/>
      <c r="Z33" s="148"/>
      <c r="AA33" s="148"/>
      <c r="AB33" s="148"/>
      <c r="AC33" s="148"/>
    </row>
    <row r="34" ht="15.75" customHeight="1">
      <c r="A34" s="117" t="str">
        <f t="shared" si="2"/>
        <v>QLGHVTT_18</v>
      </c>
      <c r="B34" s="18" t="s">
        <v>89</v>
      </c>
      <c r="C34" s="18" t="s">
        <v>324</v>
      </c>
      <c r="D34" s="18" t="s">
        <v>91</v>
      </c>
      <c r="E34" s="152"/>
      <c r="F34" s="18" t="s">
        <v>30</v>
      </c>
      <c r="G34" s="151">
        <v>44696.0</v>
      </c>
      <c r="H34" s="18" t="s">
        <v>67</v>
      </c>
      <c r="I34" s="152"/>
      <c r="J34" s="148"/>
      <c r="K34" s="148"/>
      <c r="L34" s="148"/>
      <c r="M34" s="148"/>
      <c r="N34" s="148"/>
      <c r="O34" s="148"/>
      <c r="P34" s="148"/>
      <c r="Q34" s="148"/>
      <c r="R34" s="148"/>
      <c r="S34" s="148"/>
      <c r="T34" s="148"/>
      <c r="U34" s="148"/>
      <c r="V34" s="148"/>
      <c r="W34" s="148"/>
      <c r="X34" s="148"/>
      <c r="Y34" s="148"/>
      <c r="Z34" s="148"/>
      <c r="AA34" s="148"/>
      <c r="AB34" s="148"/>
      <c r="AC34" s="148"/>
    </row>
    <row r="35" ht="15.75" customHeight="1">
      <c r="A35" s="131"/>
      <c r="B35" s="107" t="s">
        <v>876</v>
      </c>
      <c r="C35" s="168"/>
      <c r="D35" s="168"/>
      <c r="E35" s="168"/>
      <c r="F35" s="168"/>
      <c r="G35" s="169"/>
      <c r="H35" s="168"/>
      <c r="I35" s="170"/>
      <c r="J35" s="148"/>
      <c r="K35" s="148"/>
      <c r="L35" s="148"/>
      <c r="M35" s="148"/>
      <c r="N35" s="148"/>
      <c r="O35" s="148"/>
      <c r="P35" s="148"/>
      <c r="Q35" s="148"/>
      <c r="R35" s="148"/>
      <c r="S35" s="148"/>
      <c r="T35" s="148"/>
      <c r="U35" s="148"/>
      <c r="V35" s="148"/>
      <c r="W35" s="148"/>
      <c r="X35" s="148"/>
      <c r="Y35" s="148"/>
      <c r="Z35" s="148"/>
      <c r="AA35" s="148"/>
      <c r="AB35" s="148"/>
      <c r="AC35" s="148"/>
    </row>
    <row r="36" ht="15.75" customHeight="1">
      <c r="A36" s="150" t="str">
        <f t="shared" ref="A36:A50" si="3">IF(AND(D36="",D36=""),"",$D$3&amp;"_"&amp;ROW()-12-COUNTBLANK($D$13:D36))</f>
        <v>QLGHVTT_19</v>
      </c>
      <c r="B36" s="18" t="s">
        <v>64</v>
      </c>
      <c r="C36" s="18" t="s">
        <v>877</v>
      </c>
      <c r="D36" s="18" t="s">
        <v>878</v>
      </c>
      <c r="E36" s="18"/>
      <c r="F36" s="18" t="s">
        <v>30</v>
      </c>
      <c r="G36" s="151">
        <v>44696.0</v>
      </c>
      <c r="H36" s="18" t="s">
        <v>67</v>
      </c>
      <c r="I36" s="18"/>
      <c r="J36" s="148"/>
      <c r="K36" s="148"/>
      <c r="L36" s="148"/>
      <c r="M36" s="148"/>
      <c r="N36" s="148"/>
      <c r="O36" s="148"/>
      <c r="P36" s="148"/>
      <c r="Q36" s="148"/>
      <c r="R36" s="148"/>
      <c r="S36" s="148"/>
      <c r="T36" s="148"/>
      <c r="U36" s="148"/>
      <c r="V36" s="148"/>
      <c r="W36" s="148"/>
      <c r="X36" s="148"/>
      <c r="Y36" s="148"/>
      <c r="Z36" s="148"/>
      <c r="AA36" s="148"/>
      <c r="AB36" s="148"/>
      <c r="AC36" s="148"/>
    </row>
    <row r="37" ht="15.75" customHeight="1">
      <c r="A37" s="150" t="str">
        <f t="shared" si="3"/>
        <v>QLGHVTT_20</v>
      </c>
      <c r="B37" s="9" t="s">
        <v>402</v>
      </c>
      <c r="C37" s="75" t="s">
        <v>403</v>
      </c>
      <c r="D37" s="75" t="s">
        <v>879</v>
      </c>
      <c r="E37" s="120"/>
      <c r="F37" s="18" t="s">
        <v>30</v>
      </c>
      <c r="G37" s="151">
        <v>44696.0</v>
      </c>
      <c r="H37" s="102" t="s">
        <v>102</v>
      </c>
      <c r="I37" s="102" t="s">
        <v>880</v>
      </c>
      <c r="J37" s="148"/>
      <c r="K37" s="148"/>
      <c r="L37" s="148"/>
      <c r="M37" s="148"/>
      <c r="N37" s="148"/>
      <c r="O37" s="148"/>
      <c r="P37" s="148"/>
      <c r="Q37" s="148"/>
      <c r="R37" s="148"/>
      <c r="S37" s="148"/>
      <c r="T37" s="148"/>
      <c r="U37" s="148"/>
      <c r="V37" s="148"/>
      <c r="W37" s="148"/>
      <c r="X37" s="148"/>
      <c r="Y37" s="148"/>
      <c r="Z37" s="148"/>
      <c r="AA37" s="148"/>
      <c r="AB37" s="148"/>
      <c r="AC37" s="148"/>
    </row>
    <row r="38" ht="15.75" customHeight="1">
      <c r="A38" s="117" t="str">
        <f t="shared" si="3"/>
        <v>QLGHVTT_21</v>
      </c>
      <c r="B38" s="9" t="s">
        <v>71</v>
      </c>
      <c r="C38" s="67" t="s">
        <v>457</v>
      </c>
      <c r="D38" s="9" t="s">
        <v>314</v>
      </c>
      <c r="E38" s="18"/>
      <c r="F38" s="18" t="s">
        <v>30</v>
      </c>
      <c r="G38" s="151">
        <v>44696.0</v>
      </c>
      <c r="H38" s="18" t="s">
        <v>67</v>
      </c>
      <c r="I38" s="18"/>
      <c r="J38" s="148"/>
      <c r="K38" s="148"/>
      <c r="L38" s="148"/>
      <c r="M38" s="148"/>
      <c r="N38" s="148"/>
      <c r="O38" s="148"/>
      <c r="P38" s="148"/>
      <c r="Q38" s="148"/>
      <c r="R38" s="148"/>
      <c r="S38" s="148"/>
      <c r="T38" s="148"/>
      <c r="U38" s="148"/>
      <c r="V38" s="148"/>
      <c r="W38" s="148"/>
      <c r="X38" s="148"/>
      <c r="Y38" s="148"/>
      <c r="Z38" s="148"/>
      <c r="AA38" s="148"/>
      <c r="AB38" s="148"/>
      <c r="AC38" s="148"/>
    </row>
    <row r="39" ht="15.75" customHeight="1">
      <c r="A39" s="117" t="str">
        <f t="shared" si="3"/>
        <v>QLGHVTT_22</v>
      </c>
      <c r="B39" s="9" t="s">
        <v>74</v>
      </c>
      <c r="C39" s="9" t="s">
        <v>316</v>
      </c>
      <c r="D39" s="68" t="s">
        <v>317</v>
      </c>
      <c r="E39" s="18"/>
      <c r="F39" s="18" t="s">
        <v>30</v>
      </c>
      <c r="G39" s="151">
        <v>44696.0</v>
      </c>
      <c r="H39" s="18" t="s">
        <v>67</v>
      </c>
      <c r="I39" s="18"/>
      <c r="J39" s="148"/>
      <c r="K39" s="148"/>
      <c r="L39" s="148"/>
      <c r="M39" s="148"/>
      <c r="N39" s="148"/>
      <c r="O39" s="148"/>
      <c r="P39" s="148"/>
      <c r="Q39" s="148"/>
      <c r="R39" s="148"/>
      <c r="S39" s="148"/>
      <c r="T39" s="148"/>
      <c r="U39" s="148"/>
      <c r="V39" s="148"/>
      <c r="W39" s="148"/>
      <c r="X39" s="148"/>
      <c r="Y39" s="148"/>
      <c r="Z39" s="148"/>
      <c r="AA39" s="148"/>
      <c r="AB39" s="148"/>
      <c r="AC39" s="148"/>
    </row>
    <row r="40" ht="15.75" customHeight="1">
      <c r="A40" s="117" t="str">
        <f t="shared" si="3"/>
        <v>QLGHVTT_23</v>
      </c>
      <c r="B40" s="9" t="s">
        <v>77</v>
      </c>
      <c r="C40" s="9" t="s">
        <v>318</v>
      </c>
      <c r="D40" s="9" t="s">
        <v>319</v>
      </c>
      <c r="E40" s="152"/>
      <c r="F40" s="18" t="s">
        <v>30</v>
      </c>
      <c r="G40" s="151">
        <v>44696.0</v>
      </c>
      <c r="H40" s="18" t="s">
        <v>67</v>
      </c>
      <c r="I40" s="152"/>
      <c r="J40" s="163"/>
      <c r="K40" s="163"/>
      <c r="L40" s="163"/>
      <c r="M40" s="163"/>
      <c r="N40" s="163"/>
      <c r="O40" s="163"/>
      <c r="P40" s="163"/>
      <c r="Q40" s="163"/>
      <c r="R40" s="163"/>
      <c r="S40" s="163"/>
      <c r="T40" s="163"/>
      <c r="U40" s="163"/>
      <c r="V40" s="163"/>
      <c r="W40" s="163"/>
      <c r="X40" s="163"/>
      <c r="Y40" s="163"/>
      <c r="Z40" s="163"/>
      <c r="AA40" s="163"/>
      <c r="AB40" s="163"/>
      <c r="AC40" s="163"/>
    </row>
    <row r="41" ht="15.75" customHeight="1">
      <c r="A41" s="117" t="str">
        <f t="shared" si="3"/>
        <v>QLGHVTT_24</v>
      </c>
      <c r="B41" s="9" t="s">
        <v>80</v>
      </c>
      <c r="C41" s="9" t="s">
        <v>81</v>
      </c>
      <c r="D41" s="9" t="s">
        <v>405</v>
      </c>
      <c r="E41" s="152"/>
      <c r="F41" s="18" t="s">
        <v>30</v>
      </c>
      <c r="G41" s="151">
        <v>44696.0</v>
      </c>
      <c r="H41" s="18" t="s">
        <v>67</v>
      </c>
      <c r="I41" s="152"/>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c r="CM41" s="148"/>
      <c r="CN41" s="148"/>
      <c r="CO41" s="148"/>
      <c r="CP41" s="148"/>
      <c r="CQ41" s="148"/>
      <c r="CR41" s="148"/>
      <c r="CS41" s="148"/>
      <c r="CT41" s="148"/>
      <c r="CU41" s="148"/>
      <c r="CV41" s="148"/>
    </row>
    <row r="42" ht="15.75" customHeight="1">
      <c r="A42" s="117" t="str">
        <f t="shared" si="3"/>
        <v>QLGHVTT_25</v>
      </c>
      <c r="B42" s="18" t="s">
        <v>83</v>
      </c>
      <c r="C42" s="18" t="s">
        <v>458</v>
      </c>
      <c r="D42" s="18" t="s">
        <v>322</v>
      </c>
      <c r="E42" s="152"/>
      <c r="F42" s="18" t="s">
        <v>30</v>
      </c>
      <c r="G42" s="151">
        <v>44696.0</v>
      </c>
      <c r="H42" s="18" t="s">
        <v>67</v>
      </c>
      <c r="I42" s="152"/>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48"/>
      <c r="BY42" s="148"/>
      <c r="BZ42" s="148"/>
      <c r="CA42" s="148"/>
      <c r="CB42" s="148"/>
      <c r="CC42" s="148"/>
      <c r="CD42" s="148"/>
      <c r="CE42" s="148"/>
      <c r="CF42" s="148"/>
      <c r="CG42" s="148"/>
      <c r="CH42" s="148"/>
      <c r="CI42" s="148"/>
      <c r="CJ42" s="148"/>
      <c r="CK42" s="148"/>
      <c r="CL42" s="148"/>
      <c r="CM42" s="148"/>
      <c r="CN42" s="148"/>
      <c r="CO42" s="148"/>
      <c r="CP42" s="148"/>
      <c r="CQ42" s="148"/>
      <c r="CR42" s="148"/>
      <c r="CS42" s="148"/>
      <c r="CT42" s="148"/>
      <c r="CU42" s="148"/>
      <c r="CV42" s="148"/>
    </row>
    <row r="43" ht="15.75" customHeight="1">
      <c r="A43" s="117" t="str">
        <f t="shared" si="3"/>
        <v>QLGHVTT_26</v>
      </c>
      <c r="B43" s="18" t="s">
        <v>86</v>
      </c>
      <c r="C43" s="18" t="s">
        <v>407</v>
      </c>
      <c r="D43" s="18" t="s">
        <v>88</v>
      </c>
      <c r="E43" s="152"/>
      <c r="F43" s="18" t="s">
        <v>30</v>
      </c>
      <c r="G43" s="151">
        <v>44696.0</v>
      </c>
      <c r="H43" s="18" t="s">
        <v>67</v>
      </c>
      <c r="I43" s="152"/>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48"/>
      <c r="BX43" s="148"/>
      <c r="BY43" s="148"/>
      <c r="BZ43" s="148"/>
      <c r="CA43" s="148"/>
      <c r="CB43" s="148"/>
      <c r="CC43" s="148"/>
      <c r="CD43" s="148"/>
      <c r="CE43" s="148"/>
      <c r="CF43" s="148"/>
      <c r="CG43" s="148"/>
      <c r="CH43" s="148"/>
      <c r="CI43" s="148"/>
      <c r="CJ43" s="148"/>
      <c r="CK43" s="148"/>
      <c r="CL43" s="148"/>
      <c r="CM43" s="148"/>
      <c r="CN43" s="148"/>
      <c r="CO43" s="148"/>
      <c r="CP43" s="148"/>
      <c r="CQ43" s="148"/>
      <c r="CR43" s="148"/>
      <c r="CS43" s="148"/>
      <c r="CT43" s="148"/>
      <c r="CU43" s="148"/>
      <c r="CV43" s="148"/>
    </row>
    <row r="44" ht="15.75" customHeight="1">
      <c r="A44" s="117" t="str">
        <f t="shared" si="3"/>
        <v>QLGHVTT_27</v>
      </c>
      <c r="B44" s="18" t="s">
        <v>89</v>
      </c>
      <c r="C44" s="18" t="s">
        <v>324</v>
      </c>
      <c r="D44" s="18" t="s">
        <v>91</v>
      </c>
      <c r="E44" s="152"/>
      <c r="F44" s="18" t="s">
        <v>30</v>
      </c>
      <c r="G44" s="151">
        <v>44696.0</v>
      </c>
      <c r="H44" s="18" t="s">
        <v>67</v>
      </c>
      <c r="I44" s="152"/>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48"/>
      <c r="BP44" s="148"/>
      <c r="BQ44" s="148"/>
      <c r="BR44" s="148"/>
      <c r="BS44" s="148"/>
      <c r="BT44" s="148"/>
      <c r="BU44" s="148"/>
      <c r="BV44" s="148"/>
      <c r="BW44" s="148"/>
      <c r="BX44" s="148"/>
      <c r="BY44" s="148"/>
      <c r="BZ44" s="148"/>
      <c r="CA44" s="148"/>
      <c r="CB44" s="148"/>
      <c r="CC44" s="148"/>
      <c r="CD44" s="148"/>
      <c r="CE44" s="148"/>
      <c r="CF44" s="148"/>
      <c r="CG44" s="148"/>
      <c r="CH44" s="148"/>
      <c r="CI44" s="148"/>
      <c r="CJ44" s="148"/>
      <c r="CK44" s="148"/>
      <c r="CL44" s="148"/>
      <c r="CM44" s="148"/>
      <c r="CN44" s="148"/>
      <c r="CO44" s="148"/>
      <c r="CP44" s="148"/>
      <c r="CQ44" s="148"/>
      <c r="CR44" s="148"/>
      <c r="CS44" s="148"/>
      <c r="CT44" s="148"/>
      <c r="CU44" s="148"/>
      <c r="CV44" s="148"/>
    </row>
    <row r="45" ht="15.75" customHeight="1">
      <c r="A45" s="153" t="str">
        <f t="shared" si="3"/>
        <v/>
      </c>
      <c r="B45" s="154" t="s">
        <v>325</v>
      </c>
      <c r="C45" s="172"/>
      <c r="D45" s="172"/>
      <c r="E45" s="172"/>
      <c r="F45" s="172"/>
      <c r="G45" s="173"/>
      <c r="H45" s="172"/>
      <c r="I45" s="174"/>
      <c r="J45" s="136"/>
      <c r="K45" s="136"/>
      <c r="L45" s="136"/>
      <c r="M45" s="136"/>
      <c r="N45" s="136"/>
      <c r="O45" s="136"/>
      <c r="P45" s="136"/>
      <c r="Q45" s="136"/>
      <c r="R45" s="136"/>
      <c r="S45" s="136"/>
      <c r="T45" s="136"/>
      <c r="U45" s="136"/>
      <c r="V45" s="136"/>
      <c r="W45" s="136"/>
      <c r="X45" s="136"/>
      <c r="Y45" s="136"/>
      <c r="Z45" s="175"/>
      <c r="AA45" s="155" t="str">
        <f t="shared" ref="AA45:AA46" si="4">IF(AND(AD45="",AD45=""),"",$D$3&amp;"_"&amp;ROW()-12-COUNTBLANK($D$13:AD45))</f>
        <v/>
      </c>
      <c r="AB45" s="154" t="s">
        <v>325</v>
      </c>
      <c r="AC45" s="58"/>
      <c r="AD45" s="58"/>
      <c r="AE45" s="58"/>
      <c r="AF45" s="58"/>
      <c r="AG45" s="58"/>
      <c r="AH45" s="58"/>
      <c r="AI45" s="59"/>
      <c r="AJ45" s="136"/>
      <c r="AK45" s="136"/>
      <c r="AL45" s="136"/>
      <c r="AM45" s="136"/>
      <c r="AN45" s="136"/>
      <c r="AO45" s="136"/>
      <c r="AP45" s="136"/>
      <c r="AQ45" s="136"/>
      <c r="AR45" s="136"/>
      <c r="AS45" s="136"/>
      <c r="AT45" s="136"/>
      <c r="AU45" s="136"/>
      <c r="AV45" s="136"/>
      <c r="AW45" s="136"/>
      <c r="AX45" s="136"/>
      <c r="AY45" s="136"/>
      <c r="AZ45" s="175"/>
      <c r="BA45" s="155" t="str">
        <f t="shared" ref="BA45:BA46" si="5">IF(AND(BD45="",BD45=""),"",$D$3&amp;"_"&amp;ROW()-12-COUNTBLANK($D$13:BD45))</f>
        <v/>
      </c>
      <c r="BB45" s="154" t="s">
        <v>325</v>
      </c>
      <c r="BC45" s="58"/>
      <c r="BD45" s="58"/>
      <c r="BE45" s="58"/>
      <c r="BF45" s="58"/>
      <c r="BG45" s="58"/>
      <c r="BH45" s="58"/>
      <c r="BI45" s="59"/>
      <c r="BJ45" s="136"/>
      <c r="BK45" s="136"/>
      <c r="BL45" s="136"/>
      <c r="BM45" s="136"/>
      <c r="BN45" s="136"/>
      <c r="BO45" s="136"/>
      <c r="BP45" s="136"/>
      <c r="BQ45" s="136"/>
      <c r="BR45" s="136"/>
      <c r="BS45" s="136"/>
      <c r="BT45" s="136"/>
      <c r="BU45" s="136"/>
      <c r="BV45" s="136"/>
      <c r="BW45" s="136"/>
      <c r="BX45" s="136"/>
      <c r="BY45" s="136"/>
      <c r="BZ45" s="175"/>
      <c r="CA45" s="155" t="str">
        <f t="shared" ref="CA45:CA46" si="6">IF(AND(CD45="",CD45=""),"",$D$3&amp;"_"&amp;ROW()-12-COUNTBLANK($D$13:CD45))</f>
        <v/>
      </c>
      <c r="CB45" s="154" t="s">
        <v>325</v>
      </c>
      <c r="CC45" s="58"/>
      <c r="CD45" s="58"/>
      <c r="CE45" s="58"/>
      <c r="CF45" s="58"/>
      <c r="CG45" s="58"/>
      <c r="CH45" s="58"/>
      <c r="CI45" s="59"/>
      <c r="CJ45" s="136"/>
      <c r="CK45" s="136"/>
      <c r="CL45" s="136"/>
      <c r="CM45" s="136"/>
      <c r="CN45" s="136"/>
      <c r="CO45" s="136"/>
      <c r="CP45" s="136"/>
      <c r="CQ45" s="136"/>
      <c r="CR45" s="136"/>
      <c r="CS45" s="136"/>
      <c r="CT45" s="136"/>
      <c r="CU45" s="136"/>
      <c r="CV45" s="136"/>
    </row>
    <row r="46" ht="21.0" customHeight="1">
      <c r="A46" s="155" t="str">
        <f t="shared" si="3"/>
        <v/>
      </c>
      <c r="B46" s="72" t="s">
        <v>881</v>
      </c>
      <c r="C46" s="176"/>
      <c r="D46" s="176"/>
      <c r="E46" s="176"/>
      <c r="F46" s="176"/>
      <c r="G46" s="177"/>
      <c r="H46" s="176"/>
      <c r="I46" s="178"/>
      <c r="J46" s="136"/>
      <c r="K46" s="136"/>
      <c r="L46" s="136"/>
      <c r="M46" s="136"/>
      <c r="N46" s="136"/>
      <c r="O46" s="136"/>
      <c r="P46" s="136"/>
      <c r="Q46" s="136"/>
      <c r="R46" s="136"/>
      <c r="S46" s="136"/>
      <c r="T46" s="136"/>
      <c r="U46" s="136"/>
      <c r="V46" s="136"/>
      <c r="W46" s="136"/>
      <c r="X46" s="136"/>
      <c r="Y46" s="136"/>
      <c r="Z46" s="175"/>
      <c r="AA46" s="155" t="str">
        <f t="shared" si="4"/>
        <v/>
      </c>
      <c r="AB46" s="72" t="s">
        <v>882</v>
      </c>
      <c r="AC46" s="58"/>
      <c r="AD46" s="58"/>
      <c r="AE46" s="58"/>
      <c r="AF46" s="58"/>
      <c r="AG46" s="58"/>
      <c r="AH46" s="58"/>
      <c r="AI46" s="59"/>
      <c r="AJ46" s="136"/>
      <c r="AK46" s="136"/>
      <c r="AL46" s="136"/>
      <c r="AM46" s="136"/>
      <c r="AN46" s="136"/>
      <c r="AO46" s="136"/>
      <c r="AP46" s="136"/>
      <c r="AQ46" s="136"/>
      <c r="AR46" s="136"/>
      <c r="AS46" s="136"/>
      <c r="AT46" s="136"/>
      <c r="AU46" s="136"/>
      <c r="AV46" s="136"/>
      <c r="AW46" s="136"/>
      <c r="AX46" s="136"/>
      <c r="AY46" s="136"/>
      <c r="AZ46" s="175"/>
      <c r="BA46" s="155" t="str">
        <f t="shared" si="5"/>
        <v/>
      </c>
      <c r="BB46" s="72" t="s">
        <v>883</v>
      </c>
      <c r="BC46" s="58"/>
      <c r="BD46" s="58"/>
      <c r="BE46" s="58"/>
      <c r="BF46" s="58"/>
      <c r="BG46" s="58"/>
      <c r="BH46" s="58"/>
      <c r="BI46" s="59"/>
      <c r="BJ46" s="136"/>
      <c r="BK46" s="136"/>
      <c r="BL46" s="136"/>
      <c r="BM46" s="136"/>
      <c r="BN46" s="136"/>
      <c r="BO46" s="136"/>
      <c r="BP46" s="136"/>
      <c r="BQ46" s="136"/>
      <c r="BR46" s="136"/>
      <c r="BS46" s="136"/>
      <c r="BT46" s="136"/>
      <c r="BU46" s="136"/>
      <c r="BV46" s="136"/>
      <c r="BW46" s="136"/>
      <c r="BX46" s="136"/>
      <c r="BY46" s="136"/>
      <c r="BZ46" s="175"/>
      <c r="CA46" s="155" t="str">
        <f t="shared" si="6"/>
        <v/>
      </c>
      <c r="CB46" s="72" t="s">
        <v>884</v>
      </c>
      <c r="CC46" s="58"/>
      <c r="CD46" s="58"/>
      <c r="CE46" s="58"/>
      <c r="CF46" s="58"/>
      <c r="CG46" s="58"/>
      <c r="CH46" s="58"/>
      <c r="CI46" s="59"/>
      <c r="CJ46" s="136"/>
      <c r="CK46" s="136"/>
      <c r="CL46" s="136"/>
      <c r="CM46" s="136"/>
      <c r="CN46" s="136"/>
      <c r="CO46" s="136"/>
      <c r="CP46" s="136"/>
      <c r="CQ46" s="136"/>
      <c r="CR46" s="136"/>
      <c r="CS46" s="136"/>
      <c r="CT46" s="136"/>
      <c r="CU46" s="136"/>
      <c r="CV46" s="136"/>
    </row>
    <row r="47" ht="15.75" customHeight="1">
      <c r="A47" s="155" t="str">
        <f t="shared" si="3"/>
        <v/>
      </c>
      <c r="B47" s="137" t="s">
        <v>885</v>
      </c>
      <c r="C47" s="137"/>
      <c r="D47" s="137"/>
      <c r="E47" s="137"/>
      <c r="F47" s="137"/>
      <c r="G47" s="169"/>
      <c r="H47" s="137"/>
      <c r="I47" s="179"/>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row>
    <row r="48" ht="15.75" customHeight="1">
      <c r="A48" s="117" t="str">
        <f t="shared" si="3"/>
        <v>QLGHVTT_28</v>
      </c>
      <c r="B48" s="156" t="s">
        <v>886</v>
      </c>
      <c r="C48" s="139" t="s">
        <v>887</v>
      </c>
      <c r="D48" s="139" t="s">
        <v>888</v>
      </c>
      <c r="E48" s="146"/>
      <c r="F48" s="18" t="s">
        <v>30</v>
      </c>
      <c r="G48" s="151">
        <v>44696.0</v>
      </c>
      <c r="H48" s="18" t="s">
        <v>67</v>
      </c>
      <c r="I48" s="146"/>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c r="CA48" s="148"/>
      <c r="CB48" s="148"/>
      <c r="CC48" s="148"/>
      <c r="CD48" s="148"/>
      <c r="CE48" s="148"/>
      <c r="CF48" s="148"/>
      <c r="CG48" s="148"/>
      <c r="CH48" s="148"/>
      <c r="CI48" s="148"/>
      <c r="CJ48" s="148"/>
      <c r="CK48" s="148"/>
      <c r="CL48" s="148"/>
      <c r="CM48" s="148"/>
      <c r="CN48" s="148"/>
      <c r="CO48" s="148"/>
      <c r="CP48" s="148"/>
      <c r="CQ48" s="148"/>
      <c r="CR48" s="148"/>
      <c r="CS48" s="148"/>
      <c r="CT48" s="148"/>
      <c r="CU48" s="148"/>
      <c r="CV48" s="148"/>
    </row>
    <row r="49" ht="15.75" customHeight="1">
      <c r="A49" s="117" t="str">
        <f t="shared" si="3"/>
        <v>QLGHVTT_29</v>
      </c>
      <c r="B49" s="180" t="s">
        <v>889</v>
      </c>
      <c r="C49" s="158" t="s">
        <v>890</v>
      </c>
      <c r="D49" s="158" t="s">
        <v>891</v>
      </c>
      <c r="E49" s="159"/>
      <c r="F49" s="109" t="s">
        <v>30</v>
      </c>
      <c r="G49" s="166">
        <v>44696.0</v>
      </c>
      <c r="H49" s="102" t="s">
        <v>102</v>
      </c>
      <c r="I49" s="181" t="s">
        <v>892</v>
      </c>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row>
    <row r="50" ht="15.75" customHeight="1">
      <c r="A50" s="117" t="str">
        <f t="shared" si="3"/>
        <v>QLGHVTT_30</v>
      </c>
      <c r="B50" s="180" t="s">
        <v>893</v>
      </c>
      <c r="C50" s="158" t="s">
        <v>894</v>
      </c>
      <c r="D50" s="158" t="s">
        <v>895</v>
      </c>
      <c r="E50" s="159"/>
      <c r="F50" s="109" t="s">
        <v>30</v>
      </c>
      <c r="G50" s="166">
        <v>44696.0</v>
      </c>
      <c r="H50" s="102" t="s">
        <v>102</v>
      </c>
      <c r="I50" s="181" t="s">
        <v>896</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row>
    <row r="51" ht="15.75" customHeight="1">
      <c r="A51" s="117" t="str">
        <f t="shared" ref="A51:A53" si="7">IF(AND(D52="",D52=""),"",$D$3&amp;"_"&amp;ROW()-12-COUNTBLANK($D$13:D51))</f>
        <v>QLGHVTT_31</v>
      </c>
      <c r="B51" s="109" t="s">
        <v>897</v>
      </c>
      <c r="C51" s="109" t="s">
        <v>898</v>
      </c>
      <c r="D51" s="109" t="s">
        <v>899</v>
      </c>
      <c r="E51" s="167"/>
      <c r="F51" s="109" t="s">
        <v>30</v>
      </c>
      <c r="G51" s="166">
        <v>44696.0</v>
      </c>
      <c r="H51" s="109" t="s">
        <v>67</v>
      </c>
      <c r="I51" s="159"/>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8"/>
      <c r="BO51" s="148"/>
      <c r="BP51" s="148"/>
      <c r="BQ51" s="148"/>
      <c r="BR51" s="148"/>
      <c r="BS51" s="148"/>
      <c r="BT51" s="148"/>
      <c r="BU51" s="148"/>
      <c r="BV51" s="148"/>
      <c r="BW51" s="148"/>
      <c r="BX51" s="148"/>
      <c r="BY51" s="148"/>
      <c r="BZ51" s="148"/>
      <c r="CA51" s="148"/>
      <c r="CB51" s="148"/>
      <c r="CC51" s="148"/>
      <c r="CD51" s="148"/>
      <c r="CE51" s="148"/>
      <c r="CF51" s="148"/>
      <c r="CG51" s="148"/>
      <c r="CH51" s="148"/>
      <c r="CI51" s="148"/>
      <c r="CJ51" s="148"/>
      <c r="CK51" s="148"/>
      <c r="CL51" s="148"/>
      <c r="CM51" s="148"/>
      <c r="CN51" s="148"/>
      <c r="CO51" s="148"/>
      <c r="CP51" s="148"/>
      <c r="CQ51" s="148"/>
      <c r="CR51" s="148"/>
      <c r="CS51" s="148"/>
      <c r="CT51" s="148"/>
      <c r="CU51" s="148"/>
      <c r="CV51" s="148"/>
    </row>
    <row r="52" ht="15.75" customHeight="1">
      <c r="A52" s="117" t="str">
        <f t="shared" si="7"/>
        <v>QLGHVTT_32</v>
      </c>
      <c r="B52" s="182" t="s">
        <v>900</v>
      </c>
      <c r="C52" s="109" t="s">
        <v>901</v>
      </c>
      <c r="D52" s="109" t="s">
        <v>902</v>
      </c>
      <c r="E52" s="183"/>
      <c r="F52" s="109" t="s">
        <v>30</v>
      </c>
      <c r="G52" s="166">
        <v>44696.0</v>
      </c>
      <c r="H52" s="109" t="s">
        <v>67</v>
      </c>
      <c r="I52" s="159"/>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c r="BR52" s="148"/>
      <c r="BS52" s="148"/>
      <c r="BT52" s="148"/>
      <c r="BU52" s="148"/>
      <c r="BV52" s="148"/>
      <c r="BW52" s="148"/>
      <c r="BX52" s="148"/>
      <c r="BY52" s="148"/>
      <c r="BZ52" s="148"/>
      <c r="CA52" s="148"/>
      <c r="CB52" s="148"/>
      <c r="CC52" s="148"/>
      <c r="CD52" s="148"/>
      <c r="CE52" s="148"/>
      <c r="CF52" s="148"/>
      <c r="CG52" s="148"/>
      <c r="CH52" s="148"/>
      <c r="CI52" s="148"/>
      <c r="CJ52" s="148"/>
      <c r="CK52" s="148"/>
      <c r="CL52" s="148"/>
      <c r="CM52" s="148"/>
      <c r="CN52" s="148"/>
      <c r="CO52" s="148"/>
      <c r="CP52" s="148"/>
      <c r="CQ52" s="148"/>
      <c r="CR52" s="148"/>
      <c r="CS52" s="148"/>
      <c r="CT52" s="148"/>
      <c r="CU52" s="148"/>
      <c r="CV52" s="148"/>
    </row>
    <row r="53" ht="15.75" customHeight="1">
      <c r="A53" s="117" t="str">
        <f t="shared" si="7"/>
        <v>QLGHVTT_33</v>
      </c>
      <c r="B53" s="12"/>
      <c r="C53" s="109" t="s">
        <v>903</v>
      </c>
      <c r="D53" s="184" t="s">
        <v>904</v>
      </c>
      <c r="E53" s="183"/>
      <c r="F53" s="109" t="s">
        <v>30</v>
      </c>
      <c r="G53" s="166">
        <v>44696.0</v>
      </c>
      <c r="H53" s="109" t="s">
        <v>67</v>
      </c>
      <c r="I53" s="159"/>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48"/>
      <c r="BY53" s="148"/>
      <c r="BZ53" s="148"/>
      <c r="CA53" s="148"/>
      <c r="CB53" s="148"/>
      <c r="CC53" s="148"/>
      <c r="CD53" s="148"/>
      <c r="CE53" s="148"/>
      <c r="CF53" s="148"/>
      <c r="CG53" s="148"/>
      <c r="CH53" s="148"/>
      <c r="CI53" s="148"/>
      <c r="CJ53" s="148"/>
      <c r="CK53" s="148"/>
      <c r="CL53" s="148"/>
      <c r="CM53" s="148"/>
      <c r="CN53" s="148"/>
      <c r="CO53" s="148"/>
      <c r="CP53" s="148"/>
      <c r="CQ53" s="148"/>
      <c r="CR53" s="148"/>
      <c r="CS53" s="148"/>
      <c r="CT53" s="148"/>
      <c r="CU53" s="148"/>
      <c r="CV53" s="148"/>
    </row>
    <row r="54" ht="15.75" customHeight="1">
      <c r="A54" s="117" t="str">
        <f t="shared" ref="A54:A74" si="8">IF(AND(D54="",D54=""),"",$D$3&amp;"_"&amp;ROW()-12-COUNTBLANK($D$13:D54))</f>
        <v>QLGHVTT_34</v>
      </c>
      <c r="B54" s="180" t="s">
        <v>905</v>
      </c>
      <c r="C54" s="158" t="s">
        <v>906</v>
      </c>
      <c r="D54" s="158" t="s">
        <v>907</v>
      </c>
      <c r="E54" s="159"/>
      <c r="F54" s="109" t="s">
        <v>30</v>
      </c>
      <c r="G54" s="166">
        <v>44696.0</v>
      </c>
      <c r="H54" s="109" t="s">
        <v>67</v>
      </c>
      <c r="I54" s="159"/>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c r="BG54" s="148"/>
      <c r="BH54" s="148"/>
      <c r="BI54" s="148"/>
      <c r="BJ54" s="148"/>
      <c r="BK54" s="148"/>
      <c r="BL54" s="148"/>
      <c r="BM54" s="148"/>
      <c r="BN54" s="148"/>
      <c r="BO54" s="148"/>
      <c r="BP54" s="148"/>
      <c r="BQ54" s="148"/>
      <c r="BR54" s="148"/>
      <c r="BS54" s="148"/>
      <c r="BT54" s="148"/>
      <c r="BU54" s="148"/>
      <c r="BV54" s="148"/>
      <c r="BW54" s="148"/>
      <c r="BX54" s="148"/>
      <c r="BY54" s="148"/>
      <c r="BZ54" s="148"/>
      <c r="CA54" s="148"/>
      <c r="CB54" s="148"/>
      <c r="CC54" s="148"/>
      <c r="CD54" s="148"/>
      <c r="CE54" s="148"/>
      <c r="CF54" s="148"/>
      <c r="CG54" s="148"/>
      <c r="CH54" s="148"/>
      <c r="CI54" s="148"/>
      <c r="CJ54" s="148"/>
      <c r="CK54" s="148"/>
      <c r="CL54" s="148"/>
      <c r="CM54" s="148"/>
      <c r="CN54" s="148"/>
      <c r="CO54" s="148"/>
      <c r="CP54" s="148"/>
      <c r="CQ54" s="148"/>
      <c r="CR54" s="148"/>
      <c r="CS54" s="148"/>
      <c r="CT54" s="148"/>
      <c r="CU54" s="148"/>
      <c r="CV54" s="148"/>
    </row>
    <row r="55" ht="15.75" customHeight="1">
      <c r="A55" s="117" t="str">
        <f t="shared" si="8"/>
        <v>QLGHVTT_35</v>
      </c>
      <c r="B55" s="182" t="s">
        <v>823</v>
      </c>
      <c r="C55" s="109" t="s">
        <v>901</v>
      </c>
      <c r="D55" s="109" t="s">
        <v>908</v>
      </c>
      <c r="E55" s="159"/>
      <c r="F55" s="109" t="s">
        <v>30</v>
      </c>
      <c r="G55" s="166">
        <v>44696.0</v>
      </c>
      <c r="H55" s="109" t="s">
        <v>67</v>
      </c>
      <c r="I55" s="159"/>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c r="BR55" s="148"/>
      <c r="BS55" s="148"/>
      <c r="BT55" s="148"/>
      <c r="BU55" s="148"/>
      <c r="BV55" s="148"/>
      <c r="BW55" s="148"/>
      <c r="BX55" s="148"/>
      <c r="BY55" s="148"/>
      <c r="BZ55" s="148"/>
      <c r="CA55" s="148"/>
      <c r="CB55" s="148"/>
      <c r="CC55" s="148"/>
      <c r="CD55" s="148"/>
      <c r="CE55" s="148"/>
      <c r="CF55" s="148"/>
      <c r="CG55" s="148"/>
      <c r="CH55" s="148"/>
      <c r="CI55" s="148"/>
      <c r="CJ55" s="148"/>
      <c r="CK55" s="148"/>
      <c r="CL55" s="148"/>
      <c r="CM55" s="148"/>
      <c r="CN55" s="148"/>
      <c r="CO55" s="148"/>
      <c r="CP55" s="148"/>
      <c r="CQ55" s="148"/>
      <c r="CR55" s="148"/>
      <c r="CS55" s="148"/>
      <c r="CT55" s="148"/>
      <c r="CU55" s="148"/>
      <c r="CV55" s="148"/>
    </row>
    <row r="56" ht="15.75" customHeight="1">
      <c r="A56" s="117" t="str">
        <f t="shared" si="8"/>
        <v>QLGHVTT_36</v>
      </c>
      <c r="B56" s="12"/>
      <c r="C56" s="109" t="s">
        <v>903</v>
      </c>
      <c r="D56" s="184" t="s">
        <v>904</v>
      </c>
      <c r="E56" s="159"/>
      <c r="F56" s="109" t="s">
        <v>30</v>
      </c>
      <c r="G56" s="166">
        <v>44696.0</v>
      </c>
      <c r="H56" s="109" t="s">
        <v>67</v>
      </c>
      <c r="I56" s="159"/>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48"/>
      <c r="BX56" s="148"/>
      <c r="BY56" s="148"/>
      <c r="BZ56" s="148"/>
      <c r="CA56" s="148"/>
      <c r="CB56" s="148"/>
      <c r="CC56" s="148"/>
      <c r="CD56" s="148"/>
      <c r="CE56" s="148"/>
      <c r="CF56" s="148"/>
      <c r="CG56" s="148"/>
      <c r="CH56" s="148"/>
      <c r="CI56" s="148"/>
      <c r="CJ56" s="148"/>
      <c r="CK56" s="148"/>
      <c r="CL56" s="148"/>
      <c r="CM56" s="148"/>
      <c r="CN56" s="148"/>
      <c r="CO56" s="148"/>
      <c r="CP56" s="148"/>
      <c r="CQ56" s="148"/>
      <c r="CR56" s="148"/>
      <c r="CS56" s="148"/>
      <c r="CT56" s="148"/>
      <c r="CU56" s="148"/>
      <c r="CV56" s="148"/>
    </row>
    <row r="57" ht="15.75" customHeight="1">
      <c r="A57" s="161" t="str">
        <f t="shared" si="8"/>
        <v>QLGHVTT_37</v>
      </c>
      <c r="B57" s="156" t="s">
        <v>909</v>
      </c>
      <c r="C57" s="139" t="s">
        <v>910</v>
      </c>
      <c r="D57" s="139" t="s">
        <v>911</v>
      </c>
      <c r="E57" s="146"/>
      <c r="F57" s="18" t="s">
        <v>30</v>
      </c>
      <c r="G57" s="151">
        <v>44696.0</v>
      </c>
      <c r="H57" s="109" t="s">
        <v>67</v>
      </c>
      <c r="I57" s="146"/>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row>
    <row r="58" ht="15.75" customHeight="1">
      <c r="A58" s="117" t="str">
        <f t="shared" si="8"/>
        <v/>
      </c>
      <c r="B58" s="107" t="s">
        <v>489</v>
      </c>
      <c r="C58" s="168"/>
      <c r="D58" s="168"/>
      <c r="E58" s="168"/>
      <c r="F58" s="168"/>
      <c r="G58" s="169"/>
      <c r="H58" s="168"/>
      <c r="I58" s="170"/>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row>
    <row r="59" ht="15.75" customHeight="1">
      <c r="A59" s="131" t="str">
        <f t="shared" si="8"/>
        <v>QLGHVTT_38</v>
      </c>
      <c r="B59" s="109" t="s">
        <v>912</v>
      </c>
      <c r="C59" s="109" t="s">
        <v>913</v>
      </c>
      <c r="D59" s="109" t="s">
        <v>914</v>
      </c>
      <c r="E59" s="183"/>
      <c r="F59" s="109" t="s">
        <v>30</v>
      </c>
      <c r="G59" s="166">
        <v>44696.0</v>
      </c>
      <c r="H59" s="109" t="s">
        <v>67</v>
      </c>
      <c r="I59" s="183"/>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c r="CH59" s="148"/>
      <c r="CI59" s="148"/>
      <c r="CJ59" s="148"/>
      <c r="CK59" s="148"/>
      <c r="CL59" s="148"/>
      <c r="CM59" s="148"/>
      <c r="CN59" s="148"/>
      <c r="CO59" s="148"/>
      <c r="CP59" s="148"/>
      <c r="CQ59" s="148"/>
      <c r="CR59" s="148"/>
      <c r="CS59" s="148"/>
      <c r="CT59" s="148"/>
      <c r="CU59" s="148"/>
      <c r="CV59" s="148"/>
    </row>
    <row r="60" ht="15.75" customHeight="1">
      <c r="A60" s="131" t="str">
        <f t="shared" si="8"/>
        <v>QLGHVTT_39</v>
      </c>
      <c r="B60" s="18" t="s">
        <v>915</v>
      </c>
      <c r="C60" s="18" t="s">
        <v>916</v>
      </c>
      <c r="D60" s="18" t="s">
        <v>917</v>
      </c>
      <c r="E60" s="152"/>
      <c r="F60" s="18" t="s">
        <v>30</v>
      </c>
      <c r="G60" s="151">
        <v>44696.0</v>
      </c>
      <c r="H60" s="109" t="s">
        <v>67</v>
      </c>
      <c r="I60" s="152"/>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c r="BZ60" s="148"/>
      <c r="CA60" s="148"/>
      <c r="CB60" s="148"/>
      <c r="CC60" s="148"/>
      <c r="CD60" s="148"/>
      <c r="CE60" s="148"/>
      <c r="CF60" s="148"/>
      <c r="CG60" s="148"/>
      <c r="CH60" s="148"/>
      <c r="CI60" s="148"/>
      <c r="CJ60" s="148"/>
      <c r="CK60" s="148"/>
      <c r="CL60" s="148"/>
      <c r="CM60" s="148"/>
      <c r="CN60" s="148"/>
      <c r="CO60" s="148"/>
      <c r="CP60" s="148"/>
      <c r="CQ60" s="148"/>
      <c r="CR60" s="148"/>
      <c r="CS60" s="148"/>
      <c r="CT60" s="148"/>
      <c r="CU60" s="148"/>
      <c r="CV60" s="148"/>
    </row>
    <row r="61" ht="15.75" customHeight="1">
      <c r="A61" s="131" t="str">
        <f t="shared" si="8"/>
        <v>QLGHVTT_40</v>
      </c>
      <c r="B61" s="18" t="s">
        <v>918</v>
      </c>
      <c r="C61" s="18" t="s">
        <v>919</v>
      </c>
      <c r="D61" s="18" t="s">
        <v>920</v>
      </c>
      <c r="E61" s="152"/>
      <c r="F61" s="18" t="s">
        <v>30</v>
      </c>
      <c r="G61" s="151">
        <v>44696.0</v>
      </c>
      <c r="H61" s="109" t="s">
        <v>67</v>
      </c>
      <c r="I61" s="152"/>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row>
    <row r="62" ht="15.75" customHeight="1">
      <c r="A62" s="131" t="str">
        <f t="shared" si="8"/>
        <v>QLGHVTT_41</v>
      </c>
      <c r="B62" s="18" t="s">
        <v>921</v>
      </c>
      <c r="C62" s="18" t="s">
        <v>922</v>
      </c>
      <c r="D62" s="18" t="s">
        <v>923</v>
      </c>
      <c r="E62" s="152"/>
      <c r="F62" s="18" t="s">
        <v>30</v>
      </c>
      <c r="G62" s="151">
        <v>44696.0</v>
      </c>
      <c r="H62" s="109" t="s">
        <v>67</v>
      </c>
      <c r="I62" s="152"/>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row>
    <row r="63" ht="15.75" customHeight="1">
      <c r="A63" s="131" t="str">
        <f t="shared" si="8"/>
        <v>QLGHVTT_42</v>
      </c>
      <c r="B63" s="18" t="s">
        <v>924</v>
      </c>
      <c r="C63" s="18" t="s">
        <v>925</v>
      </c>
      <c r="D63" s="18" t="s">
        <v>926</v>
      </c>
      <c r="E63" s="152"/>
      <c r="F63" s="18" t="s">
        <v>30</v>
      </c>
      <c r="G63" s="151">
        <v>44696.0</v>
      </c>
      <c r="H63" s="109" t="s">
        <v>67</v>
      </c>
      <c r="I63" s="152"/>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c r="BZ63" s="148"/>
      <c r="CA63" s="148"/>
      <c r="CB63" s="148"/>
      <c r="CC63" s="148"/>
      <c r="CD63" s="148"/>
      <c r="CE63" s="148"/>
      <c r="CF63" s="148"/>
      <c r="CG63" s="148"/>
      <c r="CH63" s="148"/>
      <c r="CI63" s="148"/>
      <c r="CJ63" s="148"/>
      <c r="CK63" s="148"/>
      <c r="CL63" s="148"/>
      <c r="CM63" s="148"/>
      <c r="CN63" s="148"/>
      <c r="CO63" s="148"/>
      <c r="CP63" s="148"/>
      <c r="CQ63" s="148"/>
      <c r="CR63" s="148"/>
      <c r="CS63" s="148"/>
      <c r="CT63" s="148"/>
      <c r="CU63" s="148"/>
      <c r="CV63" s="148"/>
    </row>
    <row r="64" ht="15.75" customHeight="1">
      <c r="A64" s="131" t="str">
        <f t="shared" si="8"/>
        <v>QLGHVTT_43</v>
      </c>
      <c r="B64" s="18" t="s">
        <v>927</v>
      </c>
      <c r="C64" s="18" t="s">
        <v>928</v>
      </c>
      <c r="D64" s="18" t="s">
        <v>929</v>
      </c>
      <c r="E64" s="152"/>
      <c r="F64" s="18" t="s">
        <v>30</v>
      </c>
      <c r="G64" s="151">
        <v>44696.0</v>
      </c>
      <c r="H64" s="109" t="s">
        <v>67</v>
      </c>
      <c r="I64" s="152"/>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c r="BZ64" s="148"/>
      <c r="CA64" s="148"/>
      <c r="CB64" s="148"/>
      <c r="CC64" s="148"/>
      <c r="CD64" s="148"/>
      <c r="CE64" s="148"/>
      <c r="CF64" s="148"/>
      <c r="CG64" s="148"/>
      <c r="CH64" s="148"/>
      <c r="CI64" s="148"/>
      <c r="CJ64" s="148"/>
      <c r="CK64" s="148"/>
      <c r="CL64" s="148"/>
      <c r="CM64" s="148"/>
      <c r="CN64" s="148"/>
      <c r="CO64" s="148"/>
      <c r="CP64" s="148"/>
      <c r="CQ64" s="148"/>
      <c r="CR64" s="148"/>
      <c r="CS64" s="148"/>
      <c r="CT64" s="148"/>
      <c r="CU64" s="148"/>
      <c r="CV64" s="148"/>
    </row>
    <row r="65" ht="15.75" customHeight="1">
      <c r="A65" s="161" t="str">
        <f t="shared" si="8"/>
        <v/>
      </c>
      <c r="B65" s="107" t="s">
        <v>930</v>
      </c>
      <c r="C65" s="168"/>
      <c r="D65" s="168"/>
      <c r="E65" s="168"/>
      <c r="F65" s="168"/>
      <c r="G65" s="169"/>
      <c r="H65" s="168"/>
      <c r="I65" s="170"/>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c r="BZ65" s="148"/>
      <c r="CA65" s="148"/>
      <c r="CB65" s="148"/>
      <c r="CC65" s="148"/>
      <c r="CD65" s="148"/>
      <c r="CE65" s="148"/>
      <c r="CF65" s="148"/>
      <c r="CG65" s="148"/>
      <c r="CH65" s="148"/>
      <c r="CI65" s="148"/>
      <c r="CJ65" s="148"/>
      <c r="CK65" s="148"/>
      <c r="CL65" s="148"/>
      <c r="CM65" s="148"/>
      <c r="CN65" s="148"/>
      <c r="CO65" s="148"/>
      <c r="CP65" s="148"/>
      <c r="CQ65" s="148"/>
      <c r="CR65" s="148"/>
      <c r="CS65" s="148"/>
      <c r="CT65" s="148"/>
      <c r="CU65" s="148"/>
      <c r="CV65" s="148"/>
    </row>
    <row r="66" ht="15.75" customHeight="1">
      <c r="A66" s="131" t="str">
        <f t="shared" si="8"/>
        <v>QLGHVTT_44</v>
      </c>
      <c r="B66" s="18" t="s">
        <v>931</v>
      </c>
      <c r="C66" s="18" t="s">
        <v>932</v>
      </c>
      <c r="D66" s="18" t="s">
        <v>933</v>
      </c>
      <c r="E66" s="152"/>
      <c r="F66" s="18" t="s">
        <v>30</v>
      </c>
      <c r="G66" s="151">
        <v>44696.0</v>
      </c>
      <c r="H66" s="18" t="s">
        <v>67</v>
      </c>
      <c r="I66" s="152"/>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c r="CH66" s="148"/>
      <c r="CI66" s="148"/>
      <c r="CJ66" s="148"/>
      <c r="CK66" s="148"/>
      <c r="CL66" s="148"/>
      <c r="CM66" s="148"/>
      <c r="CN66" s="148"/>
      <c r="CO66" s="148"/>
      <c r="CP66" s="148"/>
      <c r="CQ66" s="148"/>
      <c r="CR66" s="148"/>
      <c r="CS66" s="148"/>
      <c r="CT66" s="148"/>
      <c r="CU66" s="148"/>
      <c r="CV66" s="148"/>
    </row>
    <row r="67" ht="15.75" customHeight="1">
      <c r="A67" s="131" t="str">
        <f t="shared" si="8"/>
        <v>QLGHVTT_45</v>
      </c>
      <c r="B67" s="18" t="s">
        <v>934</v>
      </c>
      <c r="C67" s="18" t="s">
        <v>935</v>
      </c>
      <c r="D67" s="18" t="s">
        <v>936</v>
      </c>
      <c r="E67" s="152"/>
      <c r="F67" s="18" t="s">
        <v>30</v>
      </c>
      <c r="G67" s="151">
        <v>44696.0</v>
      </c>
      <c r="H67" s="18" t="s">
        <v>67</v>
      </c>
      <c r="I67" s="152"/>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c r="BR67" s="148"/>
      <c r="BS67" s="148"/>
      <c r="BT67" s="148"/>
      <c r="BU67" s="148"/>
      <c r="BV67" s="148"/>
      <c r="BW67" s="148"/>
      <c r="BX67" s="148"/>
      <c r="BY67" s="148"/>
      <c r="BZ67" s="148"/>
      <c r="CA67" s="148"/>
      <c r="CB67" s="148"/>
      <c r="CC67" s="148"/>
      <c r="CD67" s="148"/>
      <c r="CE67" s="148"/>
      <c r="CF67" s="148"/>
      <c r="CG67" s="148"/>
      <c r="CH67" s="148"/>
      <c r="CI67" s="148"/>
      <c r="CJ67" s="148"/>
      <c r="CK67" s="148"/>
      <c r="CL67" s="148"/>
      <c r="CM67" s="148"/>
      <c r="CN67" s="148"/>
      <c r="CO67" s="148"/>
      <c r="CP67" s="148"/>
      <c r="CQ67" s="148"/>
      <c r="CR67" s="148"/>
      <c r="CS67" s="148"/>
      <c r="CT67" s="148"/>
      <c r="CU67" s="148"/>
      <c r="CV67" s="148"/>
    </row>
    <row r="68" ht="15.75" customHeight="1">
      <c r="A68" s="161" t="str">
        <f t="shared" si="8"/>
        <v/>
      </c>
      <c r="B68" s="107" t="s">
        <v>7</v>
      </c>
      <c r="C68" s="168"/>
      <c r="D68" s="168"/>
      <c r="E68" s="168"/>
      <c r="F68" s="168"/>
      <c r="G68" s="169"/>
      <c r="H68" s="168"/>
      <c r="I68" s="170"/>
      <c r="J68" s="148"/>
      <c r="K68" s="148"/>
      <c r="L68" s="148"/>
      <c r="M68" s="148"/>
      <c r="N68" s="148"/>
      <c r="O68" s="148"/>
      <c r="P68" s="148"/>
      <c r="Q68" s="148"/>
      <c r="R68" s="148"/>
      <c r="S68" s="148"/>
      <c r="T68" s="148"/>
      <c r="U68" s="148"/>
      <c r="V68" s="148"/>
      <c r="W68" s="148"/>
      <c r="X68" s="148"/>
      <c r="Y68" s="148"/>
      <c r="Z68" s="148"/>
      <c r="AA68" s="148"/>
      <c r="AB68" s="148"/>
      <c r="AC68" s="14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c r="BR68" s="148"/>
      <c r="BS68" s="148"/>
      <c r="BT68" s="148"/>
      <c r="BU68" s="148"/>
      <c r="BV68" s="148"/>
      <c r="BW68" s="148"/>
      <c r="BX68" s="148"/>
      <c r="BY68" s="148"/>
      <c r="BZ68" s="148"/>
      <c r="CA68" s="148"/>
      <c r="CB68" s="148"/>
      <c r="CC68" s="148"/>
      <c r="CD68" s="148"/>
      <c r="CE68" s="148"/>
      <c r="CF68" s="148"/>
      <c r="CG68" s="148"/>
      <c r="CH68" s="148"/>
      <c r="CI68" s="148"/>
      <c r="CJ68" s="148"/>
      <c r="CK68" s="148"/>
      <c r="CL68" s="148"/>
      <c r="CM68" s="148"/>
      <c r="CN68" s="148"/>
      <c r="CO68" s="148"/>
      <c r="CP68" s="148"/>
      <c r="CQ68" s="148"/>
      <c r="CR68" s="148"/>
      <c r="CS68" s="148"/>
      <c r="CT68" s="148"/>
      <c r="CU68" s="148"/>
      <c r="CV68" s="148"/>
    </row>
    <row r="69" ht="15.75" customHeight="1">
      <c r="A69" s="131" t="str">
        <f t="shared" si="8"/>
        <v>QLGHVTT_46</v>
      </c>
      <c r="B69" s="18" t="s">
        <v>931</v>
      </c>
      <c r="C69" s="18" t="s">
        <v>932</v>
      </c>
      <c r="D69" s="18" t="s">
        <v>933</v>
      </c>
      <c r="E69" s="152"/>
      <c r="F69" s="18" t="s">
        <v>30</v>
      </c>
      <c r="G69" s="151">
        <v>44696.0</v>
      </c>
      <c r="H69" s="18" t="s">
        <v>67</v>
      </c>
      <c r="I69" s="152"/>
      <c r="J69" s="148"/>
      <c r="K69" s="148"/>
      <c r="L69" s="148"/>
      <c r="M69" s="148"/>
      <c r="N69" s="148"/>
      <c r="O69" s="148"/>
      <c r="P69" s="148"/>
      <c r="Q69" s="148"/>
      <c r="R69" s="148"/>
      <c r="S69" s="148"/>
      <c r="T69" s="148"/>
      <c r="U69" s="148"/>
      <c r="V69" s="148"/>
      <c r="W69" s="148"/>
      <c r="X69" s="148"/>
      <c r="Y69" s="148"/>
      <c r="Z69" s="148"/>
      <c r="AA69" s="148"/>
      <c r="AB69" s="148"/>
      <c r="AC69" s="148"/>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c r="BR69" s="148"/>
      <c r="BS69" s="148"/>
      <c r="BT69" s="148"/>
      <c r="BU69" s="148"/>
      <c r="BV69" s="148"/>
      <c r="BW69" s="148"/>
      <c r="BX69" s="148"/>
      <c r="BY69" s="148"/>
      <c r="BZ69" s="148"/>
      <c r="CA69" s="148"/>
      <c r="CB69" s="148"/>
      <c r="CC69" s="148"/>
      <c r="CD69" s="148"/>
      <c r="CE69" s="148"/>
      <c r="CF69" s="148"/>
      <c r="CG69" s="148"/>
      <c r="CH69" s="148"/>
      <c r="CI69" s="148"/>
      <c r="CJ69" s="148"/>
      <c r="CK69" s="148"/>
      <c r="CL69" s="148"/>
      <c r="CM69" s="148"/>
      <c r="CN69" s="148"/>
      <c r="CO69" s="148"/>
      <c r="CP69" s="148"/>
      <c r="CQ69" s="148"/>
      <c r="CR69" s="148"/>
      <c r="CS69" s="148"/>
      <c r="CT69" s="148"/>
      <c r="CU69" s="148"/>
      <c r="CV69" s="148"/>
    </row>
    <row r="70" ht="15.75" customHeight="1">
      <c r="A70" s="131" t="str">
        <f t="shared" si="8"/>
        <v>QLGHVTT_47</v>
      </c>
      <c r="B70" s="18" t="s">
        <v>934</v>
      </c>
      <c r="C70" s="18" t="s">
        <v>935</v>
      </c>
      <c r="D70" s="18" t="s">
        <v>936</v>
      </c>
      <c r="E70" s="152"/>
      <c r="F70" s="18" t="s">
        <v>30</v>
      </c>
      <c r="G70" s="151">
        <v>44696.0</v>
      </c>
      <c r="H70" s="18" t="s">
        <v>67</v>
      </c>
      <c r="I70" s="152"/>
      <c r="J70" s="148"/>
      <c r="K70" s="148"/>
      <c r="L70" s="148"/>
      <c r="M70" s="148"/>
      <c r="N70" s="148"/>
      <c r="O70" s="148"/>
      <c r="P70" s="148"/>
      <c r="Q70" s="148"/>
      <c r="R70" s="148"/>
      <c r="S70" s="148"/>
      <c r="T70" s="148"/>
      <c r="U70" s="148"/>
      <c r="V70" s="148"/>
      <c r="W70" s="148"/>
      <c r="X70" s="148"/>
      <c r="Y70" s="148"/>
      <c r="Z70" s="148"/>
      <c r="AA70" s="148"/>
      <c r="AB70" s="148"/>
      <c r="AC70" s="148"/>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c r="BR70" s="148"/>
      <c r="BS70" s="148"/>
      <c r="BT70" s="148"/>
      <c r="BU70" s="148"/>
      <c r="BV70" s="148"/>
      <c r="BW70" s="148"/>
      <c r="BX70" s="148"/>
      <c r="BY70" s="148"/>
      <c r="BZ70" s="148"/>
      <c r="CA70" s="148"/>
      <c r="CB70" s="148"/>
      <c r="CC70" s="148"/>
      <c r="CD70" s="148"/>
      <c r="CE70" s="148"/>
      <c r="CF70" s="148"/>
      <c r="CG70" s="148"/>
      <c r="CH70" s="148"/>
      <c r="CI70" s="148"/>
      <c r="CJ70" s="148"/>
      <c r="CK70" s="148"/>
      <c r="CL70" s="148"/>
      <c r="CM70" s="148"/>
      <c r="CN70" s="148"/>
      <c r="CO70" s="148"/>
      <c r="CP70" s="148"/>
      <c r="CQ70" s="148"/>
      <c r="CR70" s="148"/>
      <c r="CS70" s="148"/>
      <c r="CT70" s="148"/>
      <c r="CU70" s="148"/>
      <c r="CV70" s="148"/>
    </row>
    <row r="71" ht="15.75" customHeight="1">
      <c r="A71" s="161" t="str">
        <f t="shared" si="8"/>
        <v/>
      </c>
      <c r="B71" s="107" t="s">
        <v>937</v>
      </c>
      <c r="C71" s="168"/>
      <c r="D71" s="168"/>
      <c r="E71" s="168"/>
      <c r="F71" s="168"/>
      <c r="G71" s="169"/>
      <c r="H71" s="168"/>
      <c r="I71" s="170"/>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c r="BZ71" s="148"/>
      <c r="CA71" s="148"/>
      <c r="CB71" s="148"/>
      <c r="CC71" s="148"/>
      <c r="CD71" s="148"/>
      <c r="CE71" s="148"/>
      <c r="CF71" s="148"/>
      <c r="CG71" s="148"/>
      <c r="CH71" s="148"/>
      <c r="CI71" s="148"/>
      <c r="CJ71" s="148"/>
      <c r="CK71" s="148"/>
      <c r="CL71" s="148"/>
      <c r="CM71" s="148"/>
      <c r="CN71" s="148"/>
      <c r="CO71" s="148"/>
      <c r="CP71" s="148"/>
      <c r="CQ71" s="148"/>
      <c r="CR71" s="148"/>
      <c r="CS71" s="148"/>
      <c r="CT71" s="148"/>
      <c r="CU71" s="148"/>
      <c r="CV71" s="148"/>
    </row>
    <row r="72" ht="15.75" customHeight="1">
      <c r="A72" s="117" t="str">
        <f t="shared" si="8"/>
        <v>QLGHVTT_48</v>
      </c>
      <c r="B72" s="18" t="s">
        <v>938</v>
      </c>
      <c r="C72" s="18" t="s">
        <v>939</v>
      </c>
      <c r="D72" s="18" t="s">
        <v>878</v>
      </c>
      <c r="E72" s="152"/>
      <c r="F72" s="18" t="s">
        <v>30</v>
      </c>
      <c r="G72" s="151">
        <v>44696.0</v>
      </c>
      <c r="H72" s="18" t="s">
        <v>67</v>
      </c>
      <c r="I72" s="152"/>
      <c r="J72" s="148"/>
      <c r="K72" s="148"/>
      <c r="L72" s="148"/>
      <c r="M72" s="148"/>
      <c r="N72" s="148"/>
      <c r="O72" s="148"/>
      <c r="P72" s="148"/>
      <c r="Q72" s="148"/>
      <c r="R72" s="148"/>
      <c r="S72" s="148"/>
      <c r="T72" s="148"/>
      <c r="U72" s="148"/>
      <c r="V72" s="148"/>
      <c r="W72" s="148"/>
      <c r="X72" s="148"/>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c r="BZ72" s="148"/>
      <c r="CA72" s="148"/>
      <c r="CB72" s="148"/>
      <c r="CC72" s="148"/>
      <c r="CD72" s="148"/>
      <c r="CE72" s="148"/>
      <c r="CF72" s="148"/>
      <c r="CG72" s="148"/>
      <c r="CH72" s="148"/>
      <c r="CI72" s="148"/>
      <c r="CJ72" s="148"/>
      <c r="CK72" s="148"/>
      <c r="CL72" s="148"/>
      <c r="CM72" s="148"/>
      <c r="CN72" s="148"/>
      <c r="CO72" s="148"/>
      <c r="CP72" s="148"/>
      <c r="CQ72" s="148"/>
      <c r="CR72" s="148"/>
      <c r="CS72" s="148"/>
      <c r="CT72" s="148"/>
      <c r="CU72" s="148"/>
      <c r="CV72" s="148"/>
    </row>
    <row r="73" ht="15.75" customHeight="1">
      <c r="A73" s="161" t="str">
        <f t="shared" si="8"/>
        <v/>
      </c>
      <c r="B73" s="107" t="s">
        <v>940</v>
      </c>
      <c r="C73" s="168"/>
      <c r="D73" s="168"/>
      <c r="E73" s="168"/>
      <c r="F73" s="168"/>
      <c r="G73" s="169"/>
      <c r="H73" s="168"/>
      <c r="I73" s="170"/>
      <c r="J73" s="148"/>
      <c r="K73" s="148"/>
      <c r="L73" s="148"/>
      <c r="M73" s="148"/>
      <c r="N73" s="148"/>
      <c r="O73" s="148"/>
      <c r="P73" s="148"/>
      <c r="Q73" s="148"/>
      <c r="R73" s="148"/>
      <c r="S73" s="148"/>
      <c r="T73" s="148"/>
      <c r="U73" s="148"/>
      <c r="V73" s="148"/>
      <c r="W73" s="148"/>
      <c r="X73" s="148"/>
      <c r="Y73" s="148"/>
      <c r="Z73" s="148"/>
      <c r="AA73" s="148"/>
      <c r="AB73" s="148"/>
      <c r="AC73" s="148"/>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c r="BR73" s="148"/>
      <c r="BS73" s="148"/>
      <c r="BT73" s="148"/>
      <c r="BU73" s="148"/>
      <c r="BV73" s="148"/>
      <c r="BW73" s="148"/>
      <c r="BX73" s="148"/>
      <c r="BY73" s="148"/>
      <c r="BZ73" s="148"/>
      <c r="CA73" s="148"/>
      <c r="CB73" s="148"/>
      <c r="CC73" s="148"/>
      <c r="CD73" s="148"/>
      <c r="CE73" s="148"/>
      <c r="CF73" s="148"/>
      <c r="CG73" s="148"/>
      <c r="CH73" s="148"/>
      <c r="CI73" s="148"/>
      <c r="CJ73" s="148"/>
      <c r="CK73" s="148"/>
      <c r="CL73" s="148"/>
      <c r="CM73" s="148"/>
      <c r="CN73" s="148"/>
      <c r="CO73" s="148"/>
      <c r="CP73" s="148"/>
      <c r="CQ73" s="148"/>
      <c r="CR73" s="148"/>
      <c r="CS73" s="148"/>
      <c r="CT73" s="148"/>
      <c r="CU73" s="148"/>
      <c r="CV73" s="148"/>
    </row>
    <row r="74" ht="15.75" customHeight="1">
      <c r="A74" s="117" t="str">
        <f t="shared" si="8"/>
        <v>QLGHVTT_49</v>
      </c>
      <c r="B74" s="18" t="s">
        <v>941</v>
      </c>
      <c r="C74" s="18" t="s">
        <v>942</v>
      </c>
      <c r="D74" s="18" t="s">
        <v>943</v>
      </c>
      <c r="E74" s="152"/>
      <c r="F74" s="18" t="s">
        <v>30</v>
      </c>
      <c r="G74" s="151">
        <v>44696.0</v>
      </c>
      <c r="H74" s="18"/>
      <c r="I74" s="152"/>
      <c r="J74" s="148"/>
      <c r="K74" s="148"/>
      <c r="L74" s="148"/>
      <c r="M74" s="148"/>
      <c r="N74" s="148"/>
      <c r="O74" s="148"/>
      <c r="P74" s="148"/>
      <c r="Q74" s="148"/>
      <c r="R74" s="148"/>
      <c r="S74" s="148"/>
      <c r="T74" s="148"/>
      <c r="U74" s="148"/>
      <c r="V74" s="148"/>
      <c r="W74" s="148"/>
      <c r="X74" s="148"/>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c r="BZ74" s="148"/>
      <c r="CA74" s="148"/>
      <c r="CB74" s="148"/>
      <c r="CC74" s="148"/>
      <c r="CD74" s="148"/>
      <c r="CE74" s="148"/>
      <c r="CF74" s="148"/>
      <c r="CG74" s="148"/>
      <c r="CH74" s="148"/>
      <c r="CI74" s="148"/>
      <c r="CJ74" s="148"/>
      <c r="CK74" s="148"/>
      <c r="CL74" s="148"/>
      <c r="CM74" s="148"/>
      <c r="CN74" s="148"/>
      <c r="CO74" s="148"/>
      <c r="CP74" s="148"/>
      <c r="CQ74" s="148"/>
      <c r="CR74" s="148"/>
      <c r="CS74" s="148"/>
      <c r="CT74" s="148"/>
      <c r="CU74" s="148"/>
      <c r="CV74" s="148"/>
    </row>
    <row r="75" ht="15.75" customHeight="1">
      <c r="A75" s="160" t="str">
        <f t="shared" ref="A75:A76" si="9">IF(AND(D75="",D75=""),"",$C$2&amp;"_"&amp;ROW()-14-COUNTBLANK($D$15:D75))</f>
        <v/>
      </c>
      <c r="B75" s="106" t="s">
        <v>944</v>
      </c>
      <c r="C75" s="185"/>
      <c r="D75" s="185"/>
      <c r="E75" s="185"/>
      <c r="F75" s="185"/>
      <c r="G75" s="177"/>
      <c r="H75" s="185"/>
      <c r="I75" s="186"/>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c r="AU75" s="163"/>
      <c r="AV75" s="163"/>
      <c r="AW75" s="163"/>
      <c r="AX75" s="163"/>
      <c r="AY75" s="163"/>
      <c r="AZ75" s="163"/>
      <c r="BA75" s="163"/>
      <c r="BB75" s="163"/>
      <c r="BC75" s="163"/>
      <c r="BD75" s="163"/>
      <c r="BE75" s="163"/>
      <c r="BF75" s="163"/>
      <c r="BG75" s="163"/>
      <c r="BH75" s="163"/>
      <c r="BI75" s="163"/>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c r="CT75" s="163"/>
      <c r="CU75" s="163"/>
      <c r="CV75" s="163"/>
    </row>
    <row r="76" ht="15.75" customHeight="1">
      <c r="A76" s="160" t="str">
        <f t="shared" si="9"/>
        <v/>
      </c>
      <c r="B76" s="107" t="s">
        <v>945</v>
      </c>
      <c r="C76" s="168"/>
      <c r="D76" s="168"/>
      <c r="E76" s="168"/>
      <c r="F76" s="168"/>
      <c r="G76" s="169"/>
      <c r="H76" s="168"/>
      <c r="I76" s="170"/>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c r="AU76" s="163"/>
      <c r="AV76" s="163"/>
      <c r="AW76" s="163"/>
      <c r="AX76" s="163"/>
      <c r="AY76" s="163"/>
      <c r="AZ76" s="163"/>
      <c r="BA76" s="163"/>
      <c r="BB76" s="163"/>
      <c r="BC76" s="163"/>
      <c r="BD76" s="163"/>
      <c r="BE76" s="163"/>
      <c r="BF76" s="163"/>
      <c r="BG76" s="163"/>
      <c r="BH76" s="163"/>
      <c r="BI76" s="163"/>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c r="CT76" s="163"/>
      <c r="CU76" s="163"/>
      <c r="CV76" s="163"/>
    </row>
    <row r="77" ht="15.75" customHeight="1">
      <c r="A77" s="161" t="str">
        <f t="shared" ref="A77:A85" si="10">IF(AND(D77="",D77=""),"",$D$3&amp;"_"&amp;ROW()-12-COUNTBLANK($D$13:D77))</f>
        <v>QLGHVTT_50</v>
      </c>
      <c r="B77" s="18" t="s">
        <v>95</v>
      </c>
      <c r="C77" s="18" t="s">
        <v>946</v>
      </c>
      <c r="D77" s="18" t="s">
        <v>834</v>
      </c>
      <c r="E77" s="152"/>
      <c r="F77" s="18" t="s">
        <v>30</v>
      </c>
      <c r="G77" s="151">
        <v>44696.0</v>
      </c>
      <c r="H77" s="102" t="s">
        <v>102</v>
      </c>
      <c r="I77" s="162" t="s">
        <v>947</v>
      </c>
      <c r="J77" s="148"/>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c r="BR77" s="148"/>
      <c r="BS77" s="148"/>
      <c r="BT77" s="148"/>
      <c r="BU77" s="148"/>
      <c r="BV77" s="148"/>
      <c r="BW77" s="148"/>
      <c r="BX77" s="148"/>
      <c r="BY77" s="148"/>
      <c r="BZ77" s="148"/>
      <c r="CA77" s="148"/>
      <c r="CB77" s="148"/>
      <c r="CC77" s="148"/>
      <c r="CD77" s="148"/>
      <c r="CE77" s="148"/>
      <c r="CF77" s="148"/>
      <c r="CG77" s="148"/>
      <c r="CH77" s="148"/>
      <c r="CI77" s="148"/>
      <c r="CJ77" s="148"/>
      <c r="CK77" s="148"/>
      <c r="CL77" s="148"/>
      <c r="CM77" s="148"/>
      <c r="CN77" s="148"/>
      <c r="CO77" s="148"/>
      <c r="CP77" s="148"/>
      <c r="CQ77" s="148"/>
      <c r="CR77" s="148"/>
      <c r="CS77" s="148"/>
      <c r="CT77" s="148"/>
      <c r="CU77" s="148"/>
      <c r="CV77" s="148"/>
    </row>
    <row r="78" ht="15.75" customHeight="1">
      <c r="A78" s="131" t="str">
        <f t="shared" si="10"/>
        <v>QLGHVTT_51</v>
      </c>
      <c r="B78" s="18" t="s">
        <v>98</v>
      </c>
      <c r="C78" s="18" t="s">
        <v>948</v>
      </c>
      <c r="D78" s="18" t="s">
        <v>949</v>
      </c>
      <c r="E78" s="18" t="s">
        <v>950</v>
      </c>
      <c r="F78" s="18" t="s">
        <v>30</v>
      </c>
      <c r="G78" s="151">
        <v>44696.0</v>
      </c>
      <c r="H78" s="18" t="s">
        <v>67</v>
      </c>
      <c r="I78" s="152"/>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c r="BZ78" s="148"/>
      <c r="CA78" s="148"/>
      <c r="CB78" s="148"/>
      <c r="CC78" s="148"/>
      <c r="CD78" s="148"/>
      <c r="CE78" s="148"/>
      <c r="CF78" s="148"/>
      <c r="CG78" s="148"/>
      <c r="CH78" s="148"/>
      <c r="CI78" s="148"/>
      <c r="CJ78" s="148"/>
      <c r="CK78" s="148"/>
      <c r="CL78" s="148"/>
      <c r="CM78" s="148"/>
      <c r="CN78" s="148"/>
      <c r="CO78" s="148"/>
      <c r="CP78" s="148"/>
      <c r="CQ78" s="148"/>
      <c r="CR78" s="148"/>
      <c r="CS78" s="148"/>
      <c r="CT78" s="148"/>
      <c r="CU78" s="148"/>
      <c r="CV78" s="148"/>
    </row>
    <row r="79" ht="15.75" customHeight="1">
      <c r="A79" s="131" t="str">
        <f t="shared" si="10"/>
        <v>QLGHVTT_52</v>
      </c>
      <c r="B79" s="65" t="s">
        <v>336</v>
      </c>
      <c r="C79" s="65" t="s">
        <v>951</v>
      </c>
      <c r="D79" s="18" t="s">
        <v>338</v>
      </c>
      <c r="E79" s="18" t="s">
        <v>952</v>
      </c>
      <c r="F79" s="18" t="s">
        <v>30</v>
      </c>
      <c r="G79" s="151">
        <v>44696.0</v>
      </c>
      <c r="H79" s="18" t="s">
        <v>67</v>
      </c>
      <c r="I79" s="152"/>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c r="BR79" s="148"/>
      <c r="BS79" s="148"/>
      <c r="BT79" s="148"/>
      <c r="BU79" s="148"/>
      <c r="BV79" s="148"/>
      <c r="BW79" s="148"/>
      <c r="BX79" s="148"/>
      <c r="BY79" s="148"/>
      <c r="BZ79" s="148"/>
      <c r="CA79" s="148"/>
      <c r="CB79" s="148"/>
      <c r="CC79" s="148"/>
      <c r="CD79" s="148"/>
      <c r="CE79" s="148"/>
      <c r="CF79" s="148"/>
      <c r="CG79" s="148"/>
      <c r="CH79" s="148"/>
      <c r="CI79" s="148"/>
      <c r="CJ79" s="148"/>
      <c r="CK79" s="148"/>
      <c r="CL79" s="148"/>
      <c r="CM79" s="148"/>
      <c r="CN79" s="148"/>
      <c r="CO79" s="148"/>
      <c r="CP79" s="148"/>
      <c r="CQ79" s="148"/>
      <c r="CR79" s="148"/>
      <c r="CS79" s="148"/>
      <c r="CT79" s="148"/>
      <c r="CU79" s="148"/>
      <c r="CV79" s="148"/>
    </row>
    <row r="80" ht="15.75" customHeight="1">
      <c r="A80" s="131" t="str">
        <f t="shared" si="10"/>
        <v>QLGHVTT_53</v>
      </c>
      <c r="B80" s="65" t="s">
        <v>110</v>
      </c>
      <c r="C80" s="65" t="s">
        <v>953</v>
      </c>
      <c r="D80" s="65" t="s">
        <v>112</v>
      </c>
      <c r="E80" s="18" t="s">
        <v>954</v>
      </c>
      <c r="F80" s="18" t="s">
        <v>30</v>
      </c>
      <c r="G80" s="151">
        <v>44696.0</v>
      </c>
      <c r="H80" s="18" t="s">
        <v>67</v>
      </c>
      <c r="I80" s="152"/>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48"/>
      <c r="AZ80" s="148"/>
      <c r="BA80" s="148"/>
      <c r="BB80" s="148"/>
      <c r="BC80" s="148"/>
      <c r="BD80" s="148"/>
      <c r="BE80" s="148"/>
      <c r="BF80" s="148"/>
      <c r="BG80" s="148"/>
      <c r="BH80" s="148"/>
      <c r="BI80" s="148"/>
      <c r="BJ80" s="148"/>
      <c r="BK80" s="148"/>
      <c r="BL80" s="148"/>
      <c r="BM80" s="148"/>
      <c r="BN80" s="148"/>
      <c r="BO80" s="148"/>
      <c r="BP80" s="148"/>
      <c r="BQ80" s="148"/>
      <c r="BR80" s="148"/>
      <c r="BS80" s="148"/>
      <c r="BT80" s="148"/>
      <c r="BU80" s="148"/>
      <c r="BV80" s="148"/>
      <c r="BW80" s="148"/>
      <c r="BX80" s="148"/>
      <c r="BY80" s="148"/>
      <c r="BZ80" s="148"/>
      <c r="CA80" s="148"/>
      <c r="CB80" s="148"/>
      <c r="CC80" s="148"/>
      <c r="CD80" s="148"/>
      <c r="CE80" s="148"/>
      <c r="CF80" s="148"/>
      <c r="CG80" s="148"/>
      <c r="CH80" s="148"/>
      <c r="CI80" s="148"/>
      <c r="CJ80" s="148"/>
      <c r="CK80" s="148"/>
      <c r="CL80" s="148"/>
      <c r="CM80" s="148"/>
      <c r="CN80" s="148"/>
      <c r="CO80" s="148"/>
      <c r="CP80" s="148"/>
      <c r="CQ80" s="148"/>
      <c r="CR80" s="148"/>
      <c r="CS80" s="148"/>
      <c r="CT80" s="148"/>
      <c r="CU80" s="148"/>
      <c r="CV80" s="148"/>
    </row>
    <row r="81" ht="15.75" customHeight="1">
      <c r="A81" s="131" t="str">
        <f t="shared" si="10"/>
        <v>QLGHVTT_54</v>
      </c>
      <c r="B81" s="65" t="s">
        <v>114</v>
      </c>
      <c r="C81" s="65" t="s">
        <v>955</v>
      </c>
      <c r="D81" s="18" t="s">
        <v>844</v>
      </c>
      <c r="E81" s="18" t="s">
        <v>952</v>
      </c>
      <c r="F81" s="18" t="s">
        <v>30</v>
      </c>
      <c r="G81" s="151">
        <v>44696.0</v>
      </c>
      <c r="H81" s="18" t="s">
        <v>67</v>
      </c>
      <c r="I81" s="152"/>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48"/>
      <c r="AZ81" s="148"/>
      <c r="BA81" s="148"/>
      <c r="BB81" s="148"/>
      <c r="BC81" s="148"/>
      <c r="BD81" s="148"/>
      <c r="BE81" s="148"/>
      <c r="BF81" s="148"/>
      <c r="BG81" s="148"/>
      <c r="BH81" s="148"/>
      <c r="BI81" s="148"/>
      <c r="BJ81" s="148"/>
      <c r="BK81" s="148"/>
      <c r="BL81" s="148"/>
      <c r="BM81" s="148"/>
      <c r="BN81" s="148"/>
      <c r="BO81" s="148"/>
      <c r="BP81" s="148"/>
      <c r="BQ81" s="148"/>
      <c r="BR81" s="148"/>
      <c r="BS81" s="148"/>
      <c r="BT81" s="148"/>
      <c r="BU81" s="148"/>
      <c r="BV81" s="148"/>
      <c r="BW81" s="148"/>
      <c r="BX81" s="148"/>
      <c r="BY81" s="148"/>
      <c r="BZ81" s="148"/>
      <c r="CA81" s="148"/>
      <c r="CB81" s="148"/>
      <c r="CC81" s="148"/>
      <c r="CD81" s="148"/>
      <c r="CE81" s="148"/>
      <c r="CF81" s="148"/>
      <c r="CG81" s="148"/>
      <c r="CH81" s="148"/>
      <c r="CI81" s="148"/>
      <c r="CJ81" s="148"/>
      <c r="CK81" s="148"/>
      <c r="CL81" s="148"/>
      <c r="CM81" s="148"/>
      <c r="CN81" s="148"/>
      <c r="CO81" s="148"/>
      <c r="CP81" s="148"/>
      <c r="CQ81" s="148"/>
      <c r="CR81" s="148"/>
      <c r="CS81" s="148"/>
      <c r="CT81" s="148"/>
      <c r="CU81" s="148"/>
      <c r="CV81" s="148"/>
    </row>
    <row r="82" ht="15.75" customHeight="1">
      <c r="A82" s="131" t="str">
        <f t="shared" si="10"/>
        <v>QLGHVTT_55</v>
      </c>
      <c r="B82" s="65" t="s">
        <v>845</v>
      </c>
      <c r="C82" s="65" t="s">
        <v>956</v>
      </c>
      <c r="D82" s="65" t="s">
        <v>847</v>
      </c>
      <c r="E82" s="18" t="s">
        <v>952</v>
      </c>
      <c r="F82" s="18" t="s">
        <v>30</v>
      </c>
      <c r="G82" s="151">
        <v>44696.0</v>
      </c>
      <c r="H82" s="18" t="s">
        <v>67</v>
      </c>
      <c r="I82" s="152"/>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c r="BR82" s="148"/>
      <c r="BS82" s="148"/>
      <c r="BT82" s="148"/>
      <c r="BU82" s="148"/>
      <c r="BV82" s="148"/>
      <c r="BW82" s="148"/>
      <c r="BX82" s="148"/>
      <c r="BY82" s="148"/>
      <c r="BZ82" s="148"/>
      <c r="CA82" s="148"/>
      <c r="CB82" s="148"/>
      <c r="CC82" s="148"/>
      <c r="CD82" s="148"/>
      <c r="CE82" s="148"/>
      <c r="CF82" s="148"/>
      <c r="CG82" s="148"/>
      <c r="CH82" s="148"/>
      <c r="CI82" s="148"/>
      <c r="CJ82" s="148"/>
      <c r="CK82" s="148"/>
      <c r="CL82" s="148"/>
      <c r="CM82" s="148"/>
      <c r="CN82" s="148"/>
      <c r="CO82" s="148"/>
      <c r="CP82" s="148"/>
      <c r="CQ82" s="148"/>
      <c r="CR82" s="148"/>
      <c r="CS82" s="148"/>
      <c r="CT82" s="148"/>
      <c r="CU82" s="148"/>
      <c r="CV82" s="148"/>
    </row>
    <row r="83" ht="15.75" customHeight="1">
      <c r="A83" s="131" t="str">
        <f t="shared" si="10"/>
        <v>QLGHVTT_56</v>
      </c>
      <c r="B83" s="65" t="s">
        <v>118</v>
      </c>
      <c r="C83" s="65" t="s">
        <v>957</v>
      </c>
      <c r="D83" s="65" t="s">
        <v>120</v>
      </c>
      <c r="E83" s="18" t="s">
        <v>958</v>
      </c>
      <c r="F83" s="18" t="s">
        <v>30</v>
      </c>
      <c r="G83" s="151">
        <v>44696.0</v>
      </c>
      <c r="H83" s="18" t="s">
        <v>67</v>
      </c>
      <c r="I83" s="152"/>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c r="BR83" s="148"/>
      <c r="BS83" s="148"/>
      <c r="BT83" s="148"/>
      <c r="BU83" s="148"/>
      <c r="BV83" s="148"/>
      <c r="BW83" s="148"/>
      <c r="BX83" s="148"/>
      <c r="BY83" s="148"/>
      <c r="BZ83" s="148"/>
      <c r="CA83" s="148"/>
      <c r="CB83" s="148"/>
      <c r="CC83" s="148"/>
      <c r="CD83" s="148"/>
      <c r="CE83" s="148"/>
      <c r="CF83" s="148"/>
      <c r="CG83" s="148"/>
      <c r="CH83" s="148"/>
      <c r="CI83" s="148"/>
      <c r="CJ83" s="148"/>
      <c r="CK83" s="148"/>
      <c r="CL83" s="148"/>
      <c r="CM83" s="148"/>
      <c r="CN83" s="148"/>
      <c r="CO83" s="148"/>
      <c r="CP83" s="148"/>
      <c r="CQ83" s="148"/>
      <c r="CR83" s="148"/>
      <c r="CS83" s="148"/>
      <c r="CT83" s="148"/>
      <c r="CU83" s="148"/>
      <c r="CV83" s="148"/>
    </row>
    <row r="84" ht="15.75" customHeight="1">
      <c r="A84" s="131" t="str">
        <f t="shared" si="10"/>
        <v>QLGHVTT_57</v>
      </c>
      <c r="B84" s="65" t="s">
        <v>122</v>
      </c>
      <c r="C84" s="65" t="s">
        <v>959</v>
      </c>
      <c r="D84" s="18" t="s">
        <v>124</v>
      </c>
      <c r="E84" s="18" t="s">
        <v>960</v>
      </c>
      <c r="F84" s="18" t="s">
        <v>30</v>
      </c>
      <c r="G84" s="151">
        <v>44696.0</v>
      </c>
      <c r="H84" s="18" t="s">
        <v>67</v>
      </c>
      <c r="I84" s="152"/>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c r="BZ84" s="148"/>
      <c r="CA84" s="148"/>
      <c r="CB84" s="148"/>
      <c r="CC84" s="148"/>
      <c r="CD84" s="148"/>
      <c r="CE84" s="148"/>
      <c r="CF84" s="148"/>
      <c r="CG84" s="148"/>
      <c r="CH84" s="148"/>
      <c r="CI84" s="148"/>
      <c r="CJ84" s="148"/>
      <c r="CK84" s="148"/>
      <c r="CL84" s="148"/>
      <c r="CM84" s="148"/>
      <c r="CN84" s="148"/>
      <c r="CO84" s="148"/>
      <c r="CP84" s="148"/>
      <c r="CQ84" s="148"/>
      <c r="CR84" s="148"/>
      <c r="CS84" s="148"/>
      <c r="CT84" s="148"/>
      <c r="CU84" s="148"/>
      <c r="CV84" s="148"/>
    </row>
    <row r="85" ht="15.75" customHeight="1">
      <c r="A85" s="131" t="str">
        <f t="shared" si="10"/>
        <v>QLGHVTT_58</v>
      </c>
      <c r="B85" s="65" t="s">
        <v>127</v>
      </c>
      <c r="C85" s="65" t="s">
        <v>961</v>
      </c>
      <c r="D85" s="65" t="s">
        <v>962</v>
      </c>
      <c r="E85" s="18" t="s">
        <v>958</v>
      </c>
      <c r="F85" s="18" t="s">
        <v>30</v>
      </c>
      <c r="G85" s="151">
        <v>44696.0</v>
      </c>
      <c r="H85" s="18" t="s">
        <v>67</v>
      </c>
      <c r="I85" s="152"/>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c r="BZ85" s="148"/>
      <c r="CA85" s="148"/>
      <c r="CB85" s="148"/>
      <c r="CC85" s="148"/>
      <c r="CD85" s="148"/>
      <c r="CE85" s="148"/>
      <c r="CF85" s="148"/>
      <c r="CG85" s="148"/>
      <c r="CH85" s="148"/>
      <c r="CI85" s="148"/>
      <c r="CJ85" s="148"/>
      <c r="CK85" s="148"/>
      <c r="CL85" s="148"/>
      <c r="CM85" s="148"/>
      <c r="CN85" s="148"/>
      <c r="CO85" s="148"/>
      <c r="CP85" s="148"/>
      <c r="CQ85" s="148"/>
      <c r="CR85" s="148"/>
      <c r="CS85" s="148"/>
      <c r="CT85" s="148"/>
      <c r="CU85" s="148"/>
      <c r="CV85" s="148"/>
    </row>
    <row r="86" ht="15.7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48"/>
      <c r="BY86" s="148"/>
      <c r="BZ86" s="148"/>
      <c r="CA86" s="148"/>
      <c r="CB86" s="148"/>
      <c r="CC86" s="148"/>
      <c r="CD86" s="148"/>
      <c r="CE86" s="148"/>
      <c r="CF86" s="148"/>
      <c r="CG86" s="148"/>
      <c r="CH86" s="148"/>
      <c r="CI86" s="148"/>
      <c r="CJ86" s="148"/>
      <c r="CK86" s="148"/>
      <c r="CL86" s="148"/>
      <c r="CM86" s="148"/>
      <c r="CN86" s="148"/>
      <c r="CO86" s="148"/>
      <c r="CP86" s="148"/>
      <c r="CQ86" s="148"/>
      <c r="CR86" s="148"/>
      <c r="CS86" s="148"/>
      <c r="CT86" s="148"/>
      <c r="CU86" s="148"/>
      <c r="CV86" s="148"/>
    </row>
    <row r="87" ht="15.7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c r="AB87" s="148"/>
      <c r="AC87" s="148"/>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48"/>
      <c r="AZ87" s="148"/>
      <c r="BA87" s="148"/>
      <c r="BB87" s="148"/>
      <c r="BC87" s="148"/>
      <c r="BD87" s="148"/>
      <c r="BE87" s="148"/>
      <c r="BF87" s="148"/>
      <c r="BG87" s="148"/>
      <c r="BH87" s="148"/>
      <c r="BI87" s="148"/>
      <c r="BJ87" s="148"/>
      <c r="BK87" s="148"/>
      <c r="BL87" s="148"/>
      <c r="BM87" s="148"/>
      <c r="BN87" s="148"/>
      <c r="BO87" s="148"/>
      <c r="BP87" s="148"/>
      <c r="BQ87" s="148"/>
      <c r="BR87" s="148"/>
      <c r="BS87" s="148"/>
      <c r="BT87" s="148"/>
      <c r="BU87" s="148"/>
      <c r="BV87" s="148"/>
      <c r="BW87" s="148"/>
      <c r="BX87" s="148"/>
      <c r="BY87" s="148"/>
      <c r="BZ87" s="148"/>
      <c r="CA87" s="148"/>
      <c r="CB87" s="148"/>
      <c r="CC87" s="148"/>
      <c r="CD87" s="148"/>
      <c r="CE87" s="148"/>
      <c r="CF87" s="148"/>
      <c r="CG87" s="148"/>
      <c r="CH87" s="148"/>
      <c r="CI87" s="148"/>
      <c r="CJ87" s="148"/>
      <c r="CK87" s="148"/>
      <c r="CL87" s="148"/>
      <c r="CM87" s="148"/>
      <c r="CN87" s="148"/>
      <c r="CO87" s="148"/>
      <c r="CP87" s="148"/>
      <c r="CQ87" s="148"/>
      <c r="CR87" s="148"/>
      <c r="CS87" s="148"/>
      <c r="CT87" s="148"/>
      <c r="CU87" s="148"/>
      <c r="CV87" s="148"/>
    </row>
    <row r="88" ht="15.7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48"/>
      <c r="AZ88" s="148"/>
      <c r="BA88" s="148"/>
      <c r="BB88" s="148"/>
      <c r="BC88" s="148"/>
      <c r="BD88" s="148"/>
      <c r="BE88" s="148"/>
      <c r="BF88" s="148"/>
      <c r="BG88" s="148"/>
      <c r="BH88" s="148"/>
      <c r="BI88" s="148"/>
      <c r="BJ88" s="148"/>
      <c r="BK88" s="148"/>
      <c r="BL88" s="148"/>
      <c r="BM88" s="148"/>
      <c r="BN88" s="148"/>
      <c r="BO88" s="148"/>
      <c r="BP88" s="148"/>
      <c r="BQ88" s="148"/>
      <c r="BR88" s="148"/>
      <c r="BS88" s="148"/>
      <c r="BT88" s="148"/>
      <c r="BU88" s="148"/>
      <c r="BV88" s="148"/>
      <c r="BW88" s="148"/>
      <c r="BX88" s="148"/>
      <c r="BY88" s="148"/>
      <c r="BZ88" s="148"/>
      <c r="CA88" s="148"/>
      <c r="CB88" s="148"/>
      <c r="CC88" s="148"/>
      <c r="CD88" s="148"/>
      <c r="CE88" s="148"/>
      <c r="CF88" s="148"/>
      <c r="CG88" s="148"/>
      <c r="CH88" s="148"/>
      <c r="CI88" s="148"/>
      <c r="CJ88" s="148"/>
      <c r="CK88" s="148"/>
      <c r="CL88" s="148"/>
      <c r="CM88" s="148"/>
      <c r="CN88" s="148"/>
      <c r="CO88" s="148"/>
      <c r="CP88" s="148"/>
      <c r="CQ88" s="148"/>
      <c r="CR88" s="148"/>
      <c r="CS88" s="148"/>
      <c r="CT88" s="148"/>
      <c r="CU88" s="148"/>
      <c r="CV88" s="148"/>
    </row>
    <row r="89" ht="15.7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48"/>
      <c r="AZ89" s="148"/>
      <c r="BA89" s="148"/>
      <c r="BB89" s="148"/>
      <c r="BC89" s="148"/>
      <c r="BD89" s="148"/>
      <c r="BE89" s="148"/>
      <c r="BF89" s="148"/>
      <c r="BG89" s="148"/>
      <c r="BH89" s="148"/>
      <c r="BI89" s="148"/>
      <c r="BJ89" s="148"/>
      <c r="BK89" s="148"/>
      <c r="BL89" s="148"/>
      <c r="BM89" s="148"/>
      <c r="BN89" s="148"/>
      <c r="BO89" s="148"/>
      <c r="BP89" s="148"/>
      <c r="BQ89" s="148"/>
      <c r="BR89" s="148"/>
      <c r="BS89" s="148"/>
      <c r="BT89" s="148"/>
      <c r="BU89" s="148"/>
      <c r="BV89" s="148"/>
      <c r="BW89" s="148"/>
      <c r="BX89" s="148"/>
      <c r="BY89" s="148"/>
      <c r="BZ89" s="148"/>
      <c r="CA89" s="148"/>
      <c r="CB89" s="148"/>
      <c r="CC89" s="148"/>
      <c r="CD89" s="148"/>
      <c r="CE89" s="148"/>
      <c r="CF89" s="148"/>
      <c r="CG89" s="148"/>
      <c r="CH89" s="148"/>
      <c r="CI89" s="148"/>
      <c r="CJ89" s="148"/>
      <c r="CK89" s="148"/>
      <c r="CL89" s="148"/>
      <c r="CM89" s="148"/>
      <c r="CN89" s="148"/>
      <c r="CO89" s="148"/>
      <c r="CP89" s="148"/>
      <c r="CQ89" s="148"/>
      <c r="CR89" s="148"/>
      <c r="CS89" s="148"/>
      <c r="CT89" s="148"/>
      <c r="CU89" s="148"/>
      <c r="CV89" s="148"/>
    </row>
    <row r="90" ht="15.7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48"/>
      <c r="AZ90" s="148"/>
      <c r="BA90" s="148"/>
      <c r="BB90" s="148"/>
      <c r="BC90" s="148"/>
      <c r="BD90" s="148"/>
      <c r="BE90" s="148"/>
      <c r="BF90" s="148"/>
      <c r="BG90" s="148"/>
      <c r="BH90" s="148"/>
      <c r="BI90" s="148"/>
      <c r="BJ90" s="148"/>
      <c r="BK90" s="148"/>
      <c r="BL90" s="148"/>
      <c r="BM90" s="148"/>
      <c r="BN90" s="148"/>
      <c r="BO90" s="148"/>
      <c r="BP90" s="148"/>
      <c r="BQ90" s="148"/>
      <c r="BR90" s="148"/>
      <c r="BS90" s="148"/>
      <c r="BT90" s="148"/>
      <c r="BU90" s="148"/>
      <c r="BV90" s="148"/>
      <c r="BW90" s="148"/>
      <c r="BX90" s="148"/>
      <c r="BY90" s="148"/>
      <c r="BZ90" s="148"/>
      <c r="CA90" s="148"/>
      <c r="CB90" s="148"/>
      <c r="CC90" s="148"/>
      <c r="CD90" s="148"/>
      <c r="CE90" s="148"/>
      <c r="CF90" s="148"/>
      <c r="CG90" s="148"/>
      <c r="CH90" s="148"/>
      <c r="CI90" s="148"/>
      <c r="CJ90" s="148"/>
      <c r="CK90" s="148"/>
      <c r="CL90" s="148"/>
      <c r="CM90" s="148"/>
      <c r="CN90" s="148"/>
      <c r="CO90" s="148"/>
      <c r="CP90" s="148"/>
      <c r="CQ90" s="148"/>
      <c r="CR90" s="148"/>
      <c r="CS90" s="148"/>
      <c r="CT90" s="148"/>
      <c r="CU90" s="148"/>
      <c r="CV90" s="148"/>
    </row>
    <row r="91" ht="15.7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8"/>
      <c r="AZ91" s="148"/>
      <c r="BA91" s="148"/>
      <c r="BB91" s="148"/>
      <c r="BC91" s="148"/>
      <c r="BD91" s="148"/>
      <c r="BE91" s="148"/>
      <c r="BF91" s="148"/>
      <c r="BG91" s="148"/>
      <c r="BH91" s="148"/>
      <c r="BI91" s="148"/>
      <c r="BJ91" s="148"/>
      <c r="BK91" s="148"/>
      <c r="BL91" s="148"/>
      <c r="BM91" s="148"/>
      <c r="BN91" s="148"/>
      <c r="BO91" s="148"/>
      <c r="BP91" s="148"/>
      <c r="BQ91" s="148"/>
      <c r="BR91" s="148"/>
      <c r="BS91" s="148"/>
      <c r="BT91" s="148"/>
      <c r="BU91" s="148"/>
      <c r="BV91" s="148"/>
      <c r="BW91" s="148"/>
      <c r="BX91" s="148"/>
      <c r="BY91" s="148"/>
      <c r="BZ91" s="148"/>
      <c r="CA91" s="148"/>
      <c r="CB91" s="148"/>
      <c r="CC91" s="148"/>
      <c r="CD91" s="148"/>
      <c r="CE91" s="148"/>
      <c r="CF91" s="148"/>
      <c r="CG91" s="148"/>
      <c r="CH91" s="148"/>
      <c r="CI91" s="148"/>
      <c r="CJ91" s="148"/>
      <c r="CK91" s="148"/>
      <c r="CL91" s="148"/>
      <c r="CM91" s="148"/>
      <c r="CN91" s="148"/>
      <c r="CO91" s="148"/>
      <c r="CP91" s="148"/>
      <c r="CQ91" s="148"/>
      <c r="CR91" s="148"/>
      <c r="CS91" s="148"/>
      <c r="CT91" s="148"/>
      <c r="CU91" s="148"/>
      <c r="CV91" s="148"/>
    </row>
    <row r="92" ht="15.7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c r="CK92" s="148"/>
      <c r="CL92" s="148"/>
      <c r="CM92" s="148"/>
      <c r="CN92" s="148"/>
      <c r="CO92" s="148"/>
      <c r="CP92" s="148"/>
      <c r="CQ92" s="148"/>
      <c r="CR92" s="148"/>
      <c r="CS92" s="148"/>
      <c r="CT92" s="148"/>
      <c r="CU92" s="148"/>
      <c r="CV92" s="148"/>
    </row>
    <row r="93" ht="15.7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c r="CK93" s="148"/>
      <c r="CL93" s="148"/>
      <c r="CM93" s="148"/>
      <c r="CN93" s="148"/>
      <c r="CO93" s="148"/>
      <c r="CP93" s="148"/>
      <c r="CQ93" s="148"/>
      <c r="CR93" s="148"/>
      <c r="CS93" s="148"/>
      <c r="CT93" s="148"/>
      <c r="CU93" s="148"/>
      <c r="CV93" s="148"/>
    </row>
    <row r="94" ht="15.7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L94" s="148"/>
      <c r="BM94" s="148"/>
      <c r="BN94" s="148"/>
      <c r="BO94" s="148"/>
      <c r="BP94" s="148"/>
      <c r="BQ94" s="148"/>
      <c r="BR94" s="148"/>
      <c r="BS94" s="148"/>
      <c r="BT94" s="148"/>
      <c r="BU94" s="148"/>
      <c r="BV94" s="148"/>
      <c r="BW94" s="148"/>
      <c r="BX94" s="148"/>
      <c r="BY94" s="148"/>
      <c r="BZ94" s="148"/>
      <c r="CA94" s="148"/>
      <c r="CB94" s="148"/>
      <c r="CC94" s="148"/>
      <c r="CD94" s="148"/>
      <c r="CE94" s="148"/>
      <c r="CF94" s="148"/>
      <c r="CG94" s="148"/>
      <c r="CH94" s="148"/>
      <c r="CI94" s="148"/>
      <c r="CJ94" s="148"/>
      <c r="CK94" s="148"/>
      <c r="CL94" s="148"/>
      <c r="CM94" s="148"/>
      <c r="CN94" s="148"/>
      <c r="CO94" s="148"/>
      <c r="CP94" s="148"/>
      <c r="CQ94" s="148"/>
      <c r="CR94" s="148"/>
      <c r="CS94" s="148"/>
      <c r="CT94" s="148"/>
      <c r="CU94" s="148"/>
      <c r="CV94" s="148"/>
    </row>
    <row r="95" ht="15.7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L95" s="148"/>
      <c r="BM95" s="148"/>
      <c r="BN95" s="148"/>
      <c r="BO95" s="148"/>
      <c r="BP95" s="148"/>
      <c r="BQ95" s="148"/>
      <c r="BR95" s="148"/>
      <c r="BS95" s="148"/>
      <c r="BT95" s="148"/>
      <c r="BU95" s="148"/>
      <c r="BV95" s="148"/>
      <c r="BW95" s="148"/>
      <c r="BX95" s="148"/>
      <c r="BY95" s="148"/>
      <c r="BZ95" s="148"/>
      <c r="CA95" s="148"/>
      <c r="CB95" s="148"/>
      <c r="CC95" s="148"/>
      <c r="CD95" s="148"/>
      <c r="CE95" s="148"/>
      <c r="CF95" s="148"/>
      <c r="CG95" s="148"/>
      <c r="CH95" s="148"/>
      <c r="CI95" s="148"/>
      <c r="CJ95" s="148"/>
      <c r="CK95" s="148"/>
      <c r="CL95" s="148"/>
      <c r="CM95" s="148"/>
      <c r="CN95" s="148"/>
      <c r="CO95" s="148"/>
      <c r="CP95" s="148"/>
      <c r="CQ95" s="148"/>
      <c r="CR95" s="148"/>
      <c r="CS95" s="148"/>
      <c r="CT95" s="148"/>
      <c r="CU95" s="148"/>
      <c r="CV95" s="148"/>
    </row>
    <row r="96" ht="15.7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c r="BG96" s="148"/>
      <c r="BH96" s="148"/>
      <c r="BI96" s="148"/>
      <c r="BJ96" s="148"/>
      <c r="BK96" s="148"/>
      <c r="BL96" s="148"/>
      <c r="BM96" s="148"/>
      <c r="BN96" s="148"/>
      <c r="BO96" s="148"/>
      <c r="BP96" s="148"/>
      <c r="BQ96" s="148"/>
      <c r="BR96" s="148"/>
      <c r="BS96" s="148"/>
      <c r="BT96" s="148"/>
      <c r="BU96" s="148"/>
      <c r="BV96" s="148"/>
      <c r="BW96" s="148"/>
      <c r="BX96" s="148"/>
      <c r="BY96" s="148"/>
      <c r="BZ96" s="148"/>
      <c r="CA96" s="148"/>
      <c r="CB96" s="148"/>
      <c r="CC96" s="148"/>
      <c r="CD96" s="148"/>
      <c r="CE96" s="148"/>
      <c r="CF96" s="148"/>
      <c r="CG96" s="148"/>
      <c r="CH96" s="148"/>
      <c r="CI96" s="148"/>
      <c r="CJ96" s="148"/>
      <c r="CK96" s="148"/>
      <c r="CL96" s="148"/>
      <c r="CM96" s="148"/>
      <c r="CN96" s="148"/>
      <c r="CO96" s="148"/>
      <c r="CP96" s="148"/>
      <c r="CQ96" s="148"/>
      <c r="CR96" s="148"/>
      <c r="CS96" s="148"/>
      <c r="CT96" s="148"/>
      <c r="CU96" s="148"/>
      <c r="CV96" s="148"/>
    </row>
    <row r="97" ht="15.7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48"/>
      <c r="BX97" s="148"/>
      <c r="BY97" s="148"/>
      <c r="BZ97" s="148"/>
      <c r="CA97" s="148"/>
      <c r="CB97" s="148"/>
      <c r="CC97" s="148"/>
      <c r="CD97" s="148"/>
      <c r="CE97" s="148"/>
      <c r="CF97" s="148"/>
      <c r="CG97" s="148"/>
      <c r="CH97" s="148"/>
      <c r="CI97" s="148"/>
      <c r="CJ97" s="148"/>
      <c r="CK97" s="148"/>
      <c r="CL97" s="148"/>
      <c r="CM97" s="148"/>
      <c r="CN97" s="148"/>
      <c r="CO97" s="148"/>
      <c r="CP97" s="148"/>
      <c r="CQ97" s="148"/>
      <c r="CR97" s="148"/>
      <c r="CS97" s="148"/>
      <c r="CT97" s="148"/>
      <c r="CU97" s="148"/>
      <c r="CV97" s="148"/>
    </row>
    <row r="98" ht="15.7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c r="BG98" s="148"/>
      <c r="BH98" s="148"/>
      <c r="BI98" s="148"/>
      <c r="BJ98" s="148"/>
      <c r="BK98" s="148"/>
      <c r="BL98" s="148"/>
      <c r="BM98" s="148"/>
      <c r="BN98" s="148"/>
      <c r="BO98" s="148"/>
      <c r="BP98" s="148"/>
      <c r="BQ98" s="148"/>
      <c r="BR98" s="148"/>
      <c r="BS98" s="148"/>
      <c r="BT98" s="148"/>
      <c r="BU98" s="148"/>
      <c r="BV98" s="148"/>
      <c r="BW98" s="148"/>
      <c r="BX98" s="148"/>
      <c r="BY98" s="148"/>
      <c r="BZ98" s="148"/>
      <c r="CA98" s="148"/>
      <c r="CB98" s="148"/>
      <c r="CC98" s="148"/>
      <c r="CD98" s="148"/>
      <c r="CE98" s="148"/>
      <c r="CF98" s="148"/>
      <c r="CG98" s="148"/>
      <c r="CH98" s="148"/>
      <c r="CI98" s="148"/>
      <c r="CJ98" s="148"/>
      <c r="CK98" s="148"/>
      <c r="CL98" s="148"/>
      <c r="CM98" s="148"/>
      <c r="CN98" s="148"/>
      <c r="CO98" s="148"/>
      <c r="CP98" s="148"/>
      <c r="CQ98" s="148"/>
      <c r="CR98" s="148"/>
      <c r="CS98" s="148"/>
      <c r="CT98" s="148"/>
      <c r="CU98" s="148"/>
      <c r="CV98" s="148"/>
    </row>
    <row r="99" ht="15.7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c r="BR99" s="148"/>
      <c r="BS99" s="148"/>
      <c r="BT99" s="148"/>
      <c r="BU99" s="148"/>
      <c r="BV99" s="148"/>
      <c r="BW99" s="148"/>
      <c r="BX99" s="148"/>
      <c r="BY99" s="148"/>
      <c r="BZ99" s="148"/>
      <c r="CA99" s="148"/>
      <c r="CB99" s="148"/>
      <c r="CC99" s="148"/>
      <c r="CD99" s="148"/>
      <c r="CE99" s="148"/>
      <c r="CF99" s="148"/>
      <c r="CG99" s="148"/>
      <c r="CH99" s="148"/>
      <c r="CI99" s="148"/>
      <c r="CJ99" s="148"/>
      <c r="CK99" s="148"/>
      <c r="CL99" s="148"/>
      <c r="CM99" s="148"/>
      <c r="CN99" s="148"/>
      <c r="CO99" s="148"/>
      <c r="CP99" s="148"/>
      <c r="CQ99" s="148"/>
      <c r="CR99" s="148"/>
      <c r="CS99" s="148"/>
      <c r="CT99" s="148"/>
      <c r="CU99" s="148"/>
      <c r="CV99" s="148"/>
    </row>
    <row r="100" ht="15.7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c r="BG100" s="148"/>
      <c r="BH100" s="148"/>
      <c r="BI100" s="148"/>
      <c r="BJ100" s="148"/>
      <c r="BK100" s="148"/>
      <c r="BL100" s="148"/>
      <c r="BM100" s="148"/>
      <c r="BN100" s="148"/>
      <c r="BO100" s="148"/>
      <c r="BP100" s="148"/>
      <c r="BQ100" s="148"/>
      <c r="BR100" s="148"/>
      <c r="BS100" s="148"/>
      <c r="BT100" s="148"/>
      <c r="BU100" s="148"/>
      <c r="BV100" s="148"/>
      <c r="BW100" s="148"/>
      <c r="BX100" s="148"/>
      <c r="BY100" s="148"/>
      <c r="BZ100" s="148"/>
      <c r="CA100" s="148"/>
      <c r="CB100" s="148"/>
      <c r="CC100" s="148"/>
      <c r="CD100" s="148"/>
      <c r="CE100" s="148"/>
      <c r="CF100" s="148"/>
      <c r="CG100" s="148"/>
      <c r="CH100" s="148"/>
      <c r="CI100" s="148"/>
      <c r="CJ100" s="148"/>
      <c r="CK100" s="148"/>
      <c r="CL100" s="148"/>
      <c r="CM100" s="148"/>
      <c r="CN100" s="148"/>
      <c r="CO100" s="148"/>
      <c r="CP100" s="148"/>
      <c r="CQ100" s="148"/>
      <c r="CR100" s="148"/>
      <c r="CS100" s="148"/>
      <c r="CT100" s="148"/>
      <c r="CU100" s="148"/>
      <c r="CV100" s="148"/>
    </row>
    <row r="101" ht="15.7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c r="BG101" s="148"/>
      <c r="BH101" s="148"/>
      <c r="BI101" s="148"/>
      <c r="BJ101" s="148"/>
      <c r="BK101" s="148"/>
      <c r="BL101" s="148"/>
      <c r="BM101" s="148"/>
      <c r="BN101" s="148"/>
      <c r="BO101" s="148"/>
      <c r="BP101" s="148"/>
      <c r="BQ101" s="148"/>
      <c r="BR101" s="148"/>
      <c r="BS101" s="148"/>
      <c r="BT101" s="148"/>
      <c r="BU101" s="148"/>
      <c r="BV101" s="148"/>
      <c r="BW101" s="148"/>
      <c r="BX101" s="148"/>
      <c r="BY101" s="148"/>
      <c r="BZ101" s="148"/>
      <c r="CA101" s="148"/>
      <c r="CB101" s="148"/>
      <c r="CC101" s="148"/>
      <c r="CD101" s="148"/>
      <c r="CE101" s="148"/>
      <c r="CF101" s="148"/>
      <c r="CG101" s="148"/>
      <c r="CH101" s="148"/>
      <c r="CI101" s="148"/>
      <c r="CJ101" s="148"/>
      <c r="CK101" s="148"/>
      <c r="CL101" s="148"/>
      <c r="CM101" s="148"/>
      <c r="CN101" s="148"/>
      <c r="CO101" s="148"/>
      <c r="CP101" s="148"/>
      <c r="CQ101" s="148"/>
      <c r="CR101" s="148"/>
      <c r="CS101" s="148"/>
      <c r="CT101" s="148"/>
      <c r="CU101" s="148"/>
      <c r="CV101" s="148"/>
    </row>
    <row r="102" ht="15.7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c r="BR102" s="148"/>
      <c r="BS102" s="148"/>
      <c r="BT102" s="148"/>
      <c r="BU102" s="148"/>
      <c r="BV102" s="148"/>
      <c r="BW102" s="148"/>
      <c r="BX102" s="148"/>
      <c r="BY102" s="148"/>
      <c r="BZ102" s="148"/>
      <c r="CA102" s="148"/>
      <c r="CB102" s="148"/>
      <c r="CC102" s="148"/>
      <c r="CD102" s="148"/>
      <c r="CE102" s="148"/>
      <c r="CF102" s="148"/>
      <c r="CG102" s="148"/>
      <c r="CH102" s="148"/>
      <c r="CI102" s="148"/>
      <c r="CJ102" s="148"/>
      <c r="CK102" s="148"/>
      <c r="CL102" s="148"/>
      <c r="CM102" s="148"/>
      <c r="CN102" s="148"/>
      <c r="CO102" s="148"/>
      <c r="CP102" s="148"/>
      <c r="CQ102" s="148"/>
      <c r="CR102" s="148"/>
      <c r="CS102" s="148"/>
      <c r="CT102" s="148"/>
      <c r="CU102" s="148"/>
      <c r="CV102" s="148"/>
    </row>
    <row r="103" ht="15.7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s="148"/>
      <c r="AC103" s="148"/>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c r="BG103" s="148"/>
      <c r="BH103" s="148"/>
      <c r="BI103" s="148"/>
      <c r="BJ103" s="148"/>
      <c r="BK103" s="148"/>
      <c r="BL103" s="148"/>
      <c r="BM103" s="148"/>
      <c r="BN103" s="148"/>
      <c r="BO103" s="148"/>
      <c r="BP103" s="148"/>
      <c r="BQ103" s="148"/>
      <c r="BR103" s="148"/>
      <c r="BS103" s="148"/>
      <c r="BT103" s="148"/>
      <c r="BU103" s="148"/>
      <c r="BV103" s="148"/>
      <c r="BW103" s="148"/>
      <c r="BX103" s="148"/>
      <c r="BY103" s="148"/>
      <c r="BZ103" s="148"/>
      <c r="CA103" s="148"/>
      <c r="CB103" s="148"/>
      <c r="CC103" s="148"/>
      <c r="CD103" s="148"/>
      <c r="CE103" s="148"/>
      <c r="CF103" s="148"/>
      <c r="CG103" s="148"/>
      <c r="CH103" s="148"/>
      <c r="CI103" s="148"/>
      <c r="CJ103" s="148"/>
      <c r="CK103" s="148"/>
      <c r="CL103" s="148"/>
      <c r="CM103" s="148"/>
      <c r="CN103" s="148"/>
      <c r="CO103" s="148"/>
      <c r="CP103" s="148"/>
      <c r="CQ103" s="148"/>
      <c r="CR103" s="148"/>
      <c r="CS103" s="148"/>
      <c r="CT103" s="148"/>
      <c r="CU103" s="148"/>
      <c r="CV103" s="148"/>
    </row>
    <row r="104" ht="15.7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c r="CK104" s="148"/>
      <c r="CL104" s="148"/>
      <c r="CM104" s="148"/>
      <c r="CN104" s="148"/>
      <c r="CO104" s="148"/>
      <c r="CP104" s="148"/>
      <c r="CQ104" s="148"/>
      <c r="CR104" s="148"/>
      <c r="CS104" s="148"/>
      <c r="CT104" s="148"/>
      <c r="CU104" s="148"/>
      <c r="CV104" s="148"/>
    </row>
    <row r="105" ht="15.7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c r="BR105" s="148"/>
      <c r="BS105" s="148"/>
      <c r="BT105" s="148"/>
      <c r="BU105" s="148"/>
      <c r="BV105" s="148"/>
      <c r="BW105" s="148"/>
      <c r="BX105" s="148"/>
      <c r="BY105" s="148"/>
      <c r="BZ105" s="148"/>
      <c r="CA105" s="148"/>
      <c r="CB105" s="148"/>
      <c r="CC105" s="148"/>
      <c r="CD105" s="148"/>
      <c r="CE105" s="148"/>
      <c r="CF105" s="148"/>
      <c r="CG105" s="148"/>
      <c r="CH105" s="148"/>
      <c r="CI105" s="148"/>
      <c r="CJ105" s="148"/>
      <c r="CK105" s="148"/>
      <c r="CL105" s="148"/>
      <c r="CM105" s="148"/>
      <c r="CN105" s="148"/>
      <c r="CO105" s="148"/>
      <c r="CP105" s="148"/>
      <c r="CQ105" s="148"/>
      <c r="CR105" s="148"/>
      <c r="CS105" s="148"/>
      <c r="CT105" s="148"/>
      <c r="CU105" s="148"/>
      <c r="CV105" s="148"/>
    </row>
    <row r="106" ht="15.7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8"/>
      <c r="CD106" s="148"/>
      <c r="CE106" s="148"/>
      <c r="CF106" s="148"/>
      <c r="CG106" s="148"/>
      <c r="CH106" s="148"/>
      <c r="CI106" s="148"/>
      <c r="CJ106" s="148"/>
      <c r="CK106" s="148"/>
      <c r="CL106" s="148"/>
      <c r="CM106" s="148"/>
      <c r="CN106" s="148"/>
      <c r="CO106" s="148"/>
      <c r="CP106" s="148"/>
      <c r="CQ106" s="148"/>
      <c r="CR106" s="148"/>
      <c r="CS106" s="148"/>
      <c r="CT106" s="148"/>
      <c r="CU106" s="148"/>
      <c r="CV106" s="148"/>
    </row>
    <row r="107" ht="15.7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s="148"/>
      <c r="AC107" s="148"/>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c r="BG107" s="148"/>
      <c r="BH107" s="148"/>
      <c r="BI107" s="148"/>
      <c r="BJ107" s="148"/>
      <c r="BK107" s="148"/>
      <c r="BL107" s="148"/>
      <c r="BM107" s="148"/>
      <c r="BN107" s="148"/>
      <c r="BO107" s="148"/>
      <c r="BP107" s="148"/>
      <c r="BQ107" s="148"/>
      <c r="BR107" s="148"/>
      <c r="BS107" s="148"/>
      <c r="BT107" s="148"/>
      <c r="BU107" s="148"/>
      <c r="BV107" s="148"/>
      <c r="BW107" s="148"/>
      <c r="BX107" s="148"/>
      <c r="BY107" s="148"/>
      <c r="BZ107" s="148"/>
      <c r="CA107" s="148"/>
      <c r="CB107" s="148"/>
      <c r="CC107" s="148"/>
      <c r="CD107" s="148"/>
      <c r="CE107" s="148"/>
      <c r="CF107" s="148"/>
      <c r="CG107" s="148"/>
      <c r="CH107" s="148"/>
      <c r="CI107" s="148"/>
      <c r="CJ107" s="148"/>
      <c r="CK107" s="148"/>
      <c r="CL107" s="148"/>
      <c r="CM107" s="148"/>
      <c r="CN107" s="148"/>
      <c r="CO107" s="148"/>
      <c r="CP107" s="148"/>
      <c r="CQ107" s="148"/>
      <c r="CR107" s="148"/>
      <c r="CS107" s="148"/>
      <c r="CT107" s="148"/>
      <c r="CU107" s="148"/>
      <c r="CV107" s="148"/>
    </row>
    <row r="108" ht="15.7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c r="BG108" s="148"/>
      <c r="BH108" s="148"/>
      <c r="BI108" s="148"/>
      <c r="BJ108" s="148"/>
      <c r="BK108" s="148"/>
      <c r="BL108" s="148"/>
      <c r="BM108" s="148"/>
      <c r="BN108" s="148"/>
      <c r="BO108" s="148"/>
      <c r="BP108" s="148"/>
      <c r="BQ108" s="148"/>
      <c r="BR108" s="148"/>
      <c r="BS108" s="148"/>
      <c r="BT108" s="148"/>
      <c r="BU108" s="148"/>
      <c r="BV108" s="148"/>
      <c r="BW108" s="148"/>
      <c r="BX108" s="148"/>
      <c r="BY108" s="148"/>
      <c r="BZ108" s="148"/>
      <c r="CA108" s="148"/>
      <c r="CB108" s="148"/>
      <c r="CC108" s="148"/>
      <c r="CD108" s="148"/>
      <c r="CE108" s="148"/>
      <c r="CF108" s="148"/>
      <c r="CG108" s="148"/>
      <c r="CH108" s="148"/>
      <c r="CI108" s="148"/>
      <c r="CJ108" s="148"/>
      <c r="CK108" s="148"/>
      <c r="CL108" s="148"/>
      <c r="CM108" s="148"/>
      <c r="CN108" s="148"/>
      <c r="CO108" s="148"/>
      <c r="CP108" s="148"/>
      <c r="CQ108" s="148"/>
      <c r="CR108" s="148"/>
      <c r="CS108" s="148"/>
      <c r="CT108" s="148"/>
      <c r="CU108" s="148"/>
      <c r="CV108" s="148"/>
    </row>
    <row r="109" ht="15.7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c r="BG109" s="148"/>
      <c r="BH109" s="148"/>
      <c r="BI109" s="148"/>
      <c r="BJ109" s="148"/>
      <c r="BK109" s="148"/>
      <c r="BL109" s="148"/>
      <c r="BM109" s="148"/>
      <c r="BN109" s="148"/>
      <c r="BO109" s="148"/>
      <c r="BP109" s="148"/>
      <c r="BQ109" s="148"/>
      <c r="BR109" s="148"/>
      <c r="BS109" s="148"/>
      <c r="BT109" s="148"/>
      <c r="BU109" s="148"/>
      <c r="BV109" s="148"/>
      <c r="BW109" s="148"/>
      <c r="BX109" s="148"/>
      <c r="BY109" s="148"/>
      <c r="BZ109" s="148"/>
      <c r="CA109" s="148"/>
      <c r="CB109" s="148"/>
      <c r="CC109" s="148"/>
      <c r="CD109" s="148"/>
      <c r="CE109" s="148"/>
      <c r="CF109" s="148"/>
      <c r="CG109" s="148"/>
      <c r="CH109" s="148"/>
      <c r="CI109" s="148"/>
      <c r="CJ109" s="148"/>
      <c r="CK109" s="148"/>
      <c r="CL109" s="148"/>
      <c r="CM109" s="148"/>
      <c r="CN109" s="148"/>
      <c r="CO109" s="148"/>
      <c r="CP109" s="148"/>
      <c r="CQ109" s="148"/>
      <c r="CR109" s="148"/>
      <c r="CS109" s="148"/>
      <c r="CT109" s="148"/>
      <c r="CU109" s="148"/>
      <c r="CV109" s="148"/>
    </row>
    <row r="110" ht="15.7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c r="BG110" s="148"/>
      <c r="BH110" s="148"/>
      <c r="BI110" s="148"/>
      <c r="BJ110" s="148"/>
      <c r="BK110" s="148"/>
      <c r="BL110" s="148"/>
      <c r="BM110" s="148"/>
      <c r="BN110" s="148"/>
      <c r="BO110" s="148"/>
      <c r="BP110" s="148"/>
      <c r="BQ110" s="148"/>
      <c r="BR110" s="148"/>
      <c r="BS110" s="148"/>
      <c r="BT110" s="148"/>
      <c r="BU110" s="148"/>
      <c r="BV110" s="148"/>
      <c r="BW110" s="148"/>
      <c r="BX110" s="148"/>
      <c r="BY110" s="148"/>
      <c r="BZ110" s="148"/>
      <c r="CA110" s="148"/>
      <c r="CB110" s="148"/>
      <c r="CC110" s="148"/>
      <c r="CD110" s="148"/>
      <c r="CE110" s="148"/>
      <c r="CF110" s="148"/>
      <c r="CG110" s="148"/>
      <c r="CH110" s="148"/>
      <c r="CI110" s="148"/>
      <c r="CJ110" s="148"/>
      <c r="CK110" s="148"/>
      <c r="CL110" s="148"/>
      <c r="CM110" s="148"/>
      <c r="CN110" s="148"/>
      <c r="CO110" s="148"/>
      <c r="CP110" s="148"/>
      <c r="CQ110" s="148"/>
      <c r="CR110" s="148"/>
      <c r="CS110" s="148"/>
      <c r="CT110" s="148"/>
      <c r="CU110" s="148"/>
      <c r="CV110" s="148"/>
    </row>
    <row r="111" ht="15.7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8"/>
      <c r="CD111" s="148"/>
      <c r="CE111" s="148"/>
      <c r="CF111" s="148"/>
      <c r="CG111" s="148"/>
      <c r="CH111" s="148"/>
      <c r="CI111" s="148"/>
      <c r="CJ111" s="148"/>
      <c r="CK111" s="148"/>
      <c r="CL111" s="148"/>
      <c r="CM111" s="148"/>
      <c r="CN111" s="148"/>
      <c r="CO111" s="148"/>
      <c r="CP111" s="148"/>
      <c r="CQ111" s="148"/>
      <c r="CR111" s="148"/>
      <c r="CS111" s="148"/>
      <c r="CT111" s="148"/>
      <c r="CU111" s="148"/>
      <c r="CV111" s="148"/>
    </row>
    <row r="112" ht="15.7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c r="CH112" s="148"/>
      <c r="CI112" s="148"/>
      <c r="CJ112" s="148"/>
      <c r="CK112" s="148"/>
      <c r="CL112" s="148"/>
      <c r="CM112" s="148"/>
      <c r="CN112" s="148"/>
      <c r="CO112" s="148"/>
      <c r="CP112" s="148"/>
      <c r="CQ112" s="148"/>
      <c r="CR112" s="148"/>
      <c r="CS112" s="148"/>
      <c r="CT112" s="148"/>
      <c r="CU112" s="148"/>
      <c r="CV112" s="148"/>
    </row>
    <row r="113" ht="15.7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c r="BG113" s="148"/>
      <c r="BH113" s="148"/>
      <c r="BI113" s="148"/>
      <c r="BJ113" s="148"/>
      <c r="BK113" s="148"/>
      <c r="BL113" s="148"/>
      <c r="BM113" s="148"/>
      <c r="BN113" s="148"/>
      <c r="BO113" s="148"/>
      <c r="BP113" s="148"/>
      <c r="BQ113" s="148"/>
      <c r="BR113" s="148"/>
      <c r="BS113" s="148"/>
      <c r="BT113" s="148"/>
      <c r="BU113" s="148"/>
      <c r="BV113" s="148"/>
      <c r="BW113" s="148"/>
      <c r="BX113" s="148"/>
      <c r="BY113" s="148"/>
      <c r="BZ113" s="148"/>
      <c r="CA113" s="148"/>
      <c r="CB113" s="148"/>
      <c r="CC113" s="148"/>
      <c r="CD113" s="148"/>
      <c r="CE113" s="148"/>
      <c r="CF113" s="148"/>
      <c r="CG113" s="148"/>
      <c r="CH113" s="148"/>
      <c r="CI113" s="148"/>
      <c r="CJ113" s="148"/>
      <c r="CK113" s="148"/>
      <c r="CL113" s="148"/>
      <c r="CM113" s="148"/>
      <c r="CN113" s="148"/>
      <c r="CO113" s="148"/>
      <c r="CP113" s="148"/>
      <c r="CQ113" s="148"/>
      <c r="CR113" s="148"/>
      <c r="CS113" s="148"/>
      <c r="CT113" s="148"/>
      <c r="CU113" s="148"/>
      <c r="CV113" s="148"/>
    </row>
    <row r="114" ht="15.7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c r="AB114" s="148"/>
      <c r="AC114" s="148"/>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c r="BG114" s="148"/>
      <c r="BH114" s="148"/>
      <c r="BI114" s="148"/>
      <c r="BJ114" s="148"/>
      <c r="BK114" s="148"/>
      <c r="BL114" s="148"/>
      <c r="BM114" s="148"/>
      <c r="BN114" s="148"/>
      <c r="BO114" s="148"/>
      <c r="BP114" s="148"/>
      <c r="BQ114" s="148"/>
      <c r="BR114" s="148"/>
      <c r="BS114" s="148"/>
      <c r="BT114" s="148"/>
      <c r="BU114" s="148"/>
      <c r="BV114" s="148"/>
      <c r="BW114" s="148"/>
      <c r="BX114" s="148"/>
      <c r="BY114" s="148"/>
      <c r="BZ114" s="148"/>
      <c r="CA114" s="148"/>
      <c r="CB114" s="148"/>
      <c r="CC114" s="148"/>
      <c r="CD114" s="148"/>
      <c r="CE114" s="148"/>
      <c r="CF114" s="148"/>
      <c r="CG114" s="148"/>
      <c r="CH114" s="148"/>
      <c r="CI114" s="148"/>
      <c r="CJ114" s="148"/>
      <c r="CK114" s="148"/>
      <c r="CL114" s="148"/>
      <c r="CM114" s="148"/>
      <c r="CN114" s="148"/>
      <c r="CO114" s="148"/>
      <c r="CP114" s="148"/>
      <c r="CQ114" s="148"/>
      <c r="CR114" s="148"/>
      <c r="CS114" s="148"/>
      <c r="CT114" s="148"/>
      <c r="CU114" s="148"/>
      <c r="CV114" s="148"/>
    </row>
    <row r="115" ht="15.7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c r="BG115" s="148"/>
      <c r="BH115" s="148"/>
      <c r="BI115" s="148"/>
      <c r="BJ115" s="148"/>
      <c r="BK115" s="148"/>
      <c r="BL115" s="148"/>
      <c r="BM115" s="148"/>
      <c r="BN115" s="148"/>
      <c r="BO115" s="148"/>
      <c r="BP115" s="148"/>
      <c r="BQ115" s="148"/>
      <c r="BR115" s="148"/>
      <c r="BS115" s="148"/>
      <c r="BT115" s="148"/>
      <c r="BU115" s="148"/>
      <c r="BV115" s="148"/>
      <c r="BW115" s="148"/>
      <c r="BX115" s="148"/>
      <c r="BY115" s="148"/>
      <c r="BZ115" s="148"/>
      <c r="CA115" s="148"/>
      <c r="CB115" s="148"/>
      <c r="CC115" s="148"/>
      <c r="CD115" s="148"/>
      <c r="CE115" s="148"/>
      <c r="CF115" s="148"/>
      <c r="CG115" s="148"/>
      <c r="CH115" s="148"/>
      <c r="CI115" s="148"/>
      <c r="CJ115" s="148"/>
      <c r="CK115" s="148"/>
      <c r="CL115" s="148"/>
      <c r="CM115" s="148"/>
      <c r="CN115" s="148"/>
      <c r="CO115" s="148"/>
      <c r="CP115" s="148"/>
      <c r="CQ115" s="148"/>
      <c r="CR115" s="148"/>
      <c r="CS115" s="148"/>
      <c r="CT115" s="148"/>
      <c r="CU115" s="148"/>
      <c r="CV115" s="148"/>
    </row>
    <row r="116" ht="15.7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8"/>
      <c r="CB116" s="148"/>
      <c r="CC116" s="148"/>
      <c r="CD116" s="148"/>
      <c r="CE116" s="148"/>
      <c r="CF116" s="148"/>
      <c r="CG116" s="148"/>
      <c r="CH116" s="148"/>
      <c r="CI116" s="148"/>
      <c r="CJ116" s="148"/>
      <c r="CK116" s="148"/>
      <c r="CL116" s="148"/>
      <c r="CM116" s="148"/>
      <c r="CN116" s="148"/>
      <c r="CO116" s="148"/>
      <c r="CP116" s="148"/>
      <c r="CQ116" s="148"/>
      <c r="CR116" s="148"/>
      <c r="CS116" s="148"/>
      <c r="CT116" s="148"/>
      <c r="CU116" s="148"/>
      <c r="CV116" s="148"/>
    </row>
    <row r="117" ht="15.7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c r="CK117" s="148"/>
      <c r="CL117" s="148"/>
      <c r="CM117" s="148"/>
      <c r="CN117" s="148"/>
      <c r="CO117" s="148"/>
      <c r="CP117" s="148"/>
      <c r="CQ117" s="148"/>
      <c r="CR117" s="148"/>
      <c r="CS117" s="148"/>
      <c r="CT117" s="148"/>
      <c r="CU117" s="148"/>
      <c r="CV117" s="148"/>
    </row>
    <row r="118" ht="15.75" customHeight="1">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c r="BG118" s="148"/>
      <c r="BH118" s="148"/>
      <c r="BI118" s="148"/>
      <c r="BJ118" s="148"/>
      <c r="BK118" s="148"/>
      <c r="BL118" s="148"/>
      <c r="BM118" s="148"/>
      <c r="BN118" s="148"/>
      <c r="BO118" s="148"/>
      <c r="BP118" s="148"/>
      <c r="BQ118" s="148"/>
      <c r="BR118" s="148"/>
      <c r="BS118" s="148"/>
      <c r="BT118" s="148"/>
      <c r="BU118" s="148"/>
      <c r="BV118" s="148"/>
      <c r="BW118" s="148"/>
      <c r="BX118" s="148"/>
      <c r="BY118" s="148"/>
      <c r="BZ118" s="148"/>
      <c r="CA118" s="148"/>
      <c r="CB118" s="148"/>
      <c r="CC118" s="148"/>
      <c r="CD118" s="148"/>
      <c r="CE118" s="148"/>
      <c r="CF118" s="148"/>
      <c r="CG118" s="148"/>
      <c r="CH118" s="148"/>
      <c r="CI118" s="148"/>
      <c r="CJ118" s="148"/>
      <c r="CK118" s="148"/>
      <c r="CL118" s="148"/>
      <c r="CM118" s="148"/>
      <c r="CN118" s="148"/>
      <c r="CO118" s="148"/>
      <c r="CP118" s="148"/>
      <c r="CQ118" s="148"/>
      <c r="CR118" s="148"/>
      <c r="CS118" s="148"/>
      <c r="CT118" s="148"/>
      <c r="CU118" s="148"/>
      <c r="CV118" s="148"/>
    </row>
    <row r="119" ht="15.75" customHeight="1">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8"/>
      <c r="CD119" s="148"/>
      <c r="CE119" s="148"/>
      <c r="CF119" s="148"/>
      <c r="CG119" s="148"/>
      <c r="CH119" s="148"/>
      <c r="CI119" s="148"/>
      <c r="CJ119" s="148"/>
      <c r="CK119" s="148"/>
      <c r="CL119" s="148"/>
      <c r="CM119" s="148"/>
      <c r="CN119" s="148"/>
      <c r="CO119" s="148"/>
      <c r="CP119" s="148"/>
      <c r="CQ119" s="148"/>
      <c r="CR119" s="148"/>
      <c r="CS119" s="148"/>
      <c r="CT119" s="148"/>
      <c r="CU119" s="148"/>
      <c r="CV119" s="148"/>
    </row>
    <row r="120" ht="15.75" customHeight="1">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c r="AB120" s="148"/>
      <c r="AC120" s="148"/>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c r="BG120" s="148"/>
      <c r="BH120" s="148"/>
      <c r="BI120" s="148"/>
      <c r="BJ120" s="148"/>
      <c r="BK120" s="148"/>
      <c r="BL120" s="148"/>
      <c r="BM120" s="148"/>
      <c r="BN120" s="148"/>
      <c r="BO120" s="148"/>
      <c r="BP120" s="148"/>
      <c r="BQ120" s="148"/>
      <c r="BR120" s="148"/>
      <c r="BS120" s="148"/>
      <c r="BT120" s="148"/>
      <c r="BU120" s="148"/>
      <c r="BV120" s="148"/>
      <c r="BW120" s="148"/>
      <c r="BX120" s="148"/>
      <c r="BY120" s="148"/>
      <c r="BZ120" s="148"/>
      <c r="CA120" s="148"/>
      <c r="CB120" s="148"/>
      <c r="CC120" s="148"/>
      <c r="CD120" s="148"/>
      <c r="CE120" s="148"/>
      <c r="CF120" s="148"/>
      <c r="CG120" s="148"/>
      <c r="CH120" s="148"/>
      <c r="CI120" s="148"/>
      <c r="CJ120" s="148"/>
      <c r="CK120" s="148"/>
      <c r="CL120" s="148"/>
      <c r="CM120" s="148"/>
      <c r="CN120" s="148"/>
      <c r="CO120" s="148"/>
      <c r="CP120" s="148"/>
      <c r="CQ120" s="148"/>
      <c r="CR120" s="148"/>
      <c r="CS120" s="148"/>
      <c r="CT120" s="148"/>
      <c r="CU120" s="148"/>
      <c r="CV120" s="148"/>
    </row>
    <row r="121" ht="15.75" customHeight="1">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c r="BG121" s="148"/>
      <c r="BH121" s="148"/>
      <c r="BI121" s="148"/>
      <c r="BJ121" s="148"/>
      <c r="BK121" s="148"/>
      <c r="BL121" s="148"/>
      <c r="BM121" s="148"/>
      <c r="BN121" s="148"/>
      <c r="BO121" s="148"/>
      <c r="BP121" s="148"/>
      <c r="BQ121" s="148"/>
      <c r="BR121" s="148"/>
      <c r="BS121" s="148"/>
      <c r="BT121" s="148"/>
      <c r="BU121" s="148"/>
      <c r="BV121" s="148"/>
      <c r="BW121" s="148"/>
      <c r="BX121" s="148"/>
      <c r="BY121" s="148"/>
      <c r="BZ121" s="148"/>
      <c r="CA121" s="148"/>
      <c r="CB121" s="148"/>
      <c r="CC121" s="148"/>
      <c r="CD121" s="148"/>
      <c r="CE121" s="148"/>
      <c r="CF121" s="148"/>
      <c r="CG121" s="148"/>
      <c r="CH121" s="148"/>
      <c r="CI121" s="148"/>
      <c r="CJ121" s="148"/>
      <c r="CK121" s="148"/>
      <c r="CL121" s="148"/>
      <c r="CM121" s="148"/>
      <c r="CN121" s="148"/>
      <c r="CO121" s="148"/>
      <c r="CP121" s="148"/>
      <c r="CQ121" s="148"/>
      <c r="CR121" s="148"/>
      <c r="CS121" s="148"/>
      <c r="CT121" s="148"/>
      <c r="CU121" s="148"/>
      <c r="CV121" s="148"/>
    </row>
    <row r="122" ht="15.75" customHeight="1">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c r="CK122" s="148"/>
      <c r="CL122" s="148"/>
      <c r="CM122" s="148"/>
      <c r="CN122" s="148"/>
      <c r="CO122" s="148"/>
      <c r="CP122" s="148"/>
      <c r="CQ122" s="148"/>
      <c r="CR122" s="148"/>
      <c r="CS122" s="148"/>
      <c r="CT122" s="148"/>
      <c r="CU122" s="148"/>
      <c r="CV122" s="148"/>
    </row>
    <row r="123" ht="15.75" customHeight="1">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c r="BR123" s="148"/>
      <c r="BS123" s="148"/>
      <c r="BT123" s="148"/>
      <c r="BU123" s="148"/>
      <c r="BV123" s="148"/>
      <c r="BW123" s="148"/>
      <c r="BX123" s="148"/>
      <c r="BY123" s="148"/>
      <c r="BZ123" s="148"/>
      <c r="CA123" s="148"/>
      <c r="CB123" s="148"/>
      <c r="CC123" s="148"/>
      <c r="CD123" s="148"/>
      <c r="CE123" s="148"/>
      <c r="CF123" s="148"/>
      <c r="CG123" s="148"/>
      <c r="CH123" s="148"/>
      <c r="CI123" s="148"/>
      <c r="CJ123" s="148"/>
      <c r="CK123" s="148"/>
      <c r="CL123" s="148"/>
      <c r="CM123" s="148"/>
      <c r="CN123" s="148"/>
      <c r="CO123" s="148"/>
      <c r="CP123" s="148"/>
      <c r="CQ123" s="148"/>
      <c r="CR123" s="148"/>
      <c r="CS123" s="148"/>
      <c r="CT123" s="148"/>
      <c r="CU123" s="148"/>
      <c r="CV123" s="148"/>
    </row>
    <row r="124" ht="15.75" customHeight="1">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c r="BG124" s="148"/>
      <c r="BH124" s="148"/>
      <c r="BI124" s="148"/>
      <c r="BJ124" s="148"/>
      <c r="BK124" s="148"/>
      <c r="BL124" s="148"/>
      <c r="BM124" s="148"/>
      <c r="BN124" s="148"/>
      <c r="BO124" s="148"/>
      <c r="BP124" s="148"/>
      <c r="BQ124" s="148"/>
      <c r="BR124" s="148"/>
      <c r="BS124" s="148"/>
      <c r="BT124" s="148"/>
      <c r="BU124" s="148"/>
      <c r="BV124" s="148"/>
      <c r="BW124" s="148"/>
      <c r="BX124" s="148"/>
      <c r="BY124" s="148"/>
      <c r="BZ124" s="148"/>
      <c r="CA124" s="148"/>
      <c r="CB124" s="148"/>
      <c r="CC124" s="148"/>
      <c r="CD124" s="148"/>
      <c r="CE124" s="148"/>
      <c r="CF124" s="148"/>
      <c r="CG124" s="148"/>
      <c r="CH124" s="148"/>
      <c r="CI124" s="148"/>
      <c r="CJ124" s="148"/>
      <c r="CK124" s="148"/>
      <c r="CL124" s="148"/>
      <c r="CM124" s="148"/>
      <c r="CN124" s="148"/>
      <c r="CO124" s="148"/>
      <c r="CP124" s="148"/>
      <c r="CQ124" s="148"/>
      <c r="CR124" s="148"/>
      <c r="CS124" s="148"/>
      <c r="CT124" s="148"/>
      <c r="CU124" s="148"/>
      <c r="CV124" s="148"/>
    </row>
    <row r="125" ht="15.75" customHeight="1">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c r="BG125" s="148"/>
      <c r="BH125" s="148"/>
      <c r="BI125" s="148"/>
      <c r="BJ125" s="148"/>
      <c r="BK125" s="148"/>
      <c r="BL125" s="148"/>
      <c r="BM125" s="148"/>
      <c r="BN125" s="148"/>
      <c r="BO125" s="148"/>
      <c r="BP125" s="148"/>
      <c r="BQ125" s="148"/>
      <c r="BR125" s="148"/>
      <c r="BS125" s="148"/>
      <c r="BT125" s="148"/>
      <c r="BU125" s="148"/>
      <c r="BV125" s="148"/>
      <c r="BW125" s="148"/>
      <c r="BX125" s="148"/>
      <c r="BY125" s="148"/>
      <c r="BZ125" s="148"/>
      <c r="CA125" s="148"/>
      <c r="CB125" s="148"/>
      <c r="CC125" s="148"/>
      <c r="CD125" s="148"/>
      <c r="CE125" s="148"/>
      <c r="CF125" s="148"/>
      <c r="CG125" s="148"/>
      <c r="CH125" s="148"/>
      <c r="CI125" s="148"/>
      <c r="CJ125" s="148"/>
      <c r="CK125" s="148"/>
      <c r="CL125" s="148"/>
      <c r="CM125" s="148"/>
      <c r="CN125" s="148"/>
      <c r="CO125" s="148"/>
      <c r="CP125" s="148"/>
      <c r="CQ125" s="148"/>
      <c r="CR125" s="148"/>
      <c r="CS125" s="148"/>
      <c r="CT125" s="148"/>
      <c r="CU125" s="148"/>
      <c r="CV125" s="148"/>
    </row>
    <row r="126" ht="15.75" customHeight="1">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s="148"/>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c r="BG126" s="148"/>
      <c r="BH126" s="148"/>
      <c r="BI126" s="148"/>
      <c r="BJ126" s="148"/>
      <c r="BK126" s="148"/>
      <c r="BL126" s="148"/>
      <c r="BM126" s="148"/>
      <c r="BN126" s="148"/>
      <c r="BO126" s="148"/>
      <c r="BP126" s="148"/>
      <c r="BQ126" s="148"/>
      <c r="BR126" s="148"/>
      <c r="BS126" s="148"/>
      <c r="BT126" s="148"/>
      <c r="BU126" s="148"/>
      <c r="BV126" s="148"/>
      <c r="BW126" s="148"/>
      <c r="BX126" s="148"/>
      <c r="BY126" s="148"/>
      <c r="BZ126" s="148"/>
      <c r="CA126" s="148"/>
      <c r="CB126" s="148"/>
      <c r="CC126" s="148"/>
      <c r="CD126" s="148"/>
      <c r="CE126" s="148"/>
      <c r="CF126" s="148"/>
      <c r="CG126" s="148"/>
      <c r="CH126" s="148"/>
      <c r="CI126" s="148"/>
      <c r="CJ126" s="148"/>
      <c r="CK126" s="148"/>
      <c r="CL126" s="148"/>
      <c r="CM126" s="148"/>
      <c r="CN126" s="148"/>
      <c r="CO126" s="148"/>
      <c r="CP126" s="148"/>
      <c r="CQ126" s="148"/>
      <c r="CR126" s="148"/>
      <c r="CS126" s="148"/>
      <c r="CT126" s="148"/>
      <c r="CU126" s="148"/>
      <c r="CV126" s="148"/>
    </row>
    <row r="127" ht="15.75" customHeight="1">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c r="AB127" s="148"/>
      <c r="AC127" s="148"/>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c r="BG127" s="148"/>
      <c r="BH127" s="148"/>
      <c r="BI127" s="148"/>
      <c r="BJ127" s="148"/>
      <c r="BK127" s="148"/>
      <c r="BL127" s="148"/>
      <c r="BM127" s="148"/>
      <c r="BN127" s="148"/>
      <c r="BO127" s="148"/>
      <c r="BP127" s="148"/>
      <c r="BQ127" s="148"/>
      <c r="BR127" s="148"/>
      <c r="BS127" s="148"/>
      <c r="BT127" s="148"/>
      <c r="BU127" s="148"/>
      <c r="BV127" s="148"/>
      <c r="BW127" s="148"/>
      <c r="BX127" s="148"/>
      <c r="BY127" s="148"/>
      <c r="BZ127" s="148"/>
      <c r="CA127" s="148"/>
      <c r="CB127" s="148"/>
      <c r="CC127" s="148"/>
      <c r="CD127" s="148"/>
      <c r="CE127" s="148"/>
      <c r="CF127" s="148"/>
      <c r="CG127" s="148"/>
      <c r="CH127" s="148"/>
      <c r="CI127" s="148"/>
      <c r="CJ127" s="148"/>
      <c r="CK127" s="148"/>
      <c r="CL127" s="148"/>
      <c r="CM127" s="148"/>
      <c r="CN127" s="148"/>
      <c r="CO127" s="148"/>
      <c r="CP127" s="148"/>
      <c r="CQ127" s="148"/>
      <c r="CR127" s="148"/>
      <c r="CS127" s="148"/>
      <c r="CT127" s="148"/>
      <c r="CU127" s="148"/>
      <c r="CV127" s="148"/>
    </row>
    <row r="128" ht="15.75" customHeight="1">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c r="AB128" s="148"/>
      <c r="AC128" s="14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c r="BG128" s="148"/>
      <c r="BH128" s="148"/>
      <c r="BI128" s="148"/>
      <c r="BJ128" s="148"/>
      <c r="BK128" s="148"/>
      <c r="BL128" s="148"/>
      <c r="BM128" s="148"/>
      <c r="BN128" s="148"/>
      <c r="BO128" s="148"/>
      <c r="BP128" s="148"/>
      <c r="BQ128" s="148"/>
      <c r="BR128" s="148"/>
      <c r="BS128" s="148"/>
      <c r="BT128" s="148"/>
      <c r="BU128" s="148"/>
      <c r="BV128" s="148"/>
      <c r="BW128" s="148"/>
      <c r="BX128" s="148"/>
      <c r="BY128" s="148"/>
      <c r="BZ128" s="148"/>
      <c r="CA128" s="148"/>
      <c r="CB128" s="148"/>
      <c r="CC128" s="148"/>
      <c r="CD128" s="148"/>
      <c r="CE128" s="148"/>
      <c r="CF128" s="148"/>
      <c r="CG128" s="148"/>
      <c r="CH128" s="148"/>
      <c r="CI128" s="148"/>
      <c r="CJ128" s="148"/>
      <c r="CK128" s="148"/>
      <c r="CL128" s="148"/>
      <c r="CM128" s="148"/>
      <c r="CN128" s="148"/>
      <c r="CO128" s="148"/>
      <c r="CP128" s="148"/>
      <c r="CQ128" s="148"/>
      <c r="CR128" s="148"/>
      <c r="CS128" s="148"/>
      <c r="CT128" s="148"/>
      <c r="CU128" s="148"/>
      <c r="CV128" s="148"/>
    </row>
    <row r="129" ht="15.75" customHeight="1">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c r="AB129" s="148"/>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c r="BG129" s="148"/>
      <c r="BH129" s="148"/>
      <c r="BI129" s="148"/>
      <c r="BJ129" s="148"/>
      <c r="BK129" s="148"/>
      <c r="BL129" s="148"/>
      <c r="BM129" s="148"/>
      <c r="BN129" s="148"/>
      <c r="BO129" s="148"/>
      <c r="BP129" s="148"/>
      <c r="BQ129" s="148"/>
      <c r="BR129" s="148"/>
      <c r="BS129" s="148"/>
      <c r="BT129" s="148"/>
      <c r="BU129" s="148"/>
      <c r="BV129" s="148"/>
      <c r="BW129" s="148"/>
      <c r="BX129" s="148"/>
      <c r="BY129" s="148"/>
      <c r="BZ129" s="148"/>
      <c r="CA129" s="148"/>
      <c r="CB129" s="148"/>
      <c r="CC129" s="148"/>
      <c r="CD129" s="148"/>
      <c r="CE129" s="148"/>
      <c r="CF129" s="148"/>
      <c r="CG129" s="148"/>
      <c r="CH129" s="148"/>
      <c r="CI129" s="148"/>
      <c r="CJ129" s="148"/>
      <c r="CK129" s="148"/>
      <c r="CL129" s="148"/>
      <c r="CM129" s="148"/>
      <c r="CN129" s="148"/>
      <c r="CO129" s="148"/>
      <c r="CP129" s="148"/>
      <c r="CQ129" s="148"/>
      <c r="CR129" s="148"/>
      <c r="CS129" s="148"/>
      <c r="CT129" s="148"/>
      <c r="CU129" s="148"/>
      <c r="CV129" s="148"/>
    </row>
    <row r="130" ht="15.75" customHeight="1">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8"/>
      <c r="CD130" s="148"/>
      <c r="CE130" s="148"/>
      <c r="CF130" s="148"/>
      <c r="CG130" s="148"/>
      <c r="CH130" s="148"/>
      <c r="CI130" s="148"/>
      <c r="CJ130" s="148"/>
      <c r="CK130" s="148"/>
      <c r="CL130" s="148"/>
      <c r="CM130" s="148"/>
      <c r="CN130" s="148"/>
      <c r="CO130" s="148"/>
      <c r="CP130" s="148"/>
      <c r="CQ130" s="148"/>
      <c r="CR130" s="148"/>
      <c r="CS130" s="148"/>
      <c r="CT130" s="148"/>
      <c r="CU130" s="148"/>
      <c r="CV130" s="148"/>
    </row>
    <row r="131" ht="15.75" customHeight="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c r="BG131" s="148"/>
      <c r="BH131" s="148"/>
      <c r="BI131" s="148"/>
      <c r="BJ131" s="148"/>
      <c r="BK131" s="148"/>
      <c r="BL131" s="148"/>
      <c r="BM131" s="148"/>
      <c r="BN131" s="148"/>
      <c r="BO131" s="148"/>
      <c r="BP131" s="148"/>
      <c r="BQ131" s="148"/>
      <c r="BR131" s="148"/>
      <c r="BS131" s="148"/>
      <c r="BT131" s="148"/>
      <c r="BU131" s="148"/>
      <c r="BV131" s="148"/>
      <c r="BW131" s="148"/>
      <c r="BX131" s="148"/>
      <c r="BY131" s="148"/>
      <c r="BZ131" s="148"/>
      <c r="CA131" s="148"/>
      <c r="CB131" s="148"/>
      <c r="CC131" s="148"/>
      <c r="CD131" s="148"/>
      <c r="CE131" s="148"/>
      <c r="CF131" s="148"/>
      <c r="CG131" s="148"/>
      <c r="CH131" s="148"/>
      <c r="CI131" s="148"/>
      <c r="CJ131" s="148"/>
      <c r="CK131" s="148"/>
      <c r="CL131" s="148"/>
      <c r="CM131" s="148"/>
      <c r="CN131" s="148"/>
      <c r="CO131" s="148"/>
      <c r="CP131" s="148"/>
      <c r="CQ131" s="148"/>
      <c r="CR131" s="148"/>
      <c r="CS131" s="148"/>
      <c r="CT131" s="148"/>
      <c r="CU131" s="148"/>
      <c r="CV131" s="148"/>
    </row>
    <row r="132" ht="15.75" customHeight="1">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s="148"/>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c r="BG132" s="148"/>
      <c r="BH132" s="148"/>
      <c r="BI132" s="148"/>
      <c r="BJ132" s="148"/>
      <c r="BK132" s="148"/>
      <c r="BL132" s="148"/>
      <c r="BM132" s="148"/>
      <c r="BN132" s="148"/>
      <c r="BO132" s="148"/>
      <c r="BP132" s="148"/>
      <c r="BQ132" s="148"/>
      <c r="BR132" s="148"/>
      <c r="BS132" s="148"/>
      <c r="BT132" s="148"/>
      <c r="BU132" s="148"/>
      <c r="BV132" s="148"/>
      <c r="BW132" s="148"/>
      <c r="BX132" s="148"/>
      <c r="BY132" s="148"/>
      <c r="BZ132" s="148"/>
      <c r="CA132" s="148"/>
      <c r="CB132" s="148"/>
      <c r="CC132" s="148"/>
      <c r="CD132" s="148"/>
      <c r="CE132" s="148"/>
      <c r="CF132" s="148"/>
      <c r="CG132" s="148"/>
      <c r="CH132" s="148"/>
      <c r="CI132" s="148"/>
      <c r="CJ132" s="148"/>
      <c r="CK132" s="148"/>
      <c r="CL132" s="148"/>
      <c r="CM132" s="148"/>
      <c r="CN132" s="148"/>
      <c r="CO132" s="148"/>
      <c r="CP132" s="148"/>
      <c r="CQ132" s="148"/>
      <c r="CR132" s="148"/>
      <c r="CS132" s="148"/>
      <c r="CT132" s="148"/>
      <c r="CU132" s="148"/>
      <c r="CV132" s="148"/>
    </row>
    <row r="133" ht="15.75" customHeight="1">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c r="CK133" s="148"/>
      <c r="CL133" s="148"/>
      <c r="CM133" s="148"/>
      <c r="CN133" s="148"/>
      <c r="CO133" s="148"/>
      <c r="CP133" s="148"/>
      <c r="CQ133" s="148"/>
      <c r="CR133" s="148"/>
      <c r="CS133" s="148"/>
      <c r="CT133" s="148"/>
      <c r="CU133" s="148"/>
      <c r="CV133" s="148"/>
    </row>
    <row r="134" ht="15.75" customHeight="1">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8"/>
      <c r="AO134" s="148"/>
      <c r="AP134" s="148"/>
      <c r="AQ134" s="148"/>
      <c r="AR134" s="148"/>
      <c r="AS134" s="148"/>
      <c r="AT134" s="148"/>
      <c r="AU134" s="148"/>
      <c r="AV134" s="148"/>
      <c r="AW134" s="148"/>
      <c r="AX134" s="148"/>
      <c r="AY134" s="148"/>
      <c r="AZ134" s="148"/>
      <c r="BA134" s="148"/>
      <c r="BB134" s="148"/>
      <c r="BC134" s="148"/>
      <c r="BD134" s="148"/>
      <c r="BE134" s="148"/>
      <c r="BF134" s="148"/>
      <c r="BG134" s="148"/>
      <c r="BH134" s="148"/>
      <c r="BI134" s="148"/>
      <c r="BJ134" s="148"/>
      <c r="BK134" s="148"/>
      <c r="BL134" s="148"/>
      <c r="BM134" s="148"/>
      <c r="BN134" s="148"/>
      <c r="BO134" s="148"/>
      <c r="BP134" s="148"/>
      <c r="BQ134" s="148"/>
      <c r="BR134" s="148"/>
      <c r="BS134" s="148"/>
      <c r="BT134" s="148"/>
      <c r="BU134" s="148"/>
      <c r="BV134" s="148"/>
      <c r="BW134" s="148"/>
      <c r="BX134" s="148"/>
      <c r="BY134" s="148"/>
      <c r="BZ134" s="148"/>
      <c r="CA134" s="148"/>
      <c r="CB134" s="148"/>
      <c r="CC134" s="148"/>
      <c r="CD134" s="148"/>
      <c r="CE134" s="148"/>
      <c r="CF134" s="148"/>
      <c r="CG134" s="148"/>
      <c r="CH134" s="148"/>
      <c r="CI134" s="148"/>
      <c r="CJ134" s="148"/>
      <c r="CK134" s="148"/>
      <c r="CL134" s="148"/>
      <c r="CM134" s="148"/>
      <c r="CN134" s="148"/>
      <c r="CO134" s="148"/>
      <c r="CP134" s="148"/>
      <c r="CQ134" s="148"/>
      <c r="CR134" s="148"/>
      <c r="CS134" s="148"/>
      <c r="CT134" s="148"/>
      <c r="CU134" s="148"/>
      <c r="CV134" s="148"/>
    </row>
    <row r="135" ht="15.75" customHeight="1">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8"/>
      <c r="AO135" s="148"/>
      <c r="AP135" s="148"/>
      <c r="AQ135" s="148"/>
      <c r="AR135" s="148"/>
      <c r="AS135" s="148"/>
      <c r="AT135" s="148"/>
      <c r="AU135" s="148"/>
      <c r="AV135" s="148"/>
      <c r="AW135" s="148"/>
      <c r="AX135" s="148"/>
      <c r="AY135" s="148"/>
      <c r="AZ135" s="148"/>
      <c r="BA135" s="148"/>
      <c r="BB135" s="148"/>
      <c r="BC135" s="148"/>
      <c r="BD135" s="148"/>
      <c r="BE135" s="148"/>
      <c r="BF135" s="148"/>
      <c r="BG135" s="148"/>
      <c r="BH135" s="148"/>
      <c r="BI135" s="148"/>
      <c r="BJ135" s="148"/>
      <c r="BK135" s="148"/>
      <c r="BL135" s="148"/>
      <c r="BM135" s="148"/>
      <c r="BN135" s="148"/>
      <c r="BO135" s="148"/>
      <c r="BP135" s="148"/>
      <c r="BQ135" s="148"/>
      <c r="BR135" s="148"/>
      <c r="BS135" s="148"/>
      <c r="BT135" s="148"/>
      <c r="BU135" s="148"/>
      <c r="BV135" s="148"/>
      <c r="BW135" s="148"/>
      <c r="BX135" s="148"/>
      <c r="BY135" s="148"/>
      <c r="BZ135" s="148"/>
      <c r="CA135" s="148"/>
      <c r="CB135" s="148"/>
      <c r="CC135" s="148"/>
      <c r="CD135" s="148"/>
      <c r="CE135" s="148"/>
      <c r="CF135" s="148"/>
      <c r="CG135" s="148"/>
      <c r="CH135" s="148"/>
      <c r="CI135" s="148"/>
      <c r="CJ135" s="148"/>
      <c r="CK135" s="148"/>
      <c r="CL135" s="148"/>
      <c r="CM135" s="148"/>
      <c r="CN135" s="148"/>
      <c r="CO135" s="148"/>
      <c r="CP135" s="148"/>
      <c r="CQ135" s="148"/>
      <c r="CR135" s="148"/>
      <c r="CS135" s="148"/>
      <c r="CT135" s="148"/>
      <c r="CU135" s="148"/>
      <c r="CV135" s="148"/>
    </row>
    <row r="136" ht="15.75" customHeight="1">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8"/>
      <c r="AO136" s="148"/>
      <c r="AP136" s="148"/>
      <c r="AQ136" s="148"/>
      <c r="AR136" s="148"/>
      <c r="AS136" s="148"/>
      <c r="AT136" s="148"/>
      <c r="AU136" s="148"/>
      <c r="AV136" s="148"/>
      <c r="AW136" s="148"/>
      <c r="AX136" s="148"/>
      <c r="AY136" s="148"/>
      <c r="AZ136" s="148"/>
      <c r="BA136" s="148"/>
      <c r="BB136" s="148"/>
      <c r="BC136" s="148"/>
      <c r="BD136" s="148"/>
      <c r="BE136" s="148"/>
      <c r="BF136" s="148"/>
      <c r="BG136" s="148"/>
      <c r="BH136" s="148"/>
      <c r="BI136" s="148"/>
      <c r="BJ136" s="148"/>
      <c r="BK136" s="148"/>
      <c r="BL136" s="148"/>
      <c r="BM136" s="148"/>
      <c r="BN136" s="148"/>
      <c r="BO136" s="148"/>
      <c r="BP136" s="148"/>
      <c r="BQ136" s="148"/>
      <c r="BR136" s="148"/>
      <c r="BS136" s="148"/>
      <c r="BT136" s="148"/>
      <c r="BU136" s="148"/>
      <c r="BV136" s="148"/>
      <c r="BW136" s="148"/>
      <c r="BX136" s="148"/>
      <c r="BY136" s="148"/>
      <c r="BZ136" s="148"/>
      <c r="CA136" s="148"/>
      <c r="CB136" s="148"/>
      <c r="CC136" s="148"/>
      <c r="CD136" s="148"/>
      <c r="CE136" s="148"/>
      <c r="CF136" s="148"/>
      <c r="CG136" s="148"/>
      <c r="CH136" s="148"/>
      <c r="CI136" s="148"/>
      <c r="CJ136" s="148"/>
      <c r="CK136" s="148"/>
      <c r="CL136" s="148"/>
      <c r="CM136" s="148"/>
      <c r="CN136" s="148"/>
      <c r="CO136" s="148"/>
      <c r="CP136" s="148"/>
      <c r="CQ136" s="148"/>
      <c r="CR136" s="148"/>
      <c r="CS136" s="148"/>
      <c r="CT136" s="148"/>
      <c r="CU136" s="148"/>
      <c r="CV136" s="148"/>
    </row>
    <row r="137" ht="15.75" customHeight="1">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48"/>
      <c r="AY137" s="148"/>
      <c r="AZ137" s="148"/>
      <c r="BA137" s="148"/>
      <c r="BB137" s="148"/>
      <c r="BC137" s="148"/>
      <c r="BD137" s="148"/>
      <c r="BE137" s="148"/>
      <c r="BF137" s="148"/>
      <c r="BG137" s="148"/>
      <c r="BH137" s="148"/>
      <c r="BI137" s="148"/>
      <c r="BJ137" s="148"/>
      <c r="BK137" s="148"/>
      <c r="BL137" s="148"/>
      <c r="BM137" s="148"/>
      <c r="BN137" s="148"/>
      <c r="BO137" s="148"/>
      <c r="BP137" s="148"/>
      <c r="BQ137" s="148"/>
      <c r="BR137" s="148"/>
      <c r="BS137" s="148"/>
      <c r="BT137" s="148"/>
      <c r="BU137" s="148"/>
      <c r="BV137" s="148"/>
      <c r="BW137" s="148"/>
      <c r="BX137" s="148"/>
      <c r="BY137" s="148"/>
      <c r="BZ137" s="148"/>
      <c r="CA137" s="148"/>
      <c r="CB137" s="148"/>
      <c r="CC137" s="148"/>
      <c r="CD137" s="148"/>
      <c r="CE137" s="148"/>
      <c r="CF137" s="148"/>
      <c r="CG137" s="148"/>
      <c r="CH137" s="148"/>
      <c r="CI137" s="148"/>
      <c r="CJ137" s="148"/>
      <c r="CK137" s="148"/>
      <c r="CL137" s="148"/>
      <c r="CM137" s="148"/>
      <c r="CN137" s="148"/>
      <c r="CO137" s="148"/>
      <c r="CP137" s="148"/>
      <c r="CQ137" s="148"/>
      <c r="CR137" s="148"/>
      <c r="CS137" s="148"/>
      <c r="CT137" s="148"/>
      <c r="CU137" s="148"/>
      <c r="CV137" s="148"/>
    </row>
    <row r="138" ht="15.75" customHeight="1">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c r="AB138" s="148"/>
      <c r="AC138" s="148"/>
      <c r="AD138" s="148"/>
      <c r="AE138" s="148"/>
      <c r="AF138" s="148"/>
      <c r="AG138" s="148"/>
      <c r="AH138" s="148"/>
      <c r="AI138" s="148"/>
      <c r="AJ138" s="148"/>
      <c r="AK138" s="148"/>
      <c r="AL138" s="148"/>
      <c r="AM138" s="148"/>
      <c r="AN138" s="148"/>
      <c r="AO138" s="148"/>
      <c r="AP138" s="148"/>
      <c r="AQ138" s="148"/>
      <c r="AR138" s="148"/>
      <c r="AS138" s="148"/>
      <c r="AT138" s="148"/>
      <c r="AU138" s="148"/>
      <c r="AV138" s="148"/>
      <c r="AW138" s="148"/>
      <c r="AX138" s="148"/>
      <c r="AY138" s="148"/>
      <c r="AZ138" s="148"/>
      <c r="BA138" s="148"/>
      <c r="BB138" s="148"/>
      <c r="BC138" s="148"/>
      <c r="BD138" s="148"/>
      <c r="BE138" s="148"/>
      <c r="BF138" s="148"/>
      <c r="BG138" s="148"/>
      <c r="BH138" s="148"/>
      <c r="BI138" s="148"/>
      <c r="BJ138" s="148"/>
      <c r="BK138" s="148"/>
      <c r="BL138" s="148"/>
      <c r="BM138" s="148"/>
      <c r="BN138" s="148"/>
      <c r="BO138" s="148"/>
      <c r="BP138" s="148"/>
      <c r="BQ138" s="148"/>
      <c r="BR138" s="148"/>
      <c r="BS138" s="148"/>
      <c r="BT138" s="148"/>
      <c r="BU138" s="148"/>
      <c r="BV138" s="148"/>
      <c r="BW138" s="148"/>
      <c r="BX138" s="148"/>
      <c r="BY138" s="148"/>
      <c r="BZ138" s="148"/>
      <c r="CA138" s="148"/>
      <c r="CB138" s="148"/>
      <c r="CC138" s="148"/>
      <c r="CD138" s="148"/>
      <c r="CE138" s="148"/>
      <c r="CF138" s="148"/>
      <c r="CG138" s="148"/>
      <c r="CH138" s="148"/>
      <c r="CI138" s="148"/>
      <c r="CJ138" s="148"/>
      <c r="CK138" s="148"/>
      <c r="CL138" s="148"/>
      <c r="CM138" s="148"/>
      <c r="CN138" s="148"/>
      <c r="CO138" s="148"/>
      <c r="CP138" s="148"/>
      <c r="CQ138" s="148"/>
      <c r="CR138" s="148"/>
      <c r="CS138" s="148"/>
      <c r="CT138" s="148"/>
      <c r="CU138" s="148"/>
      <c r="CV138" s="148"/>
    </row>
    <row r="139" ht="15.75" customHeight="1">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c r="AB139" s="148"/>
      <c r="AC139" s="148"/>
      <c r="AD139" s="148"/>
      <c r="AE139" s="148"/>
      <c r="AF139" s="148"/>
      <c r="AG139" s="148"/>
      <c r="AH139" s="148"/>
      <c r="AI139" s="148"/>
      <c r="AJ139" s="148"/>
      <c r="AK139" s="148"/>
      <c r="AL139" s="148"/>
      <c r="AM139" s="148"/>
      <c r="AN139" s="148"/>
      <c r="AO139" s="148"/>
      <c r="AP139" s="148"/>
      <c r="AQ139" s="148"/>
      <c r="AR139" s="148"/>
      <c r="AS139" s="148"/>
      <c r="AT139" s="148"/>
      <c r="AU139" s="148"/>
      <c r="AV139" s="148"/>
      <c r="AW139" s="148"/>
      <c r="AX139" s="148"/>
      <c r="AY139" s="148"/>
      <c r="AZ139" s="148"/>
      <c r="BA139" s="148"/>
      <c r="BB139" s="148"/>
      <c r="BC139" s="148"/>
      <c r="BD139" s="148"/>
      <c r="BE139" s="148"/>
      <c r="BF139" s="148"/>
      <c r="BG139" s="148"/>
      <c r="BH139" s="148"/>
      <c r="BI139" s="148"/>
      <c r="BJ139" s="148"/>
      <c r="BK139" s="148"/>
      <c r="BL139" s="148"/>
      <c r="BM139" s="148"/>
      <c r="BN139" s="148"/>
      <c r="BO139" s="148"/>
      <c r="BP139" s="148"/>
      <c r="BQ139" s="148"/>
      <c r="BR139" s="148"/>
      <c r="BS139" s="148"/>
      <c r="BT139" s="148"/>
      <c r="BU139" s="148"/>
      <c r="BV139" s="148"/>
      <c r="BW139" s="148"/>
      <c r="BX139" s="148"/>
      <c r="BY139" s="148"/>
      <c r="BZ139" s="148"/>
      <c r="CA139" s="148"/>
      <c r="CB139" s="148"/>
      <c r="CC139" s="148"/>
      <c r="CD139" s="148"/>
      <c r="CE139" s="148"/>
      <c r="CF139" s="148"/>
      <c r="CG139" s="148"/>
      <c r="CH139" s="148"/>
      <c r="CI139" s="148"/>
      <c r="CJ139" s="148"/>
      <c r="CK139" s="148"/>
      <c r="CL139" s="148"/>
      <c r="CM139" s="148"/>
      <c r="CN139" s="148"/>
      <c r="CO139" s="148"/>
      <c r="CP139" s="148"/>
      <c r="CQ139" s="148"/>
      <c r="CR139" s="148"/>
      <c r="CS139" s="148"/>
      <c r="CT139" s="148"/>
      <c r="CU139" s="148"/>
      <c r="CV139" s="148"/>
    </row>
    <row r="140" ht="15.75" customHeight="1">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c r="AB140" s="148"/>
      <c r="AC140" s="148"/>
      <c r="AD140" s="148"/>
      <c r="AE140" s="148"/>
      <c r="AF140" s="148"/>
      <c r="AG140" s="148"/>
      <c r="AH140" s="148"/>
      <c r="AI140" s="148"/>
      <c r="AJ140" s="148"/>
      <c r="AK140" s="148"/>
      <c r="AL140" s="148"/>
      <c r="AM140" s="148"/>
      <c r="AN140" s="148"/>
      <c r="AO140" s="148"/>
      <c r="AP140" s="148"/>
      <c r="AQ140" s="148"/>
      <c r="AR140" s="148"/>
      <c r="AS140" s="148"/>
      <c r="AT140" s="148"/>
      <c r="AU140" s="148"/>
      <c r="AV140" s="148"/>
      <c r="AW140" s="148"/>
      <c r="AX140" s="148"/>
      <c r="AY140" s="148"/>
      <c r="AZ140" s="148"/>
      <c r="BA140" s="148"/>
      <c r="BB140" s="148"/>
      <c r="BC140" s="148"/>
      <c r="BD140" s="148"/>
      <c r="BE140" s="148"/>
      <c r="BF140" s="148"/>
      <c r="BG140" s="148"/>
      <c r="BH140" s="148"/>
      <c r="BI140" s="148"/>
      <c r="BJ140" s="148"/>
      <c r="BK140" s="148"/>
      <c r="BL140" s="148"/>
      <c r="BM140" s="148"/>
      <c r="BN140" s="148"/>
      <c r="BO140" s="148"/>
      <c r="BP140" s="148"/>
      <c r="BQ140" s="148"/>
      <c r="BR140" s="148"/>
      <c r="BS140" s="148"/>
      <c r="BT140" s="148"/>
      <c r="BU140" s="148"/>
      <c r="BV140" s="148"/>
      <c r="BW140" s="148"/>
      <c r="BX140" s="148"/>
      <c r="BY140" s="148"/>
      <c r="BZ140" s="148"/>
      <c r="CA140" s="148"/>
      <c r="CB140" s="148"/>
      <c r="CC140" s="148"/>
      <c r="CD140" s="148"/>
      <c r="CE140" s="148"/>
      <c r="CF140" s="148"/>
      <c r="CG140" s="148"/>
      <c r="CH140" s="148"/>
      <c r="CI140" s="148"/>
      <c r="CJ140" s="148"/>
      <c r="CK140" s="148"/>
      <c r="CL140" s="148"/>
      <c r="CM140" s="148"/>
      <c r="CN140" s="148"/>
      <c r="CO140" s="148"/>
      <c r="CP140" s="148"/>
      <c r="CQ140" s="148"/>
      <c r="CR140" s="148"/>
      <c r="CS140" s="148"/>
      <c r="CT140" s="148"/>
      <c r="CU140" s="148"/>
      <c r="CV140" s="148"/>
    </row>
    <row r="141" ht="15.75" customHeight="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c r="AB141" s="148"/>
      <c r="AC141" s="148"/>
      <c r="AD141" s="148"/>
      <c r="AE141" s="148"/>
      <c r="AF141" s="148"/>
      <c r="AG141" s="148"/>
      <c r="AH141" s="148"/>
      <c r="AI141" s="148"/>
      <c r="AJ141" s="148"/>
      <c r="AK141" s="148"/>
      <c r="AL141" s="148"/>
      <c r="AM141" s="148"/>
      <c r="AN141" s="148"/>
      <c r="AO141" s="148"/>
      <c r="AP141" s="148"/>
      <c r="AQ141" s="148"/>
      <c r="AR141" s="148"/>
      <c r="AS141" s="148"/>
      <c r="AT141" s="148"/>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c r="BR141" s="148"/>
      <c r="BS141" s="148"/>
      <c r="BT141" s="148"/>
      <c r="BU141" s="148"/>
      <c r="BV141" s="148"/>
      <c r="BW141" s="148"/>
      <c r="BX141" s="148"/>
      <c r="BY141" s="148"/>
      <c r="BZ141" s="148"/>
      <c r="CA141" s="148"/>
      <c r="CB141" s="148"/>
      <c r="CC141" s="148"/>
      <c r="CD141" s="148"/>
      <c r="CE141" s="148"/>
      <c r="CF141" s="148"/>
      <c r="CG141" s="148"/>
      <c r="CH141" s="148"/>
      <c r="CI141" s="148"/>
      <c r="CJ141" s="148"/>
      <c r="CK141" s="148"/>
      <c r="CL141" s="148"/>
      <c r="CM141" s="148"/>
      <c r="CN141" s="148"/>
      <c r="CO141" s="148"/>
      <c r="CP141" s="148"/>
      <c r="CQ141" s="148"/>
      <c r="CR141" s="148"/>
      <c r="CS141" s="148"/>
      <c r="CT141" s="148"/>
      <c r="CU141" s="148"/>
      <c r="CV141" s="148"/>
    </row>
    <row r="142" ht="15.75" customHeight="1">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c r="AB142" s="148"/>
      <c r="AC142" s="148"/>
      <c r="AD142" s="148"/>
      <c r="AE142" s="148"/>
      <c r="AF142" s="148"/>
      <c r="AG142" s="148"/>
      <c r="AH142" s="148"/>
      <c r="AI142" s="148"/>
      <c r="AJ142" s="148"/>
      <c r="AK142" s="148"/>
      <c r="AL142" s="148"/>
      <c r="AM142" s="148"/>
      <c r="AN142" s="148"/>
      <c r="AO142" s="148"/>
      <c r="AP142" s="148"/>
      <c r="AQ142" s="148"/>
      <c r="AR142" s="148"/>
      <c r="AS142" s="148"/>
      <c r="AT142" s="148"/>
      <c r="AU142" s="148"/>
      <c r="AV142" s="148"/>
      <c r="AW142" s="148"/>
      <c r="AX142" s="148"/>
      <c r="AY142" s="148"/>
      <c r="AZ142" s="148"/>
      <c r="BA142" s="148"/>
      <c r="BB142" s="148"/>
      <c r="BC142" s="148"/>
      <c r="BD142" s="148"/>
      <c r="BE142" s="148"/>
      <c r="BF142" s="148"/>
      <c r="BG142" s="148"/>
      <c r="BH142" s="148"/>
      <c r="BI142" s="148"/>
      <c r="BJ142" s="148"/>
      <c r="BK142" s="148"/>
      <c r="BL142" s="148"/>
      <c r="BM142" s="148"/>
      <c r="BN142" s="148"/>
      <c r="BO142" s="148"/>
      <c r="BP142" s="148"/>
      <c r="BQ142" s="148"/>
      <c r="BR142" s="148"/>
      <c r="BS142" s="148"/>
      <c r="BT142" s="148"/>
      <c r="BU142" s="148"/>
      <c r="BV142" s="148"/>
      <c r="BW142" s="148"/>
      <c r="BX142" s="148"/>
      <c r="BY142" s="148"/>
      <c r="BZ142" s="148"/>
      <c r="CA142" s="148"/>
      <c r="CB142" s="148"/>
      <c r="CC142" s="148"/>
      <c r="CD142" s="148"/>
      <c r="CE142" s="148"/>
      <c r="CF142" s="148"/>
      <c r="CG142" s="148"/>
      <c r="CH142" s="148"/>
      <c r="CI142" s="148"/>
      <c r="CJ142" s="148"/>
      <c r="CK142" s="148"/>
      <c r="CL142" s="148"/>
      <c r="CM142" s="148"/>
      <c r="CN142" s="148"/>
      <c r="CO142" s="148"/>
      <c r="CP142" s="148"/>
      <c r="CQ142" s="148"/>
      <c r="CR142" s="148"/>
      <c r="CS142" s="148"/>
      <c r="CT142" s="148"/>
      <c r="CU142" s="148"/>
      <c r="CV142" s="148"/>
    </row>
    <row r="143" ht="15.75" customHeight="1">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c r="AB143" s="148"/>
      <c r="AC143" s="148"/>
      <c r="AD143" s="148"/>
      <c r="AE143" s="148"/>
      <c r="AF143" s="148"/>
      <c r="AG143" s="148"/>
      <c r="AH143" s="148"/>
      <c r="AI143" s="148"/>
      <c r="AJ143" s="148"/>
      <c r="AK143" s="148"/>
      <c r="AL143" s="148"/>
      <c r="AM143" s="148"/>
      <c r="AN143" s="148"/>
      <c r="AO143" s="148"/>
      <c r="AP143" s="148"/>
      <c r="AQ143" s="148"/>
      <c r="AR143" s="148"/>
      <c r="AS143" s="148"/>
      <c r="AT143" s="148"/>
      <c r="AU143" s="148"/>
      <c r="AV143" s="148"/>
      <c r="AW143" s="148"/>
      <c r="AX143" s="148"/>
      <c r="AY143" s="148"/>
      <c r="AZ143" s="148"/>
      <c r="BA143" s="148"/>
      <c r="BB143" s="148"/>
      <c r="BC143" s="148"/>
      <c r="BD143" s="148"/>
      <c r="BE143" s="148"/>
      <c r="BF143" s="148"/>
      <c r="BG143" s="148"/>
      <c r="BH143" s="148"/>
      <c r="BI143" s="148"/>
      <c r="BJ143" s="148"/>
      <c r="BK143" s="148"/>
      <c r="BL143" s="148"/>
      <c r="BM143" s="148"/>
      <c r="BN143" s="148"/>
      <c r="BO143" s="148"/>
      <c r="BP143" s="148"/>
      <c r="BQ143" s="148"/>
      <c r="BR143" s="148"/>
      <c r="BS143" s="148"/>
      <c r="BT143" s="148"/>
      <c r="BU143" s="148"/>
      <c r="BV143" s="148"/>
      <c r="BW143" s="148"/>
      <c r="BX143" s="148"/>
      <c r="BY143" s="148"/>
      <c r="BZ143" s="148"/>
      <c r="CA143" s="148"/>
      <c r="CB143" s="148"/>
      <c r="CC143" s="148"/>
      <c r="CD143" s="148"/>
      <c r="CE143" s="148"/>
      <c r="CF143" s="148"/>
      <c r="CG143" s="148"/>
      <c r="CH143" s="148"/>
      <c r="CI143" s="148"/>
      <c r="CJ143" s="148"/>
      <c r="CK143" s="148"/>
      <c r="CL143" s="148"/>
      <c r="CM143" s="148"/>
      <c r="CN143" s="148"/>
      <c r="CO143" s="148"/>
      <c r="CP143" s="148"/>
      <c r="CQ143" s="148"/>
      <c r="CR143" s="148"/>
      <c r="CS143" s="148"/>
      <c r="CT143" s="148"/>
      <c r="CU143" s="148"/>
      <c r="CV143" s="148"/>
    </row>
    <row r="144" ht="15.75" customHeight="1">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c r="AB144" s="148"/>
      <c r="AC144" s="148"/>
      <c r="AD144" s="148"/>
      <c r="AE144" s="148"/>
      <c r="AF144" s="148"/>
      <c r="AG144" s="148"/>
      <c r="AH144" s="148"/>
      <c r="AI144" s="148"/>
      <c r="AJ144" s="148"/>
      <c r="AK144" s="148"/>
      <c r="AL144" s="148"/>
      <c r="AM144" s="148"/>
      <c r="AN144" s="148"/>
      <c r="AO144" s="148"/>
      <c r="AP144" s="148"/>
      <c r="AQ144" s="148"/>
      <c r="AR144" s="148"/>
      <c r="AS144" s="148"/>
      <c r="AT144" s="148"/>
      <c r="AU144" s="148"/>
      <c r="AV144" s="148"/>
      <c r="AW144" s="148"/>
      <c r="AX144" s="148"/>
      <c r="AY144" s="148"/>
      <c r="AZ144" s="148"/>
      <c r="BA144" s="148"/>
      <c r="BB144" s="148"/>
      <c r="BC144" s="148"/>
      <c r="BD144" s="148"/>
      <c r="BE144" s="148"/>
      <c r="BF144" s="148"/>
      <c r="BG144" s="148"/>
      <c r="BH144" s="148"/>
      <c r="BI144" s="148"/>
      <c r="BJ144" s="148"/>
      <c r="BK144" s="148"/>
      <c r="BL144" s="148"/>
      <c r="BM144" s="148"/>
      <c r="BN144" s="148"/>
      <c r="BO144" s="148"/>
      <c r="BP144" s="148"/>
      <c r="BQ144" s="148"/>
      <c r="BR144" s="148"/>
      <c r="BS144" s="148"/>
      <c r="BT144" s="148"/>
      <c r="BU144" s="148"/>
      <c r="BV144" s="148"/>
      <c r="BW144" s="148"/>
      <c r="BX144" s="148"/>
      <c r="BY144" s="148"/>
      <c r="BZ144" s="148"/>
      <c r="CA144" s="148"/>
      <c r="CB144" s="148"/>
      <c r="CC144" s="148"/>
      <c r="CD144" s="148"/>
      <c r="CE144" s="148"/>
      <c r="CF144" s="148"/>
      <c r="CG144" s="148"/>
      <c r="CH144" s="148"/>
      <c r="CI144" s="148"/>
      <c r="CJ144" s="148"/>
      <c r="CK144" s="148"/>
      <c r="CL144" s="148"/>
      <c r="CM144" s="148"/>
      <c r="CN144" s="148"/>
      <c r="CO144" s="148"/>
      <c r="CP144" s="148"/>
      <c r="CQ144" s="148"/>
      <c r="CR144" s="148"/>
      <c r="CS144" s="148"/>
      <c r="CT144" s="148"/>
      <c r="CU144" s="148"/>
      <c r="CV144" s="148"/>
    </row>
    <row r="145" ht="15.75" customHeight="1">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c r="AB145" s="148"/>
      <c r="AC145" s="148"/>
      <c r="AD145" s="148"/>
      <c r="AE145" s="148"/>
      <c r="AF145" s="148"/>
      <c r="AG145" s="148"/>
      <c r="AH145" s="148"/>
      <c r="AI145" s="148"/>
      <c r="AJ145" s="148"/>
      <c r="AK145" s="148"/>
      <c r="AL145" s="148"/>
      <c r="AM145" s="148"/>
      <c r="AN145" s="148"/>
      <c r="AO145" s="148"/>
      <c r="AP145" s="148"/>
      <c r="AQ145" s="148"/>
      <c r="AR145" s="148"/>
      <c r="AS145" s="148"/>
      <c r="AT145" s="148"/>
      <c r="AU145" s="148"/>
      <c r="AV145" s="148"/>
      <c r="AW145" s="148"/>
      <c r="AX145" s="148"/>
      <c r="AY145" s="148"/>
      <c r="AZ145" s="148"/>
      <c r="BA145" s="148"/>
      <c r="BB145" s="148"/>
      <c r="BC145" s="148"/>
      <c r="BD145" s="148"/>
      <c r="BE145" s="148"/>
      <c r="BF145" s="148"/>
      <c r="BG145" s="148"/>
      <c r="BH145" s="148"/>
      <c r="BI145" s="148"/>
      <c r="BJ145" s="148"/>
      <c r="BK145" s="148"/>
      <c r="BL145" s="148"/>
      <c r="BM145" s="148"/>
      <c r="BN145" s="148"/>
      <c r="BO145" s="148"/>
      <c r="BP145" s="148"/>
      <c r="BQ145" s="148"/>
      <c r="BR145" s="148"/>
      <c r="BS145" s="148"/>
      <c r="BT145" s="148"/>
      <c r="BU145" s="148"/>
      <c r="BV145" s="148"/>
      <c r="BW145" s="148"/>
      <c r="BX145" s="148"/>
      <c r="BY145" s="148"/>
      <c r="BZ145" s="148"/>
      <c r="CA145" s="148"/>
      <c r="CB145" s="148"/>
      <c r="CC145" s="148"/>
      <c r="CD145" s="148"/>
      <c r="CE145" s="148"/>
      <c r="CF145" s="148"/>
      <c r="CG145" s="148"/>
      <c r="CH145" s="148"/>
      <c r="CI145" s="148"/>
      <c r="CJ145" s="148"/>
      <c r="CK145" s="148"/>
      <c r="CL145" s="148"/>
      <c r="CM145" s="148"/>
      <c r="CN145" s="148"/>
      <c r="CO145" s="148"/>
      <c r="CP145" s="148"/>
      <c r="CQ145" s="148"/>
      <c r="CR145" s="148"/>
      <c r="CS145" s="148"/>
      <c r="CT145" s="148"/>
      <c r="CU145" s="148"/>
      <c r="CV145" s="148"/>
    </row>
    <row r="146" ht="15.75" customHeight="1">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8"/>
      <c r="AI146" s="148"/>
      <c r="AJ146" s="148"/>
      <c r="AK146" s="148"/>
      <c r="AL146" s="148"/>
      <c r="AM146" s="148"/>
      <c r="AN146" s="148"/>
      <c r="AO146" s="148"/>
      <c r="AP146" s="148"/>
      <c r="AQ146" s="148"/>
      <c r="AR146" s="148"/>
      <c r="AS146" s="148"/>
      <c r="AT146" s="148"/>
      <c r="AU146" s="148"/>
      <c r="AV146" s="148"/>
      <c r="AW146" s="148"/>
      <c r="AX146" s="148"/>
      <c r="AY146" s="148"/>
      <c r="AZ146" s="148"/>
      <c r="BA146" s="148"/>
      <c r="BB146" s="148"/>
      <c r="BC146" s="148"/>
      <c r="BD146" s="148"/>
      <c r="BE146" s="148"/>
      <c r="BF146" s="148"/>
      <c r="BG146" s="148"/>
      <c r="BH146" s="148"/>
      <c r="BI146" s="148"/>
      <c r="BJ146" s="148"/>
      <c r="BK146" s="148"/>
      <c r="BL146" s="148"/>
      <c r="BM146" s="148"/>
      <c r="BN146" s="148"/>
      <c r="BO146" s="148"/>
      <c r="BP146" s="148"/>
      <c r="BQ146" s="148"/>
      <c r="BR146" s="148"/>
      <c r="BS146" s="148"/>
      <c r="BT146" s="148"/>
      <c r="BU146" s="148"/>
      <c r="BV146" s="148"/>
      <c r="BW146" s="148"/>
      <c r="BX146" s="148"/>
      <c r="BY146" s="148"/>
      <c r="BZ146" s="148"/>
      <c r="CA146" s="148"/>
      <c r="CB146" s="148"/>
      <c r="CC146" s="148"/>
      <c r="CD146" s="148"/>
      <c r="CE146" s="148"/>
      <c r="CF146" s="148"/>
      <c r="CG146" s="148"/>
      <c r="CH146" s="148"/>
      <c r="CI146" s="148"/>
      <c r="CJ146" s="148"/>
      <c r="CK146" s="148"/>
      <c r="CL146" s="148"/>
      <c r="CM146" s="148"/>
      <c r="CN146" s="148"/>
      <c r="CO146" s="148"/>
      <c r="CP146" s="148"/>
      <c r="CQ146" s="148"/>
      <c r="CR146" s="148"/>
      <c r="CS146" s="148"/>
      <c r="CT146" s="148"/>
      <c r="CU146" s="148"/>
      <c r="CV146" s="148"/>
    </row>
    <row r="147" ht="15.75" customHeight="1">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c r="AB147" s="148"/>
      <c r="AC147" s="148"/>
      <c r="AD147" s="148"/>
      <c r="AE147" s="148"/>
      <c r="AF147" s="148"/>
      <c r="AG147" s="148"/>
      <c r="AH147" s="148"/>
      <c r="AI147" s="148"/>
      <c r="AJ147" s="148"/>
      <c r="AK147" s="148"/>
      <c r="AL147" s="148"/>
      <c r="AM147" s="148"/>
      <c r="AN147" s="148"/>
      <c r="AO147" s="148"/>
      <c r="AP147" s="148"/>
      <c r="AQ147" s="148"/>
      <c r="AR147" s="148"/>
      <c r="AS147" s="148"/>
      <c r="AT147" s="148"/>
      <c r="AU147" s="148"/>
      <c r="AV147" s="148"/>
      <c r="AW147" s="148"/>
      <c r="AX147" s="148"/>
      <c r="AY147" s="148"/>
      <c r="AZ147" s="148"/>
      <c r="BA147" s="148"/>
      <c r="BB147" s="148"/>
      <c r="BC147" s="148"/>
      <c r="BD147" s="148"/>
      <c r="BE147" s="148"/>
      <c r="BF147" s="148"/>
      <c r="BG147" s="148"/>
      <c r="BH147" s="148"/>
      <c r="BI147" s="148"/>
      <c r="BJ147" s="148"/>
      <c r="BK147" s="148"/>
      <c r="BL147" s="148"/>
      <c r="BM147" s="148"/>
      <c r="BN147" s="148"/>
      <c r="BO147" s="148"/>
      <c r="BP147" s="148"/>
      <c r="BQ147" s="148"/>
      <c r="BR147" s="148"/>
      <c r="BS147" s="148"/>
      <c r="BT147" s="148"/>
      <c r="BU147" s="148"/>
      <c r="BV147" s="148"/>
      <c r="BW147" s="148"/>
      <c r="BX147" s="148"/>
      <c r="BY147" s="148"/>
      <c r="BZ147" s="148"/>
      <c r="CA147" s="148"/>
      <c r="CB147" s="148"/>
      <c r="CC147" s="148"/>
      <c r="CD147" s="148"/>
      <c r="CE147" s="148"/>
      <c r="CF147" s="148"/>
      <c r="CG147" s="148"/>
      <c r="CH147" s="148"/>
      <c r="CI147" s="148"/>
      <c r="CJ147" s="148"/>
      <c r="CK147" s="148"/>
      <c r="CL147" s="148"/>
      <c r="CM147" s="148"/>
      <c r="CN147" s="148"/>
      <c r="CO147" s="148"/>
      <c r="CP147" s="148"/>
      <c r="CQ147" s="148"/>
      <c r="CR147" s="148"/>
      <c r="CS147" s="148"/>
      <c r="CT147" s="148"/>
      <c r="CU147" s="148"/>
      <c r="CV147" s="148"/>
    </row>
    <row r="148" ht="15.75" customHeight="1">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c r="AB148" s="148"/>
      <c r="AC148" s="148"/>
      <c r="AD148" s="148"/>
      <c r="AE148" s="148"/>
      <c r="AF148" s="148"/>
      <c r="AG148" s="148"/>
      <c r="AH148" s="148"/>
      <c r="AI148" s="148"/>
      <c r="AJ148" s="148"/>
      <c r="AK148" s="148"/>
      <c r="AL148" s="148"/>
      <c r="AM148" s="148"/>
      <c r="AN148" s="148"/>
      <c r="AO148" s="148"/>
      <c r="AP148" s="148"/>
      <c r="AQ148" s="148"/>
      <c r="AR148" s="148"/>
      <c r="AS148" s="148"/>
      <c r="AT148" s="148"/>
      <c r="AU148" s="148"/>
      <c r="AV148" s="148"/>
      <c r="AW148" s="148"/>
      <c r="AX148" s="148"/>
      <c r="AY148" s="148"/>
      <c r="AZ148" s="148"/>
      <c r="BA148" s="148"/>
      <c r="BB148" s="148"/>
      <c r="BC148" s="148"/>
      <c r="BD148" s="148"/>
      <c r="BE148" s="148"/>
      <c r="BF148" s="148"/>
      <c r="BG148" s="148"/>
      <c r="BH148" s="148"/>
      <c r="BI148" s="148"/>
      <c r="BJ148" s="148"/>
      <c r="BK148" s="148"/>
      <c r="BL148" s="148"/>
      <c r="BM148" s="148"/>
      <c r="BN148" s="148"/>
      <c r="BO148" s="148"/>
      <c r="BP148" s="148"/>
      <c r="BQ148" s="148"/>
      <c r="BR148" s="148"/>
      <c r="BS148" s="148"/>
      <c r="BT148" s="148"/>
      <c r="BU148" s="148"/>
      <c r="BV148" s="148"/>
      <c r="BW148" s="148"/>
      <c r="BX148" s="148"/>
      <c r="BY148" s="148"/>
      <c r="BZ148" s="148"/>
      <c r="CA148" s="148"/>
      <c r="CB148" s="148"/>
      <c r="CC148" s="148"/>
      <c r="CD148" s="148"/>
      <c r="CE148" s="148"/>
      <c r="CF148" s="148"/>
      <c r="CG148" s="148"/>
      <c r="CH148" s="148"/>
      <c r="CI148" s="148"/>
      <c r="CJ148" s="148"/>
      <c r="CK148" s="148"/>
      <c r="CL148" s="148"/>
      <c r="CM148" s="148"/>
      <c r="CN148" s="148"/>
      <c r="CO148" s="148"/>
      <c r="CP148" s="148"/>
      <c r="CQ148" s="148"/>
      <c r="CR148" s="148"/>
      <c r="CS148" s="148"/>
      <c r="CT148" s="148"/>
      <c r="CU148" s="148"/>
      <c r="CV148" s="148"/>
    </row>
    <row r="149" ht="15.75" customHeight="1">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148"/>
      <c r="AG149" s="148"/>
      <c r="AH149" s="148"/>
      <c r="AI149" s="148"/>
      <c r="AJ149" s="148"/>
      <c r="AK149" s="148"/>
      <c r="AL149" s="148"/>
      <c r="AM149" s="148"/>
      <c r="AN149" s="148"/>
      <c r="AO149" s="148"/>
      <c r="AP149" s="148"/>
      <c r="AQ149" s="148"/>
      <c r="AR149" s="148"/>
      <c r="AS149" s="148"/>
      <c r="AT149" s="148"/>
      <c r="AU149" s="148"/>
      <c r="AV149" s="148"/>
      <c r="AW149" s="148"/>
      <c r="AX149" s="148"/>
      <c r="AY149" s="148"/>
      <c r="AZ149" s="148"/>
      <c r="BA149" s="148"/>
      <c r="BB149" s="148"/>
      <c r="BC149" s="148"/>
      <c r="BD149" s="148"/>
      <c r="BE149" s="148"/>
      <c r="BF149" s="148"/>
      <c r="BG149" s="148"/>
      <c r="BH149" s="148"/>
      <c r="BI149" s="148"/>
      <c r="BJ149" s="148"/>
      <c r="BK149" s="148"/>
      <c r="BL149" s="148"/>
      <c r="BM149" s="148"/>
      <c r="BN149" s="148"/>
      <c r="BO149" s="148"/>
      <c r="BP149" s="148"/>
      <c r="BQ149" s="148"/>
      <c r="BR149" s="148"/>
      <c r="BS149" s="148"/>
      <c r="BT149" s="148"/>
      <c r="BU149" s="148"/>
      <c r="BV149" s="148"/>
      <c r="BW149" s="148"/>
      <c r="BX149" s="148"/>
      <c r="BY149" s="148"/>
      <c r="BZ149" s="148"/>
      <c r="CA149" s="148"/>
      <c r="CB149" s="148"/>
      <c r="CC149" s="148"/>
      <c r="CD149" s="148"/>
      <c r="CE149" s="148"/>
      <c r="CF149" s="148"/>
      <c r="CG149" s="148"/>
      <c r="CH149" s="148"/>
      <c r="CI149" s="148"/>
      <c r="CJ149" s="148"/>
      <c r="CK149" s="148"/>
      <c r="CL149" s="148"/>
      <c r="CM149" s="148"/>
      <c r="CN149" s="148"/>
      <c r="CO149" s="148"/>
      <c r="CP149" s="148"/>
      <c r="CQ149" s="148"/>
      <c r="CR149" s="148"/>
      <c r="CS149" s="148"/>
      <c r="CT149" s="148"/>
      <c r="CU149" s="148"/>
      <c r="CV149" s="148"/>
    </row>
    <row r="150" ht="15.75" customHeight="1">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c r="BE150" s="148"/>
      <c r="BF150" s="148"/>
      <c r="BG150" s="148"/>
      <c r="BH150" s="148"/>
      <c r="BI150" s="148"/>
      <c r="BJ150" s="148"/>
      <c r="BK150" s="148"/>
      <c r="BL150" s="148"/>
      <c r="BM150" s="148"/>
      <c r="BN150" s="148"/>
      <c r="BO150" s="148"/>
      <c r="BP150" s="148"/>
      <c r="BQ150" s="148"/>
      <c r="BR150" s="148"/>
      <c r="BS150" s="148"/>
      <c r="BT150" s="148"/>
      <c r="BU150" s="148"/>
      <c r="BV150" s="148"/>
      <c r="BW150" s="148"/>
      <c r="BX150" s="148"/>
      <c r="BY150" s="148"/>
      <c r="BZ150" s="148"/>
      <c r="CA150" s="148"/>
      <c r="CB150" s="148"/>
      <c r="CC150" s="148"/>
      <c r="CD150" s="148"/>
      <c r="CE150" s="148"/>
      <c r="CF150" s="148"/>
      <c r="CG150" s="148"/>
      <c r="CH150" s="148"/>
      <c r="CI150" s="148"/>
      <c r="CJ150" s="148"/>
      <c r="CK150" s="148"/>
      <c r="CL150" s="148"/>
      <c r="CM150" s="148"/>
      <c r="CN150" s="148"/>
      <c r="CO150" s="148"/>
      <c r="CP150" s="148"/>
      <c r="CQ150" s="148"/>
      <c r="CR150" s="148"/>
      <c r="CS150" s="148"/>
      <c r="CT150" s="148"/>
      <c r="CU150" s="148"/>
      <c r="CV150" s="148"/>
    </row>
    <row r="151" ht="15.75" customHeight="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c r="AY151" s="148"/>
      <c r="AZ151" s="148"/>
      <c r="BA151" s="148"/>
      <c r="BB151" s="148"/>
      <c r="BC151" s="148"/>
      <c r="BD151" s="148"/>
      <c r="BE151" s="148"/>
      <c r="BF151" s="148"/>
      <c r="BG151" s="148"/>
      <c r="BH151" s="148"/>
      <c r="BI151" s="148"/>
      <c r="BJ151" s="148"/>
      <c r="BK151" s="148"/>
      <c r="BL151" s="148"/>
      <c r="BM151" s="148"/>
      <c r="BN151" s="148"/>
      <c r="BO151" s="148"/>
      <c r="BP151" s="148"/>
      <c r="BQ151" s="148"/>
      <c r="BR151" s="148"/>
      <c r="BS151" s="148"/>
      <c r="BT151" s="148"/>
      <c r="BU151" s="148"/>
      <c r="BV151" s="148"/>
      <c r="BW151" s="148"/>
      <c r="BX151" s="148"/>
      <c r="BY151" s="148"/>
      <c r="BZ151" s="148"/>
      <c r="CA151" s="148"/>
      <c r="CB151" s="148"/>
      <c r="CC151" s="148"/>
      <c r="CD151" s="148"/>
      <c r="CE151" s="148"/>
      <c r="CF151" s="148"/>
      <c r="CG151" s="148"/>
      <c r="CH151" s="148"/>
      <c r="CI151" s="148"/>
      <c r="CJ151" s="148"/>
      <c r="CK151" s="148"/>
      <c r="CL151" s="148"/>
      <c r="CM151" s="148"/>
      <c r="CN151" s="148"/>
      <c r="CO151" s="148"/>
      <c r="CP151" s="148"/>
      <c r="CQ151" s="148"/>
      <c r="CR151" s="148"/>
      <c r="CS151" s="148"/>
      <c r="CT151" s="148"/>
      <c r="CU151" s="148"/>
      <c r="CV151" s="148"/>
    </row>
    <row r="152" ht="15.75" customHeight="1">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c r="BR152" s="148"/>
      <c r="BS152" s="148"/>
      <c r="BT152" s="148"/>
      <c r="BU152" s="148"/>
      <c r="BV152" s="148"/>
      <c r="BW152" s="148"/>
      <c r="BX152" s="148"/>
      <c r="BY152" s="148"/>
      <c r="BZ152" s="148"/>
      <c r="CA152" s="148"/>
      <c r="CB152" s="148"/>
      <c r="CC152" s="148"/>
      <c r="CD152" s="148"/>
      <c r="CE152" s="148"/>
      <c r="CF152" s="148"/>
      <c r="CG152" s="148"/>
      <c r="CH152" s="148"/>
      <c r="CI152" s="148"/>
      <c r="CJ152" s="148"/>
      <c r="CK152" s="148"/>
      <c r="CL152" s="148"/>
      <c r="CM152" s="148"/>
      <c r="CN152" s="148"/>
      <c r="CO152" s="148"/>
      <c r="CP152" s="148"/>
      <c r="CQ152" s="148"/>
      <c r="CR152" s="148"/>
      <c r="CS152" s="148"/>
      <c r="CT152" s="148"/>
      <c r="CU152" s="148"/>
      <c r="CV152" s="148"/>
    </row>
    <row r="153" ht="15.75" customHeight="1">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8"/>
      <c r="BE153" s="148"/>
      <c r="BF153" s="148"/>
      <c r="BG153" s="148"/>
      <c r="BH153" s="148"/>
      <c r="BI153" s="148"/>
      <c r="BJ153" s="148"/>
      <c r="BK153" s="148"/>
      <c r="BL153" s="148"/>
      <c r="BM153" s="148"/>
      <c r="BN153" s="148"/>
      <c r="BO153" s="148"/>
      <c r="BP153" s="148"/>
      <c r="BQ153" s="148"/>
      <c r="BR153" s="148"/>
      <c r="BS153" s="148"/>
      <c r="BT153" s="148"/>
      <c r="BU153" s="148"/>
      <c r="BV153" s="148"/>
      <c r="BW153" s="148"/>
      <c r="BX153" s="148"/>
      <c r="BY153" s="148"/>
      <c r="BZ153" s="148"/>
      <c r="CA153" s="148"/>
      <c r="CB153" s="148"/>
      <c r="CC153" s="148"/>
      <c r="CD153" s="148"/>
      <c r="CE153" s="148"/>
      <c r="CF153" s="148"/>
      <c r="CG153" s="148"/>
      <c r="CH153" s="148"/>
      <c r="CI153" s="148"/>
      <c r="CJ153" s="148"/>
      <c r="CK153" s="148"/>
      <c r="CL153" s="148"/>
      <c r="CM153" s="148"/>
      <c r="CN153" s="148"/>
      <c r="CO153" s="148"/>
      <c r="CP153" s="148"/>
      <c r="CQ153" s="148"/>
      <c r="CR153" s="148"/>
      <c r="CS153" s="148"/>
      <c r="CT153" s="148"/>
      <c r="CU153" s="148"/>
      <c r="CV153" s="148"/>
    </row>
    <row r="154" ht="15.75" customHeight="1">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c r="BR154" s="148"/>
      <c r="BS154" s="148"/>
      <c r="BT154" s="148"/>
      <c r="BU154" s="148"/>
      <c r="BV154" s="148"/>
      <c r="BW154" s="148"/>
      <c r="BX154" s="148"/>
      <c r="BY154" s="148"/>
      <c r="BZ154" s="148"/>
      <c r="CA154" s="148"/>
      <c r="CB154" s="148"/>
      <c r="CC154" s="148"/>
      <c r="CD154" s="148"/>
      <c r="CE154" s="148"/>
      <c r="CF154" s="148"/>
      <c r="CG154" s="148"/>
      <c r="CH154" s="148"/>
      <c r="CI154" s="148"/>
      <c r="CJ154" s="148"/>
      <c r="CK154" s="148"/>
      <c r="CL154" s="148"/>
      <c r="CM154" s="148"/>
      <c r="CN154" s="148"/>
      <c r="CO154" s="148"/>
      <c r="CP154" s="148"/>
      <c r="CQ154" s="148"/>
      <c r="CR154" s="148"/>
      <c r="CS154" s="148"/>
      <c r="CT154" s="148"/>
      <c r="CU154" s="148"/>
      <c r="CV154" s="148"/>
    </row>
    <row r="155" ht="15.75" customHeight="1">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c r="BE155" s="148"/>
      <c r="BF155" s="148"/>
      <c r="BG155" s="148"/>
      <c r="BH155" s="148"/>
      <c r="BI155" s="148"/>
      <c r="BJ155" s="148"/>
      <c r="BK155" s="148"/>
      <c r="BL155" s="148"/>
      <c r="BM155" s="148"/>
      <c r="BN155" s="148"/>
      <c r="BO155" s="148"/>
      <c r="BP155" s="148"/>
      <c r="BQ155" s="148"/>
      <c r="BR155" s="148"/>
      <c r="BS155" s="148"/>
      <c r="BT155" s="148"/>
      <c r="BU155" s="148"/>
      <c r="BV155" s="148"/>
      <c r="BW155" s="148"/>
      <c r="BX155" s="148"/>
      <c r="BY155" s="148"/>
      <c r="BZ155" s="148"/>
      <c r="CA155" s="148"/>
      <c r="CB155" s="148"/>
      <c r="CC155" s="148"/>
      <c r="CD155" s="148"/>
      <c r="CE155" s="148"/>
      <c r="CF155" s="148"/>
      <c r="CG155" s="148"/>
      <c r="CH155" s="148"/>
      <c r="CI155" s="148"/>
      <c r="CJ155" s="148"/>
      <c r="CK155" s="148"/>
      <c r="CL155" s="148"/>
      <c r="CM155" s="148"/>
      <c r="CN155" s="148"/>
      <c r="CO155" s="148"/>
      <c r="CP155" s="148"/>
      <c r="CQ155" s="148"/>
      <c r="CR155" s="148"/>
      <c r="CS155" s="148"/>
      <c r="CT155" s="148"/>
      <c r="CU155" s="148"/>
      <c r="CV155" s="148"/>
    </row>
    <row r="156" ht="15.75" customHeight="1">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c r="BG156" s="148"/>
      <c r="BH156" s="148"/>
      <c r="BI156" s="148"/>
      <c r="BJ156" s="148"/>
      <c r="BK156" s="148"/>
      <c r="BL156" s="148"/>
      <c r="BM156" s="148"/>
      <c r="BN156" s="148"/>
      <c r="BO156" s="148"/>
      <c r="BP156" s="148"/>
      <c r="BQ156" s="148"/>
      <c r="BR156" s="148"/>
      <c r="BS156" s="148"/>
      <c r="BT156" s="148"/>
      <c r="BU156" s="148"/>
      <c r="BV156" s="148"/>
      <c r="BW156" s="148"/>
      <c r="BX156" s="148"/>
      <c r="BY156" s="148"/>
      <c r="BZ156" s="148"/>
      <c r="CA156" s="148"/>
      <c r="CB156" s="148"/>
      <c r="CC156" s="148"/>
      <c r="CD156" s="148"/>
      <c r="CE156" s="148"/>
      <c r="CF156" s="148"/>
      <c r="CG156" s="148"/>
      <c r="CH156" s="148"/>
      <c r="CI156" s="148"/>
      <c r="CJ156" s="148"/>
      <c r="CK156" s="148"/>
      <c r="CL156" s="148"/>
      <c r="CM156" s="148"/>
      <c r="CN156" s="148"/>
      <c r="CO156" s="148"/>
      <c r="CP156" s="148"/>
      <c r="CQ156" s="148"/>
      <c r="CR156" s="148"/>
      <c r="CS156" s="148"/>
      <c r="CT156" s="148"/>
      <c r="CU156" s="148"/>
      <c r="CV156" s="148"/>
    </row>
    <row r="157" ht="15.75" customHeight="1">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c r="BE157" s="148"/>
      <c r="BF157" s="148"/>
      <c r="BG157" s="148"/>
      <c r="BH157" s="148"/>
      <c r="BI157" s="148"/>
      <c r="BJ157" s="148"/>
      <c r="BK157" s="148"/>
      <c r="BL157" s="148"/>
      <c r="BM157" s="148"/>
      <c r="BN157" s="148"/>
      <c r="BO157" s="148"/>
      <c r="BP157" s="148"/>
      <c r="BQ157" s="148"/>
      <c r="BR157" s="148"/>
      <c r="BS157" s="148"/>
      <c r="BT157" s="148"/>
      <c r="BU157" s="148"/>
      <c r="BV157" s="148"/>
      <c r="BW157" s="148"/>
      <c r="BX157" s="148"/>
      <c r="BY157" s="148"/>
      <c r="BZ157" s="148"/>
      <c r="CA157" s="148"/>
      <c r="CB157" s="148"/>
      <c r="CC157" s="148"/>
      <c r="CD157" s="148"/>
      <c r="CE157" s="148"/>
      <c r="CF157" s="148"/>
      <c r="CG157" s="148"/>
      <c r="CH157" s="148"/>
      <c r="CI157" s="148"/>
      <c r="CJ157" s="148"/>
      <c r="CK157" s="148"/>
      <c r="CL157" s="148"/>
      <c r="CM157" s="148"/>
      <c r="CN157" s="148"/>
      <c r="CO157" s="148"/>
      <c r="CP157" s="148"/>
      <c r="CQ157" s="148"/>
      <c r="CR157" s="148"/>
      <c r="CS157" s="148"/>
      <c r="CT157" s="148"/>
      <c r="CU157" s="148"/>
      <c r="CV157" s="148"/>
    </row>
    <row r="158" ht="15.75" customHeight="1">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c r="AY158" s="148"/>
      <c r="AZ158" s="148"/>
      <c r="BA158" s="148"/>
      <c r="BB158" s="148"/>
      <c r="BC158" s="148"/>
      <c r="BD158" s="148"/>
      <c r="BE158" s="148"/>
      <c r="BF158" s="148"/>
      <c r="BG158" s="148"/>
      <c r="BH158" s="148"/>
      <c r="BI158" s="148"/>
      <c r="BJ158" s="148"/>
      <c r="BK158" s="148"/>
      <c r="BL158" s="148"/>
      <c r="BM158" s="148"/>
      <c r="BN158" s="148"/>
      <c r="BO158" s="148"/>
      <c r="BP158" s="148"/>
      <c r="BQ158" s="148"/>
      <c r="BR158" s="148"/>
      <c r="BS158" s="148"/>
      <c r="BT158" s="148"/>
      <c r="BU158" s="148"/>
      <c r="BV158" s="148"/>
      <c r="BW158" s="148"/>
      <c r="BX158" s="148"/>
      <c r="BY158" s="148"/>
      <c r="BZ158" s="148"/>
      <c r="CA158" s="148"/>
      <c r="CB158" s="148"/>
      <c r="CC158" s="148"/>
      <c r="CD158" s="148"/>
      <c r="CE158" s="148"/>
      <c r="CF158" s="148"/>
      <c r="CG158" s="148"/>
      <c r="CH158" s="148"/>
      <c r="CI158" s="148"/>
      <c r="CJ158" s="148"/>
      <c r="CK158" s="148"/>
      <c r="CL158" s="148"/>
      <c r="CM158" s="148"/>
      <c r="CN158" s="148"/>
      <c r="CO158" s="148"/>
      <c r="CP158" s="148"/>
      <c r="CQ158" s="148"/>
      <c r="CR158" s="148"/>
      <c r="CS158" s="148"/>
      <c r="CT158" s="148"/>
      <c r="CU158" s="148"/>
      <c r="CV158" s="148"/>
    </row>
    <row r="159" ht="15.75" customHeight="1">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c r="AB159" s="148"/>
      <c r="AC159" s="148"/>
      <c r="AD159" s="148"/>
      <c r="AE159" s="148"/>
      <c r="AF159" s="148"/>
      <c r="AG159" s="148"/>
      <c r="AH159" s="148"/>
      <c r="AI159" s="148"/>
      <c r="AJ159" s="148"/>
      <c r="AK159" s="148"/>
      <c r="AL159" s="148"/>
      <c r="AM159" s="148"/>
      <c r="AN159" s="148"/>
      <c r="AO159" s="148"/>
      <c r="AP159" s="148"/>
      <c r="AQ159" s="148"/>
      <c r="AR159" s="148"/>
      <c r="AS159" s="148"/>
      <c r="AT159" s="148"/>
      <c r="AU159" s="148"/>
      <c r="AV159" s="148"/>
      <c r="AW159" s="148"/>
      <c r="AX159" s="148"/>
      <c r="AY159" s="148"/>
      <c r="AZ159" s="148"/>
      <c r="BA159" s="148"/>
      <c r="BB159" s="148"/>
      <c r="BC159" s="148"/>
      <c r="BD159" s="148"/>
      <c r="BE159" s="148"/>
      <c r="BF159" s="148"/>
      <c r="BG159" s="148"/>
      <c r="BH159" s="148"/>
      <c r="BI159" s="148"/>
      <c r="BJ159" s="148"/>
      <c r="BK159" s="148"/>
      <c r="BL159" s="148"/>
      <c r="BM159" s="148"/>
      <c r="BN159" s="148"/>
      <c r="BO159" s="148"/>
      <c r="BP159" s="148"/>
      <c r="BQ159" s="148"/>
      <c r="BR159" s="148"/>
      <c r="BS159" s="148"/>
      <c r="BT159" s="148"/>
      <c r="BU159" s="148"/>
      <c r="BV159" s="148"/>
      <c r="BW159" s="148"/>
      <c r="BX159" s="148"/>
      <c r="BY159" s="148"/>
      <c r="BZ159" s="148"/>
      <c r="CA159" s="148"/>
      <c r="CB159" s="148"/>
      <c r="CC159" s="148"/>
      <c r="CD159" s="148"/>
      <c r="CE159" s="148"/>
      <c r="CF159" s="148"/>
      <c r="CG159" s="148"/>
      <c r="CH159" s="148"/>
      <c r="CI159" s="148"/>
      <c r="CJ159" s="148"/>
      <c r="CK159" s="148"/>
      <c r="CL159" s="148"/>
      <c r="CM159" s="148"/>
      <c r="CN159" s="148"/>
      <c r="CO159" s="148"/>
      <c r="CP159" s="148"/>
      <c r="CQ159" s="148"/>
      <c r="CR159" s="148"/>
      <c r="CS159" s="148"/>
      <c r="CT159" s="148"/>
      <c r="CU159" s="148"/>
      <c r="CV159" s="148"/>
    </row>
    <row r="160" ht="15.75" customHeight="1">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c r="AB160" s="148"/>
      <c r="AC160" s="148"/>
      <c r="AD160" s="148"/>
      <c r="AE160" s="148"/>
      <c r="AF160" s="148"/>
      <c r="AG160" s="148"/>
      <c r="AH160" s="148"/>
      <c r="AI160" s="148"/>
      <c r="AJ160" s="148"/>
      <c r="AK160" s="148"/>
      <c r="AL160" s="148"/>
      <c r="AM160" s="148"/>
      <c r="AN160" s="148"/>
      <c r="AO160" s="148"/>
      <c r="AP160" s="148"/>
      <c r="AQ160" s="148"/>
      <c r="AR160" s="148"/>
      <c r="AS160" s="148"/>
      <c r="AT160" s="148"/>
      <c r="AU160" s="148"/>
      <c r="AV160" s="148"/>
      <c r="AW160" s="148"/>
      <c r="AX160" s="148"/>
      <c r="AY160" s="148"/>
      <c r="AZ160" s="148"/>
      <c r="BA160" s="148"/>
      <c r="BB160" s="148"/>
      <c r="BC160" s="148"/>
      <c r="BD160" s="148"/>
      <c r="BE160" s="148"/>
      <c r="BF160" s="148"/>
      <c r="BG160" s="148"/>
      <c r="BH160" s="148"/>
      <c r="BI160" s="148"/>
      <c r="BJ160" s="148"/>
      <c r="BK160" s="148"/>
      <c r="BL160" s="148"/>
      <c r="BM160" s="148"/>
      <c r="BN160" s="148"/>
      <c r="BO160" s="148"/>
      <c r="BP160" s="148"/>
      <c r="BQ160" s="148"/>
      <c r="BR160" s="148"/>
      <c r="BS160" s="148"/>
      <c r="BT160" s="148"/>
      <c r="BU160" s="148"/>
      <c r="BV160" s="148"/>
      <c r="BW160" s="148"/>
      <c r="BX160" s="148"/>
      <c r="BY160" s="148"/>
      <c r="BZ160" s="148"/>
      <c r="CA160" s="148"/>
      <c r="CB160" s="148"/>
      <c r="CC160" s="148"/>
      <c r="CD160" s="148"/>
      <c r="CE160" s="148"/>
      <c r="CF160" s="148"/>
      <c r="CG160" s="148"/>
      <c r="CH160" s="148"/>
      <c r="CI160" s="148"/>
      <c r="CJ160" s="148"/>
      <c r="CK160" s="148"/>
      <c r="CL160" s="148"/>
      <c r="CM160" s="148"/>
      <c r="CN160" s="148"/>
      <c r="CO160" s="148"/>
      <c r="CP160" s="148"/>
      <c r="CQ160" s="148"/>
      <c r="CR160" s="148"/>
      <c r="CS160" s="148"/>
      <c r="CT160" s="148"/>
      <c r="CU160" s="148"/>
      <c r="CV160" s="148"/>
    </row>
    <row r="161" ht="15.75" customHeight="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c r="AY161" s="148"/>
      <c r="AZ161" s="148"/>
      <c r="BA161" s="148"/>
      <c r="BB161" s="148"/>
      <c r="BC161" s="148"/>
      <c r="BD161" s="148"/>
      <c r="BE161" s="148"/>
      <c r="BF161" s="148"/>
      <c r="BG161" s="148"/>
      <c r="BH161" s="148"/>
      <c r="BI161" s="148"/>
      <c r="BJ161" s="148"/>
      <c r="BK161" s="148"/>
      <c r="BL161" s="148"/>
      <c r="BM161" s="148"/>
      <c r="BN161" s="148"/>
      <c r="BO161" s="148"/>
      <c r="BP161" s="148"/>
      <c r="BQ161" s="148"/>
      <c r="BR161" s="148"/>
      <c r="BS161" s="148"/>
      <c r="BT161" s="148"/>
      <c r="BU161" s="148"/>
      <c r="BV161" s="148"/>
      <c r="BW161" s="148"/>
      <c r="BX161" s="148"/>
      <c r="BY161" s="148"/>
      <c r="BZ161" s="148"/>
      <c r="CA161" s="148"/>
      <c r="CB161" s="148"/>
      <c r="CC161" s="148"/>
      <c r="CD161" s="148"/>
      <c r="CE161" s="148"/>
      <c r="CF161" s="148"/>
      <c r="CG161" s="148"/>
      <c r="CH161" s="148"/>
      <c r="CI161" s="148"/>
      <c r="CJ161" s="148"/>
      <c r="CK161" s="148"/>
      <c r="CL161" s="148"/>
      <c r="CM161" s="148"/>
      <c r="CN161" s="148"/>
      <c r="CO161" s="148"/>
      <c r="CP161" s="148"/>
      <c r="CQ161" s="148"/>
      <c r="CR161" s="148"/>
      <c r="CS161" s="148"/>
      <c r="CT161" s="148"/>
      <c r="CU161" s="148"/>
      <c r="CV161" s="148"/>
    </row>
    <row r="162" ht="15.75" customHeight="1">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c r="AB162" s="148"/>
      <c r="AC162" s="148"/>
      <c r="AD162" s="148"/>
      <c r="AE162" s="148"/>
      <c r="AF162" s="148"/>
      <c r="AG162" s="148"/>
      <c r="AH162" s="148"/>
      <c r="AI162" s="148"/>
      <c r="AJ162" s="148"/>
      <c r="AK162" s="148"/>
      <c r="AL162" s="148"/>
      <c r="AM162" s="148"/>
      <c r="AN162" s="148"/>
      <c r="AO162" s="148"/>
      <c r="AP162" s="148"/>
      <c r="AQ162" s="148"/>
      <c r="AR162" s="148"/>
      <c r="AS162" s="148"/>
      <c r="AT162" s="148"/>
      <c r="AU162" s="148"/>
      <c r="AV162" s="148"/>
      <c r="AW162" s="148"/>
      <c r="AX162" s="148"/>
      <c r="AY162" s="148"/>
      <c r="AZ162" s="148"/>
      <c r="BA162" s="148"/>
      <c r="BB162" s="148"/>
      <c r="BC162" s="148"/>
      <c r="BD162" s="148"/>
      <c r="BE162" s="148"/>
      <c r="BF162" s="148"/>
      <c r="BG162" s="148"/>
      <c r="BH162" s="148"/>
      <c r="BI162" s="148"/>
      <c r="BJ162" s="148"/>
      <c r="BK162" s="148"/>
      <c r="BL162" s="148"/>
      <c r="BM162" s="148"/>
      <c r="BN162" s="148"/>
      <c r="BO162" s="148"/>
      <c r="BP162" s="148"/>
      <c r="BQ162" s="148"/>
      <c r="BR162" s="148"/>
      <c r="BS162" s="148"/>
      <c r="BT162" s="148"/>
      <c r="BU162" s="148"/>
      <c r="BV162" s="148"/>
      <c r="BW162" s="148"/>
      <c r="BX162" s="148"/>
      <c r="BY162" s="148"/>
      <c r="BZ162" s="148"/>
      <c r="CA162" s="148"/>
      <c r="CB162" s="148"/>
      <c r="CC162" s="148"/>
      <c r="CD162" s="148"/>
      <c r="CE162" s="148"/>
      <c r="CF162" s="148"/>
      <c r="CG162" s="148"/>
      <c r="CH162" s="148"/>
      <c r="CI162" s="148"/>
      <c r="CJ162" s="148"/>
      <c r="CK162" s="148"/>
      <c r="CL162" s="148"/>
      <c r="CM162" s="148"/>
      <c r="CN162" s="148"/>
      <c r="CO162" s="148"/>
      <c r="CP162" s="148"/>
      <c r="CQ162" s="148"/>
      <c r="CR162" s="148"/>
      <c r="CS162" s="148"/>
      <c r="CT162" s="148"/>
      <c r="CU162" s="148"/>
      <c r="CV162" s="148"/>
    </row>
    <row r="163" ht="15.75" customHeight="1">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c r="AB163" s="148"/>
      <c r="AC163" s="148"/>
      <c r="AD163" s="148"/>
      <c r="AE163" s="148"/>
      <c r="AF163" s="148"/>
      <c r="AG163" s="148"/>
      <c r="AH163" s="148"/>
      <c r="AI163" s="148"/>
      <c r="AJ163" s="148"/>
      <c r="AK163" s="148"/>
      <c r="AL163" s="148"/>
      <c r="AM163" s="148"/>
      <c r="AN163" s="148"/>
      <c r="AO163" s="148"/>
      <c r="AP163" s="148"/>
      <c r="AQ163" s="148"/>
      <c r="AR163" s="148"/>
      <c r="AS163" s="148"/>
      <c r="AT163" s="148"/>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c r="BR163" s="148"/>
      <c r="BS163" s="148"/>
      <c r="BT163" s="148"/>
      <c r="BU163" s="148"/>
      <c r="BV163" s="148"/>
      <c r="BW163" s="148"/>
      <c r="BX163" s="148"/>
      <c r="BY163" s="148"/>
      <c r="BZ163" s="148"/>
      <c r="CA163" s="148"/>
      <c r="CB163" s="148"/>
      <c r="CC163" s="148"/>
      <c r="CD163" s="148"/>
      <c r="CE163" s="148"/>
      <c r="CF163" s="148"/>
      <c r="CG163" s="148"/>
      <c r="CH163" s="148"/>
      <c r="CI163" s="148"/>
      <c r="CJ163" s="148"/>
      <c r="CK163" s="148"/>
      <c r="CL163" s="148"/>
      <c r="CM163" s="148"/>
      <c r="CN163" s="148"/>
      <c r="CO163" s="148"/>
      <c r="CP163" s="148"/>
      <c r="CQ163" s="148"/>
      <c r="CR163" s="148"/>
      <c r="CS163" s="148"/>
      <c r="CT163" s="148"/>
      <c r="CU163" s="148"/>
      <c r="CV163" s="148"/>
    </row>
    <row r="164" ht="15.75" customHeight="1">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c r="AB164" s="148"/>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c r="AY164" s="148"/>
      <c r="AZ164" s="148"/>
      <c r="BA164" s="148"/>
      <c r="BB164" s="148"/>
      <c r="BC164" s="148"/>
      <c r="BD164" s="148"/>
      <c r="BE164" s="148"/>
      <c r="BF164" s="148"/>
      <c r="BG164" s="148"/>
      <c r="BH164" s="148"/>
      <c r="BI164" s="148"/>
      <c r="BJ164" s="148"/>
      <c r="BK164" s="148"/>
      <c r="BL164" s="148"/>
      <c r="BM164" s="148"/>
      <c r="BN164" s="148"/>
      <c r="BO164" s="148"/>
      <c r="BP164" s="148"/>
      <c r="BQ164" s="148"/>
      <c r="BR164" s="148"/>
      <c r="BS164" s="148"/>
      <c r="BT164" s="148"/>
      <c r="BU164" s="148"/>
      <c r="BV164" s="148"/>
      <c r="BW164" s="148"/>
      <c r="BX164" s="148"/>
      <c r="BY164" s="148"/>
      <c r="BZ164" s="148"/>
      <c r="CA164" s="148"/>
      <c r="CB164" s="148"/>
      <c r="CC164" s="148"/>
      <c r="CD164" s="148"/>
      <c r="CE164" s="148"/>
      <c r="CF164" s="148"/>
      <c r="CG164" s="148"/>
      <c r="CH164" s="148"/>
      <c r="CI164" s="148"/>
      <c r="CJ164" s="148"/>
      <c r="CK164" s="148"/>
      <c r="CL164" s="148"/>
      <c r="CM164" s="148"/>
      <c r="CN164" s="148"/>
      <c r="CO164" s="148"/>
      <c r="CP164" s="148"/>
      <c r="CQ164" s="148"/>
      <c r="CR164" s="148"/>
      <c r="CS164" s="148"/>
      <c r="CT164" s="148"/>
      <c r="CU164" s="148"/>
      <c r="CV164" s="148"/>
    </row>
    <row r="165" ht="15.75" customHeight="1">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c r="AB165" s="148"/>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c r="AY165" s="148"/>
      <c r="AZ165" s="148"/>
      <c r="BA165" s="148"/>
      <c r="BB165" s="148"/>
      <c r="BC165" s="148"/>
      <c r="BD165" s="148"/>
      <c r="BE165" s="148"/>
      <c r="BF165" s="148"/>
      <c r="BG165" s="148"/>
      <c r="BH165" s="148"/>
      <c r="BI165" s="148"/>
      <c r="BJ165" s="148"/>
      <c r="BK165" s="148"/>
      <c r="BL165" s="148"/>
      <c r="BM165" s="148"/>
      <c r="BN165" s="148"/>
      <c r="BO165" s="148"/>
      <c r="BP165" s="148"/>
      <c r="BQ165" s="148"/>
      <c r="BR165" s="148"/>
      <c r="BS165" s="148"/>
      <c r="BT165" s="148"/>
      <c r="BU165" s="148"/>
      <c r="BV165" s="148"/>
      <c r="BW165" s="148"/>
      <c r="BX165" s="148"/>
      <c r="BY165" s="148"/>
      <c r="BZ165" s="148"/>
      <c r="CA165" s="148"/>
      <c r="CB165" s="148"/>
      <c r="CC165" s="148"/>
      <c r="CD165" s="148"/>
      <c r="CE165" s="148"/>
      <c r="CF165" s="148"/>
      <c r="CG165" s="148"/>
      <c r="CH165" s="148"/>
      <c r="CI165" s="148"/>
      <c r="CJ165" s="148"/>
      <c r="CK165" s="148"/>
      <c r="CL165" s="148"/>
      <c r="CM165" s="148"/>
      <c r="CN165" s="148"/>
      <c r="CO165" s="148"/>
      <c r="CP165" s="148"/>
      <c r="CQ165" s="148"/>
      <c r="CR165" s="148"/>
      <c r="CS165" s="148"/>
      <c r="CT165" s="148"/>
      <c r="CU165" s="148"/>
      <c r="CV165" s="148"/>
    </row>
    <row r="166" ht="15.75" customHeight="1">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8"/>
      <c r="AZ166" s="148"/>
      <c r="BA166" s="148"/>
      <c r="BB166" s="148"/>
      <c r="BC166" s="148"/>
      <c r="BD166" s="148"/>
      <c r="BE166" s="148"/>
      <c r="BF166" s="148"/>
      <c r="BG166" s="148"/>
      <c r="BH166" s="148"/>
      <c r="BI166" s="148"/>
      <c r="BJ166" s="148"/>
      <c r="BK166" s="148"/>
      <c r="BL166" s="148"/>
      <c r="BM166" s="148"/>
      <c r="BN166" s="148"/>
      <c r="BO166" s="148"/>
      <c r="BP166" s="148"/>
      <c r="BQ166" s="148"/>
      <c r="BR166" s="148"/>
      <c r="BS166" s="148"/>
      <c r="BT166" s="148"/>
      <c r="BU166" s="148"/>
      <c r="BV166" s="148"/>
      <c r="BW166" s="148"/>
      <c r="BX166" s="148"/>
      <c r="BY166" s="148"/>
      <c r="BZ166" s="148"/>
      <c r="CA166" s="148"/>
      <c r="CB166" s="148"/>
      <c r="CC166" s="148"/>
      <c r="CD166" s="148"/>
      <c r="CE166" s="148"/>
      <c r="CF166" s="148"/>
      <c r="CG166" s="148"/>
      <c r="CH166" s="148"/>
      <c r="CI166" s="148"/>
      <c r="CJ166" s="148"/>
      <c r="CK166" s="148"/>
      <c r="CL166" s="148"/>
      <c r="CM166" s="148"/>
      <c r="CN166" s="148"/>
      <c r="CO166" s="148"/>
      <c r="CP166" s="148"/>
      <c r="CQ166" s="148"/>
      <c r="CR166" s="148"/>
      <c r="CS166" s="148"/>
      <c r="CT166" s="148"/>
      <c r="CU166" s="148"/>
      <c r="CV166" s="148"/>
    </row>
    <row r="167" ht="15.75" customHeight="1">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48"/>
      <c r="BP167" s="148"/>
      <c r="BQ167" s="148"/>
      <c r="BR167" s="148"/>
      <c r="BS167" s="148"/>
      <c r="BT167" s="148"/>
      <c r="BU167" s="148"/>
      <c r="BV167" s="148"/>
      <c r="BW167" s="148"/>
      <c r="BX167" s="148"/>
      <c r="BY167" s="148"/>
      <c r="BZ167" s="148"/>
      <c r="CA167" s="148"/>
      <c r="CB167" s="148"/>
      <c r="CC167" s="148"/>
      <c r="CD167" s="148"/>
      <c r="CE167" s="148"/>
      <c r="CF167" s="148"/>
      <c r="CG167" s="148"/>
      <c r="CH167" s="148"/>
      <c r="CI167" s="148"/>
      <c r="CJ167" s="148"/>
      <c r="CK167" s="148"/>
      <c r="CL167" s="148"/>
      <c r="CM167" s="148"/>
      <c r="CN167" s="148"/>
      <c r="CO167" s="148"/>
      <c r="CP167" s="148"/>
      <c r="CQ167" s="148"/>
      <c r="CR167" s="148"/>
      <c r="CS167" s="148"/>
      <c r="CT167" s="148"/>
      <c r="CU167" s="148"/>
      <c r="CV167" s="148"/>
    </row>
    <row r="168" ht="15.75" customHeight="1">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8"/>
      <c r="AZ168" s="148"/>
      <c r="BA168" s="148"/>
      <c r="BB168" s="148"/>
      <c r="BC168" s="148"/>
      <c r="BD168" s="148"/>
      <c r="BE168" s="148"/>
      <c r="BF168" s="148"/>
      <c r="BG168" s="148"/>
      <c r="BH168" s="148"/>
      <c r="BI168" s="148"/>
      <c r="BJ168" s="148"/>
      <c r="BK168" s="148"/>
      <c r="BL168" s="148"/>
      <c r="BM168" s="148"/>
      <c r="BN168" s="148"/>
      <c r="BO168" s="148"/>
      <c r="BP168" s="148"/>
      <c r="BQ168" s="148"/>
      <c r="BR168" s="148"/>
      <c r="BS168" s="148"/>
      <c r="BT168" s="148"/>
      <c r="BU168" s="148"/>
      <c r="BV168" s="148"/>
      <c r="BW168" s="148"/>
      <c r="BX168" s="148"/>
      <c r="BY168" s="148"/>
      <c r="BZ168" s="148"/>
      <c r="CA168" s="148"/>
      <c r="CB168" s="148"/>
      <c r="CC168" s="148"/>
      <c r="CD168" s="148"/>
      <c r="CE168" s="148"/>
      <c r="CF168" s="148"/>
      <c r="CG168" s="148"/>
      <c r="CH168" s="148"/>
      <c r="CI168" s="148"/>
      <c r="CJ168" s="148"/>
      <c r="CK168" s="148"/>
      <c r="CL168" s="148"/>
      <c r="CM168" s="148"/>
      <c r="CN168" s="148"/>
      <c r="CO168" s="148"/>
      <c r="CP168" s="148"/>
      <c r="CQ168" s="148"/>
      <c r="CR168" s="148"/>
      <c r="CS168" s="148"/>
      <c r="CT168" s="148"/>
      <c r="CU168" s="148"/>
      <c r="CV168" s="148"/>
    </row>
    <row r="169" ht="15.75" customHeight="1">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c r="AY169" s="148"/>
      <c r="AZ169" s="148"/>
      <c r="BA169" s="148"/>
      <c r="BB169" s="148"/>
      <c r="BC169" s="148"/>
      <c r="BD169" s="148"/>
      <c r="BE169" s="148"/>
      <c r="BF169" s="148"/>
      <c r="BG169" s="148"/>
      <c r="BH169" s="148"/>
      <c r="BI169" s="148"/>
      <c r="BJ169" s="148"/>
      <c r="BK169" s="148"/>
      <c r="BL169" s="148"/>
      <c r="BM169" s="148"/>
      <c r="BN169" s="148"/>
      <c r="BO169" s="148"/>
      <c r="BP169" s="148"/>
      <c r="BQ169" s="148"/>
      <c r="BR169" s="148"/>
      <c r="BS169" s="148"/>
      <c r="BT169" s="148"/>
      <c r="BU169" s="148"/>
      <c r="BV169" s="148"/>
      <c r="BW169" s="148"/>
      <c r="BX169" s="148"/>
      <c r="BY169" s="148"/>
      <c r="BZ169" s="148"/>
      <c r="CA169" s="148"/>
      <c r="CB169" s="148"/>
      <c r="CC169" s="148"/>
      <c r="CD169" s="148"/>
      <c r="CE169" s="148"/>
      <c r="CF169" s="148"/>
      <c r="CG169" s="148"/>
      <c r="CH169" s="148"/>
      <c r="CI169" s="148"/>
      <c r="CJ169" s="148"/>
      <c r="CK169" s="148"/>
      <c r="CL169" s="148"/>
      <c r="CM169" s="148"/>
      <c r="CN169" s="148"/>
      <c r="CO169" s="148"/>
      <c r="CP169" s="148"/>
      <c r="CQ169" s="148"/>
      <c r="CR169" s="148"/>
      <c r="CS169" s="148"/>
      <c r="CT169" s="148"/>
      <c r="CU169" s="148"/>
      <c r="CV169" s="148"/>
    </row>
    <row r="170" ht="15.75" customHeight="1">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c r="BB170" s="148"/>
      <c r="BC170" s="148"/>
      <c r="BD170" s="148"/>
      <c r="BE170" s="148"/>
      <c r="BF170" s="148"/>
      <c r="BG170" s="148"/>
      <c r="BH170" s="148"/>
      <c r="BI170" s="148"/>
      <c r="BJ170" s="148"/>
      <c r="BK170" s="148"/>
      <c r="BL170" s="148"/>
      <c r="BM170" s="148"/>
      <c r="BN170" s="148"/>
      <c r="BO170" s="148"/>
      <c r="BP170" s="148"/>
      <c r="BQ170" s="148"/>
      <c r="BR170" s="148"/>
      <c r="BS170" s="148"/>
      <c r="BT170" s="148"/>
      <c r="BU170" s="148"/>
      <c r="BV170" s="148"/>
      <c r="BW170" s="148"/>
      <c r="BX170" s="148"/>
      <c r="BY170" s="148"/>
      <c r="BZ170" s="148"/>
      <c r="CA170" s="148"/>
      <c r="CB170" s="148"/>
      <c r="CC170" s="148"/>
      <c r="CD170" s="148"/>
      <c r="CE170" s="148"/>
      <c r="CF170" s="148"/>
      <c r="CG170" s="148"/>
      <c r="CH170" s="148"/>
      <c r="CI170" s="148"/>
      <c r="CJ170" s="148"/>
      <c r="CK170" s="148"/>
      <c r="CL170" s="148"/>
      <c r="CM170" s="148"/>
      <c r="CN170" s="148"/>
      <c r="CO170" s="148"/>
      <c r="CP170" s="148"/>
      <c r="CQ170" s="148"/>
      <c r="CR170" s="148"/>
      <c r="CS170" s="148"/>
      <c r="CT170" s="148"/>
      <c r="CU170" s="148"/>
      <c r="CV170" s="148"/>
    </row>
    <row r="171" ht="15.75" customHeight="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c r="BB171" s="148"/>
      <c r="BC171" s="148"/>
      <c r="BD171" s="148"/>
      <c r="BE171" s="148"/>
      <c r="BF171" s="148"/>
      <c r="BG171" s="148"/>
      <c r="BH171" s="148"/>
      <c r="BI171" s="148"/>
      <c r="BJ171" s="148"/>
      <c r="BK171" s="148"/>
      <c r="BL171" s="148"/>
      <c r="BM171" s="148"/>
      <c r="BN171" s="148"/>
      <c r="BO171" s="148"/>
      <c r="BP171" s="148"/>
      <c r="BQ171" s="148"/>
      <c r="BR171" s="148"/>
      <c r="BS171" s="148"/>
      <c r="BT171" s="148"/>
      <c r="BU171" s="148"/>
      <c r="BV171" s="148"/>
      <c r="BW171" s="148"/>
      <c r="BX171" s="148"/>
      <c r="BY171" s="148"/>
      <c r="BZ171" s="148"/>
      <c r="CA171" s="148"/>
      <c r="CB171" s="148"/>
      <c r="CC171" s="148"/>
      <c r="CD171" s="148"/>
      <c r="CE171" s="148"/>
      <c r="CF171" s="148"/>
      <c r="CG171" s="148"/>
      <c r="CH171" s="148"/>
      <c r="CI171" s="148"/>
      <c r="CJ171" s="148"/>
      <c r="CK171" s="148"/>
      <c r="CL171" s="148"/>
      <c r="CM171" s="148"/>
      <c r="CN171" s="148"/>
      <c r="CO171" s="148"/>
      <c r="CP171" s="148"/>
      <c r="CQ171" s="148"/>
      <c r="CR171" s="148"/>
      <c r="CS171" s="148"/>
      <c r="CT171" s="148"/>
      <c r="CU171" s="148"/>
      <c r="CV171" s="148"/>
    </row>
    <row r="172" ht="15.75" customHeight="1">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c r="BB172" s="148"/>
      <c r="BC172" s="148"/>
      <c r="BD172" s="148"/>
      <c r="BE172" s="148"/>
      <c r="BF172" s="148"/>
      <c r="BG172" s="148"/>
      <c r="BH172" s="148"/>
      <c r="BI172" s="148"/>
      <c r="BJ172" s="148"/>
      <c r="BK172" s="148"/>
      <c r="BL172" s="148"/>
      <c r="BM172" s="148"/>
      <c r="BN172" s="148"/>
      <c r="BO172" s="148"/>
      <c r="BP172" s="148"/>
      <c r="BQ172" s="148"/>
      <c r="BR172" s="148"/>
      <c r="BS172" s="148"/>
      <c r="BT172" s="148"/>
      <c r="BU172" s="148"/>
      <c r="BV172" s="148"/>
      <c r="BW172" s="148"/>
      <c r="BX172" s="148"/>
      <c r="BY172" s="148"/>
      <c r="BZ172" s="148"/>
      <c r="CA172" s="148"/>
      <c r="CB172" s="148"/>
      <c r="CC172" s="148"/>
      <c r="CD172" s="148"/>
      <c r="CE172" s="148"/>
      <c r="CF172" s="148"/>
      <c r="CG172" s="148"/>
      <c r="CH172" s="148"/>
      <c r="CI172" s="148"/>
      <c r="CJ172" s="148"/>
      <c r="CK172" s="148"/>
      <c r="CL172" s="148"/>
      <c r="CM172" s="148"/>
      <c r="CN172" s="148"/>
      <c r="CO172" s="148"/>
      <c r="CP172" s="148"/>
      <c r="CQ172" s="148"/>
      <c r="CR172" s="148"/>
      <c r="CS172" s="148"/>
      <c r="CT172" s="148"/>
      <c r="CU172" s="148"/>
      <c r="CV172" s="148"/>
    </row>
    <row r="173" ht="15.75" customHeight="1">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c r="AY173" s="148"/>
      <c r="AZ173" s="148"/>
      <c r="BA173" s="148"/>
      <c r="BB173" s="148"/>
      <c r="BC173" s="148"/>
      <c r="BD173" s="148"/>
      <c r="BE173" s="148"/>
      <c r="BF173" s="148"/>
      <c r="BG173" s="148"/>
      <c r="BH173" s="148"/>
      <c r="BI173" s="148"/>
      <c r="BJ173" s="148"/>
      <c r="BK173" s="148"/>
      <c r="BL173" s="148"/>
      <c r="BM173" s="148"/>
      <c r="BN173" s="148"/>
      <c r="BO173" s="148"/>
      <c r="BP173" s="148"/>
      <c r="BQ173" s="148"/>
      <c r="BR173" s="148"/>
      <c r="BS173" s="148"/>
      <c r="BT173" s="148"/>
      <c r="BU173" s="148"/>
      <c r="BV173" s="148"/>
      <c r="BW173" s="148"/>
      <c r="BX173" s="148"/>
      <c r="BY173" s="148"/>
      <c r="BZ173" s="148"/>
      <c r="CA173" s="148"/>
      <c r="CB173" s="148"/>
      <c r="CC173" s="148"/>
      <c r="CD173" s="148"/>
      <c r="CE173" s="148"/>
      <c r="CF173" s="148"/>
      <c r="CG173" s="148"/>
      <c r="CH173" s="148"/>
      <c r="CI173" s="148"/>
      <c r="CJ173" s="148"/>
      <c r="CK173" s="148"/>
      <c r="CL173" s="148"/>
      <c r="CM173" s="148"/>
      <c r="CN173" s="148"/>
      <c r="CO173" s="148"/>
      <c r="CP173" s="148"/>
      <c r="CQ173" s="148"/>
      <c r="CR173" s="148"/>
      <c r="CS173" s="148"/>
      <c r="CT173" s="148"/>
      <c r="CU173" s="148"/>
      <c r="CV173" s="148"/>
    </row>
    <row r="174" ht="15.75" customHeight="1">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c r="BR174" s="148"/>
      <c r="BS174" s="148"/>
      <c r="BT174" s="148"/>
      <c r="BU174" s="148"/>
      <c r="BV174" s="148"/>
      <c r="BW174" s="148"/>
      <c r="BX174" s="148"/>
      <c r="BY174" s="148"/>
      <c r="BZ174" s="148"/>
      <c r="CA174" s="148"/>
      <c r="CB174" s="148"/>
      <c r="CC174" s="148"/>
      <c r="CD174" s="148"/>
      <c r="CE174" s="148"/>
      <c r="CF174" s="148"/>
      <c r="CG174" s="148"/>
      <c r="CH174" s="148"/>
      <c r="CI174" s="148"/>
      <c r="CJ174" s="148"/>
      <c r="CK174" s="148"/>
      <c r="CL174" s="148"/>
      <c r="CM174" s="148"/>
      <c r="CN174" s="148"/>
      <c r="CO174" s="148"/>
      <c r="CP174" s="148"/>
      <c r="CQ174" s="148"/>
      <c r="CR174" s="148"/>
      <c r="CS174" s="148"/>
      <c r="CT174" s="148"/>
      <c r="CU174" s="148"/>
      <c r="CV174" s="148"/>
    </row>
    <row r="175" ht="15.75" customHeight="1">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c r="AY175" s="148"/>
      <c r="AZ175" s="148"/>
      <c r="BA175" s="148"/>
      <c r="BB175" s="148"/>
      <c r="BC175" s="148"/>
      <c r="BD175" s="148"/>
      <c r="BE175" s="148"/>
      <c r="BF175" s="148"/>
      <c r="BG175" s="148"/>
      <c r="BH175" s="148"/>
      <c r="BI175" s="148"/>
      <c r="BJ175" s="148"/>
      <c r="BK175" s="148"/>
      <c r="BL175" s="148"/>
      <c r="BM175" s="148"/>
      <c r="BN175" s="148"/>
      <c r="BO175" s="148"/>
      <c r="BP175" s="148"/>
      <c r="BQ175" s="148"/>
      <c r="BR175" s="148"/>
      <c r="BS175" s="148"/>
      <c r="BT175" s="148"/>
      <c r="BU175" s="148"/>
      <c r="BV175" s="148"/>
      <c r="BW175" s="148"/>
      <c r="BX175" s="148"/>
      <c r="BY175" s="148"/>
      <c r="BZ175" s="148"/>
      <c r="CA175" s="148"/>
      <c r="CB175" s="148"/>
      <c r="CC175" s="148"/>
      <c r="CD175" s="148"/>
      <c r="CE175" s="148"/>
      <c r="CF175" s="148"/>
      <c r="CG175" s="148"/>
      <c r="CH175" s="148"/>
      <c r="CI175" s="148"/>
      <c r="CJ175" s="148"/>
      <c r="CK175" s="148"/>
      <c r="CL175" s="148"/>
      <c r="CM175" s="148"/>
      <c r="CN175" s="148"/>
      <c r="CO175" s="148"/>
      <c r="CP175" s="148"/>
      <c r="CQ175" s="148"/>
      <c r="CR175" s="148"/>
      <c r="CS175" s="148"/>
      <c r="CT175" s="148"/>
      <c r="CU175" s="148"/>
      <c r="CV175" s="148"/>
    </row>
    <row r="176" ht="15.75" customHeight="1">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c r="AB176" s="148"/>
      <c r="AC176" s="148"/>
      <c r="AD176" s="148"/>
      <c r="AE176" s="148"/>
      <c r="AF176" s="148"/>
      <c r="AG176" s="148"/>
      <c r="AH176" s="148"/>
      <c r="AI176" s="148"/>
      <c r="AJ176" s="148"/>
      <c r="AK176" s="148"/>
      <c r="AL176" s="148"/>
      <c r="AM176" s="148"/>
      <c r="AN176" s="148"/>
      <c r="AO176" s="148"/>
      <c r="AP176" s="148"/>
      <c r="AQ176" s="148"/>
      <c r="AR176" s="148"/>
      <c r="AS176" s="148"/>
      <c r="AT176" s="148"/>
      <c r="AU176" s="148"/>
      <c r="AV176" s="148"/>
      <c r="AW176" s="148"/>
      <c r="AX176" s="148"/>
      <c r="AY176" s="148"/>
      <c r="AZ176" s="148"/>
      <c r="BA176" s="148"/>
      <c r="BB176" s="148"/>
      <c r="BC176" s="148"/>
      <c r="BD176" s="148"/>
      <c r="BE176" s="148"/>
      <c r="BF176" s="148"/>
      <c r="BG176" s="148"/>
      <c r="BH176" s="148"/>
      <c r="BI176" s="148"/>
      <c r="BJ176" s="148"/>
      <c r="BK176" s="148"/>
      <c r="BL176" s="148"/>
      <c r="BM176" s="148"/>
      <c r="BN176" s="148"/>
      <c r="BO176" s="148"/>
      <c r="BP176" s="148"/>
      <c r="BQ176" s="148"/>
      <c r="BR176" s="148"/>
      <c r="BS176" s="148"/>
      <c r="BT176" s="148"/>
      <c r="BU176" s="148"/>
      <c r="BV176" s="148"/>
      <c r="BW176" s="148"/>
      <c r="BX176" s="148"/>
      <c r="BY176" s="148"/>
      <c r="BZ176" s="148"/>
      <c r="CA176" s="148"/>
      <c r="CB176" s="148"/>
      <c r="CC176" s="148"/>
      <c r="CD176" s="148"/>
      <c r="CE176" s="148"/>
      <c r="CF176" s="148"/>
      <c r="CG176" s="148"/>
      <c r="CH176" s="148"/>
      <c r="CI176" s="148"/>
      <c r="CJ176" s="148"/>
      <c r="CK176" s="148"/>
      <c r="CL176" s="148"/>
      <c r="CM176" s="148"/>
      <c r="CN176" s="148"/>
      <c r="CO176" s="148"/>
      <c r="CP176" s="148"/>
      <c r="CQ176" s="148"/>
      <c r="CR176" s="148"/>
      <c r="CS176" s="148"/>
      <c r="CT176" s="148"/>
      <c r="CU176" s="148"/>
      <c r="CV176" s="148"/>
    </row>
    <row r="177" ht="15.75" customHeight="1">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c r="AB177" s="148"/>
      <c r="AC177" s="148"/>
      <c r="AD177" s="148"/>
      <c r="AE177" s="148"/>
      <c r="AF177" s="148"/>
      <c r="AG177" s="148"/>
      <c r="AH177" s="148"/>
      <c r="AI177" s="148"/>
      <c r="AJ177" s="148"/>
      <c r="AK177" s="148"/>
      <c r="AL177" s="148"/>
      <c r="AM177" s="148"/>
      <c r="AN177" s="148"/>
      <c r="AO177" s="148"/>
      <c r="AP177" s="148"/>
      <c r="AQ177" s="148"/>
      <c r="AR177" s="148"/>
      <c r="AS177" s="148"/>
      <c r="AT177" s="148"/>
      <c r="AU177" s="148"/>
      <c r="AV177" s="148"/>
      <c r="AW177" s="148"/>
      <c r="AX177" s="148"/>
      <c r="AY177" s="148"/>
      <c r="AZ177" s="148"/>
      <c r="BA177" s="148"/>
      <c r="BB177" s="148"/>
      <c r="BC177" s="148"/>
      <c r="BD177" s="148"/>
      <c r="BE177" s="148"/>
      <c r="BF177" s="148"/>
      <c r="BG177" s="148"/>
      <c r="BH177" s="148"/>
      <c r="BI177" s="148"/>
      <c r="BJ177" s="148"/>
      <c r="BK177" s="148"/>
      <c r="BL177" s="148"/>
      <c r="BM177" s="148"/>
      <c r="BN177" s="148"/>
      <c r="BO177" s="148"/>
      <c r="BP177" s="148"/>
      <c r="BQ177" s="148"/>
      <c r="BR177" s="148"/>
      <c r="BS177" s="148"/>
      <c r="BT177" s="148"/>
      <c r="BU177" s="148"/>
      <c r="BV177" s="148"/>
      <c r="BW177" s="148"/>
      <c r="BX177" s="148"/>
      <c r="BY177" s="148"/>
      <c r="BZ177" s="148"/>
      <c r="CA177" s="148"/>
      <c r="CB177" s="148"/>
      <c r="CC177" s="148"/>
      <c r="CD177" s="148"/>
      <c r="CE177" s="148"/>
      <c r="CF177" s="148"/>
      <c r="CG177" s="148"/>
      <c r="CH177" s="148"/>
      <c r="CI177" s="148"/>
      <c r="CJ177" s="148"/>
      <c r="CK177" s="148"/>
      <c r="CL177" s="148"/>
      <c r="CM177" s="148"/>
      <c r="CN177" s="148"/>
      <c r="CO177" s="148"/>
      <c r="CP177" s="148"/>
      <c r="CQ177" s="148"/>
      <c r="CR177" s="148"/>
      <c r="CS177" s="148"/>
      <c r="CT177" s="148"/>
      <c r="CU177" s="148"/>
      <c r="CV177" s="148"/>
    </row>
    <row r="178" ht="15.75" customHeight="1">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c r="AB178" s="148"/>
      <c r="AC178" s="148"/>
      <c r="AD178" s="148"/>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c r="AY178" s="148"/>
      <c r="AZ178" s="148"/>
      <c r="BA178" s="148"/>
      <c r="BB178" s="148"/>
      <c r="BC178" s="148"/>
      <c r="BD178" s="148"/>
      <c r="BE178" s="148"/>
      <c r="BF178" s="148"/>
      <c r="BG178" s="148"/>
      <c r="BH178" s="148"/>
      <c r="BI178" s="148"/>
      <c r="BJ178" s="148"/>
      <c r="BK178" s="148"/>
      <c r="BL178" s="148"/>
      <c r="BM178" s="148"/>
      <c r="BN178" s="148"/>
      <c r="BO178" s="148"/>
      <c r="BP178" s="148"/>
      <c r="BQ178" s="148"/>
      <c r="BR178" s="148"/>
      <c r="BS178" s="148"/>
      <c r="BT178" s="148"/>
      <c r="BU178" s="148"/>
      <c r="BV178" s="148"/>
      <c r="BW178" s="148"/>
      <c r="BX178" s="148"/>
      <c r="BY178" s="148"/>
      <c r="BZ178" s="148"/>
      <c r="CA178" s="148"/>
      <c r="CB178" s="148"/>
      <c r="CC178" s="148"/>
      <c r="CD178" s="148"/>
      <c r="CE178" s="148"/>
      <c r="CF178" s="148"/>
      <c r="CG178" s="148"/>
      <c r="CH178" s="148"/>
      <c r="CI178" s="148"/>
      <c r="CJ178" s="148"/>
      <c r="CK178" s="148"/>
      <c r="CL178" s="148"/>
      <c r="CM178" s="148"/>
      <c r="CN178" s="148"/>
      <c r="CO178" s="148"/>
      <c r="CP178" s="148"/>
      <c r="CQ178" s="148"/>
      <c r="CR178" s="148"/>
      <c r="CS178" s="148"/>
      <c r="CT178" s="148"/>
      <c r="CU178" s="148"/>
      <c r="CV178" s="148"/>
    </row>
    <row r="179" ht="15.75" customHeight="1">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c r="AB179" s="148"/>
      <c r="AC179" s="148"/>
      <c r="AD179" s="148"/>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c r="AY179" s="148"/>
      <c r="AZ179" s="148"/>
      <c r="BA179" s="148"/>
      <c r="BB179" s="148"/>
      <c r="BC179" s="148"/>
      <c r="BD179" s="148"/>
      <c r="BE179" s="148"/>
      <c r="BF179" s="148"/>
      <c r="BG179" s="148"/>
      <c r="BH179" s="148"/>
      <c r="BI179" s="148"/>
      <c r="BJ179" s="148"/>
      <c r="BK179" s="148"/>
      <c r="BL179" s="148"/>
      <c r="BM179" s="148"/>
      <c r="BN179" s="148"/>
      <c r="BO179" s="148"/>
      <c r="BP179" s="148"/>
      <c r="BQ179" s="148"/>
      <c r="BR179" s="148"/>
      <c r="BS179" s="148"/>
      <c r="BT179" s="148"/>
      <c r="BU179" s="148"/>
      <c r="BV179" s="148"/>
      <c r="BW179" s="148"/>
      <c r="BX179" s="148"/>
      <c r="BY179" s="148"/>
      <c r="BZ179" s="148"/>
      <c r="CA179" s="148"/>
      <c r="CB179" s="148"/>
      <c r="CC179" s="148"/>
      <c r="CD179" s="148"/>
      <c r="CE179" s="148"/>
      <c r="CF179" s="148"/>
      <c r="CG179" s="148"/>
      <c r="CH179" s="148"/>
      <c r="CI179" s="148"/>
      <c r="CJ179" s="148"/>
      <c r="CK179" s="148"/>
      <c r="CL179" s="148"/>
      <c r="CM179" s="148"/>
      <c r="CN179" s="148"/>
      <c r="CO179" s="148"/>
      <c r="CP179" s="148"/>
      <c r="CQ179" s="148"/>
      <c r="CR179" s="148"/>
      <c r="CS179" s="148"/>
      <c r="CT179" s="148"/>
      <c r="CU179" s="148"/>
      <c r="CV179" s="148"/>
    </row>
    <row r="180" ht="15.75" customHeight="1">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48"/>
      <c r="AD180" s="148"/>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c r="AY180" s="148"/>
      <c r="AZ180" s="148"/>
      <c r="BA180" s="148"/>
      <c r="BB180" s="148"/>
      <c r="BC180" s="148"/>
      <c r="BD180" s="148"/>
      <c r="BE180" s="148"/>
      <c r="BF180" s="148"/>
      <c r="BG180" s="148"/>
      <c r="BH180" s="148"/>
      <c r="BI180" s="148"/>
      <c r="BJ180" s="148"/>
      <c r="BK180" s="148"/>
      <c r="BL180" s="148"/>
      <c r="BM180" s="148"/>
      <c r="BN180" s="148"/>
      <c r="BO180" s="148"/>
      <c r="BP180" s="148"/>
      <c r="BQ180" s="148"/>
      <c r="BR180" s="148"/>
      <c r="BS180" s="148"/>
      <c r="BT180" s="148"/>
      <c r="BU180" s="148"/>
      <c r="BV180" s="148"/>
      <c r="BW180" s="148"/>
      <c r="BX180" s="148"/>
      <c r="BY180" s="148"/>
      <c r="BZ180" s="148"/>
      <c r="CA180" s="148"/>
      <c r="CB180" s="148"/>
      <c r="CC180" s="148"/>
      <c r="CD180" s="148"/>
      <c r="CE180" s="148"/>
      <c r="CF180" s="148"/>
      <c r="CG180" s="148"/>
      <c r="CH180" s="148"/>
      <c r="CI180" s="148"/>
      <c r="CJ180" s="148"/>
      <c r="CK180" s="148"/>
      <c r="CL180" s="148"/>
      <c r="CM180" s="148"/>
      <c r="CN180" s="148"/>
      <c r="CO180" s="148"/>
      <c r="CP180" s="148"/>
      <c r="CQ180" s="148"/>
      <c r="CR180" s="148"/>
      <c r="CS180" s="148"/>
      <c r="CT180" s="148"/>
      <c r="CU180" s="148"/>
      <c r="CV180" s="148"/>
    </row>
    <row r="181" ht="15.75" customHeight="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48"/>
      <c r="AD181" s="148"/>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c r="AY181" s="148"/>
      <c r="AZ181" s="148"/>
      <c r="BA181" s="148"/>
      <c r="BB181" s="148"/>
      <c r="BC181" s="148"/>
      <c r="BD181" s="148"/>
      <c r="BE181" s="148"/>
      <c r="BF181" s="148"/>
      <c r="BG181" s="148"/>
      <c r="BH181" s="148"/>
      <c r="BI181" s="148"/>
      <c r="BJ181" s="148"/>
      <c r="BK181" s="148"/>
      <c r="BL181" s="148"/>
      <c r="BM181" s="148"/>
      <c r="BN181" s="148"/>
      <c r="BO181" s="148"/>
      <c r="BP181" s="148"/>
      <c r="BQ181" s="148"/>
      <c r="BR181" s="148"/>
      <c r="BS181" s="148"/>
      <c r="BT181" s="148"/>
      <c r="BU181" s="148"/>
      <c r="BV181" s="148"/>
      <c r="BW181" s="148"/>
      <c r="BX181" s="148"/>
      <c r="BY181" s="148"/>
      <c r="BZ181" s="148"/>
      <c r="CA181" s="148"/>
      <c r="CB181" s="148"/>
      <c r="CC181" s="148"/>
      <c r="CD181" s="148"/>
      <c r="CE181" s="148"/>
      <c r="CF181" s="148"/>
      <c r="CG181" s="148"/>
      <c r="CH181" s="148"/>
      <c r="CI181" s="148"/>
      <c r="CJ181" s="148"/>
      <c r="CK181" s="148"/>
      <c r="CL181" s="148"/>
      <c r="CM181" s="148"/>
      <c r="CN181" s="148"/>
      <c r="CO181" s="148"/>
      <c r="CP181" s="148"/>
      <c r="CQ181" s="148"/>
      <c r="CR181" s="148"/>
      <c r="CS181" s="148"/>
      <c r="CT181" s="148"/>
      <c r="CU181" s="148"/>
      <c r="CV181" s="148"/>
    </row>
    <row r="182" ht="15.75" customHeight="1">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c r="AB182" s="148"/>
      <c r="AC182" s="148"/>
      <c r="AD182" s="148"/>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c r="AY182" s="148"/>
      <c r="AZ182" s="148"/>
      <c r="BA182" s="148"/>
      <c r="BB182" s="148"/>
      <c r="BC182" s="148"/>
      <c r="BD182" s="148"/>
      <c r="BE182" s="148"/>
      <c r="BF182" s="148"/>
      <c r="BG182" s="148"/>
      <c r="BH182" s="148"/>
      <c r="BI182" s="148"/>
      <c r="BJ182" s="148"/>
      <c r="BK182" s="148"/>
      <c r="BL182" s="148"/>
      <c r="BM182" s="148"/>
      <c r="BN182" s="148"/>
      <c r="BO182" s="148"/>
      <c r="BP182" s="148"/>
      <c r="BQ182" s="148"/>
      <c r="BR182" s="148"/>
      <c r="BS182" s="148"/>
      <c r="BT182" s="148"/>
      <c r="BU182" s="148"/>
      <c r="BV182" s="148"/>
      <c r="BW182" s="148"/>
      <c r="BX182" s="148"/>
      <c r="BY182" s="148"/>
      <c r="BZ182" s="148"/>
      <c r="CA182" s="148"/>
      <c r="CB182" s="148"/>
      <c r="CC182" s="148"/>
      <c r="CD182" s="148"/>
      <c r="CE182" s="148"/>
      <c r="CF182" s="148"/>
      <c r="CG182" s="148"/>
      <c r="CH182" s="148"/>
      <c r="CI182" s="148"/>
      <c r="CJ182" s="148"/>
      <c r="CK182" s="148"/>
      <c r="CL182" s="148"/>
      <c r="CM182" s="148"/>
      <c r="CN182" s="148"/>
      <c r="CO182" s="148"/>
      <c r="CP182" s="148"/>
      <c r="CQ182" s="148"/>
      <c r="CR182" s="148"/>
      <c r="CS182" s="148"/>
      <c r="CT182" s="148"/>
      <c r="CU182" s="148"/>
      <c r="CV182" s="148"/>
    </row>
    <row r="183" ht="15.75" customHeight="1">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c r="AB183" s="148"/>
      <c r="AC183" s="148"/>
      <c r="AD183" s="148"/>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c r="AY183" s="148"/>
      <c r="AZ183" s="148"/>
      <c r="BA183" s="148"/>
      <c r="BB183" s="148"/>
      <c r="BC183" s="148"/>
      <c r="BD183" s="148"/>
      <c r="BE183" s="148"/>
      <c r="BF183" s="148"/>
      <c r="BG183" s="148"/>
      <c r="BH183" s="148"/>
      <c r="BI183" s="148"/>
      <c r="BJ183" s="148"/>
      <c r="BK183" s="148"/>
      <c r="BL183" s="148"/>
      <c r="BM183" s="148"/>
      <c r="BN183" s="148"/>
      <c r="BO183" s="148"/>
      <c r="BP183" s="148"/>
      <c r="BQ183" s="148"/>
      <c r="BR183" s="148"/>
      <c r="BS183" s="148"/>
      <c r="BT183" s="148"/>
      <c r="BU183" s="148"/>
      <c r="BV183" s="148"/>
      <c r="BW183" s="148"/>
      <c r="BX183" s="148"/>
      <c r="BY183" s="148"/>
      <c r="BZ183" s="148"/>
      <c r="CA183" s="148"/>
      <c r="CB183" s="148"/>
      <c r="CC183" s="148"/>
      <c r="CD183" s="148"/>
      <c r="CE183" s="148"/>
      <c r="CF183" s="148"/>
      <c r="CG183" s="148"/>
      <c r="CH183" s="148"/>
      <c r="CI183" s="148"/>
      <c r="CJ183" s="148"/>
      <c r="CK183" s="148"/>
      <c r="CL183" s="148"/>
      <c r="CM183" s="148"/>
      <c r="CN183" s="148"/>
      <c r="CO183" s="148"/>
      <c r="CP183" s="148"/>
      <c r="CQ183" s="148"/>
      <c r="CR183" s="148"/>
      <c r="CS183" s="148"/>
      <c r="CT183" s="148"/>
      <c r="CU183" s="148"/>
      <c r="CV183" s="148"/>
    </row>
    <row r="184" ht="15.75" customHeight="1">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8"/>
      <c r="AH184" s="148"/>
      <c r="AI184" s="148"/>
      <c r="AJ184" s="148"/>
      <c r="AK184" s="148"/>
      <c r="AL184" s="148"/>
      <c r="AM184" s="148"/>
      <c r="AN184" s="148"/>
      <c r="AO184" s="148"/>
      <c r="AP184" s="148"/>
      <c r="AQ184" s="148"/>
      <c r="AR184" s="148"/>
      <c r="AS184" s="148"/>
      <c r="AT184" s="148"/>
      <c r="AU184" s="148"/>
      <c r="AV184" s="148"/>
      <c r="AW184" s="148"/>
      <c r="AX184" s="148"/>
      <c r="AY184" s="148"/>
      <c r="AZ184" s="148"/>
      <c r="BA184" s="148"/>
      <c r="BB184" s="148"/>
      <c r="BC184" s="148"/>
      <c r="BD184" s="148"/>
      <c r="BE184" s="148"/>
      <c r="BF184" s="148"/>
      <c r="BG184" s="148"/>
      <c r="BH184" s="148"/>
      <c r="BI184" s="148"/>
      <c r="BJ184" s="148"/>
      <c r="BK184" s="148"/>
      <c r="BL184" s="148"/>
      <c r="BM184" s="148"/>
      <c r="BN184" s="148"/>
      <c r="BO184" s="148"/>
      <c r="BP184" s="148"/>
      <c r="BQ184" s="148"/>
      <c r="BR184" s="148"/>
      <c r="BS184" s="148"/>
      <c r="BT184" s="148"/>
      <c r="BU184" s="148"/>
      <c r="BV184" s="148"/>
      <c r="BW184" s="148"/>
      <c r="BX184" s="148"/>
      <c r="BY184" s="148"/>
      <c r="BZ184" s="148"/>
      <c r="CA184" s="148"/>
      <c r="CB184" s="148"/>
      <c r="CC184" s="148"/>
      <c r="CD184" s="148"/>
      <c r="CE184" s="148"/>
      <c r="CF184" s="148"/>
      <c r="CG184" s="148"/>
      <c r="CH184" s="148"/>
      <c r="CI184" s="148"/>
      <c r="CJ184" s="148"/>
      <c r="CK184" s="148"/>
      <c r="CL184" s="148"/>
      <c r="CM184" s="148"/>
      <c r="CN184" s="148"/>
      <c r="CO184" s="148"/>
      <c r="CP184" s="148"/>
      <c r="CQ184" s="148"/>
      <c r="CR184" s="148"/>
      <c r="CS184" s="148"/>
      <c r="CT184" s="148"/>
      <c r="CU184" s="148"/>
      <c r="CV184" s="148"/>
    </row>
    <row r="185" ht="15.75" customHeight="1">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8"/>
      <c r="AH185" s="148"/>
      <c r="AI185" s="148"/>
      <c r="AJ185" s="148"/>
      <c r="AK185" s="148"/>
      <c r="AL185" s="148"/>
      <c r="AM185" s="148"/>
      <c r="AN185" s="148"/>
      <c r="AO185" s="148"/>
      <c r="AP185" s="148"/>
      <c r="AQ185" s="148"/>
      <c r="AR185" s="148"/>
      <c r="AS185" s="148"/>
      <c r="AT185" s="148"/>
      <c r="AU185" s="148"/>
      <c r="AV185" s="148"/>
      <c r="AW185" s="148"/>
      <c r="AX185" s="148"/>
      <c r="AY185" s="148"/>
      <c r="AZ185" s="148"/>
      <c r="BA185" s="148"/>
      <c r="BB185" s="148"/>
      <c r="BC185" s="148"/>
      <c r="BD185" s="148"/>
      <c r="BE185" s="148"/>
      <c r="BF185" s="148"/>
      <c r="BG185" s="148"/>
      <c r="BH185" s="148"/>
      <c r="BI185" s="148"/>
      <c r="BJ185" s="148"/>
      <c r="BK185" s="148"/>
      <c r="BL185" s="148"/>
      <c r="BM185" s="148"/>
      <c r="BN185" s="148"/>
      <c r="BO185" s="148"/>
      <c r="BP185" s="148"/>
      <c r="BQ185" s="148"/>
      <c r="BR185" s="148"/>
      <c r="BS185" s="148"/>
      <c r="BT185" s="148"/>
      <c r="BU185" s="148"/>
      <c r="BV185" s="148"/>
      <c r="BW185" s="148"/>
      <c r="BX185" s="148"/>
      <c r="BY185" s="148"/>
      <c r="BZ185" s="148"/>
      <c r="CA185" s="148"/>
      <c r="CB185" s="148"/>
      <c r="CC185" s="148"/>
      <c r="CD185" s="148"/>
      <c r="CE185" s="148"/>
      <c r="CF185" s="148"/>
      <c r="CG185" s="148"/>
      <c r="CH185" s="148"/>
      <c r="CI185" s="148"/>
      <c r="CJ185" s="148"/>
      <c r="CK185" s="148"/>
      <c r="CL185" s="148"/>
      <c r="CM185" s="148"/>
      <c r="CN185" s="148"/>
      <c r="CO185" s="148"/>
      <c r="CP185" s="148"/>
      <c r="CQ185" s="148"/>
      <c r="CR185" s="148"/>
      <c r="CS185" s="148"/>
      <c r="CT185" s="148"/>
      <c r="CU185" s="148"/>
      <c r="CV185" s="148"/>
    </row>
    <row r="186" ht="15.75" customHeight="1">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c r="BR186" s="148"/>
      <c r="BS186" s="148"/>
      <c r="BT186" s="148"/>
      <c r="BU186" s="148"/>
      <c r="BV186" s="148"/>
      <c r="BW186" s="148"/>
      <c r="BX186" s="148"/>
      <c r="BY186" s="148"/>
      <c r="BZ186" s="148"/>
      <c r="CA186" s="148"/>
      <c r="CB186" s="148"/>
      <c r="CC186" s="148"/>
      <c r="CD186" s="148"/>
      <c r="CE186" s="148"/>
      <c r="CF186" s="148"/>
      <c r="CG186" s="148"/>
      <c r="CH186" s="148"/>
      <c r="CI186" s="148"/>
      <c r="CJ186" s="148"/>
      <c r="CK186" s="148"/>
      <c r="CL186" s="148"/>
      <c r="CM186" s="148"/>
      <c r="CN186" s="148"/>
      <c r="CO186" s="148"/>
      <c r="CP186" s="148"/>
      <c r="CQ186" s="148"/>
      <c r="CR186" s="148"/>
      <c r="CS186" s="148"/>
      <c r="CT186" s="148"/>
      <c r="CU186" s="148"/>
      <c r="CV186" s="148"/>
    </row>
    <row r="187" ht="15.75" customHeight="1">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c r="CK187" s="148"/>
      <c r="CL187" s="148"/>
      <c r="CM187" s="148"/>
      <c r="CN187" s="148"/>
      <c r="CO187" s="148"/>
      <c r="CP187" s="148"/>
      <c r="CQ187" s="148"/>
      <c r="CR187" s="148"/>
      <c r="CS187" s="148"/>
      <c r="CT187" s="148"/>
      <c r="CU187" s="148"/>
      <c r="CV187" s="148"/>
    </row>
    <row r="188" ht="15.75" customHeight="1">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c r="AB188" s="148"/>
      <c r="AC188" s="148"/>
      <c r="AD188" s="148"/>
      <c r="AE188" s="148"/>
      <c r="AF188" s="148"/>
      <c r="AG188" s="148"/>
      <c r="AH188" s="148"/>
      <c r="AI188" s="148"/>
      <c r="AJ188" s="148"/>
      <c r="AK188" s="148"/>
      <c r="AL188" s="148"/>
      <c r="AM188" s="148"/>
      <c r="AN188" s="148"/>
      <c r="AO188" s="148"/>
      <c r="AP188" s="148"/>
      <c r="AQ188" s="148"/>
      <c r="AR188" s="148"/>
      <c r="AS188" s="148"/>
      <c r="AT188" s="148"/>
      <c r="AU188" s="148"/>
      <c r="AV188" s="148"/>
      <c r="AW188" s="148"/>
      <c r="AX188" s="148"/>
      <c r="AY188" s="148"/>
      <c r="AZ188" s="148"/>
      <c r="BA188" s="148"/>
      <c r="BB188" s="148"/>
      <c r="BC188" s="148"/>
      <c r="BD188" s="148"/>
      <c r="BE188" s="148"/>
      <c r="BF188" s="148"/>
      <c r="BG188" s="148"/>
      <c r="BH188" s="148"/>
      <c r="BI188" s="148"/>
      <c r="BJ188" s="148"/>
      <c r="BK188" s="148"/>
      <c r="BL188" s="148"/>
      <c r="BM188" s="148"/>
      <c r="BN188" s="148"/>
      <c r="BO188" s="148"/>
      <c r="BP188" s="148"/>
      <c r="BQ188" s="148"/>
      <c r="BR188" s="148"/>
      <c r="BS188" s="148"/>
      <c r="BT188" s="148"/>
      <c r="BU188" s="148"/>
      <c r="BV188" s="148"/>
      <c r="BW188" s="148"/>
      <c r="BX188" s="148"/>
      <c r="BY188" s="148"/>
      <c r="BZ188" s="148"/>
      <c r="CA188" s="148"/>
      <c r="CB188" s="148"/>
      <c r="CC188" s="148"/>
      <c r="CD188" s="148"/>
      <c r="CE188" s="148"/>
      <c r="CF188" s="148"/>
      <c r="CG188" s="148"/>
      <c r="CH188" s="148"/>
      <c r="CI188" s="148"/>
      <c r="CJ188" s="148"/>
      <c r="CK188" s="148"/>
      <c r="CL188" s="148"/>
      <c r="CM188" s="148"/>
      <c r="CN188" s="148"/>
      <c r="CO188" s="148"/>
      <c r="CP188" s="148"/>
      <c r="CQ188" s="148"/>
      <c r="CR188" s="148"/>
      <c r="CS188" s="148"/>
      <c r="CT188" s="148"/>
      <c r="CU188" s="148"/>
      <c r="CV188" s="148"/>
    </row>
    <row r="189" ht="15.75" customHeight="1">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c r="AD189" s="148"/>
      <c r="AE189" s="148"/>
      <c r="AF189" s="148"/>
      <c r="AG189" s="148"/>
      <c r="AH189" s="148"/>
      <c r="AI189" s="148"/>
      <c r="AJ189" s="148"/>
      <c r="AK189" s="148"/>
      <c r="AL189" s="148"/>
      <c r="AM189" s="148"/>
      <c r="AN189" s="148"/>
      <c r="AO189" s="148"/>
      <c r="AP189" s="148"/>
      <c r="AQ189" s="148"/>
      <c r="AR189" s="148"/>
      <c r="AS189" s="148"/>
      <c r="AT189" s="148"/>
      <c r="AU189" s="148"/>
      <c r="AV189" s="148"/>
      <c r="AW189" s="148"/>
      <c r="AX189" s="148"/>
      <c r="AY189" s="148"/>
      <c r="AZ189" s="148"/>
      <c r="BA189" s="148"/>
      <c r="BB189" s="148"/>
      <c r="BC189" s="148"/>
      <c r="BD189" s="148"/>
      <c r="BE189" s="148"/>
      <c r="BF189" s="148"/>
      <c r="BG189" s="148"/>
      <c r="BH189" s="148"/>
      <c r="BI189" s="148"/>
      <c r="BJ189" s="148"/>
      <c r="BK189" s="148"/>
      <c r="BL189" s="148"/>
      <c r="BM189" s="148"/>
      <c r="BN189" s="148"/>
      <c r="BO189" s="148"/>
      <c r="BP189" s="148"/>
      <c r="BQ189" s="148"/>
      <c r="BR189" s="148"/>
      <c r="BS189" s="148"/>
      <c r="BT189" s="148"/>
      <c r="BU189" s="148"/>
      <c r="BV189" s="148"/>
      <c r="BW189" s="148"/>
      <c r="BX189" s="148"/>
      <c r="BY189" s="148"/>
      <c r="BZ189" s="148"/>
      <c r="CA189" s="148"/>
      <c r="CB189" s="148"/>
      <c r="CC189" s="148"/>
      <c r="CD189" s="148"/>
      <c r="CE189" s="148"/>
      <c r="CF189" s="148"/>
      <c r="CG189" s="148"/>
      <c r="CH189" s="148"/>
      <c r="CI189" s="148"/>
      <c r="CJ189" s="148"/>
      <c r="CK189" s="148"/>
      <c r="CL189" s="148"/>
      <c r="CM189" s="148"/>
      <c r="CN189" s="148"/>
      <c r="CO189" s="148"/>
      <c r="CP189" s="148"/>
      <c r="CQ189" s="148"/>
      <c r="CR189" s="148"/>
      <c r="CS189" s="148"/>
      <c r="CT189" s="148"/>
      <c r="CU189" s="148"/>
      <c r="CV189" s="148"/>
    </row>
    <row r="190" ht="15.75" customHeight="1">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c r="AB190" s="148"/>
      <c r="AC190" s="148"/>
      <c r="AD190" s="148"/>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c r="BL190" s="148"/>
      <c r="BM190" s="148"/>
      <c r="BN190" s="148"/>
      <c r="BO190" s="148"/>
      <c r="BP190" s="148"/>
      <c r="BQ190" s="148"/>
      <c r="BR190" s="148"/>
      <c r="BS190" s="148"/>
      <c r="BT190" s="148"/>
      <c r="BU190" s="148"/>
      <c r="BV190" s="148"/>
      <c r="BW190" s="148"/>
      <c r="BX190" s="148"/>
      <c r="BY190" s="148"/>
      <c r="BZ190" s="148"/>
      <c r="CA190" s="148"/>
      <c r="CB190" s="148"/>
      <c r="CC190" s="148"/>
      <c r="CD190" s="148"/>
      <c r="CE190" s="148"/>
      <c r="CF190" s="148"/>
      <c r="CG190" s="148"/>
      <c r="CH190" s="148"/>
      <c r="CI190" s="148"/>
      <c r="CJ190" s="148"/>
      <c r="CK190" s="148"/>
      <c r="CL190" s="148"/>
      <c r="CM190" s="148"/>
      <c r="CN190" s="148"/>
      <c r="CO190" s="148"/>
      <c r="CP190" s="148"/>
      <c r="CQ190" s="148"/>
      <c r="CR190" s="148"/>
      <c r="CS190" s="148"/>
      <c r="CT190" s="148"/>
      <c r="CU190" s="148"/>
      <c r="CV190" s="148"/>
    </row>
    <row r="191" ht="15.75" customHeight="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c r="BL191" s="148"/>
      <c r="BM191" s="148"/>
      <c r="BN191" s="148"/>
      <c r="BO191" s="148"/>
      <c r="BP191" s="148"/>
      <c r="BQ191" s="148"/>
      <c r="BR191" s="148"/>
      <c r="BS191" s="148"/>
      <c r="BT191" s="148"/>
      <c r="BU191" s="148"/>
      <c r="BV191" s="148"/>
      <c r="BW191" s="148"/>
      <c r="BX191" s="148"/>
      <c r="BY191" s="148"/>
      <c r="BZ191" s="148"/>
      <c r="CA191" s="148"/>
      <c r="CB191" s="148"/>
      <c r="CC191" s="148"/>
      <c r="CD191" s="148"/>
      <c r="CE191" s="148"/>
      <c r="CF191" s="148"/>
      <c r="CG191" s="148"/>
      <c r="CH191" s="148"/>
      <c r="CI191" s="148"/>
      <c r="CJ191" s="148"/>
      <c r="CK191" s="148"/>
      <c r="CL191" s="148"/>
      <c r="CM191" s="148"/>
      <c r="CN191" s="148"/>
      <c r="CO191" s="148"/>
      <c r="CP191" s="148"/>
      <c r="CQ191" s="148"/>
      <c r="CR191" s="148"/>
      <c r="CS191" s="148"/>
      <c r="CT191" s="148"/>
      <c r="CU191" s="148"/>
      <c r="CV191" s="148"/>
    </row>
    <row r="192" ht="15.75" customHeight="1">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c r="AB192" s="148"/>
      <c r="AC192" s="148"/>
      <c r="AD192" s="148"/>
      <c r="AE192" s="148"/>
      <c r="AF192" s="148"/>
      <c r="AG192" s="148"/>
      <c r="AH192" s="148"/>
      <c r="AI192" s="148"/>
      <c r="AJ192" s="148"/>
      <c r="AK192" s="148"/>
      <c r="AL192" s="148"/>
      <c r="AM192" s="148"/>
      <c r="AN192" s="148"/>
      <c r="AO192" s="148"/>
      <c r="AP192" s="148"/>
      <c r="AQ192" s="148"/>
      <c r="AR192" s="148"/>
      <c r="AS192" s="148"/>
      <c r="AT192" s="148"/>
      <c r="AU192" s="148"/>
      <c r="AV192" s="148"/>
      <c r="AW192" s="148"/>
      <c r="AX192" s="148"/>
      <c r="AY192" s="148"/>
      <c r="AZ192" s="148"/>
      <c r="BA192" s="148"/>
      <c r="BB192" s="148"/>
      <c r="BC192" s="148"/>
      <c r="BD192" s="148"/>
      <c r="BE192" s="148"/>
      <c r="BF192" s="148"/>
      <c r="BG192" s="148"/>
      <c r="BH192" s="148"/>
      <c r="BI192" s="148"/>
      <c r="BJ192" s="148"/>
      <c r="BK192" s="148"/>
      <c r="BL192" s="148"/>
      <c r="BM192" s="148"/>
      <c r="BN192" s="148"/>
      <c r="BO192" s="148"/>
      <c r="BP192" s="148"/>
      <c r="BQ192" s="148"/>
      <c r="BR192" s="148"/>
      <c r="BS192" s="148"/>
      <c r="BT192" s="148"/>
      <c r="BU192" s="148"/>
      <c r="BV192" s="148"/>
      <c r="BW192" s="148"/>
      <c r="BX192" s="148"/>
      <c r="BY192" s="148"/>
      <c r="BZ192" s="148"/>
      <c r="CA192" s="148"/>
      <c r="CB192" s="148"/>
      <c r="CC192" s="148"/>
      <c r="CD192" s="148"/>
      <c r="CE192" s="148"/>
      <c r="CF192" s="148"/>
      <c r="CG192" s="148"/>
      <c r="CH192" s="148"/>
      <c r="CI192" s="148"/>
      <c r="CJ192" s="148"/>
      <c r="CK192" s="148"/>
      <c r="CL192" s="148"/>
      <c r="CM192" s="148"/>
      <c r="CN192" s="148"/>
      <c r="CO192" s="148"/>
      <c r="CP192" s="148"/>
      <c r="CQ192" s="148"/>
      <c r="CR192" s="148"/>
      <c r="CS192" s="148"/>
      <c r="CT192" s="148"/>
      <c r="CU192" s="148"/>
      <c r="CV192" s="148"/>
    </row>
    <row r="193" ht="15.75" customHeight="1">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c r="AB193" s="148"/>
      <c r="AC193" s="148"/>
      <c r="AD193" s="148"/>
      <c r="AE193" s="148"/>
      <c r="AF193" s="148"/>
      <c r="AG193" s="148"/>
      <c r="AH193" s="148"/>
      <c r="AI193" s="148"/>
      <c r="AJ193" s="148"/>
      <c r="AK193" s="148"/>
      <c r="AL193" s="148"/>
      <c r="AM193" s="148"/>
      <c r="AN193" s="148"/>
      <c r="AO193" s="148"/>
      <c r="AP193" s="148"/>
      <c r="AQ193" s="148"/>
      <c r="AR193" s="148"/>
      <c r="AS193" s="148"/>
      <c r="AT193" s="148"/>
      <c r="AU193" s="148"/>
      <c r="AV193" s="148"/>
      <c r="AW193" s="148"/>
      <c r="AX193" s="148"/>
      <c r="AY193" s="148"/>
      <c r="AZ193" s="148"/>
      <c r="BA193" s="148"/>
      <c r="BB193" s="148"/>
      <c r="BC193" s="148"/>
      <c r="BD193" s="148"/>
      <c r="BE193" s="148"/>
      <c r="BF193" s="148"/>
      <c r="BG193" s="148"/>
      <c r="BH193" s="148"/>
      <c r="BI193" s="148"/>
      <c r="BJ193" s="148"/>
      <c r="BK193" s="148"/>
      <c r="BL193" s="148"/>
      <c r="BM193" s="148"/>
      <c r="BN193" s="148"/>
      <c r="BO193" s="148"/>
      <c r="BP193" s="148"/>
      <c r="BQ193" s="148"/>
      <c r="BR193" s="148"/>
      <c r="BS193" s="148"/>
      <c r="BT193" s="148"/>
      <c r="BU193" s="148"/>
      <c r="BV193" s="148"/>
      <c r="BW193" s="148"/>
      <c r="BX193" s="148"/>
      <c r="BY193" s="148"/>
      <c r="BZ193" s="148"/>
      <c r="CA193" s="148"/>
      <c r="CB193" s="148"/>
      <c r="CC193" s="148"/>
      <c r="CD193" s="148"/>
      <c r="CE193" s="148"/>
      <c r="CF193" s="148"/>
      <c r="CG193" s="148"/>
      <c r="CH193" s="148"/>
      <c r="CI193" s="148"/>
      <c r="CJ193" s="148"/>
      <c r="CK193" s="148"/>
      <c r="CL193" s="148"/>
      <c r="CM193" s="148"/>
      <c r="CN193" s="148"/>
      <c r="CO193" s="148"/>
      <c r="CP193" s="148"/>
      <c r="CQ193" s="148"/>
      <c r="CR193" s="148"/>
      <c r="CS193" s="148"/>
      <c r="CT193" s="148"/>
      <c r="CU193" s="148"/>
      <c r="CV193" s="148"/>
    </row>
    <row r="194" ht="15.75" customHeight="1">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c r="AB194" s="148"/>
      <c r="AC194" s="148"/>
      <c r="AD194" s="148"/>
      <c r="AE194" s="148"/>
      <c r="AF194" s="148"/>
      <c r="AG194" s="148"/>
      <c r="AH194" s="148"/>
      <c r="AI194" s="148"/>
      <c r="AJ194" s="148"/>
      <c r="AK194" s="148"/>
      <c r="AL194" s="148"/>
      <c r="AM194" s="148"/>
      <c r="AN194" s="148"/>
      <c r="AO194" s="148"/>
      <c r="AP194" s="148"/>
      <c r="AQ194" s="148"/>
      <c r="AR194" s="148"/>
      <c r="AS194" s="148"/>
      <c r="AT194" s="148"/>
      <c r="AU194" s="148"/>
      <c r="AV194" s="148"/>
      <c r="AW194" s="148"/>
      <c r="AX194" s="148"/>
      <c r="AY194" s="148"/>
      <c r="AZ194" s="148"/>
      <c r="BA194" s="148"/>
      <c r="BB194" s="148"/>
      <c r="BC194" s="148"/>
      <c r="BD194" s="148"/>
      <c r="BE194" s="148"/>
      <c r="BF194" s="148"/>
      <c r="BG194" s="148"/>
      <c r="BH194" s="148"/>
      <c r="BI194" s="148"/>
      <c r="BJ194" s="148"/>
      <c r="BK194" s="148"/>
      <c r="BL194" s="148"/>
      <c r="BM194" s="148"/>
      <c r="BN194" s="148"/>
      <c r="BO194" s="148"/>
      <c r="BP194" s="148"/>
      <c r="BQ194" s="148"/>
      <c r="BR194" s="148"/>
      <c r="BS194" s="148"/>
      <c r="BT194" s="148"/>
      <c r="BU194" s="148"/>
      <c r="BV194" s="148"/>
      <c r="BW194" s="148"/>
      <c r="BX194" s="148"/>
      <c r="BY194" s="148"/>
      <c r="BZ194" s="148"/>
      <c r="CA194" s="148"/>
      <c r="CB194" s="148"/>
      <c r="CC194" s="148"/>
      <c r="CD194" s="148"/>
      <c r="CE194" s="148"/>
      <c r="CF194" s="148"/>
      <c r="CG194" s="148"/>
      <c r="CH194" s="148"/>
      <c r="CI194" s="148"/>
      <c r="CJ194" s="148"/>
      <c r="CK194" s="148"/>
      <c r="CL194" s="148"/>
      <c r="CM194" s="148"/>
      <c r="CN194" s="148"/>
      <c r="CO194" s="148"/>
      <c r="CP194" s="148"/>
      <c r="CQ194" s="148"/>
      <c r="CR194" s="148"/>
      <c r="CS194" s="148"/>
      <c r="CT194" s="148"/>
      <c r="CU194" s="148"/>
      <c r="CV194" s="148"/>
    </row>
    <row r="195" ht="15.75" customHeight="1">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c r="AB195" s="148"/>
      <c r="AC195" s="148"/>
      <c r="AD195" s="148"/>
      <c r="AE195" s="148"/>
      <c r="AF195" s="148"/>
      <c r="AG195" s="148"/>
      <c r="AH195" s="148"/>
      <c r="AI195" s="148"/>
      <c r="AJ195" s="148"/>
      <c r="AK195" s="148"/>
      <c r="AL195" s="148"/>
      <c r="AM195" s="148"/>
      <c r="AN195" s="148"/>
      <c r="AO195" s="148"/>
      <c r="AP195" s="148"/>
      <c r="AQ195" s="148"/>
      <c r="AR195" s="148"/>
      <c r="AS195" s="148"/>
      <c r="AT195" s="148"/>
      <c r="AU195" s="148"/>
      <c r="AV195" s="148"/>
      <c r="AW195" s="148"/>
      <c r="AX195" s="148"/>
      <c r="AY195" s="148"/>
      <c r="AZ195" s="148"/>
      <c r="BA195" s="148"/>
      <c r="BB195" s="148"/>
      <c r="BC195" s="148"/>
      <c r="BD195" s="148"/>
      <c r="BE195" s="148"/>
      <c r="BF195" s="148"/>
      <c r="BG195" s="148"/>
      <c r="BH195" s="148"/>
      <c r="BI195" s="148"/>
      <c r="BJ195" s="148"/>
      <c r="BK195" s="148"/>
      <c r="BL195" s="148"/>
      <c r="BM195" s="148"/>
      <c r="BN195" s="148"/>
      <c r="BO195" s="148"/>
      <c r="BP195" s="148"/>
      <c r="BQ195" s="148"/>
      <c r="BR195" s="148"/>
      <c r="BS195" s="148"/>
      <c r="BT195" s="148"/>
      <c r="BU195" s="148"/>
      <c r="BV195" s="148"/>
      <c r="BW195" s="148"/>
      <c r="BX195" s="148"/>
      <c r="BY195" s="148"/>
      <c r="BZ195" s="148"/>
      <c r="CA195" s="148"/>
      <c r="CB195" s="148"/>
      <c r="CC195" s="148"/>
      <c r="CD195" s="148"/>
      <c r="CE195" s="148"/>
      <c r="CF195" s="148"/>
      <c r="CG195" s="148"/>
      <c r="CH195" s="148"/>
      <c r="CI195" s="148"/>
      <c r="CJ195" s="148"/>
      <c r="CK195" s="148"/>
      <c r="CL195" s="148"/>
      <c r="CM195" s="148"/>
      <c r="CN195" s="148"/>
      <c r="CO195" s="148"/>
      <c r="CP195" s="148"/>
      <c r="CQ195" s="148"/>
      <c r="CR195" s="148"/>
      <c r="CS195" s="148"/>
      <c r="CT195" s="148"/>
      <c r="CU195" s="148"/>
      <c r="CV195" s="148"/>
    </row>
    <row r="196" ht="15.75" customHeight="1">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c r="AB196" s="148"/>
      <c r="AC196" s="148"/>
      <c r="AD196" s="148"/>
      <c r="AE196" s="148"/>
      <c r="AF196" s="148"/>
      <c r="AG196" s="148"/>
      <c r="AH196" s="148"/>
      <c r="AI196" s="148"/>
      <c r="AJ196" s="148"/>
      <c r="AK196" s="148"/>
      <c r="AL196" s="148"/>
      <c r="AM196" s="148"/>
      <c r="AN196" s="148"/>
      <c r="AO196" s="148"/>
      <c r="AP196" s="148"/>
      <c r="AQ196" s="148"/>
      <c r="AR196" s="148"/>
      <c r="AS196" s="148"/>
      <c r="AT196" s="148"/>
      <c r="AU196" s="148"/>
      <c r="AV196" s="148"/>
      <c r="AW196" s="148"/>
      <c r="AX196" s="148"/>
      <c r="AY196" s="148"/>
      <c r="AZ196" s="148"/>
      <c r="BA196" s="148"/>
      <c r="BB196" s="148"/>
      <c r="BC196" s="148"/>
      <c r="BD196" s="148"/>
      <c r="BE196" s="148"/>
      <c r="BF196" s="148"/>
      <c r="BG196" s="148"/>
      <c r="BH196" s="148"/>
      <c r="BI196" s="148"/>
      <c r="BJ196" s="148"/>
      <c r="BK196" s="148"/>
      <c r="BL196" s="148"/>
      <c r="BM196" s="148"/>
      <c r="BN196" s="148"/>
      <c r="BO196" s="148"/>
      <c r="BP196" s="148"/>
      <c r="BQ196" s="148"/>
      <c r="BR196" s="148"/>
      <c r="BS196" s="148"/>
      <c r="BT196" s="148"/>
      <c r="BU196" s="148"/>
      <c r="BV196" s="148"/>
      <c r="BW196" s="148"/>
      <c r="BX196" s="148"/>
      <c r="BY196" s="148"/>
      <c r="BZ196" s="148"/>
      <c r="CA196" s="148"/>
      <c r="CB196" s="148"/>
      <c r="CC196" s="148"/>
      <c r="CD196" s="148"/>
      <c r="CE196" s="148"/>
      <c r="CF196" s="148"/>
      <c r="CG196" s="148"/>
      <c r="CH196" s="148"/>
      <c r="CI196" s="148"/>
      <c r="CJ196" s="148"/>
      <c r="CK196" s="148"/>
      <c r="CL196" s="148"/>
      <c r="CM196" s="148"/>
      <c r="CN196" s="148"/>
      <c r="CO196" s="148"/>
      <c r="CP196" s="148"/>
      <c r="CQ196" s="148"/>
      <c r="CR196" s="148"/>
      <c r="CS196" s="148"/>
      <c r="CT196" s="148"/>
      <c r="CU196" s="148"/>
      <c r="CV196" s="148"/>
    </row>
    <row r="197" ht="15.75" customHeight="1">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c r="AB197" s="148"/>
      <c r="AC197" s="148"/>
      <c r="AD197" s="148"/>
      <c r="AE197" s="148"/>
      <c r="AF197" s="148"/>
      <c r="AG197" s="148"/>
      <c r="AH197" s="148"/>
      <c r="AI197" s="148"/>
      <c r="AJ197" s="148"/>
      <c r="AK197" s="148"/>
      <c r="AL197" s="148"/>
      <c r="AM197" s="148"/>
      <c r="AN197" s="148"/>
      <c r="AO197" s="148"/>
      <c r="AP197" s="148"/>
      <c r="AQ197" s="148"/>
      <c r="AR197" s="148"/>
      <c r="AS197" s="148"/>
      <c r="AT197" s="148"/>
      <c r="AU197" s="148"/>
      <c r="AV197" s="148"/>
      <c r="AW197" s="148"/>
      <c r="AX197" s="148"/>
      <c r="AY197" s="148"/>
      <c r="AZ197" s="148"/>
      <c r="BA197" s="148"/>
      <c r="BB197" s="148"/>
      <c r="BC197" s="148"/>
      <c r="BD197" s="148"/>
      <c r="BE197" s="148"/>
      <c r="BF197" s="148"/>
      <c r="BG197" s="148"/>
      <c r="BH197" s="148"/>
      <c r="BI197" s="148"/>
      <c r="BJ197" s="148"/>
      <c r="BK197" s="148"/>
      <c r="BL197" s="148"/>
      <c r="BM197" s="148"/>
      <c r="BN197" s="148"/>
      <c r="BO197" s="148"/>
      <c r="BP197" s="148"/>
      <c r="BQ197" s="148"/>
      <c r="BR197" s="148"/>
      <c r="BS197" s="148"/>
      <c r="BT197" s="148"/>
      <c r="BU197" s="148"/>
      <c r="BV197" s="148"/>
      <c r="BW197" s="148"/>
      <c r="BX197" s="148"/>
      <c r="BY197" s="148"/>
      <c r="BZ197" s="148"/>
      <c r="CA197" s="148"/>
      <c r="CB197" s="148"/>
      <c r="CC197" s="148"/>
      <c r="CD197" s="148"/>
      <c r="CE197" s="148"/>
      <c r="CF197" s="148"/>
      <c r="CG197" s="148"/>
      <c r="CH197" s="148"/>
      <c r="CI197" s="148"/>
      <c r="CJ197" s="148"/>
      <c r="CK197" s="148"/>
      <c r="CL197" s="148"/>
      <c r="CM197" s="148"/>
      <c r="CN197" s="148"/>
      <c r="CO197" s="148"/>
      <c r="CP197" s="148"/>
      <c r="CQ197" s="148"/>
      <c r="CR197" s="148"/>
      <c r="CS197" s="148"/>
      <c r="CT197" s="148"/>
      <c r="CU197" s="148"/>
      <c r="CV197" s="148"/>
    </row>
    <row r="198" ht="15.75" customHeight="1">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c r="CK198" s="148"/>
      <c r="CL198" s="148"/>
      <c r="CM198" s="148"/>
      <c r="CN198" s="148"/>
      <c r="CO198" s="148"/>
      <c r="CP198" s="148"/>
      <c r="CQ198" s="148"/>
      <c r="CR198" s="148"/>
      <c r="CS198" s="148"/>
      <c r="CT198" s="148"/>
      <c r="CU198" s="148"/>
      <c r="CV198" s="148"/>
    </row>
    <row r="199" ht="15.75" customHeight="1">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c r="AB199" s="148"/>
      <c r="AC199" s="148"/>
      <c r="AD199" s="148"/>
      <c r="AE199" s="148"/>
      <c r="AF199" s="148"/>
      <c r="AG199" s="148"/>
      <c r="AH199" s="148"/>
      <c r="AI199" s="148"/>
      <c r="AJ199" s="148"/>
      <c r="AK199" s="148"/>
      <c r="AL199" s="148"/>
      <c r="AM199" s="148"/>
      <c r="AN199" s="148"/>
      <c r="AO199" s="148"/>
      <c r="AP199" s="148"/>
      <c r="AQ199" s="148"/>
      <c r="AR199" s="148"/>
      <c r="AS199" s="148"/>
      <c r="AT199" s="148"/>
      <c r="AU199" s="148"/>
      <c r="AV199" s="148"/>
      <c r="AW199" s="148"/>
      <c r="AX199" s="148"/>
      <c r="AY199" s="148"/>
      <c r="AZ199" s="148"/>
      <c r="BA199" s="148"/>
      <c r="BB199" s="148"/>
      <c r="BC199" s="148"/>
      <c r="BD199" s="148"/>
      <c r="BE199" s="148"/>
      <c r="BF199" s="148"/>
      <c r="BG199" s="148"/>
      <c r="BH199" s="148"/>
      <c r="BI199" s="148"/>
      <c r="BJ199" s="148"/>
      <c r="BK199" s="148"/>
      <c r="BL199" s="148"/>
      <c r="BM199" s="148"/>
      <c r="BN199" s="148"/>
      <c r="BO199" s="148"/>
      <c r="BP199" s="148"/>
      <c r="BQ199" s="148"/>
      <c r="BR199" s="148"/>
      <c r="BS199" s="148"/>
      <c r="BT199" s="148"/>
      <c r="BU199" s="148"/>
      <c r="BV199" s="148"/>
      <c r="BW199" s="148"/>
      <c r="BX199" s="148"/>
      <c r="BY199" s="148"/>
      <c r="BZ199" s="148"/>
      <c r="CA199" s="148"/>
      <c r="CB199" s="148"/>
      <c r="CC199" s="148"/>
      <c r="CD199" s="148"/>
      <c r="CE199" s="148"/>
      <c r="CF199" s="148"/>
      <c r="CG199" s="148"/>
      <c r="CH199" s="148"/>
      <c r="CI199" s="148"/>
      <c r="CJ199" s="148"/>
      <c r="CK199" s="148"/>
      <c r="CL199" s="148"/>
      <c r="CM199" s="148"/>
      <c r="CN199" s="148"/>
      <c r="CO199" s="148"/>
      <c r="CP199" s="148"/>
      <c r="CQ199" s="148"/>
      <c r="CR199" s="148"/>
      <c r="CS199" s="148"/>
      <c r="CT199" s="148"/>
      <c r="CU199" s="148"/>
      <c r="CV199" s="148"/>
    </row>
    <row r="200" ht="15.75" customHeight="1">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c r="AB200" s="148"/>
      <c r="AC200" s="148"/>
      <c r="AD200" s="148"/>
      <c r="AE200" s="148"/>
      <c r="AF200" s="148"/>
      <c r="AG200" s="148"/>
      <c r="AH200" s="148"/>
      <c r="AI200" s="148"/>
      <c r="AJ200" s="148"/>
      <c r="AK200" s="148"/>
      <c r="AL200" s="148"/>
      <c r="AM200" s="148"/>
      <c r="AN200" s="148"/>
      <c r="AO200" s="148"/>
      <c r="AP200" s="148"/>
      <c r="AQ200" s="148"/>
      <c r="AR200" s="148"/>
      <c r="AS200" s="148"/>
      <c r="AT200" s="148"/>
      <c r="AU200" s="148"/>
      <c r="AV200" s="148"/>
      <c r="AW200" s="148"/>
      <c r="AX200" s="148"/>
      <c r="AY200" s="148"/>
      <c r="AZ200" s="148"/>
      <c r="BA200" s="148"/>
      <c r="BB200" s="148"/>
      <c r="BC200" s="148"/>
      <c r="BD200" s="148"/>
      <c r="BE200" s="148"/>
      <c r="BF200" s="148"/>
      <c r="BG200" s="148"/>
      <c r="BH200" s="148"/>
      <c r="BI200" s="148"/>
      <c r="BJ200" s="148"/>
      <c r="BK200" s="148"/>
      <c r="BL200" s="148"/>
      <c r="BM200" s="148"/>
      <c r="BN200" s="148"/>
      <c r="BO200" s="148"/>
      <c r="BP200" s="148"/>
      <c r="BQ200" s="148"/>
      <c r="BR200" s="148"/>
      <c r="BS200" s="148"/>
      <c r="BT200" s="148"/>
      <c r="BU200" s="148"/>
      <c r="BV200" s="148"/>
      <c r="BW200" s="148"/>
      <c r="BX200" s="148"/>
      <c r="BY200" s="148"/>
      <c r="BZ200" s="148"/>
      <c r="CA200" s="148"/>
      <c r="CB200" s="148"/>
      <c r="CC200" s="148"/>
      <c r="CD200" s="148"/>
      <c r="CE200" s="148"/>
      <c r="CF200" s="148"/>
      <c r="CG200" s="148"/>
      <c r="CH200" s="148"/>
      <c r="CI200" s="148"/>
      <c r="CJ200" s="148"/>
      <c r="CK200" s="148"/>
      <c r="CL200" s="148"/>
      <c r="CM200" s="148"/>
      <c r="CN200" s="148"/>
      <c r="CO200" s="148"/>
      <c r="CP200" s="148"/>
      <c r="CQ200" s="148"/>
      <c r="CR200" s="148"/>
      <c r="CS200" s="148"/>
      <c r="CT200" s="148"/>
      <c r="CU200" s="148"/>
      <c r="CV200" s="148"/>
    </row>
    <row r="201" ht="15.75" customHeight="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c r="AB201" s="148"/>
      <c r="AC201" s="148"/>
      <c r="AD201" s="148"/>
      <c r="AE201" s="148"/>
      <c r="AF201" s="148"/>
      <c r="AG201" s="148"/>
      <c r="AH201" s="148"/>
      <c r="AI201" s="148"/>
      <c r="AJ201" s="148"/>
      <c r="AK201" s="148"/>
      <c r="AL201" s="148"/>
      <c r="AM201" s="148"/>
      <c r="AN201" s="148"/>
      <c r="AO201" s="148"/>
      <c r="AP201" s="148"/>
      <c r="AQ201" s="148"/>
      <c r="AR201" s="148"/>
      <c r="AS201" s="148"/>
      <c r="AT201" s="148"/>
      <c r="AU201" s="148"/>
      <c r="AV201" s="148"/>
      <c r="AW201" s="148"/>
      <c r="AX201" s="148"/>
      <c r="AY201" s="148"/>
      <c r="AZ201" s="148"/>
      <c r="BA201" s="148"/>
      <c r="BB201" s="148"/>
      <c r="BC201" s="148"/>
      <c r="BD201" s="148"/>
      <c r="BE201" s="148"/>
      <c r="BF201" s="148"/>
      <c r="BG201" s="148"/>
      <c r="BH201" s="148"/>
      <c r="BI201" s="148"/>
      <c r="BJ201" s="148"/>
      <c r="BK201" s="148"/>
      <c r="BL201" s="148"/>
      <c r="BM201" s="148"/>
      <c r="BN201" s="148"/>
      <c r="BO201" s="148"/>
      <c r="BP201" s="148"/>
      <c r="BQ201" s="148"/>
      <c r="BR201" s="148"/>
      <c r="BS201" s="148"/>
      <c r="BT201" s="148"/>
      <c r="BU201" s="148"/>
      <c r="BV201" s="148"/>
      <c r="BW201" s="148"/>
      <c r="BX201" s="148"/>
      <c r="BY201" s="148"/>
      <c r="BZ201" s="148"/>
      <c r="CA201" s="148"/>
      <c r="CB201" s="148"/>
      <c r="CC201" s="148"/>
      <c r="CD201" s="148"/>
      <c r="CE201" s="148"/>
      <c r="CF201" s="148"/>
      <c r="CG201" s="148"/>
      <c r="CH201" s="148"/>
      <c r="CI201" s="148"/>
      <c r="CJ201" s="148"/>
      <c r="CK201" s="148"/>
      <c r="CL201" s="148"/>
      <c r="CM201" s="148"/>
      <c r="CN201" s="148"/>
      <c r="CO201" s="148"/>
      <c r="CP201" s="148"/>
      <c r="CQ201" s="148"/>
      <c r="CR201" s="148"/>
      <c r="CS201" s="148"/>
      <c r="CT201" s="148"/>
      <c r="CU201" s="148"/>
      <c r="CV201" s="148"/>
    </row>
    <row r="202" ht="15.75" customHeight="1">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c r="AB202" s="148"/>
      <c r="AC202" s="148"/>
      <c r="AD202" s="148"/>
      <c r="AE202" s="148"/>
      <c r="AF202" s="148"/>
      <c r="AG202" s="148"/>
      <c r="AH202" s="148"/>
      <c r="AI202" s="148"/>
      <c r="AJ202" s="148"/>
      <c r="AK202" s="148"/>
      <c r="AL202" s="148"/>
      <c r="AM202" s="148"/>
      <c r="AN202" s="148"/>
      <c r="AO202" s="148"/>
      <c r="AP202" s="148"/>
      <c r="AQ202" s="148"/>
      <c r="AR202" s="148"/>
      <c r="AS202" s="148"/>
      <c r="AT202" s="148"/>
      <c r="AU202" s="148"/>
      <c r="AV202" s="148"/>
      <c r="AW202" s="148"/>
      <c r="AX202" s="148"/>
      <c r="AY202" s="148"/>
      <c r="AZ202" s="148"/>
      <c r="BA202" s="148"/>
      <c r="BB202" s="148"/>
      <c r="BC202" s="148"/>
      <c r="BD202" s="148"/>
      <c r="BE202" s="148"/>
      <c r="BF202" s="148"/>
      <c r="BG202" s="148"/>
      <c r="BH202" s="148"/>
      <c r="BI202" s="148"/>
      <c r="BJ202" s="148"/>
      <c r="BK202" s="148"/>
      <c r="BL202" s="148"/>
      <c r="BM202" s="148"/>
      <c r="BN202" s="148"/>
      <c r="BO202" s="148"/>
      <c r="BP202" s="148"/>
      <c r="BQ202" s="148"/>
      <c r="BR202" s="148"/>
      <c r="BS202" s="148"/>
      <c r="BT202" s="148"/>
      <c r="BU202" s="148"/>
      <c r="BV202" s="148"/>
      <c r="BW202" s="148"/>
      <c r="BX202" s="148"/>
      <c r="BY202" s="148"/>
      <c r="BZ202" s="148"/>
      <c r="CA202" s="148"/>
      <c r="CB202" s="148"/>
      <c r="CC202" s="148"/>
      <c r="CD202" s="148"/>
      <c r="CE202" s="148"/>
      <c r="CF202" s="148"/>
      <c r="CG202" s="148"/>
      <c r="CH202" s="148"/>
      <c r="CI202" s="148"/>
      <c r="CJ202" s="148"/>
      <c r="CK202" s="148"/>
      <c r="CL202" s="148"/>
      <c r="CM202" s="148"/>
      <c r="CN202" s="148"/>
      <c r="CO202" s="148"/>
      <c r="CP202" s="148"/>
      <c r="CQ202" s="148"/>
      <c r="CR202" s="148"/>
      <c r="CS202" s="148"/>
      <c r="CT202" s="148"/>
      <c r="CU202" s="148"/>
      <c r="CV202" s="148"/>
    </row>
    <row r="203" ht="15.75" customHeight="1">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c r="AB203" s="148"/>
      <c r="AC203" s="148"/>
      <c r="AD203" s="148"/>
      <c r="AE203" s="148"/>
      <c r="AF203" s="148"/>
      <c r="AG203" s="148"/>
      <c r="AH203" s="148"/>
      <c r="AI203" s="148"/>
      <c r="AJ203" s="148"/>
      <c r="AK203" s="148"/>
      <c r="AL203" s="148"/>
      <c r="AM203" s="148"/>
      <c r="AN203" s="148"/>
      <c r="AO203" s="148"/>
      <c r="AP203" s="148"/>
      <c r="AQ203" s="148"/>
      <c r="AR203" s="148"/>
      <c r="AS203" s="148"/>
      <c r="AT203" s="148"/>
      <c r="AU203" s="148"/>
      <c r="AV203" s="148"/>
      <c r="AW203" s="148"/>
      <c r="AX203" s="148"/>
      <c r="AY203" s="148"/>
      <c r="AZ203" s="148"/>
      <c r="BA203" s="148"/>
      <c r="BB203" s="148"/>
      <c r="BC203" s="148"/>
      <c r="BD203" s="148"/>
      <c r="BE203" s="148"/>
      <c r="BF203" s="148"/>
      <c r="BG203" s="148"/>
      <c r="BH203" s="148"/>
      <c r="BI203" s="148"/>
      <c r="BJ203" s="148"/>
      <c r="BK203" s="148"/>
      <c r="BL203" s="148"/>
      <c r="BM203" s="148"/>
      <c r="BN203" s="148"/>
      <c r="BO203" s="148"/>
      <c r="BP203" s="148"/>
      <c r="BQ203" s="148"/>
      <c r="BR203" s="148"/>
      <c r="BS203" s="148"/>
      <c r="BT203" s="148"/>
      <c r="BU203" s="148"/>
      <c r="BV203" s="148"/>
      <c r="BW203" s="148"/>
      <c r="BX203" s="148"/>
      <c r="BY203" s="148"/>
      <c r="BZ203" s="148"/>
      <c r="CA203" s="148"/>
      <c r="CB203" s="148"/>
      <c r="CC203" s="148"/>
      <c r="CD203" s="148"/>
      <c r="CE203" s="148"/>
      <c r="CF203" s="148"/>
      <c r="CG203" s="148"/>
      <c r="CH203" s="148"/>
      <c r="CI203" s="148"/>
      <c r="CJ203" s="148"/>
      <c r="CK203" s="148"/>
      <c r="CL203" s="148"/>
      <c r="CM203" s="148"/>
      <c r="CN203" s="148"/>
      <c r="CO203" s="148"/>
      <c r="CP203" s="148"/>
      <c r="CQ203" s="148"/>
      <c r="CR203" s="148"/>
      <c r="CS203" s="148"/>
      <c r="CT203" s="148"/>
      <c r="CU203" s="148"/>
      <c r="CV203" s="148"/>
    </row>
    <row r="204" ht="15.75" customHeight="1">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c r="AB204" s="148"/>
      <c r="AC204" s="148"/>
      <c r="AD204" s="148"/>
      <c r="AE204" s="148"/>
      <c r="AF204" s="148"/>
      <c r="AG204" s="148"/>
      <c r="AH204" s="148"/>
      <c r="AI204" s="148"/>
      <c r="AJ204" s="148"/>
      <c r="AK204" s="148"/>
      <c r="AL204" s="148"/>
      <c r="AM204" s="148"/>
      <c r="AN204" s="148"/>
      <c r="AO204" s="148"/>
      <c r="AP204" s="148"/>
      <c r="AQ204" s="148"/>
      <c r="AR204" s="148"/>
      <c r="AS204" s="148"/>
      <c r="AT204" s="148"/>
      <c r="AU204" s="148"/>
      <c r="AV204" s="148"/>
      <c r="AW204" s="148"/>
      <c r="AX204" s="148"/>
      <c r="AY204" s="148"/>
      <c r="AZ204" s="148"/>
      <c r="BA204" s="148"/>
      <c r="BB204" s="148"/>
      <c r="BC204" s="148"/>
      <c r="BD204" s="148"/>
      <c r="BE204" s="148"/>
      <c r="BF204" s="148"/>
      <c r="BG204" s="148"/>
      <c r="BH204" s="148"/>
      <c r="BI204" s="148"/>
      <c r="BJ204" s="148"/>
      <c r="BK204" s="148"/>
      <c r="BL204" s="148"/>
      <c r="BM204" s="148"/>
      <c r="BN204" s="148"/>
      <c r="BO204" s="148"/>
      <c r="BP204" s="148"/>
      <c r="BQ204" s="148"/>
      <c r="BR204" s="148"/>
      <c r="BS204" s="148"/>
      <c r="BT204" s="148"/>
      <c r="BU204" s="148"/>
      <c r="BV204" s="148"/>
      <c r="BW204" s="148"/>
      <c r="BX204" s="148"/>
      <c r="BY204" s="148"/>
      <c r="BZ204" s="148"/>
      <c r="CA204" s="148"/>
      <c r="CB204" s="148"/>
      <c r="CC204" s="148"/>
      <c r="CD204" s="148"/>
      <c r="CE204" s="148"/>
      <c r="CF204" s="148"/>
      <c r="CG204" s="148"/>
      <c r="CH204" s="148"/>
      <c r="CI204" s="148"/>
      <c r="CJ204" s="148"/>
      <c r="CK204" s="148"/>
      <c r="CL204" s="148"/>
      <c r="CM204" s="148"/>
      <c r="CN204" s="148"/>
      <c r="CO204" s="148"/>
      <c r="CP204" s="148"/>
      <c r="CQ204" s="148"/>
      <c r="CR204" s="148"/>
      <c r="CS204" s="148"/>
      <c r="CT204" s="148"/>
      <c r="CU204" s="148"/>
      <c r="CV204" s="148"/>
    </row>
    <row r="205" ht="15.75" customHeight="1">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c r="AB205" s="148"/>
      <c r="AC205" s="148"/>
      <c r="AD205" s="148"/>
      <c r="AE205" s="148"/>
      <c r="AF205" s="148"/>
      <c r="AG205" s="148"/>
      <c r="AH205" s="148"/>
      <c r="AI205" s="148"/>
      <c r="AJ205" s="148"/>
      <c r="AK205" s="148"/>
      <c r="AL205" s="148"/>
      <c r="AM205" s="148"/>
      <c r="AN205" s="148"/>
      <c r="AO205" s="148"/>
      <c r="AP205" s="148"/>
      <c r="AQ205" s="148"/>
      <c r="AR205" s="148"/>
      <c r="AS205" s="148"/>
      <c r="AT205" s="148"/>
      <c r="AU205" s="148"/>
      <c r="AV205" s="148"/>
      <c r="AW205" s="148"/>
      <c r="AX205" s="148"/>
      <c r="AY205" s="148"/>
      <c r="AZ205" s="148"/>
      <c r="BA205" s="148"/>
      <c r="BB205" s="148"/>
      <c r="BC205" s="148"/>
      <c r="BD205" s="148"/>
      <c r="BE205" s="148"/>
      <c r="BF205" s="148"/>
      <c r="BG205" s="148"/>
      <c r="BH205" s="148"/>
      <c r="BI205" s="148"/>
      <c r="BJ205" s="148"/>
      <c r="BK205" s="148"/>
      <c r="BL205" s="148"/>
      <c r="BM205" s="148"/>
      <c r="BN205" s="148"/>
      <c r="BO205" s="148"/>
      <c r="BP205" s="148"/>
      <c r="BQ205" s="148"/>
      <c r="BR205" s="148"/>
      <c r="BS205" s="148"/>
      <c r="BT205" s="148"/>
      <c r="BU205" s="148"/>
      <c r="BV205" s="148"/>
      <c r="BW205" s="148"/>
      <c r="BX205" s="148"/>
      <c r="BY205" s="148"/>
      <c r="BZ205" s="148"/>
      <c r="CA205" s="148"/>
      <c r="CB205" s="148"/>
      <c r="CC205" s="148"/>
      <c r="CD205" s="148"/>
      <c r="CE205" s="148"/>
      <c r="CF205" s="148"/>
      <c r="CG205" s="148"/>
      <c r="CH205" s="148"/>
      <c r="CI205" s="148"/>
      <c r="CJ205" s="148"/>
      <c r="CK205" s="148"/>
      <c r="CL205" s="148"/>
      <c r="CM205" s="148"/>
      <c r="CN205" s="148"/>
      <c r="CO205" s="148"/>
      <c r="CP205" s="148"/>
      <c r="CQ205" s="148"/>
      <c r="CR205" s="148"/>
      <c r="CS205" s="148"/>
      <c r="CT205" s="148"/>
      <c r="CU205" s="148"/>
      <c r="CV205" s="148"/>
    </row>
    <row r="206" ht="15.75" customHeight="1">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c r="AB206" s="148"/>
      <c r="AC206" s="148"/>
      <c r="AD206" s="148"/>
      <c r="AE206" s="148"/>
      <c r="AF206" s="148"/>
      <c r="AG206" s="148"/>
      <c r="AH206" s="148"/>
      <c r="AI206" s="148"/>
      <c r="AJ206" s="148"/>
      <c r="AK206" s="148"/>
      <c r="AL206" s="148"/>
      <c r="AM206" s="148"/>
      <c r="AN206" s="148"/>
      <c r="AO206" s="148"/>
      <c r="AP206" s="148"/>
      <c r="AQ206" s="148"/>
      <c r="AR206" s="148"/>
      <c r="AS206" s="148"/>
      <c r="AT206" s="148"/>
      <c r="AU206" s="148"/>
      <c r="AV206" s="148"/>
      <c r="AW206" s="148"/>
      <c r="AX206" s="148"/>
      <c r="AY206" s="148"/>
      <c r="AZ206" s="148"/>
      <c r="BA206" s="148"/>
      <c r="BB206" s="148"/>
      <c r="BC206" s="148"/>
      <c r="BD206" s="148"/>
      <c r="BE206" s="148"/>
      <c r="BF206" s="148"/>
      <c r="BG206" s="148"/>
      <c r="BH206" s="148"/>
      <c r="BI206" s="148"/>
      <c r="BJ206" s="148"/>
      <c r="BK206" s="148"/>
      <c r="BL206" s="148"/>
      <c r="BM206" s="148"/>
      <c r="BN206" s="148"/>
      <c r="BO206" s="148"/>
      <c r="BP206" s="148"/>
      <c r="BQ206" s="148"/>
      <c r="BR206" s="148"/>
      <c r="BS206" s="148"/>
      <c r="BT206" s="148"/>
      <c r="BU206" s="148"/>
      <c r="BV206" s="148"/>
      <c r="BW206" s="148"/>
      <c r="BX206" s="148"/>
      <c r="BY206" s="148"/>
      <c r="BZ206" s="148"/>
      <c r="CA206" s="148"/>
      <c r="CB206" s="148"/>
      <c r="CC206" s="148"/>
      <c r="CD206" s="148"/>
      <c r="CE206" s="148"/>
      <c r="CF206" s="148"/>
      <c r="CG206" s="148"/>
      <c r="CH206" s="148"/>
      <c r="CI206" s="148"/>
      <c r="CJ206" s="148"/>
      <c r="CK206" s="148"/>
      <c r="CL206" s="148"/>
      <c r="CM206" s="148"/>
      <c r="CN206" s="148"/>
      <c r="CO206" s="148"/>
      <c r="CP206" s="148"/>
      <c r="CQ206" s="148"/>
      <c r="CR206" s="148"/>
      <c r="CS206" s="148"/>
      <c r="CT206" s="148"/>
      <c r="CU206" s="148"/>
      <c r="CV206" s="148"/>
    </row>
    <row r="207" ht="15.75" customHeight="1">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c r="AB207" s="148"/>
      <c r="AC207" s="148"/>
      <c r="AD207" s="148"/>
      <c r="AE207" s="148"/>
      <c r="AF207" s="148"/>
      <c r="AG207" s="148"/>
      <c r="AH207" s="148"/>
      <c r="AI207" s="148"/>
      <c r="AJ207" s="148"/>
      <c r="AK207" s="148"/>
      <c r="AL207" s="148"/>
      <c r="AM207" s="148"/>
      <c r="AN207" s="148"/>
      <c r="AO207" s="148"/>
      <c r="AP207" s="148"/>
      <c r="AQ207" s="148"/>
      <c r="AR207" s="148"/>
      <c r="AS207" s="148"/>
      <c r="AT207" s="148"/>
      <c r="AU207" s="148"/>
      <c r="AV207" s="148"/>
      <c r="AW207" s="148"/>
      <c r="AX207" s="148"/>
      <c r="AY207" s="148"/>
      <c r="AZ207" s="148"/>
      <c r="BA207" s="148"/>
      <c r="BB207" s="148"/>
      <c r="BC207" s="148"/>
      <c r="BD207" s="148"/>
      <c r="BE207" s="148"/>
      <c r="BF207" s="148"/>
      <c r="BG207" s="148"/>
      <c r="BH207" s="148"/>
      <c r="BI207" s="148"/>
      <c r="BJ207" s="148"/>
      <c r="BK207" s="148"/>
      <c r="BL207" s="148"/>
      <c r="BM207" s="148"/>
      <c r="BN207" s="148"/>
      <c r="BO207" s="148"/>
      <c r="BP207" s="148"/>
      <c r="BQ207" s="148"/>
      <c r="BR207" s="148"/>
      <c r="BS207" s="148"/>
      <c r="BT207" s="148"/>
      <c r="BU207" s="148"/>
      <c r="BV207" s="148"/>
      <c r="BW207" s="148"/>
      <c r="BX207" s="148"/>
      <c r="BY207" s="148"/>
      <c r="BZ207" s="148"/>
      <c r="CA207" s="148"/>
      <c r="CB207" s="148"/>
      <c r="CC207" s="148"/>
      <c r="CD207" s="148"/>
      <c r="CE207" s="148"/>
      <c r="CF207" s="148"/>
      <c r="CG207" s="148"/>
      <c r="CH207" s="148"/>
      <c r="CI207" s="148"/>
      <c r="CJ207" s="148"/>
      <c r="CK207" s="148"/>
      <c r="CL207" s="148"/>
      <c r="CM207" s="148"/>
      <c r="CN207" s="148"/>
      <c r="CO207" s="148"/>
      <c r="CP207" s="148"/>
      <c r="CQ207" s="148"/>
      <c r="CR207" s="148"/>
      <c r="CS207" s="148"/>
      <c r="CT207" s="148"/>
      <c r="CU207" s="148"/>
      <c r="CV207" s="148"/>
    </row>
    <row r="208" ht="15.75" customHeight="1">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c r="AB208" s="148"/>
      <c r="AC208" s="148"/>
      <c r="AD208" s="148"/>
      <c r="AE208" s="148"/>
      <c r="AF208" s="148"/>
      <c r="AG208" s="148"/>
      <c r="AH208" s="148"/>
      <c r="AI208" s="148"/>
      <c r="AJ208" s="148"/>
      <c r="AK208" s="148"/>
      <c r="AL208" s="148"/>
      <c r="AM208" s="148"/>
      <c r="AN208" s="148"/>
      <c r="AO208" s="148"/>
      <c r="AP208" s="148"/>
      <c r="AQ208" s="148"/>
      <c r="AR208" s="148"/>
      <c r="AS208" s="148"/>
      <c r="AT208" s="148"/>
      <c r="AU208" s="148"/>
      <c r="AV208" s="148"/>
      <c r="AW208" s="148"/>
      <c r="AX208" s="148"/>
      <c r="AY208" s="148"/>
      <c r="AZ208" s="148"/>
      <c r="BA208" s="148"/>
      <c r="BB208" s="148"/>
      <c r="BC208" s="148"/>
      <c r="BD208" s="148"/>
      <c r="BE208" s="148"/>
      <c r="BF208" s="148"/>
      <c r="BG208" s="148"/>
      <c r="BH208" s="148"/>
      <c r="BI208" s="148"/>
      <c r="BJ208" s="148"/>
      <c r="BK208" s="148"/>
      <c r="BL208" s="148"/>
      <c r="BM208" s="148"/>
      <c r="BN208" s="148"/>
      <c r="BO208" s="148"/>
      <c r="BP208" s="148"/>
      <c r="BQ208" s="148"/>
      <c r="BR208" s="148"/>
      <c r="BS208" s="148"/>
      <c r="BT208" s="148"/>
      <c r="BU208" s="148"/>
      <c r="BV208" s="148"/>
      <c r="BW208" s="148"/>
      <c r="BX208" s="148"/>
      <c r="BY208" s="148"/>
      <c r="BZ208" s="148"/>
      <c r="CA208" s="148"/>
      <c r="CB208" s="148"/>
      <c r="CC208" s="148"/>
      <c r="CD208" s="148"/>
      <c r="CE208" s="148"/>
      <c r="CF208" s="148"/>
      <c r="CG208" s="148"/>
      <c r="CH208" s="148"/>
      <c r="CI208" s="148"/>
      <c r="CJ208" s="148"/>
      <c r="CK208" s="148"/>
      <c r="CL208" s="148"/>
      <c r="CM208" s="148"/>
      <c r="CN208" s="148"/>
      <c r="CO208" s="148"/>
      <c r="CP208" s="148"/>
      <c r="CQ208" s="148"/>
      <c r="CR208" s="148"/>
      <c r="CS208" s="148"/>
      <c r="CT208" s="148"/>
      <c r="CU208" s="148"/>
      <c r="CV208" s="148"/>
    </row>
    <row r="209" ht="15.75" customHeight="1">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148"/>
      <c r="AG209" s="148"/>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48"/>
      <c r="CP209" s="148"/>
      <c r="CQ209" s="148"/>
      <c r="CR209" s="148"/>
      <c r="CS209" s="148"/>
      <c r="CT209" s="148"/>
      <c r="CU209" s="148"/>
      <c r="CV209" s="148"/>
    </row>
    <row r="210" ht="15.75" customHeight="1">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c r="AB210" s="148"/>
      <c r="AC210" s="148"/>
      <c r="AD210" s="148"/>
      <c r="AE210" s="148"/>
      <c r="AF210" s="148"/>
      <c r="AG210" s="148"/>
      <c r="AH210" s="148"/>
      <c r="AI210" s="148"/>
      <c r="AJ210" s="148"/>
      <c r="AK210" s="148"/>
      <c r="AL210" s="148"/>
      <c r="AM210" s="148"/>
      <c r="AN210" s="148"/>
      <c r="AO210" s="148"/>
      <c r="AP210" s="148"/>
      <c r="AQ210" s="148"/>
      <c r="AR210" s="148"/>
      <c r="AS210" s="148"/>
      <c r="AT210" s="148"/>
      <c r="AU210" s="148"/>
      <c r="AV210" s="148"/>
      <c r="AW210" s="148"/>
      <c r="AX210" s="148"/>
      <c r="AY210" s="148"/>
      <c r="AZ210" s="148"/>
      <c r="BA210" s="148"/>
      <c r="BB210" s="148"/>
      <c r="BC210" s="148"/>
      <c r="BD210" s="148"/>
      <c r="BE210" s="148"/>
      <c r="BF210" s="148"/>
      <c r="BG210" s="148"/>
      <c r="BH210" s="148"/>
      <c r="BI210" s="148"/>
      <c r="BJ210" s="148"/>
      <c r="BK210" s="148"/>
      <c r="BL210" s="148"/>
      <c r="BM210" s="148"/>
      <c r="BN210" s="148"/>
      <c r="BO210" s="148"/>
      <c r="BP210" s="148"/>
      <c r="BQ210" s="148"/>
      <c r="BR210" s="148"/>
      <c r="BS210" s="148"/>
      <c r="BT210" s="148"/>
      <c r="BU210" s="148"/>
      <c r="BV210" s="148"/>
      <c r="BW210" s="148"/>
      <c r="BX210" s="148"/>
      <c r="BY210" s="148"/>
      <c r="BZ210" s="148"/>
      <c r="CA210" s="148"/>
      <c r="CB210" s="148"/>
      <c r="CC210" s="148"/>
      <c r="CD210" s="148"/>
      <c r="CE210" s="148"/>
      <c r="CF210" s="148"/>
      <c r="CG210" s="148"/>
      <c r="CH210" s="148"/>
      <c r="CI210" s="148"/>
      <c r="CJ210" s="148"/>
      <c r="CK210" s="148"/>
      <c r="CL210" s="148"/>
      <c r="CM210" s="148"/>
      <c r="CN210" s="148"/>
      <c r="CO210" s="148"/>
      <c r="CP210" s="148"/>
      <c r="CQ210" s="148"/>
      <c r="CR210" s="148"/>
      <c r="CS210" s="148"/>
      <c r="CT210" s="148"/>
      <c r="CU210" s="148"/>
      <c r="CV210" s="148"/>
    </row>
    <row r="211" ht="15.75" customHeight="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c r="AB211" s="148"/>
      <c r="AC211" s="148"/>
      <c r="AD211" s="148"/>
      <c r="AE211" s="148"/>
      <c r="AF211" s="148"/>
      <c r="AG211" s="148"/>
      <c r="AH211" s="148"/>
      <c r="AI211" s="148"/>
      <c r="AJ211" s="148"/>
      <c r="AK211" s="148"/>
      <c r="AL211" s="148"/>
      <c r="AM211" s="148"/>
      <c r="AN211" s="148"/>
      <c r="AO211" s="148"/>
      <c r="AP211" s="148"/>
      <c r="AQ211" s="148"/>
      <c r="AR211" s="148"/>
      <c r="AS211" s="148"/>
      <c r="AT211" s="148"/>
      <c r="AU211" s="148"/>
      <c r="AV211" s="148"/>
      <c r="AW211" s="148"/>
      <c r="AX211" s="148"/>
      <c r="AY211" s="148"/>
      <c r="AZ211" s="148"/>
      <c r="BA211" s="148"/>
      <c r="BB211" s="148"/>
      <c r="BC211" s="148"/>
      <c r="BD211" s="148"/>
      <c r="BE211" s="148"/>
      <c r="BF211" s="148"/>
      <c r="BG211" s="148"/>
      <c r="BH211" s="148"/>
      <c r="BI211" s="148"/>
      <c r="BJ211" s="148"/>
      <c r="BK211" s="148"/>
      <c r="BL211" s="148"/>
      <c r="BM211" s="148"/>
      <c r="BN211" s="148"/>
      <c r="BO211" s="148"/>
      <c r="BP211" s="148"/>
      <c r="BQ211" s="148"/>
      <c r="BR211" s="148"/>
      <c r="BS211" s="148"/>
      <c r="BT211" s="148"/>
      <c r="BU211" s="148"/>
      <c r="BV211" s="148"/>
      <c r="BW211" s="148"/>
      <c r="BX211" s="148"/>
      <c r="BY211" s="148"/>
      <c r="BZ211" s="148"/>
      <c r="CA211" s="148"/>
      <c r="CB211" s="148"/>
      <c r="CC211" s="148"/>
      <c r="CD211" s="148"/>
      <c r="CE211" s="148"/>
      <c r="CF211" s="148"/>
      <c r="CG211" s="148"/>
      <c r="CH211" s="148"/>
      <c r="CI211" s="148"/>
      <c r="CJ211" s="148"/>
      <c r="CK211" s="148"/>
      <c r="CL211" s="148"/>
      <c r="CM211" s="148"/>
      <c r="CN211" s="148"/>
      <c r="CO211" s="148"/>
      <c r="CP211" s="148"/>
      <c r="CQ211" s="148"/>
      <c r="CR211" s="148"/>
      <c r="CS211" s="148"/>
      <c r="CT211" s="148"/>
      <c r="CU211" s="148"/>
      <c r="CV211" s="148"/>
    </row>
    <row r="212" ht="15.75" customHeight="1">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c r="AB212" s="148"/>
      <c r="AC212" s="148"/>
      <c r="AD212" s="148"/>
      <c r="AE212" s="148"/>
      <c r="AF212" s="148"/>
      <c r="AG212" s="148"/>
      <c r="AH212" s="148"/>
      <c r="AI212" s="148"/>
      <c r="AJ212" s="148"/>
      <c r="AK212" s="148"/>
      <c r="AL212" s="148"/>
      <c r="AM212" s="148"/>
      <c r="AN212" s="148"/>
      <c r="AO212" s="148"/>
      <c r="AP212" s="148"/>
      <c r="AQ212" s="148"/>
      <c r="AR212" s="148"/>
      <c r="AS212" s="148"/>
      <c r="AT212" s="148"/>
      <c r="AU212" s="148"/>
      <c r="AV212" s="148"/>
      <c r="AW212" s="148"/>
      <c r="AX212" s="148"/>
      <c r="AY212" s="148"/>
      <c r="AZ212" s="148"/>
      <c r="BA212" s="148"/>
      <c r="BB212" s="148"/>
      <c r="BC212" s="148"/>
      <c r="BD212" s="148"/>
      <c r="BE212" s="148"/>
      <c r="BF212" s="148"/>
      <c r="BG212" s="148"/>
      <c r="BH212" s="148"/>
      <c r="BI212" s="148"/>
      <c r="BJ212" s="148"/>
      <c r="BK212" s="148"/>
      <c r="BL212" s="148"/>
      <c r="BM212" s="148"/>
      <c r="BN212" s="148"/>
      <c r="BO212" s="148"/>
      <c r="BP212" s="148"/>
      <c r="BQ212" s="148"/>
      <c r="BR212" s="148"/>
      <c r="BS212" s="148"/>
      <c r="BT212" s="148"/>
      <c r="BU212" s="148"/>
      <c r="BV212" s="148"/>
      <c r="BW212" s="148"/>
      <c r="BX212" s="148"/>
      <c r="BY212" s="148"/>
      <c r="BZ212" s="148"/>
      <c r="CA212" s="148"/>
      <c r="CB212" s="148"/>
      <c r="CC212" s="148"/>
      <c r="CD212" s="148"/>
      <c r="CE212" s="148"/>
      <c r="CF212" s="148"/>
      <c r="CG212" s="148"/>
      <c r="CH212" s="148"/>
      <c r="CI212" s="148"/>
      <c r="CJ212" s="148"/>
      <c r="CK212" s="148"/>
      <c r="CL212" s="148"/>
      <c r="CM212" s="148"/>
      <c r="CN212" s="148"/>
      <c r="CO212" s="148"/>
      <c r="CP212" s="148"/>
      <c r="CQ212" s="148"/>
      <c r="CR212" s="148"/>
      <c r="CS212" s="148"/>
      <c r="CT212" s="148"/>
      <c r="CU212" s="148"/>
      <c r="CV212" s="148"/>
    </row>
    <row r="213" ht="15.75" customHeight="1">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c r="AB213" s="148"/>
      <c r="AC213" s="148"/>
      <c r="AD213" s="148"/>
      <c r="AE213" s="148"/>
      <c r="AF213" s="148"/>
      <c r="AG213" s="148"/>
      <c r="AH213" s="148"/>
      <c r="AI213" s="148"/>
      <c r="AJ213" s="148"/>
      <c r="AK213" s="148"/>
      <c r="AL213" s="148"/>
      <c r="AM213" s="148"/>
      <c r="AN213" s="148"/>
      <c r="AO213" s="148"/>
      <c r="AP213" s="148"/>
      <c r="AQ213" s="148"/>
      <c r="AR213" s="148"/>
      <c r="AS213" s="148"/>
      <c r="AT213" s="148"/>
      <c r="AU213" s="148"/>
      <c r="AV213" s="148"/>
      <c r="AW213" s="148"/>
      <c r="AX213" s="148"/>
      <c r="AY213" s="148"/>
      <c r="AZ213" s="148"/>
      <c r="BA213" s="148"/>
      <c r="BB213" s="148"/>
      <c r="BC213" s="148"/>
      <c r="BD213" s="148"/>
      <c r="BE213" s="148"/>
      <c r="BF213" s="148"/>
      <c r="BG213" s="148"/>
      <c r="BH213" s="148"/>
      <c r="BI213" s="148"/>
      <c r="BJ213" s="148"/>
      <c r="BK213" s="148"/>
      <c r="BL213" s="148"/>
      <c r="BM213" s="148"/>
      <c r="BN213" s="148"/>
      <c r="BO213" s="148"/>
      <c r="BP213" s="148"/>
      <c r="BQ213" s="148"/>
      <c r="BR213" s="148"/>
      <c r="BS213" s="148"/>
      <c r="BT213" s="148"/>
      <c r="BU213" s="148"/>
      <c r="BV213" s="148"/>
      <c r="BW213" s="148"/>
      <c r="BX213" s="148"/>
      <c r="BY213" s="148"/>
      <c r="BZ213" s="148"/>
      <c r="CA213" s="148"/>
      <c r="CB213" s="148"/>
      <c r="CC213" s="148"/>
      <c r="CD213" s="148"/>
      <c r="CE213" s="148"/>
      <c r="CF213" s="148"/>
      <c r="CG213" s="148"/>
      <c r="CH213" s="148"/>
      <c r="CI213" s="148"/>
      <c r="CJ213" s="148"/>
      <c r="CK213" s="148"/>
      <c r="CL213" s="148"/>
      <c r="CM213" s="148"/>
      <c r="CN213" s="148"/>
      <c r="CO213" s="148"/>
      <c r="CP213" s="148"/>
      <c r="CQ213" s="148"/>
      <c r="CR213" s="148"/>
      <c r="CS213" s="148"/>
      <c r="CT213" s="148"/>
      <c r="CU213" s="148"/>
      <c r="CV213" s="148"/>
    </row>
    <row r="214" ht="15.75" customHeight="1">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c r="AB214" s="148"/>
      <c r="AC214" s="148"/>
      <c r="AD214" s="148"/>
      <c r="AE214" s="148"/>
      <c r="AF214" s="148"/>
      <c r="AG214" s="148"/>
      <c r="AH214" s="148"/>
      <c r="AI214" s="148"/>
      <c r="AJ214" s="148"/>
      <c r="AK214" s="148"/>
      <c r="AL214" s="148"/>
      <c r="AM214" s="148"/>
      <c r="AN214" s="148"/>
      <c r="AO214" s="148"/>
      <c r="AP214" s="148"/>
      <c r="AQ214" s="148"/>
      <c r="AR214" s="148"/>
      <c r="AS214" s="148"/>
      <c r="AT214" s="148"/>
      <c r="AU214" s="148"/>
      <c r="AV214" s="148"/>
      <c r="AW214" s="148"/>
      <c r="AX214" s="148"/>
      <c r="AY214" s="148"/>
      <c r="AZ214" s="148"/>
      <c r="BA214" s="148"/>
      <c r="BB214" s="148"/>
      <c r="BC214" s="148"/>
      <c r="BD214" s="148"/>
      <c r="BE214" s="148"/>
      <c r="BF214" s="148"/>
      <c r="BG214" s="148"/>
      <c r="BH214" s="148"/>
      <c r="BI214" s="148"/>
      <c r="BJ214" s="148"/>
      <c r="BK214" s="148"/>
      <c r="BL214" s="148"/>
      <c r="BM214" s="148"/>
      <c r="BN214" s="148"/>
      <c r="BO214" s="148"/>
      <c r="BP214" s="148"/>
      <c r="BQ214" s="148"/>
      <c r="BR214" s="148"/>
      <c r="BS214" s="148"/>
      <c r="BT214" s="148"/>
      <c r="BU214" s="148"/>
      <c r="BV214" s="148"/>
      <c r="BW214" s="148"/>
      <c r="BX214" s="148"/>
      <c r="BY214" s="148"/>
      <c r="BZ214" s="148"/>
      <c r="CA214" s="148"/>
      <c r="CB214" s="148"/>
      <c r="CC214" s="148"/>
      <c r="CD214" s="148"/>
      <c r="CE214" s="148"/>
      <c r="CF214" s="148"/>
      <c r="CG214" s="148"/>
      <c r="CH214" s="148"/>
      <c r="CI214" s="148"/>
      <c r="CJ214" s="148"/>
      <c r="CK214" s="148"/>
      <c r="CL214" s="148"/>
      <c r="CM214" s="148"/>
      <c r="CN214" s="148"/>
      <c r="CO214" s="148"/>
      <c r="CP214" s="148"/>
      <c r="CQ214" s="148"/>
      <c r="CR214" s="148"/>
      <c r="CS214" s="148"/>
      <c r="CT214" s="148"/>
      <c r="CU214" s="148"/>
      <c r="CV214" s="148"/>
    </row>
    <row r="215" ht="15.75" customHeight="1">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c r="AB215" s="148"/>
      <c r="AC215" s="148"/>
      <c r="AD215" s="148"/>
      <c r="AE215" s="148"/>
      <c r="AF215" s="148"/>
      <c r="AG215" s="148"/>
      <c r="AH215" s="148"/>
      <c r="AI215" s="148"/>
      <c r="AJ215" s="148"/>
      <c r="AK215" s="148"/>
      <c r="AL215" s="148"/>
      <c r="AM215" s="148"/>
      <c r="AN215" s="148"/>
      <c r="AO215" s="148"/>
      <c r="AP215" s="148"/>
      <c r="AQ215" s="148"/>
      <c r="AR215" s="148"/>
      <c r="AS215" s="148"/>
      <c r="AT215" s="148"/>
      <c r="AU215" s="148"/>
      <c r="AV215" s="148"/>
      <c r="AW215" s="148"/>
      <c r="AX215" s="148"/>
      <c r="AY215" s="148"/>
      <c r="AZ215" s="148"/>
      <c r="BA215" s="148"/>
      <c r="BB215" s="148"/>
      <c r="BC215" s="148"/>
      <c r="BD215" s="148"/>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48"/>
      <c r="CP215" s="148"/>
      <c r="CQ215" s="148"/>
      <c r="CR215" s="148"/>
      <c r="CS215" s="148"/>
      <c r="CT215" s="148"/>
      <c r="CU215" s="148"/>
      <c r="CV215" s="148"/>
    </row>
    <row r="216" ht="15.75" customHeight="1">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c r="AB216" s="148"/>
      <c r="AC216" s="148"/>
      <c r="AD216" s="148"/>
      <c r="AE216" s="148"/>
      <c r="AF216" s="148"/>
      <c r="AG216" s="148"/>
      <c r="AH216" s="148"/>
      <c r="AI216" s="148"/>
      <c r="AJ216" s="148"/>
      <c r="AK216" s="148"/>
      <c r="AL216" s="148"/>
      <c r="AM216" s="148"/>
      <c r="AN216" s="148"/>
      <c r="AO216" s="148"/>
      <c r="AP216" s="148"/>
      <c r="AQ216" s="148"/>
      <c r="AR216" s="148"/>
      <c r="AS216" s="148"/>
      <c r="AT216" s="148"/>
      <c r="AU216" s="148"/>
      <c r="AV216" s="148"/>
      <c r="AW216" s="148"/>
      <c r="AX216" s="148"/>
      <c r="AY216" s="148"/>
      <c r="AZ216" s="148"/>
      <c r="BA216" s="148"/>
      <c r="BB216" s="148"/>
      <c r="BC216" s="148"/>
      <c r="BD216" s="148"/>
      <c r="BE216" s="148"/>
      <c r="BF216" s="148"/>
      <c r="BG216" s="148"/>
      <c r="BH216" s="148"/>
      <c r="BI216" s="148"/>
      <c r="BJ216" s="148"/>
      <c r="BK216" s="148"/>
      <c r="BL216" s="148"/>
      <c r="BM216" s="148"/>
      <c r="BN216" s="148"/>
      <c r="BO216" s="148"/>
      <c r="BP216" s="148"/>
      <c r="BQ216" s="148"/>
      <c r="BR216" s="148"/>
      <c r="BS216" s="148"/>
      <c r="BT216" s="148"/>
      <c r="BU216" s="148"/>
      <c r="BV216" s="148"/>
      <c r="BW216" s="148"/>
      <c r="BX216" s="148"/>
      <c r="BY216" s="148"/>
      <c r="BZ216" s="148"/>
      <c r="CA216" s="148"/>
      <c r="CB216" s="148"/>
      <c r="CC216" s="148"/>
      <c r="CD216" s="148"/>
      <c r="CE216" s="148"/>
      <c r="CF216" s="148"/>
      <c r="CG216" s="148"/>
      <c r="CH216" s="148"/>
      <c r="CI216" s="148"/>
      <c r="CJ216" s="148"/>
      <c r="CK216" s="148"/>
      <c r="CL216" s="148"/>
      <c r="CM216" s="148"/>
      <c r="CN216" s="148"/>
      <c r="CO216" s="148"/>
      <c r="CP216" s="148"/>
      <c r="CQ216" s="148"/>
      <c r="CR216" s="148"/>
      <c r="CS216" s="148"/>
      <c r="CT216" s="148"/>
      <c r="CU216" s="148"/>
      <c r="CV216" s="148"/>
    </row>
    <row r="217" ht="15.75" customHeight="1">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c r="AB217" s="148"/>
      <c r="AC217" s="148"/>
      <c r="AD217" s="148"/>
      <c r="AE217" s="148"/>
      <c r="AF217" s="148"/>
      <c r="AG217" s="148"/>
      <c r="AH217" s="148"/>
      <c r="AI217" s="148"/>
      <c r="AJ217" s="148"/>
      <c r="AK217" s="148"/>
      <c r="AL217" s="148"/>
      <c r="AM217" s="148"/>
      <c r="AN217" s="148"/>
      <c r="AO217" s="148"/>
      <c r="AP217" s="148"/>
      <c r="AQ217" s="148"/>
      <c r="AR217" s="148"/>
      <c r="AS217" s="148"/>
      <c r="AT217" s="148"/>
      <c r="AU217" s="148"/>
      <c r="AV217" s="148"/>
      <c r="AW217" s="148"/>
      <c r="AX217" s="148"/>
      <c r="AY217" s="148"/>
      <c r="AZ217" s="148"/>
      <c r="BA217" s="148"/>
      <c r="BB217" s="148"/>
      <c r="BC217" s="148"/>
      <c r="BD217" s="148"/>
      <c r="BE217" s="148"/>
      <c r="BF217" s="148"/>
      <c r="BG217" s="148"/>
      <c r="BH217" s="148"/>
      <c r="BI217" s="148"/>
      <c r="BJ217" s="148"/>
      <c r="BK217" s="148"/>
      <c r="BL217" s="148"/>
      <c r="BM217" s="148"/>
      <c r="BN217" s="148"/>
      <c r="BO217" s="148"/>
      <c r="BP217" s="148"/>
      <c r="BQ217" s="148"/>
      <c r="BR217" s="148"/>
      <c r="BS217" s="148"/>
      <c r="BT217" s="148"/>
      <c r="BU217" s="148"/>
      <c r="BV217" s="148"/>
      <c r="BW217" s="148"/>
      <c r="BX217" s="148"/>
      <c r="BY217" s="148"/>
      <c r="BZ217" s="148"/>
      <c r="CA217" s="148"/>
      <c r="CB217" s="148"/>
      <c r="CC217" s="148"/>
      <c r="CD217" s="148"/>
      <c r="CE217" s="148"/>
      <c r="CF217" s="148"/>
      <c r="CG217" s="148"/>
      <c r="CH217" s="148"/>
      <c r="CI217" s="148"/>
      <c r="CJ217" s="148"/>
      <c r="CK217" s="148"/>
      <c r="CL217" s="148"/>
      <c r="CM217" s="148"/>
      <c r="CN217" s="148"/>
      <c r="CO217" s="148"/>
      <c r="CP217" s="148"/>
      <c r="CQ217" s="148"/>
      <c r="CR217" s="148"/>
      <c r="CS217" s="148"/>
      <c r="CT217" s="148"/>
      <c r="CU217" s="148"/>
      <c r="CV217" s="148"/>
    </row>
    <row r="218" ht="15.75" customHeight="1">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c r="AB218" s="148"/>
      <c r="AC218" s="148"/>
      <c r="AD218" s="148"/>
      <c r="AE218" s="148"/>
      <c r="AF218" s="148"/>
      <c r="AG218" s="148"/>
      <c r="AH218" s="148"/>
      <c r="AI218" s="148"/>
      <c r="AJ218" s="148"/>
      <c r="AK218" s="148"/>
      <c r="AL218" s="148"/>
      <c r="AM218" s="148"/>
      <c r="AN218" s="148"/>
      <c r="AO218" s="148"/>
      <c r="AP218" s="148"/>
      <c r="AQ218" s="148"/>
      <c r="AR218" s="148"/>
      <c r="AS218" s="148"/>
      <c r="AT218" s="148"/>
      <c r="AU218" s="148"/>
      <c r="AV218" s="148"/>
      <c r="AW218" s="148"/>
      <c r="AX218" s="148"/>
      <c r="AY218" s="148"/>
      <c r="AZ218" s="148"/>
      <c r="BA218" s="148"/>
      <c r="BB218" s="148"/>
      <c r="BC218" s="148"/>
      <c r="BD218" s="148"/>
      <c r="BE218" s="148"/>
      <c r="BF218" s="148"/>
      <c r="BG218" s="148"/>
      <c r="BH218" s="148"/>
      <c r="BI218" s="148"/>
      <c r="BJ218" s="148"/>
      <c r="BK218" s="148"/>
      <c r="BL218" s="148"/>
      <c r="BM218" s="148"/>
      <c r="BN218" s="148"/>
      <c r="BO218" s="148"/>
      <c r="BP218" s="148"/>
      <c r="BQ218" s="148"/>
      <c r="BR218" s="148"/>
      <c r="BS218" s="148"/>
      <c r="BT218" s="148"/>
      <c r="BU218" s="148"/>
      <c r="BV218" s="148"/>
      <c r="BW218" s="148"/>
      <c r="BX218" s="148"/>
      <c r="BY218" s="148"/>
      <c r="BZ218" s="148"/>
      <c r="CA218" s="148"/>
      <c r="CB218" s="148"/>
      <c r="CC218" s="148"/>
      <c r="CD218" s="148"/>
      <c r="CE218" s="148"/>
      <c r="CF218" s="148"/>
      <c r="CG218" s="148"/>
      <c r="CH218" s="148"/>
      <c r="CI218" s="148"/>
      <c r="CJ218" s="148"/>
      <c r="CK218" s="148"/>
      <c r="CL218" s="148"/>
      <c r="CM218" s="148"/>
      <c r="CN218" s="148"/>
      <c r="CO218" s="148"/>
      <c r="CP218" s="148"/>
      <c r="CQ218" s="148"/>
      <c r="CR218" s="148"/>
      <c r="CS218" s="148"/>
      <c r="CT218" s="148"/>
      <c r="CU218" s="148"/>
      <c r="CV218" s="148"/>
    </row>
    <row r="219" ht="15.75" customHeight="1">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c r="AB219" s="148"/>
      <c r="AC219" s="148"/>
      <c r="AD219" s="148"/>
      <c r="AE219" s="148"/>
      <c r="AF219" s="148"/>
      <c r="AG219" s="148"/>
      <c r="AH219" s="148"/>
      <c r="AI219" s="148"/>
      <c r="AJ219" s="148"/>
      <c r="AK219" s="148"/>
      <c r="AL219" s="148"/>
      <c r="AM219" s="148"/>
      <c r="AN219" s="148"/>
      <c r="AO219" s="148"/>
      <c r="AP219" s="148"/>
      <c r="AQ219" s="148"/>
      <c r="AR219" s="148"/>
      <c r="AS219" s="148"/>
      <c r="AT219" s="148"/>
      <c r="AU219" s="148"/>
      <c r="AV219" s="148"/>
      <c r="AW219" s="148"/>
      <c r="AX219" s="148"/>
      <c r="AY219" s="148"/>
      <c r="AZ219" s="148"/>
      <c r="BA219" s="148"/>
      <c r="BB219" s="148"/>
      <c r="BC219" s="148"/>
      <c r="BD219" s="148"/>
      <c r="BE219" s="148"/>
      <c r="BF219" s="148"/>
      <c r="BG219" s="148"/>
      <c r="BH219" s="148"/>
      <c r="BI219" s="148"/>
      <c r="BJ219" s="148"/>
      <c r="BK219" s="148"/>
      <c r="BL219" s="148"/>
      <c r="BM219" s="148"/>
      <c r="BN219" s="148"/>
      <c r="BO219" s="148"/>
      <c r="BP219" s="148"/>
      <c r="BQ219" s="148"/>
      <c r="BR219" s="148"/>
      <c r="BS219" s="148"/>
      <c r="BT219" s="148"/>
      <c r="BU219" s="148"/>
      <c r="BV219" s="148"/>
      <c r="BW219" s="148"/>
      <c r="BX219" s="148"/>
      <c r="BY219" s="148"/>
      <c r="BZ219" s="148"/>
      <c r="CA219" s="148"/>
      <c r="CB219" s="148"/>
      <c r="CC219" s="148"/>
      <c r="CD219" s="148"/>
      <c r="CE219" s="148"/>
      <c r="CF219" s="148"/>
      <c r="CG219" s="148"/>
      <c r="CH219" s="148"/>
      <c r="CI219" s="148"/>
      <c r="CJ219" s="148"/>
      <c r="CK219" s="148"/>
      <c r="CL219" s="148"/>
      <c r="CM219" s="148"/>
      <c r="CN219" s="148"/>
      <c r="CO219" s="148"/>
      <c r="CP219" s="148"/>
      <c r="CQ219" s="148"/>
      <c r="CR219" s="148"/>
      <c r="CS219" s="148"/>
      <c r="CT219" s="148"/>
      <c r="CU219" s="148"/>
      <c r="CV219" s="148"/>
    </row>
    <row r="220" ht="15.75" customHeight="1">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c r="AB220" s="148"/>
      <c r="AC220" s="148"/>
      <c r="AD220" s="148"/>
      <c r="AE220" s="148"/>
      <c r="AF220" s="148"/>
      <c r="AG220" s="148"/>
      <c r="AH220" s="148"/>
      <c r="AI220" s="148"/>
      <c r="AJ220" s="148"/>
      <c r="AK220" s="148"/>
      <c r="AL220" s="148"/>
      <c r="AM220" s="148"/>
      <c r="AN220" s="148"/>
      <c r="AO220" s="148"/>
      <c r="AP220" s="148"/>
      <c r="AQ220" s="148"/>
      <c r="AR220" s="148"/>
      <c r="AS220" s="148"/>
      <c r="AT220" s="148"/>
      <c r="AU220" s="148"/>
      <c r="AV220" s="148"/>
      <c r="AW220" s="148"/>
      <c r="AX220" s="148"/>
      <c r="AY220" s="148"/>
      <c r="AZ220" s="148"/>
      <c r="BA220" s="148"/>
      <c r="BB220" s="148"/>
      <c r="BC220" s="148"/>
      <c r="BD220" s="148"/>
      <c r="BE220" s="148"/>
      <c r="BF220" s="148"/>
      <c r="BG220" s="148"/>
      <c r="BH220" s="148"/>
      <c r="BI220" s="148"/>
      <c r="BJ220" s="148"/>
      <c r="BK220" s="148"/>
      <c r="BL220" s="148"/>
      <c r="BM220" s="148"/>
      <c r="BN220" s="148"/>
      <c r="BO220" s="148"/>
      <c r="BP220" s="148"/>
      <c r="BQ220" s="148"/>
      <c r="BR220" s="148"/>
      <c r="BS220" s="148"/>
      <c r="BT220" s="148"/>
      <c r="BU220" s="148"/>
      <c r="BV220" s="148"/>
      <c r="BW220" s="148"/>
      <c r="BX220" s="148"/>
      <c r="BY220" s="148"/>
      <c r="BZ220" s="148"/>
      <c r="CA220" s="148"/>
      <c r="CB220" s="148"/>
      <c r="CC220" s="148"/>
      <c r="CD220" s="148"/>
      <c r="CE220" s="148"/>
      <c r="CF220" s="148"/>
      <c r="CG220" s="148"/>
      <c r="CH220" s="148"/>
      <c r="CI220" s="148"/>
      <c r="CJ220" s="148"/>
      <c r="CK220" s="148"/>
      <c r="CL220" s="148"/>
      <c r="CM220" s="148"/>
      <c r="CN220" s="148"/>
      <c r="CO220" s="148"/>
      <c r="CP220" s="148"/>
      <c r="CQ220" s="148"/>
      <c r="CR220" s="148"/>
      <c r="CS220" s="148"/>
      <c r="CT220" s="148"/>
      <c r="CU220" s="148"/>
      <c r="CV220" s="148"/>
    </row>
    <row r="221" ht="15.75" customHeight="1">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c r="AB221" s="148"/>
      <c r="AC221" s="148"/>
      <c r="AD221" s="148"/>
      <c r="AE221" s="148"/>
      <c r="AF221" s="148"/>
      <c r="AG221" s="148"/>
      <c r="AH221" s="148"/>
      <c r="AI221" s="148"/>
      <c r="AJ221" s="148"/>
      <c r="AK221" s="148"/>
      <c r="AL221" s="148"/>
      <c r="AM221" s="148"/>
      <c r="AN221" s="148"/>
      <c r="AO221" s="148"/>
      <c r="AP221" s="148"/>
      <c r="AQ221" s="148"/>
      <c r="AR221" s="148"/>
      <c r="AS221" s="148"/>
      <c r="AT221" s="148"/>
      <c r="AU221" s="148"/>
      <c r="AV221" s="148"/>
      <c r="AW221" s="148"/>
      <c r="AX221" s="148"/>
      <c r="AY221" s="148"/>
      <c r="AZ221" s="148"/>
      <c r="BA221" s="148"/>
      <c r="BB221" s="148"/>
      <c r="BC221" s="148"/>
      <c r="BD221" s="148"/>
      <c r="BE221" s="148"/>
      <c r="BF221" s="148"/>
      <c r="BG221" s="148"/>
      <c r="BH221" s="148"/>
      <c r="BI221" s="148"/>
      <c r="BJ221" s="148"/>
      <c r="BK221" s="148"/>
      <c r="BL221" s="148"/>
      <c r="BM221" s="148"/>
      <c r="BN221" s="148"/>
      <c r="BO221" s="148"/>
      <c r="BP221" s="148"/>
      <c r="BQ221" s="148"/>
      <c r="BR221" s="148"/>
      <c r="BS221" s="148"/>
      <c r="BT221" s="148"/>
      <c r="BU221" s="148"/>
      <c r="BV221" s="148"/>
      <c r="BW221" s="148"/>
      <c r="BX221" s="148"/>
      <c r="BY221" s="148"/>
      <c r="BZ221" s="148"/>
      <c r="CA221" s="148"/>
      <c r="CB221" s="148"/>
      <c r="CC221" s="148"/>
      <c r="CD221" s="148"/>
      <c r="CE221" s="148"/>
      <c r="CF221" s="148"/>
      <c r="CG221" s="148"/>
      <c r="CH221" s="148"/>
      <c r="CI221" s="148"/>
      <c r="CJ221" s="148"/>
      <c r="CK221" s="148"/>
      <c r="CL221" s="148"/>
      <c r="CM221" s="148"/>
      <c r="CN221" s="148"/>
      <c r="CO221" s="148"/>
      <c r="CP221" s="148"/>
      <c r="CQ221" s="148"/>
      <c r="CR221" s="148"/>
      <c r="CS221" s="148"/>
      <c r="CT221" s="148"/>
      <c r="CU221" s="148"/>
      <c r="CV221" s="148"/>
    </row>
    <row r="222" ht="15.75" customHeight="1">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c r="AB222" s="148"/>
      <c r="AC222" s="148"/>
      <c r="AD222" s="148"/>
      <c r="AE222" s="148"/>
      <c r="AF222" s="148"/>
      <c r="AG222" s="148"/>
      <c r="AH222" s="148"/>
      <c r="AI222" s="148"/>
      <c r="AJ222" s="148"/>
      <c r="AK222" s="148"/>
      <c r="AL222" s="148"/>
      <c r="AM222" s="148"/>
      <c r="AN222" s="148"/>
      <c r="AO222" s="148"/>
      <c r="AP222" s="148"/>
      <c r="AQ222" s="148"/>
      <c r="AR222" s="148"/>
      <c r="AS222" s="148"/>
      <c r="AT222" s="148"/>
      <c r="AU222" s="148"/>
      <c r="AV222" s="148"/>
      <c r="AW222" s="148"/>
      <c r="AX222" s="148"/>
      <c r="AY222" s="148"/>
      <c r="AZ222" s="148"/>
      <c r="BA222" s="148"/>
      <c r="BB222" s="148"/>
      <c r="BC222" s="148"/>
      <c r="BD222" s="148"/>
      <c r="BE222" s="148"/>
      <c r="BF222" s="148"/>
      <c r="BG222" s="148"/>
      <c r="BH222" s="148"/>
      <c r="BI222" s="148"/>
      <c r="BJ222" s="148"/>
      <c r="BK222" s="148"/>
      <c r="BL222" s="148"/>
      <c r="BM222" s="148"/>
      <c r="BN222" s="148"/>
      <c r="BO222" s="148"/>
      <c r="BP222" s="148"/>
      <c r="BQ222" s="148"/>
      <c r="BR222" s="148"/>
      <c r="BS222" s="148"/>
      <c r="BT222" s="148"/>
      <c r="BU222" s="148"/>
      <c r="BV222" s="148"/>
      <c r="BW222" s="148"/>
      <c r="BX222" s="148"/>
      <c r="BY222" s="148"/>
      <c r="BZ222" s="148"/>
      <c r="CA222" s="148"/>
      <c r="CB222" s="148"/>
      <c r="CC222" s="148"/>
      <c r="CD222" s="148"/>
      <c r="CE222" s="148"/>
      <c r="CF222" s="148"/>
      <c r="CG222" s="148"/>
      <c r="CH222" s="148"/>
      <c r="CI222" s="148"/>
      <c r="CJ222" s="148"/>
      <c r="CK222" s="148"/>
      <c r="CL222" s="148"/>
      <c r="CM222" s="148"/>
      <c r="CN222" s="148"/>
      <c r="CO222" s="148"/>
      <c r="CP222" s="148"/>
      <c r="CQ222" s="148"/>
      <c r="CR222" s="148"/>
      <c r="CS222" s="148"/>
      <c r="CT222" s="148"/>
      <c r="CU222" s="148"/>
      <c r="CV222" s="148"/>
    </row>
    <row r="223" ht="15.75" customHeight="1">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c r="AB223" s="148"/>
      <c r="AC223" s="148"/>
      <c r="AD223" s="148"/>
      <c r="AE223" s="148"/>
      <c r="AF223" s="148"/>
      <c r="AG223" s="148"/>
      <c r="AH223" s="148"/>
      <c r="AI223" s="148"/>
      <c r="AJ223" s="148"/>
      <c r="AK223" s="148"/>
      <c r="AL223" s="148"/>
      <c r="AM223" s="148"/>
      <c r="AN223" s="148"/>
      <c r="AO223" s="148"/>
      <c r="AP223" s="148"/>
      <c r="AQ223" s="148"/>
      <c r="AR223" s="148"/>
      <c r="AS223" s="148"/>
      <c r="AT223" s="148"/>
      <c r="AU223" s="148"/>
      <c r="AV223" s="148"/>
      <c r="AW223" s="148"/>
      <c r="AX223" s="148"/>
      <c r="AY223" s="148"/>
      <c r="AZ223" s="148"/>
      <c r="BA223" s="148"/>
      <c r="BB223" s="148"/>
      <c r="BC223" s="148"/>
      <c r="BD223" s="148"/>
      <c r="BE223" s="148"/>
      <c r="BF223" s="148"/>
      <c r="BG223" s="148"/>
      <c r="BH223" s="148"/>
      <c r="BI223" s="148"/>
      <c r="BJ223" s="148"/>
      <c r="BK223" s="148"/>
      <c r="BL223" s="148"/>
      <c r="BM223" s="148"/>
      <c r="BN223" s="148"/>
      <c r="BO223" s="148"/>
      <c r="BP223" s="148"/>
      <c r="BQ223" s="148"/>
      <c r="BR223" s="148"/>
      <c r="BS223" s="148"/>
      <c r="BT223" s="148"/>
      <c r="BU223" s="148"/>
      <c r="BV223" s="148"/>
      <c r="BW223" s="148"/>
      <c r="BX223" s="148"/>
      <c r="BY223" s="148"/>
      <c r="BZ223" s="148"/>
      <c r="CA223" s="148"/>
      <c r="CB223" s="148"/>
      <c r="CC223" s="148"/>
      <c r="CD223" s="148"/>
      <c r="CE223" s="148"/>
      <c r="CF223" s="148"/>
      <c r="CG223" s="148"/>
      <c r="CH223" s="148"/>
      <c r="CI223" s="148"/>
      <c r="CJ223" s="148"/>
      <c r="CK223" s="148"/>
      <c r="CL223" s="148"/>
      <c r="CM223" s="148"/>
      <c r="CN223" s="148"/>
      <c r="CO223" s="148"/>
      <c r="CP223" s="148"/>
      <c r="CQ223" s="148"/>
      <c r="CR223" s="148"/>
      <c r="CS223" s="148"/>
      <c r="CT223" s="148"/>
      <c r="CU223" s="148"/>
      <c r="CV223" s="148"/>
    </row>
    <row r="224" ht="15.75" customHeight="1">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c r="AB224" s="148"/>
      <c r="AC224" s="148"/>
      <c r="AD224" s="148"/>
      <c r="AE224" s="148"/>
      <c r="AF224" s="148"/>
      <c r="AG224" s="148"/>
      <c r="AH224" s="148"/>
      <c r="AI224" s="148"/>
      <c r="AJ224" s="148"/>
      <c r="AK224" s="148"/>
      <c r="AL224" s="148"/>
      <c r="AM224" s="148"/>
      <c r="AN224" s="148"/>
      <c r="AO224" s="148"/>
      <c r="AP224" s="148"/>
      <c r="AQ224" s="148"/>
      <c r="AR224" s="148"/>
      <c r="AS224" s="148"/>
      <c r="AT224" s="148"/>
      <c r="AU224" s="148"/>
      <c r="AV224" s="148"/>
      <c r="AW224" s="148"/>
      <c r="AX224" s="148"/>
      <c r="AY224" s="148"/>
      <c r="AZ224" s="148"/>
      <c r="BA224" s="148"/>
      <c r="BB224" s="148"/>
      <c r="BC224" s="148"/>
      <c r="BD224" s="148"/>
      <c r="BE224" s="148"/>
      <c r="BF224" s="148"/>
      <c r="BG224" s="148"/>
      <c r="BH224" s="148"/>
      <c r="BI224" s="148"/>
      <c r="BJ224" s="148"/>
      <c r="BK224" s="148"/>
      <c r="BL224" s="148"/>
      <c r="BM224" s="148"/>
      <c r="BN224" s="148"/>
      <c r="BO224" s="148"/>
      <c r="BP224" s="148"/>
      <c r="BQ224" s="148"/>
      <c r="BR224" s="148"/>
      <c r="BS224" s="148"/>
      <c r="BT224" s="148"/>
      <c r="BU224" s="148"/>
      <c r="BV224" s="148"/>
      <c r="BW224" s="148"/>
      <c r="BX224" s="148"/>
      <c r="BY224" s="148"/>
      <c r="BZ224" s="148"/>
      <c r="CA224" s="148"/>
      <c r="CB224" s="148"/>
      <c r="CC224" s="148"/>
      <c r="CD224" s="148"/>
      <c r="CE224" s="148"/>
      <c r="CF224" s="148"/>
      <c r="CG224" s="148"/>
      <c r="CH224" s="148"/>
      <c r="CI224" s="148"/>
      <c r="CJ224" s="148"/>
      <c r="CK224" s="148"/>
      <c r="CL224" s="148"/>
      <c r="CM224" s="148"/>
      <c r="CN224" s="148"/>
      <c r="CO224" s="148"/>
      <c r="CP224" s="148"/>
      <c r="CQ224" s="148"/>
      <c r="CR224" s="148"/>
      <c r="CS224" s="148"/>
      <c r="CT224" s="148"/>
      <c r="CU224" s="148"/>
      <c r="CV224" s="148"/>
    </row>
    <row r="225" ht="15.7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c r="AB225" s="148"/>
      <c r="AC225" s="148"/>
      <c r="AD225" s="148"/>
      <c r="AE225" s="148"/>
      <c r="AF225" s="148"/>
      <c r="AG225" s="148"/>
      <c r="AH225" s="148"/>
      <c r="AI225" s="148"/>
      <c r="AJ225" s="148"/>
      <c r="AK225" s="148"/>
      <c r="AL225" s="148"/>
      <c r="AM225" s="148"/>
      <c r="AN225" s="148"/>
      <c r="AO225" s="148"/>
      <c r="AP225" s="148"/>
      <c r="AQ225" s="148"/>
      <c r="AR225" s="148"/>
      <c r="AS225" s="148"/>
      <c r="AT225" s="148"/>
      <c r="AU225" s="148"/>
      <c r="AV225" s="148"/>
      <c r="AW225" s="148"/>
      <c r="AX225" s="148"/>
      <c r="AY225" s="148"/>
      <c r="AZ225" s="148"/>
      <c r="BA225" s="148"/>
      <c r="BB225" s="148"/>
      <c r="BC225" s="148"/>
      <c r="BD225" s="148"/>
      <c r="BE225" s="148"/>
      <c r="BF225" s="148"/>
      <c r="BG225" s="148"/>
      <c r="BH225" s="148"/>
      <c r="BI225" s="148"/>
      <c r="BJ225" s="148"/>
      <c r="BK225" s="148"/>
      <c r="BL225" s="148"/>
      <c r="BM225" s="148"/>
      <c r="BN225" s="148"/>
      <c r="BO225" s="148"/>
      <c r="BP225" s="148"/>
      <c r="BQ225" s="148"/>
      <c r="BR225" s="148"/>
      <c r="BS225" s="148"/>
      <c r="BT225" s="148"/>
      <c r="BU225" s="148"/>
      <c r="BV225" s="148"/>
      <c r="BW225" s="148"/>
      <c r="BX225" s="148"/>
      <c r="BY225" s="148"/>
      <c r="BZ225" s="148"/>
      <c r="CA225" s="148"/>
      <c r="CB225" s="148"/>
      <c r="CC225" s="148"/>
      <c r="CD225" s="148"/>
      <c r="CE225" s="148"/>
      <c r="CF225" s="148"/>
      <c r="CG225" s="148"/>
      <c r="CH225" s="148"/>
      <c r="CI225" s="148"/>
      <c r="CJ225" s="148"/>
      <c r="CK225" s="148"/>
      <c r="CL225" s="148"/>
      <c r="CM225" s="148"/>
      <c r="CN225" s="148"/>
      <c r="CO225" s="148"/>
      <c r="CP225" s="148"/>
      <c r="CQ225" s="148"/>
      <c r="CR225" s="148"/>
      <c r="CS225" s="148"/>
      <c r="CT225" s="148"/>
      <c r="CU225" s="148"/>
      <c r="CV225" s="148"/>
    </row>
    <row r="226" ht="15.7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c r="AB226" s="148"/>
      <c r="AC226" s="148"/>
      <c r="AD226" s="148"/>
      <c r="AE226" s="148"/>
      <c r="AF226" s="148"/>
      <c r="AG226" s="148"/>
      <c r="AH226" s="148"/>
      <c r="AI226" s="148"/>
      <c r="AJ226" s="148"/>
      <c r="AK226" s="148"/>
      <c r="AL226" s="148"/>
      <c r="AM226" s="148"/>
      <c r="AN226" s="148"/>
      <c r="AO226" s="148"/>
      <c r="AP226" s="148"/>
      <c r="AQ226" s="148"/>
      <c r="AR226" s="148"/>
      <c r="AS226" s="148"/>
      <c r="AT226" s="148"/>
      <c r="AU226" s="148"/>
      <c r="AV226" s="148"/>
      <c r="AW226" s="148"/>
      <c r="AX226" s="148"/>
      <c r="AY226" s="148"/>
      <c r="AZ226" s="148"/>
      <c r="BA226" s="148"/>
      <c r="BB226" s="148"/>
      <c r="BC226" s="148"/>
      <c r="BD226" s="148"/>
      <c r="BE226" s="148"/>
      <c r="BF226" s="148"/>
      <c r="BG226" s="148"/>
      <c r="BH226" s="148"/>
      <c r="BI226" s="148"/>
      <c r="BJ226" s="148"/>
      <c r="BK226" s="148"/>
      <c r="BL226" s="148"/>
      <c r="BM226" s="148"/>
      <c r="BN226" s="148"/>
      <c r="BO226" s="148"/>
      <c r="BP226" s="148"/>
      <c r="BQ226" s="148"/>
      <c r="BR226" s="148"/>
      <c r="BS226" s="148"/>
      <c r="BT226" s="148"/>
      <c r="BU226" s="148"/>
      <c r="BV226" s="148"/>
      <c r="BW226" s="148"/>
      <c r="BX226" s="148"/>
      <c r="BY226" s="148"/>
      <c r="BZ226" s="148"/>
      <c r="CA226" s="148"/>
      <c r="CB226" s="148"/>
      <c r="CC226" s="148"/>
      <c r="CD226" s="148"/>
      <c r="CE226" s="148"/>
      <c r="CF226" s="148"/>
      <c r="CG226" s="148"/>
      <c r="CH226" s="148"/>
      <c r="CI226" s="148"/>
      <c r="CJ226" s="148"/>
      <c r="CK226" s="148"/>
      <c r="CL226" s="148"/>
      <c r="CM226" s="148"/>
      <c r="CN226" s="148"/>
      <c r="CO226" s="148"/>
      <c r="CP226" s="148"/>
      <c r="CQ226" s="148"/>
      <c r="CR226" s="148"/>
      <c r="CS226" s="148"/>
      <c r="CT226" s="148"/>
      <c r="CU226" s="148"/>
      <c r="CV226" s="148"/>
    </row>
    <row r="227" ht="15.7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c r="AB227" s="148"/>
      <c r="AC227" s="148"/>
      <c r="AD227" s="148"/>
      <c r="AE227" s="148"/>
      <c r="AF227" s="148"/>
      <c r="AG227" s="148"/>
      <c r="AH227" s="148"/>
      <c r="AI227" s="148"/>
      <c r="AJ227" s="148"/>
      <c r="AK227" s="148"/>
      <c r="AL227" s="148"/>
      <c r="AM227" s="148"/>
      <c r="AN227" s="148"/>
      <c r="AO227" s="148"/>
      <c r="AP227" s="148"/>
      <c r="AQ227" s="148"/>
      <c r="AR227" s="148"/>
      <c r="AS227" s="148"/>
      <c r="AT227" s="148"/>
      <c r="AU227" s="148"/>
      <c r="AV227" s="148"/>
      <c r="AW227" s="148"/>
      <c r="AX227" s="148"/>
      <c r="AY227" s="148"/>
      <c r="AZ227" s="148"/>
      <c r="BA227" s="148"/>
      <c r="BB227" s="148"/>
      <c r="BC227" s="148"/>
      <c r="BD227" s="148"/>
      <c r="BE227" s="148"/>
      <c r="BF227" s="148"/>
      <c r="BG227" s="148"/>
      <c r="BH227" s="148"/>
      <c r="BI227" s="148"/>
      <c r="BJ227" s="148"/>
      <c r="BK227" s="148"/>
      <c r="BL227" s="148"/>
      <c r="BM227" s="148"/>
      <c r="BN227" s="148"/>
      <c r="BO227" s="148"/>
      <c r="BP227" s="148"/>
      <c r="BQ227" s="148"/>
      <c r="BR227" s="148"/>
      <c r="BS227" s="148"/>
      <c r="BT227" s="148"/>
      <c r="BU227" s="148"/>
      <c r="BV227" s="148"/>
      <c r="BW227" s="148"/>
      <c r="BX227" s="148"/>
      <c r="BY227" s="148"/>
      <c r="BZ227" s="148"/>
      <c r="CA227" s="148"/>
      <c r="CB227" s="148"/>
      <c r="CC227" s="148"/>
      <c r="CD227" s="148"/>
      <c r="CE227" s="148"/>
      <c r="CF227" s="148"/>
      <c r="CG227" s="148"/>
      <c r="CH227" s="148"/>
      <c r="CI227" s="148"/>
      <c r="CJ227" s="148"/>
      <c r="CK227" s="148"/>
      <c r="CL227" s="148"/>
      <c r="CM227" s="148"/>
      <c r="CN227" s="148"/>
      <c r="CO227" s="148"/>
      <c r="CP227" s="148"/>
      <c r="CQ227" s="148"/>
      <c r="CR227" s="148"/>
      <c r="CS227" s="148"/>
      <c r="CT227" s="148"/>
      <c r="CU227" s="148"/>
      <c r="CV227" s="148"/>
    </row>
    <row r="228" ht="15.7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c r="AB228" s="148"/>
      <c r="AC228" s="148"/>
      <c r="AD228" s="148"/>
      <c r="AE228" s="148"/>
      <c r="AF228" s="148"/>
      <c r="AG228" s="148"/>
      <c r="AH228" s="148"/>
      <c r="AI228" s="148"/>
      <c r="AJ228" s="148"/>
      <c r="AK228" s="148"/>
      <c r="AL228" s="148"/>
      <c r="AM228" s="148"/>
      <c r="AN228" s="148"/>
      <c r="AO228" s="148"/>
      <c r="AP228" s="148"/>
      <c r="AQ228" s="148"/>
      <c r="AR228" s="148"/>
      <c r="AS228" s="148"/>
      <c r="AT228" s="148"/>
      <c r="AU228" s="148"/>
      <c r="AV228" s="148"/>
      <c r="AW228" s="148"/>
      <c r="AX228" s="148"/>
      <c r="AY228" s="148"/>
      <c r="AZ228" s="148"/>
      <c r="BA228" s="148"/>
      <c r="BB228" s="148"/>
      <c r="BC228" s="148"/>
      <c r="BD228" s="148"/>
      <c r="BE228" s="148"/>
      <c r="BF228" s="148"/>
      <c r="BG228" s="148"/>
      <c r="BH228" s="148"/>
      <c r="BI228" s="148"/>
      <c r="BJ228" s="148"/>
      <c r="BK228" s="148"/>
      <c r="BL228" s="148"/>
      <c r="BM228" s="148"/>
      <c r="BN228" s="148"/>
      <c r="BO228" s="148"/>
      <c r="BP228" s="148"/>
      <c r="BQ228" s="148"/>
      <c r="BR228" s="148"/>
      <c r="BS228" s="148"/>
      <c r="BT228" s="148"/>
      <c r="BU228" s="148"/>
      <c r="BV228" s="148"/>
      <c r="BW228" s="148"/>
      <c r="BX228" s="148"/>
      <c r="BY228" s="148"/>
      <c r="BZ228" s="148"/>
      <c r="CA228" s="148"/>
      <c r="CB228" s="148"/>
      <c r="CC228" s="148"/>
      <c r="CD228" s="148"/>
      <c r="CE228" s="148"/>
      <c r="CF228" s="148"/>
      <c r="CG228" s="148"/>
      <c r="CH228" s="148"/>
      <c r="CI228" s="148"/>
      <c r="CJ228" s="148"/>
      <c r="CK228" s="148"/>
      <c r="CL228" s="148"/>
      <c r="CM228" s="148"/>
      <c r="CN228" s="148"/>
      <c r="CO228" s="148"/>
      <c r="CP228" s="148"/>
      <c r="CQ228" s="148"/>
      <c r="CR228" s="148"/>
      <c r="CS228" s="148"/>
      <c r="CT228" s="148"/>
      <c r="CU228" s="148"/>
      <c r="CV228" s="148"/>
    </row>
    <row r="229" ht="15.7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c r="AD229" s="148"/>
      <c r="AE229" s="148"/>
      <c r="AF229" s="148"/>
      <c r="AG229" s="148"/>
      <c r="AH229" s="148"/>
      <c r="AI229" s="148"/>
      <c r="AJ229" s="148"/>
      <c r="AK229" s="148"/>
      <c r="AL229" s="148"/>
      <c r="AM229" s="148"/>
      <c r="AN229" s="148"/>
      <c r="AO229" s="148"/>
      <c r="AP229" s="148"/>
      <c r="AQ229" s="148"/>
      <c r="AR229" s="148"/>
      <c r="AS229" s="148"/>
      <c r="AT229" s="148"/>
      <c r="AU229" s="148"/>
      <c r="AV229" s="148"/>
      <c r="AW229" s="148"/>
      <c r="AX229" s="148"/>
      <c r="AY229" s="148"/>
      <c r="AZ229" s="148"/>
      <c r="BA229" s="148"/>
      <c r="BB229" s="148"/>
      <c r="BC229" s="148"/>
      <c r="BD229" s="148"/>
      <c r="BE229" s="148"/>
      <c r="BF229" s="148"/>
      <c r="BG229" s="148"/>
      <c r="BH229" s="148"/>
      <c r="BI229" s="148"/>
      <c r="BJ229" s="148"/>
      <c r="BK229" s="148"/>
      <c r="BL229" s="148"/>
      <c r="BM229" s="148"/>
      <c r="BN229" s="148"/>
      <c r="BO229" s="148"/>
      <c r="BP229" s="148"/>
      <c r="BQ229" s="148"/>
      <c r="BR229" s="148"/>
      <c r="BS229" s="148"/>
      <c r="BT229" s="148"/>
      <c r="BU229" s="148"/>
      <c r="BV229" s="148"/>
      <c r="BW229" s="148"/>
      <c r="BX229" s="148"/>
      <c r="BY229" s="148"/>
      <c r="BZ229" s="148"/>
      <c r="CA229" s="148"/>
      <c r="CB229" s="148"/>
      <c r="CC229" s="148"/>
      <c r="CD229" s="148"/>
      <c r="CE229" s="148"/>
      <c r="CF229" s="148"/>
      <c r="CG229" s="148"/>
      <c r="CH229" s="148"/>
      <c r="CI229" s="148"/>
      <c r="CJ229" s="148"/>
      <c r="CK229" s="148"/>
      <c r="CL229" s="148"/>
      <c r="CM229" s="148"/>
      <c r="CN229" s="148"/>
      <c r="CO229" s="148"/>
      <c r="CP229" s="148"/>
      <c r="CQ229" s="148"/>
      <c r="CR229" s="148"/>
      <c r="CS229" s="148"/>
      <c r="CT229" s="148"/>
      <c r="CU229" s="148"/>
      <c r="CV229" s="148"/>
    </row>
    <row r="230" ht="15.7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c r="AY230" s="148"/>
      <c r="AZ230" s="148"/>
      <c r="BA230" s="148"/>
      <c r="BB230" s="148"/>
      <c r="BC230" s="148"/>
      <c r="BD230" s="148"/>
      <c r="BE230" s="148"/>
      <c r="BF230" s="148"/>
      <c r="BG230" s="148"/>
      <c r="BH230" s="148"/>
      <c r="BI230" s="148"/>
      <c r="BJ230" s="148"/>
      <c r="BK230" s="148"/>
      <c r="BL230" s="148"/>
      <c r="BM230" s="148"/>
      <c r="BN230" s="148"/>
      <c r="BO230" s="148"/>
      <c r="BP230" s="148"/>
      <c r="BQ230" s="148"/>
      <c r="BR230" s="148"/>
      <c r="BS230" s="148"/>
      <c r="BT230" s="148"/>
      <c r="BU230" s="148"/>
      <c r="BV230" s="148"/>
      <c r="BW230" s="148"/>
      <c r="BX230" s="148"/>
      <c r="BY230" s="148"/>
      <c r="BZ230" s="148"/>
      <c r="CA230" s="148"/>
      <c r="CB230" s="148"/>
      <c r="CC230" s="148"/>
      <c r="CD230" s="148"/>
      <c r="CE230" s="148"/>
      <c r="CF230" s="148"/>
      <c r="CG230" s="148"/>
      <c r="CH230" s="148"/>
      <c r="CI230" s="148"/>
      <c r="CJ230" s="148"/>
      <c r="CK230" s="148"/>
      <c r="CL230" s="148"/>
      <c r="CM230" s="148"/>
      <c r="CN230" s="148"/>
      <c r="CO230" s="148"/>
      <c r="CP230" s="148"/>
      <c r="CQ230" s="148"/>
      <c r="CR230" s="148"/>
      <c r="CS230" s="148"/>
      <c r="CT230" s="148"/>
      <c r="CU230" s="148"/>
      <c r="CV230" s="148"/>
    </row>
    <row r="231"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c r="CM231" s="148"/>
      <c r="CN231" s="148"/>
      <c r="CO231" s="148"/>
      <c r="CP231" s="148"/>
      <c r="CQ231" s="148"/>
      <c r="CR231" s="148"/>
      <c r="CS231" s="148"/>
      <c r="CT231" s="148"/>
      <c r="CU231" s="148"/>
      <c r="CV231" s="148"/>
    </row>
    <row r="232"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c r="AB232" s="148"/>
      <c r="AC232" s="148"/>
      <c r="AD232" s="148"/>
      <c r="AE232" s="148"/>
      <c r="AF232" s="148"/>
      <c r="AG232" s="148"/>
      <c r="AH232" s="148"/>
      <c r="AI232" s="148"/>
      <c r="AJ232" s="148"/>
      <c r="AK232" s="148"/>
      <c r="AL232" s="148"/>
      <c r="AM232" s="148"/>
      <c r="AN232" s="148"/>
      <c r="AO232" s="148"/>
      <c r="AP232" s="148"/>
      <c r="AQ232" s="148"/>
      <c r="AR232" s="148"/>
      <c r="AS232" s="148"/>
      <c r="AT232" s="148"/>
      <c r="AU232" s="148"/>
      <c r="AV232" s="148"/>
      <c r="AW232" s="148"/>
      <c r="AX232" s="148"/>
      <c r="AY232" s="148"/>
      <c r="AZ232" s="148"/>
      <c r="BA232" s="148"/>
      <c r="BB232" s="148"/>
      <c r="BC232" s="148"/>
      <c r="BD232" s="148"/>
      <c r="BE232" s="148"/>
      <c r="BF232" s="148"/>
      <c r="BG232" s="148"/>
      <c r="BH232" s="148"/>
      <c r="BI232" s="148"/>
      <c r="BJ232" s="148"/>
      <c r="BK232" s="148"/>
      <c r="BL232" s="148"/>
      <c r="BM232" s="148"/>
      <c r="BN232" s="148"/>
      <c r="BO232" s="148"/>
      <c r="BP232" s="148"/>
      <c r="BQ232" s="148"/>
      <c r="BR232" s="148"/>
      <c r="BS232" s="148"/>
      <c r="BT232" s="148"/>
      <c r="BU232" s="148"/>
      <c r="BV232" s="148"/>
      <c r="BW232" s="148"/>
      <c r="BX232" s="148"/>
      <c r="BY232" s="148"/>
      <c r="BZ232" s="148"/>
      <c r="CA232" s="148"/>
      <c r="CB232" s="148"/>
      <c r="CC232" s="148"/>
      <c r="CD232" s="148"/>
      <c r="CE232" s="148"/>
      <c r="CF232" s="148"/>
      <c r="CG232" s="148"/>
      <c r="CH232" s="148"/>
      <c r="CI232" s="148"/>
      <c r="CJ232" s="148"/>
      <c r="CK232" s="148"/>
      <c r="CL232" s="148"/>
      <c r="CM232" s="148"/>
      <c r="CN232" s="148"/>
      <c r="CO232" s="148"/>
      <c r="CP232" s="148"/>
      <c r="CQ232" s="148"/>
      <c r="CR232" s="148"/>
      <c r="CS232" s="148"/>
      <c r="CT232" s="148"/>
      <c r="CU232" s="148"/>
      <c r="CV232" s="148"/>
    </row>
    <row r="233"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c r="AB233" s="148"/>
      <c r="AC233" s="148"/>
      <c r="AD233" s="148"/>
      <c r="AE233" s="148"/>
      <c r="AF233" s="148"/>
      <c r="AG233" s="148"/>
      <c r="AH233" s="148"/>
      <c r="AI233" s="148"/>
      <c r="AJ233" s="148"/>
      <c r="AK233" s="148"/>
      <c r="AL233" s="148"/>
      <c r="AM233" s="148"/>
      <c r="AN233" s="148"/>
      <c r="AO233" s="148"/>
      <c r="AP233" s="148"/>
      <c r="AQ233" s="148"/>
      <c r="AR233" s="148"/>
      <c r="AS233" s="148"/>
      <c r="AT233" s="148"/>
      <c r="AU233" s="148"/>
      <c r="AV233" s="148"/>
      <c r="AW233" s="148"/>
      <c r="AX233" s="148"/>
      <c r="AY233" s="148"/>
      <c r="AZ233" s="148"/>
      <c r="BA233" s="148"/>
      <c r="BB233" s="148"/>
      <c r="BC233" s="148"/>
      <c r="BD233" s="148"/>
      <c r="BE233" s="148"/>
      <c r="BF233" s="148"/>
      <c r="BG233" s="148"/>
      <c r="BH233" s="148"/>
      <c r="BI233" s="148"/>
      <c r="BJ233" s="148"/>
      <c r="BK233" s="148"/>
      <c r="BL233" s="148"/>
      <c r="BM233" s="148"/>
      <c r="BN233" s="148"/>
      <c r="BO233" s="148"/>
      <c r="BP233" s="148"/>
      <c r="BQ233" s="148"/>
      <c r="BR233" s="148"/>
      <c r="BS233" s="148"/>
      <c r="BT233" s="148"/>
      <c r="BU233" s="148"/>
      <c r="BV233" s="148"/>
      <c r="BW233" s="148"/>
      <c r="BX233" s="148"/>
      <c r="BY233" s="148"/>
      <c r="BZ233" s="148"/>
      <c r="CA233" s="148"/>
      <c r="CB233" s="148"/>
      <c r="CC233" s="148"/>
      <c r="CD233" s="148"/>
      <c r="CE233" s="148"/>
      <c r="CF233" s="148"/>
      <c r="CG233" s="148"/>
      <c r="CH233" s="148"/>
      <c r="CI233" s="148"/>
      <c r="CJ233" s="148"/>
      <c r="CK233" s="148"/>
      <c r="CL233" s="148"/>
      <c r="CM233" s="148"/>
      <c r="CN233" s="148"/>
      <c r="CO233" s="148"/>
      <c r="CP233" s="148"/>
      <c r="CQ233" s="148"/>
      <c r="CR233" s="148"/>
      <c r="CS233" s="148"/>
      <c r="CT233" s="148"/>
      <c r="CU233" s="148"/>
      <c r="CV233" s="148"/>
    </row>
    <row r="234"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c r="AB234" s="148"/>
      <c r="AC234" s="148"/>
      <c r="AD234" s="148"/>
      <c r="AE234" s="148"/>
      <c r="AF234" s="148"/>
      <c r="AG234" s="148"/>
      <c r="AH234" s="148"/>
      <c r="AI234" s="148"/>
      <c r="AJ234" s="148"/>
      <c r="AK234" s="148"/>
      <c r="AL234" s="148"/>
      <c r="AM234" s="148"/>
      <c r="AN234" s="148"/>
      <c r="AO234" s="148"/>
      <c r="AP234" s="148"/>
      <c r="AQ234" s="148"/>
      <c r="AR234" s="148"/>
      <c r="AS234" s="148"/>
      <c r="AT234" s="148"/>
      <c r="AU234" s="148"/>
      <c r="AV234" s="148"/>
      <c r="AW234" s="148"/>
      <c r="AX234" s="148"/>
      <c r="AY234" s="148"/>
      <c r="AZ234" s="148"/>
      <c r="BA234" s="148"/>
      <c r="BB234" s="148"/>
      <c r="BC234" s="148"/>
      <c r="BD234" s="148"/>
      <c r="BE234" s="148"/>
      <c r="BF234" s="148"/>
      <c r="BG234" s="148"/>
      <c r="BH234" s="148"/>
      <c r="BI234" s="148"/>
      <c r="BJ234" s="148"/>
      <c r="BK234" s="148"/>
      <c r="BL234" s="148"/>
      <c r="BM234" s="148"/>
      <c r="BN234" s="148"/>
      <c r="BO234" s="148"/>
      <c r="BP234" s="148"/>
      <c r="BQ234" s="148"/>
      <c r="BR234" s="148"/>
      <c r="BS234" s="148"/>
      <c r="BT234" s="148"/>
      <c r="BU234" s="148"/>
      <c r="BV234" s="148"/>
      <c r="BW234" s="148"/>
      <c r="BX234" s="148"/>
      <c r="BY234" s="148"/>
      <c r="BZ234" s="148"/>
      <c r="CA234" s="148"/>
      <c r="CB234" s="148"/>
      <c r="CC234" s="148"/>
      <c r="CD234" s="148"/>
      <c r="CE234" s="148"/>
      <c r="CF234" s="148"/>
      <c r="CG234" s="148"/>
      <c r="CH234" s="148"/>
      <c r="CI234" s="148"/>
      <c r="CJ234" s="148"/>
      <c r="CK234" s="148"/>
      <c r="CL234" s="148"/>
      <c r="CM234" s="148"/>
      <c r="CN234" s="148"/>
      <c r="CO234" s="148"/>
      <c r="CP234" s="148"/>
      <c r="CQ234" s="148"/>
      <c r="CR234" s="148"/>
      <c r="CS234" s="148"/>
      <c r="CT234" s="148"/>
      <c r="CU234" s="148"/>
      <c r="CV234" s="148"/>
    </row>
    <row r="235"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c r="AB235" s="148"/>
      <c r="AC235" s="148"/>
      <c r="AD235" s="148"/>
      <c r="AE235" s="148"/>
      <c r="AF235" s="148"/>
      <c r="AG235" s="148"/>
      <c r="AH235" s="148"/>
      <c r="AI235" s="148"/>
      <c r="AJ235" s="148"/>
      <c r="AK235" s="148"/>
      <c r="AL235" s="148"/>
      <c r="AM235" s="148"/>
      <c r="AN235" s="148"/>
      <c r="AO235" s="148"/>
      <c r="AP235" s="148"/>
      <c r="AQ235" s="148"/>
      <c r="AR235" s="148"/>
      <c r="AS235" s="148"/>
      <c r="AT235" s="148"/>
      <c r="AU235" s="148"/>
      <c r="AV235" s="148"/>
      <c r="AW235" s="148"/>
      <c r="AX235" s="148"/>
      <c r="AY235" s="148"/>
      <c r="AZ235" s="148"/>
      <c r="BA235" s="148"/>
      <c r="BB235" s="148"/>
      <c r="BC235" s="148"/>
      <c r="BD235" s="148"/>
      <c r="BE235" s="148"/>
      <c r="BF235" s="148"/>
      <c r="BG235" s="148"/>
      <c r="BH235" s="148"/>
      <c r="BI235" s="148"/>
      <c r="BJ235" s="148"/>
      <c r="BK235" s="148"/>
      <c r="BL235" s="148"/>
      <c r="BM235" s="148"/>
      <c r="BN235" s="148"/>
      <c r="BO235" s="148"/>
      <c r="BP235" s="148"/>
      <c r="BQ235" s="148"/>
      <c r="BR235" s="148"/>
      <c r="BS235" s="148"/>
      <c r="BT235" s="148"/>
      <c r="BU235" s="148"/>
      <c r="BV235" s="148"/>
      <c r="BW235" s="148"/>
      <c r="BX235" s="148"/>
      <c r="BY235" s="148"/>
      <c r="BZ235" s="148"/>
      <c r="CA235" s="148"/>
      <c r="CB235" s="148"/>
      <c r="CC235" s="148"/>
      <c r="CD235" s="148"/>
      <c r="CE235" s="148"/>
      <c r="CF235" s="148"/>
      <c r="CG235" s="148"/>
      <c r="CH235" s="148"/>
      <c r="CI235" s="148"/>
      <c r="CJ235" s="148"/>
      <c r="CK235" s="148"/>
      <c r="CL235" s="148"/>
      <c r="CM235" s="148"/>
      <c r="CN235" s="148"/>
      <c r="CO235" s="148"/>
      <c r="CP235" s="148"/>
      <c r="CQ235" s="148"/>
      <c r="CR235" s="148"/>
      <c r="CS235" s="148"/>
      <c r="CT235" s="148"/>
      <c r="CU235" s="148"/>
      <c r="CV235" s="148"/>
    </row>
    <row r="23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c r="AB236" s="148"/>
      <c r="AC236" s="148"/>
      <c r="AD236" s="148"/>
      <c r="AE236" s="148"/>
      <c r="AF236" s="148"/>
      <c r="AG236" s="148"/>
      <c r="AH236" s="148"/>
      <c r="AI236" s="148"/>
      <c r="AJ236" s="148"/>
      <c r="AK236" s="148"/>
      <c r="AL236" s="148"/>
      <c r="AM236" s="148"/>
      <c r="AN236" s="148"/>
      <c r="AO236" s="148"/>
      <c r="AP236" s="148"/>
      <c r="AQ236" s="148"/>
      <c r="AR236" s="148"/>
      <c r="AS236" s="148"/>
      <c r="AT236" s="148"/>
      <c r="AU236" s="148"/>
      <c r="AV236" s="148"/>
      <c r="AW236" s="148"/>
      <c r="AX236" s="148"/>
      <c r="AY236" s="148"/>
      <c r="AZ236" s="148"/>
      <c r="BA236" s="148"/>
      <c r="BB236" s="148"/>
      <c r="BC236" s="148"/>
      <c r="BD236" s="148"/>
      <c r="BE236" s="148"/>
      <c r="BF236" s="148"/>
      <c r="BG236" s="148"/>
      <c r="BH236" s="148"/>
      <c r="BI236" s="148"/>
      <c r="BJ236" s="148"/>
      <c r="BK236" s="148"/>
      <c r="BL236" s="148"/>
      <c r="BM236" s="148"/>
      <c r="BN236" s="148"/>
      <c r="BO236" s="148"/>
      <c r="BP236" s="148"/>
      <c r="BQ236" s="148"/>
      <c r="BR236" s="148"/>
      <c r="BS236" s="148"/>
      <c r="BT236" s="148"/>
      <c r="BU236" s="148"/>
      <c r="BV236" s="148"/>
      <c r="BW236" s="148"/>
      <c r="BX236" s="148"/>
      <c r="BY236" s="148"/>
      <c r="BZ236" s="148"/>
      <c r="CA236" s="148"/>
      <c r="CB236" s="148"/>
      <c r="CC236" s="148"/>
      <c r="CD236" s="148"/>
      <c r="CE236" s="148"/>
      <c r="CF236" s="148"/>
      <c r="CG236" s="148"/>
      <c r="CH236" s="148"/>
      <c r="CI236" s="148"/>
      <c r="CJ236" s="148"/>
      <c r="CK236" s="148"/>
      <c r="CL236" s="148"/>
      <c r="CM236" s="148"/>
      <c r="CN236" s="148"/>
      <c r="CO236" s="148"/>
      <c r="CP236" s="148"/>
      <c r="CQ236" s="148"/>
      <c r="CR236" s="148"/>
      <c r="CS236" s="148"/>
      <c r="CT236" s="148"/>
      <c r="CU236" s="148"/>
      <c r="CV236" s="148"/>
    </row>
    <row r="237"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c r="AB237" s="148"/>
      <c r="AC237" s="148"/>
      <c r="AD237" s="148"/>
      <c r="AE237" s="148"/>
      <c r="AF237" s="148"/>
      <c r="AG237" s="148"/>
      <c r="AH237" s="148"/>
      <c r="AI237" s="148"/>
      <c r="AJ237" s="148"/>
      <c r="AK237" s="148"/>
      <c r="AL237" s="148"/>
      <c r="AM237" s="148"/>
      <c r="AN237" s="148"/>
      <c r="AO237" s="148"/>
      <c r="AP237" s="148"/>
      <c r="AQ237" s="148"/>
      <c r="AR237" s="148"/>
      <c r="AS237" s="148"/>
      <c r="AT237" s="148"/>
      <c r="AU237" s="148"/>
      <c r="AV237" s="148"/>
      <c r="AW237" s="148"/>
      <c r="AX237" s="148"/>
      <c r="AY237" s="148"/>
      <c r="AZ237" s="148"/>
      <c r="BA237" s="148"/>
      <c r="BB237" s="148"/>
      <c r="BC237" s="148"/>
      <c r="BD237" s="148"/>
      <c r="BE237" s="148"/>
      <c r="BF237" s="148"/>
      <c r="BG237" s="148"/>
      <c r="BH237" s="148"/>
      <c r="BI237" s="148"/>
      <c r="BJ237" s="148"/>
      <c r="BK237" s="148"/>
      <c r="BL237" s="148"/>
      <c r="BM237" s="148"/>
      <c r="BN237" s="148"/>
      <c r="BO237" s="148"/>
      <c r="BP237" s="148"/>
      <c r="BQ237" s="148"/>
      <c r="BR237" s="148"/>
      <c r="BS237" s="148"/>
      <c r="BT237" s="148"/>
      <c r="BU237" s="148"/>
      <c r="BV237" s="148"/>
      <c r="BW237" s="148"/>
      <c r="BX237" s="148"/>
      <c r="BY237" s="148"/>
      <c r="BZ237" s="148"/>
      <c r="CA237" s="148"/>
      <c r="CB237" s="148"/>
      <c r="CC237" s="148"/>
      <c r="CD237" s="148"/>
      <c r="CE237" s="148"/>
      <c r="CF237" s="148"/>
      <c r="CG237" s="148"/>
      <c r="CH237" s="148"/>
      <c r="CI237" s="148"/>
      <c r="CJ237" s="148"/>
      <c r="CK237" s="148"/>
      <c r="CL237" s="148"/>
      <c r="CM237" s="148"/>
      <c r="CN237" s="148"/>
      <c r="CO237" s="148"/>
      <c r="CP237" s="148"/>
      <c r="CQ237" s="148"/>
      <c r="CR237" s="148"/>
      <c r="CS237" s="148"/>
      <c r="CT237" s="148"/>
      <c r="CU237" s="148"/>
      <c r="CV237" s="148"/>
    </row>
    <row r="238"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c r="AB238" s="148"/>
      <c r="AC238" s="148"/>
      <c r="AD238" s="148"/>
      <c r="AE238" s="148"/>
      <c r="AF238" s="148"/>
      <c r="AG238" s="148"/>
      <c r="AH238" s="148"/>
      <c r="AI238" s="148"/>
      <c r="AJ238" s="148"/>
      <c r="AK238" s="148"/>
      <c r="AL238" s="148"/>
      <c r="AM238" s="148"/>
      <c r="AN238" s="148"/>
      <c r="AO238" s="148"/>
      <c r="AP238" s="148"/>
      <c r="AQ238" s="148"/>
      <c r="AR238" s="148"/>
      <c r="AS238" s="148"/>
      <c r="AT238" s="148"/>
      <c r="AU238" s="148"/>
      <c r="AV238" s="148"/>
      <c r="AW238" s="148"/>
      <c r="AX238" s="148"/>
      <c r="AY238" s="148"/>
      <c r="AZ238" s="148"/>
      <c r="BA238" s="148"/>
      <c r="BB238" s="148"/>
      <c r="BC238" s="148"/>
      <c r="BD238" s="148"/>
      <c r="BE238" s="148"/>
      <c r="BF238" s="148"/>
      <c r="BG238" s="148"/>
      <c r="BH238" s="148"/>
      <c r="BI238" s="148"/>
      <c r="BJ238" s="148"/>
      <c r="BK238" s="148"/>
      <c r="BL238" s="148"/>
      <c r="BM238" s="148"/>
      <c r="BN238" s="148"/>
      <c r="BO238" s="148"/>
      <c r="BP238" s="148"/>
      <c r="BQ238" s="148"/>
      <c r="BR238" s="148"/>
      <c r="BS238" s="148"/>
      <c r="BT238" s="148"/>
      <c r="BU238" s="148"/>
      <c r="BV238" s="148"/>
      <c r="BW238" s="148"/>
      <c r="BX238" s="148"/>
      <c r="BY238" s="148"/>
      <c r="BZ238" s="148"/>
      <c r="CA238" s="148"/>
      <c r="CB238" s="148"/>
      <c r="CC238" s="148"/>
      <c r="CD238" s="148"/>
      <c r="CE238" s="148"/>
      <c r="CF238" s="148"/>
      <c r="CG238" s="148"/>
      <c r="CH238" s="148"/>
      <c r="CI238" s="148"/>
      <c r="CJ238" s="148"/>
      <c r="CK238" s="148"/>
      <c r="CL238" s="148"/>
      <c r="CM238" s="148"/>
      <c r="CN238" s="148"/>
      <c r="CO238" s="148"/>
      <c r="CP238" s="148"/>
      <c r="CQ238" s="148"/>
      <c r="CR238" s="148"/>
      <c r="CS238" s="148"/>
      <c r="CT238" s="148"/>
      <c r="CU238" s="148"/>
      <c r="CV238" s="148"/>
    </row>
    <row r="239"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c r="AB239" s="148"/>
      <c r="AC239" s="148"/>
      <c r="AD239" s="148"/>
      <c r="AE239" s="148"/>
      <c r="AF239" s="148"/>
      <c r="AG239" s="148"/>
      <c r="AH239" s="148"/>
      <c r="AI239" s="148"/>
      <c r="AJ239" s="148"/>
      <c r="AK239" s="148"/>
      <c r="AL239" s="148"/>
      <c r="AM239" s="148"/>
      <c r="AN239" s="148"/>
      <c r="AO239" s="148"/>
      <c r="AP239" s="148"/>
      <c r="AQ239" s="148"/>
      <c r="AR239" s="148"/>
      <c r="AS239" s="148"/>
      <c r="AT239" s="148"/>
      <c r="AU239" s="148"/>
      <c r="AV239" s="148"/>
      <c r="AW239" s="148"/>
      <c r="AX239" s="148"/>
      <c r="AY239" s="148"/>
      <c r="AZ239" s="148"/>
      <c r="BA239" s="148"/>
      <c r="BB239" s="148"/>
      <c r="BC239" s="148"/>
      <c r="BD239" s="148"/>
      <c r="BE239" s="148"/>
      <c r="BF239" s="148"/>
      <c r="BG239" s="148"/>
      <c r="BH239" s="148"/>
      <c r="BI239" s="148"/>
      <c r="BJ239" s="148"/>
      <c r="BK239" s="148"/>
      <c r="BL239" s="148"/>
      <c r="BM239" s="148"/>
      <c r="BN239" s="148"/>
      <c r="BO239" s="148"/>
      <c r="BP239" s="148"/>
      <c r="BQ239" s="148"/>
      <c r="BR239" s="148"/>
      <c r="BS239" s="148"/>
      <c r="BT239" s="148"/>
      <c r="BU239" s="148"/>
      <c r="BV239" s="148"/>
      <c r="BW239" s="148"/>
      <c r="BX239" s="148"/>
      <c r="BY239" s="148"/>
      <c r="BZ239" s="148"/>
      <c r="CA239" s="148"/>
      <c r="CB239" s="148"/>
      <c r="CC239" s="148"/>
      <c r="CD239" s="148"/>
      <c r="CE239" s="148"/>
      <c r="CF239" s="148"/>
      <c r="CG239" s="148"/>
      <c r="CH239" s="148"/>
      <c r="CI239" s="148"/>
      <c r="CJ239" s="148"/>
      <c r="CK239" s="148"/>
      <c r="CL239" s="148"/>
      <c r="CM239" s="148"/>
      <c r="CN239" s="148"/>
      <c r="CO239" s="148"/>
      <c r="CP239" s="148"/>
      <c r="CQ239" s="148"/>
      <c r="CR239" s="148"/>
      <c r="CS239" s="148"/>
      <c r="CT239" s="148"/>
      <c r="CU239" s="148"/>
      <c r="CV239" s="148"/>
    </row>
    <row r="240"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c r="AB240" s="148"/>
      <c r="AC240" s="148"/>
      <c r="AD240" s="148"/>
      <c r="AE240" s="148"/>
      <c r="AF240" s="148"/>
      <c r="AG240" s="148"/>
      <c r="AH240" s="148"/>
      <c r="AI240" s="148"/>
      <c r="AJ240" s="148"/>
      <c r="AK240" s="148"/>
      <c r="AL240" s="148"/>
      <c r="AM240" s="148"/>
      <c r="AN240" s="148"/>
      <c r="AO240" s="148"/>
      <c r="AP240" s="148"/>
      <c r="AQ240" s="148"/>
      <c r="AR240" s="148"/>
      <c r="AS240" s="148"/>
      <c r="AT240" s="148"/>
      <c r="AU240" s="148"/>
      <c r="AV240" s="148"/>
      <c r="AW240" s="148"/>
      <c r="AX240" s="148"/>
      <c r="AY240" s="148"/>
      <c r="AZ240" s="148"/>
      <c r="BA240" s="148"/>
      <c r="BB240" s="148"/>
      <c r="BC240" s="148"/>
      <c r="BD240" s="148"/>
      <c r="BE240" s="148"/>
      <c r="BF240" s="148"/>
      <c r="BG240" s="148"/>
      <c r="BH240" s="148"/>
      <c r="BI240" s="148"/>
      <c r="BJ240" s="148"/>
      <c r="BK240" s="148"/>
      <c r="BL240" s="148"/>
      <c r="BM240" s="148"/>
      <c r="BN240" s="148"/>
      <c r="BO240" s="148"/>
      <c r="BP240" s="148"/>
      <c r="BQ240" s="148"/>
      <c r="BR240" s="148"/>
      <c r="BS240" s="148"/>
      <c r="BT240" s="148"/>
      <c r="BU240" s="148"/>
      <c r="BV240" s="148"/>
      <c r="BW240" s="148"/>
      <c r="BX240" s="148"/>
      <c r="BY240" s="148"/>
      <c r="BZ240" s="148"/>
      <c r="CA240" s="148"/>
      <c r="CB240" s="148"/>
      <c r="CC240" s="148"/>
      <c r="CD240" s="148"/>
      <c r="CE240" s="148"/>
      <c r="CF240" s="148"/>
      <c r="CG240" s="148"/>
      <c r="CH240" s="148"/>
      <c r="CI240" s="148"/>
      <c r="CJ240" s="148"/>
      <c r="CK240" s="148"/>
      <c r="CL240" s="148"/>
      <c r="CM240" s="148"/>
      <c r="CN240" s="148"/>
      <c r="CO240" s="148"/>
      <c r="CP240" s="148"/>
      <c r="CQ240" s="148"/>
      <c r="CR240" s="148"/>
      <c r="CS240" s="148"/>
      <c r="CT240" s="148"/>
      <c r="CU240" s="148"/>
      <c r="CV240" s="148"/>
    </row>
    <row r="241"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c r="AB241" s="148"/>
      <c r="AC241" s="148"/>
      <c r="AD241" s="148"/>
      <c r="AE241" s="148"/>
      <c r="AF241" s="148"/>
      <c r="AG241" s="148"/>
      <c r="AH241" s="148"/>
      <c r="AI241" s="148"/>
      <c r="AJ241" s="148"/>
      <c r="AK241" s="148"/>
      <c r="AL241" s="148"/>
      <c r="AM241" s="148"/>
      <c r="AN241" s="148"/>
      <c r="AO241" s="148"/>
      <c r="AP241" s="148"/>
      <c r="AQ241" s="148"/>
      <c r="AR241" s="148"/>
      <c r="AS241" s="148"/>
      <c r="AT241" s="148"/>
      <c r="AU241" s="148"/>
      <c r="AV241" s="148"/>
      <c r="AW241" s="148"/>
      <c r="AX241" s="148"/>
      <c r="AY241" s="148"/>
      <c r="AZ241" s="148"/>
      <c r="BA241" s="148"/>
      <c r="BB241" s="148"/>
      <c r="BC241" s="148"/>
      <c r="BD241" s="148"/>
      <c r="BE241" s="148"/>
      <c r="BF241" s="148"/>
      <c r="BG241" s="148"/>
      <c r="BH241" s="148"/>
      <c r="BI241" s="148"/>
      <c r="BJ241" s="148"/>
      <c r="BK241" s="148"/>
      <c r="BL241" s="148"/>
      <c r="BM241" s="148"/>
      <c r="BN241" s="148"/>
      <c r="BO241" s="148"/>
      <c r="BP241" s="148"/>
      <c r="BQ241" s="148"/>
      <c r="BR241" s="148"/>
      <c r="BS241" s="148"/>
      <c r="BT241" s="148"/>
      <c r="BU241" s="148"/>
      <c r="BV241" s="148"/>
      <c r="BW241" s="148"/>
      <c r="BX241" s="148"/>
      <c r="BY241" s="148"/>
      <c r="BZ241" s="148"/>
      <c r="CA241" s="148"/>
      <c r="CB241" s="148"/>
      <c r="CC241" s="148"/>
      <c r="CD241" s="148"/>
      <c r="CE241" s="148"/>
      <c r="CF241" s="148"/>
      <c r="CG241" s="148"/>
      <c r="CH241" s="148"/>
      <c r="CI241" s="148"/>
      <c r="CJ241" s="148"/>
      <c r="CK241" s="148"/>
      <c r="CL241" s="148"/>
      <c r="CM241" s="148"/>
      <c r="CN241" s="148"/>
      <c r="CO241" s="148"/>
      <c r="CP241" s="148"/>
      <c r="CQ241" s="148"/>
      <c r="CR241" s="148"/>
      <c r="CS241" s="148"/>
      <c r="CT241" s="148"/>
      <c r="CU241" s="148"/>
      <c r="CV241" s="148"/>
    </row>
    <row r="242"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c r="AB242" s="148"/>
      <c r="AC242" s="148"/>
      <c r="AD242" s="148"/>
      <c r="AE242" s="148"/>
      <c r="AF242" s="148"/>
      <c r="AG242" s="148"/>
      <c r="AH242" s="148"/>
      <c r="AI242" s="148"/>
      <c r="AJ242" s="148"/>
      <c r="AK242" s="148"/>
      <c r="AL242" s="148"/>
      <c r="AM242" s="148"/>
      <c r="AN242" s="148"/>
      <c r="AO242" s="148"/>
      <c r="AP242" s="148"/>
      <c r="AQ242" s="148"/>
      <c r="AR242" s="148"/>
      <c r="AS242" s="148"/>
      <c r="AT242" s="148"/>
      <c r="AU242" s="148"/>
      <c r="AV242" s="148"/>
      <c r="AW242" s="148"/>
      <c r="AX242" s="148"/>
      <c r="AY242" s="148"/>
      <c r="AZ242" s="148"/>
      <c r="BA242" s="148"/>
      <c r="BB242" s="148"/>
      <c r="BC242" s="148"/>
      <c r="BD242" s="148"/>
      <c r="BE242" s="148"/>
      <c r="BF242" s="148"/>
      <c r="BG242" s="148"/>
      <c r="BH242" s="148"/>
      <c r="BI242" s="148"/>
      <c r="BJ242" s="148"/>
      <c r="BK242" s="148"/>
      <c r="BL242" s="148"/>
      <c r="BM242" s="148"/>
      <c r="BN242" s="148"/>
      <c r="BO242" s="148"/>
      <c r="BP242" s="148"/>
      <c r="BQ242" s="148"/>
      <c r="BR242" s="148"/>
      <c r="BS242" s="148"/>
      <c r="BT242" s="148"/>
      <c r="BU242" s="148"/>
      <c r="BV242" s="148"/>
      <c r="BW242" s="148"/>
      <c r="BX242" s="148"/>
      <c r="BY242" s="148"/>
      <c r="BZ242" s="148"/>
      <c r="CA242" s="148"/>
      <c r="CB242" s="148"/>
      <c r="CC242" s="148"/>
      <c r="CD242" s="148"/>
      <c r="CE242" s="148"/>
      <c r="CF242" s="148"/>
      <c r="CG242" s="148"/>
      <c r="CH242" s="148"/>
      <c r="CI242" s="148"/>
      <c r="CJ242" s="148"/>
      <c r="CK242" s="148"/>
      <c r="CL242" s="148"/>
      <c r="CM242" s="148"/>
      <c r="CN242" s="148"/>
      <c r="CO242" s="148"/>
      <c r="CP242" s="148"/>
      <c r="CQ242" s="148"/>
      <c r="CR242" s="148"/>
      <c r="CS242" s="148"/>
      <c r="CT242" s="148"/>
      <c r="CU242" s="148"/>
      <c r="CV242" s="148"/>
    </row>
    <row r="243"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c r="AB243" s="148"/>
      <c r="AC243" s="148"/>
      <c r="AD243" s="148"/>
      <c r="AE243" s="148"/>
      <c r="AF243" s="148"/>
      <c r="AG243" s="148"/>
      <c r="AH243" s="148"/>
      <c r="AI243" s="148"/>
      <c r="AJ243" s="148"/>
      <c r="AK243" s="148"/>
      <c r="AL243" s="148"/>
      <c r="AM243" s="148"/>
      <c r="AN243" s="148"/>
      <c r="AO243" s="148"/>
      <c r="AP243" s="148"/>
      <c r="AQ243" s="148"/>
      <c r="AR243" s="148"/>
      <c r="AS243" s="148"/>
      <c r="AT243" s="148"/>
      <c r="AU243" s="148"/>
      <c r="AV243" s="148"/>
      <c r="AW243" s="148"/>
      <c r="AX243" s="148"/>
      <c r="AY243" s="148"/>
      <c r="AZ243" s="148"/>
      <c r="BA243" s="148"/>
      <c r="BB243" s="148"/>
      <c r="BC243" s="148"/>
      <c r="BD243" s="148"/>
      <c r="BE243" s="148"/>
      <c r="BF243" s="148"/>
      <c r="BG243" s="148"/>
      <c r="BH243" s="148"/>
      <c r="BI243" s="148"/>
      <c r="BJ243" s="148"/>
      <c r="BK243" s="148"/>
      <c r="BL243" s="148"/>
      <c r="BM243" s="148"/>
      <c r="BN243" s="148"/>
      <c r="BO243" s="148"/>
      <c r="BP243" s="148"/>
      <c r="BQ243" s="148"/>
      <c r="BR243" s="148"/>
      <c r="BS243" s="148"/>
      <c r="BT243" s="148"/>
      <c r="BU243" s="148"/>
      <c r="BV243" s="148"/>
      <c r="BW243" s="148"/>
      <c r="BX243" s="148"/>
      <c r="BY243" s="148"/>
      <c r="BZ243" s="148"/>
      <c r="CA243" s="148"/>
      <c r="CB243" s="148"/>
      <c r="CC243" s="148"/>
      <c r="CD243" s="148"/>
      <c r="CE243" s="148"/>
      <c r="CF243" s="148"/>
      <c r="CG243" s="148"/>
      <c r="CH243" s="148"/>
      <c r="CI243" s="148"/>
      <c r="CJ243" s="148"/>
      <c r="CK243" s="148"/>
      <c r="CL243" s="148"/>
      <c r="CM243" s="148"/>
      <c r="CN243" s="148"/>
      <c r="CO243" s="148"/>
      <c r="CP243" s="148"/>
      <c r="CQ243" s="148"/>
      <c r="CR243" s="148"/>
      <c r="CS243" s="148"/>
      <c r="CT243" s="148"/>
      <c r="CU243" s="148"/>
      <c r="CV243" s="148"/>
    </row>
    <row r="244"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c r="AB244" s="148"/>
      <c r="AC244" s="148"/>
      <c r="AD244" s="148"/>
      <c r="AE244" s="148"/>
      <c r="AF244" s="148"/>
      <c r="AG244" s="148"/>
      <c r="AH244" s="148"/>
      <c r="AI244" s="148"/>
      <c r="AJ244" s="148"/>
      <c r="AK244" s="148"/>
      <c r="AL244" s="148"/>
      <c r="AM244" s="148"/>
      <c r="AN244" s="148"/>
      <c r="AO244" s="148"/>
      <c r="AP244" s="148"/>
      <c r="AQ244" s="148"/>
      <c r="AR244" s="148"/>
      <c r="AS244" s="148"/>
      <c r="AT244" s="148"/>
      <c r="AU244" s="148"/>
      <c r="AV244" s="148"/>
      <c r="AW244" s="148"/>
      <c r="AX244" s="148"/>
      <c r="AY244" s="148"/>
      <c r="AZ244" s="148"/>
      <c r="BA244" s="148"/>
      <c r="BB244" s="148"/>
      <c r="BC244" s="148"/>
      <c r="BD244" s="148"/>
      <c r="BE244" s="148"/>
      <c r="BF244" s="148"/>
      <c r="BG244" s="148"/>
      <c r="BH244" s="148"/>
      <c r="BI244" s="148"/>
      <c r="BJ244" s="148"/>
      <c r="BK244" s="148"/>
      <c r="BL244" s="148"/>
      <c r="BM244" s="148"/>
      <c r="BN244" s="148"/>
      <c r="BO244" s="148"/>
      <c r="BP244" s="148"/>
      <c r="BQ244" s="148"/>
      <c r="BR244" s="148"/>
      <c r="BS244" s="148"/>
      <c r="BT244" s="148"/>
      <c r="BU244" s="148"/>
      <c r="BV244" s="148"/>
      <c r="BW244" s="148"/>
      <c r="BX244" s="148"/>
      <c r="BY244" s="148"/>
      <c r="BZ244" s="148"/>
      <c r="CA244" s="148"/>
      <c r="CB244" s="148"/>
      <c r="CC244" s="148"/>
      <c r="CD244" s="148"/>
      <c r="CE244" s="148"/>
      <c r="CF244" s="148"/>
      <c r="CG244" s="148"/>
      <c r="CH244" s="148"/>
      <c r="CI244" s="148"/>
      <c r="CJ244" s="148"/>
      <c r="CK244" s="148"/>
      <c r="CL244" s="148"/>
      <c r="CM244" s="148"/>
      <c r="CN244" s="148"/>
      <c r="CO244" s="148"/>
      <c r="CP244" s="148"/>
      <c r="CQ244" s="148"/>
      <c r="CR244" s="148"/>
      <c r="CS244" s="148"/>
      <c r="CT244" s="148"/>
      <c r="CU244" s="148"/>
      <c r="CV244" s="148"/>
    </row>
    <row r="245"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c r="AB245" s="148"/>
      <c r="AC245" s="148"/>
      <c r="AD245" s="148"/>
      <c r="AE245" s="148"/>
      <c r="AF245" s="148"/>
      <c r="AG245" s="148"/>
      <c r="AH245" s="148"/>
      <c r="AI245" s="148"/>
      <c r="AJ245" s="148"/>
      <c r="AK245" s="148"/>
      <c r="AL245" s="148"/>
      <c r="AM245" s="148"/>
      <c r="AN245" s="148"/>
      <c r="AO245" s="148"/>
      <c r="AP245" s="148"/>
      <c r="AQ245" s="148"/>
      <c r="AR245" s="148"/>
      <c r="AS245" s="148"/>
      <c r="AT245" s="148"/>
      <c r="AU245" s="148"/>
      <c r="AV245" s="148"/>
      <c r="AW245" s="148"/>
      <c r="AX245" s="148"/>
      <c r="AY245" s="148"/>
      <c r="AZ245" s="148"/>
      <c r="BA245" s="148"/>
      <c r="BB245" s="148"/>
      <c r="BC245" s="148"/>
      <c r="BD245" s="148"/>
      <c r="BE245" s="148"/>
      <c r="BF245" s="148"/>
      <c r="BG245" s="148"/>
      <c r="BH245" s="148"/>
      <c r="BI245" s="148"/>
      <c r="BJ245" s="148"/>
      <c r="BK245" s="148"/>
      <c r="BL245" s="148"/>
      <c r="BM245" s="148"/>
      <c r="BN245" s="148"/>
      <c r="BO245" s="148"/>
      <c r="BP245" s="148"/>
      <c r="BQ245" s="148"/>
      <c r="BR245" s="148"/>
      <c r="BS245" s="148"/>
      <c r="BT245" s="148"/>
      <c r="BU245" s="148"/>
      <c r="BV245" s="148"/>
      <c r="BW245" s="148"/>
      <c r="BX245" s="148"/>
      <c r="BY245" s="148"/>
      <c r="BZ245" s="148"/>
      <c r="CA245" s="148"/>
      <c r="CB245" s="148"/>
      <c r="CC245" s="148"/>
      <c r="CD245" s="148"/>
      <c r="CE245" s="148"/>
      <c r="CF245" s="148"/>
      <c r="CG245" s="148"/>
      <c r="CH245" s="148"/>
      <c r="CI245" s="148"/>
      <c r="CJ245" s="148"/>
      <c r="CK245" s="148"/>
      <c r="CL245" s="148"/>
      <c r="CM245" s="148"/>
      <c r="CN245" s="148"/>
      <c r="CO245" s="148"/>
      <c r="CP245" s="148"/>
      <c r="CQ245" s="148"/>
      <c r="CR245" s="148"/>
      <c r="CS245" s="148"/>
      <c r="CT245" s="148"/>
      <c r="CU245" s="148"/>
      <c r="CV245" s="148"/>
    </row>
    <row r="24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c r="AB246" s="148"/>
      <c r="AC246" s="148"/>
      <c r="AD246" s="148"/>
      <c r="AE246" s="148"/>
      <c r="AF246" s="148"/>
      <c r="AG246" s="148"/>
      <c r="AH246" s="148"/>
      <c r="AI246" s="148"/>
      <c r="AJ246" s="148"/>
      <c r="AK246" s="148"/>
      <c r="AL246" s="148"/>
      <c r="AM246" s="148"/>
      <c r="AN246" s="148"/>
      <c r="AO246" s="148"/>
      <c r="AP246" s="148"/>
      <c r="AQ246" s="148"/>
      <c r="AR246" s="148"/>
      <c r="AS246" s="148"/>
      <c r="AT246" s="148"/>
      <c r="AU246" s="148"/>
      <c r="AV246" s="148"/>
      <c r="AW246" s="148"/>
      <c r="AX246" s="148"/>
      <c r="AY246" s="148"/>
      <c r="AZ246" s="148"/>
      <c r="BA246" s="148"/>
      <c r="BB246" s="148"/>
      <c r="BC246" s="148"/>
      <c r="BD246" s="148"/>
      <c r="BE246" s="148"/>
      <c r="BF246" s="148"/>
      <c r="BG246" s="148"/>
      <c r="BH246" s="148"/>
      <c r="BI246" s="148"/>
      <c r="BJ246" s="148"/>
      <c r="BK246" s="148"/>
      <c r="BL246" s="148"/>
      <c r="BM246" s="148"/>
      <c r="BN246" s="148"/>
      <c r="BO246" s="148"/>
      <c r="BP246" s="148"/>
      <c r="BQ246" s="148"/>
      <c r="BR246" s="148"/>
      <c r="BS246" s="148"/>
      <c r="BT246" s="148"/>
      <c r="BU246" s="148"/>
      <c r="BV246" s="148"/>
      <c r="BW246" s="148"/>
      <c r="BX246" s="148"/>
      <c r="BY246" s="148"/>
      <c r="BZ246" s="148"/>
      <c r="CA246" s="148"/>
      <c r="CB246" s="148"/>
      <c r="CC246" s="148"/>
      <c r="CD246" s="148"/>
      <c r="CE246" s="148"/>
      <c r="CF246" s="148"/>
      <c r="CG246" s="148"/>
      <c r="CH246" s="148"/>
      <c r="CI246" s="148"/>
      <c r="CJ246" s="148"/>
      <c r="CK246" s="148"/>
      <c r="CL246" s="148"/>
      <c r="CM246" s="148"/>
      <c r="CN246" s="148"/>
      <c r="CO246" s="148"/>
      <c r="CP246" s="148"/>
      <c r="CQ246" s="148"/>
      <c r="CR246" s="148"/>
      <c r="CS246" s="148"/>
      <c r="CT246" s="148"/>
      <c r="CU246" s="148"/>
      <c r="CV246" s="148"/>
    </row>
    <row r="247"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c r="AB247" s="148"/>
      <c r="AC247" s="148"/>
      <c r="AD247" s="148"/>
      <c r="AE247" s="148"/>
      <c r="AF247" s="148"/>
      <c r="AG247" s="148"/>
      <c r="AH247" s="148"/>
      <c r="AI247" s="148"/>
      <c r="AJ247" s="148"/>
      <c r="AK247" s="148"/>
      <c r="AL247" s="148"/>
      <c r="AM247" s="148"/>
      <c r="AN247" s="148"/>
      <c r="AO247" s="148"/>
      <c r="AP247" s="148"/>
      <c r="AQ247" s="148"/>
      <c r="AR247" s="148"/>
      <c r="AS247" s="148"/>
      <c r="AT247" s="148"/>
      <c r="AU247" s="148"/>
      <c r="AV247" s="148"/>
      <c r="AW247" s="148"/>
      <c r="AX247" s="148"/>
      <c r="AY247" s="148"/>
      <c r="AZ247" s="148"/>
      <c r="BA247" s="148"/>
      <c r="BB247" s="148"/>
      <c r="BC247" s="148"/>
      <c r="BD247" s="148"/>
      <c r="BE247" s="148"/>
      <c r="BF247" s="148"/>
      <c r="BG247" s="148"/>
      <c r="BH247" s="148"/>
      <c r="BI247" s="148"/>
      <c r="BJ247" s="148"/>
      <c r="BK247" s="148"/>
      <c r="BL247" s="148"/>
      <c r="BM247" s="148"/>
      <c r="BN247" s="148"/>
      <c r="BO247" s="148"/>
      <c r="BP247" s="148"/>
      <c r="BQ247" s="148"/>
      <c r="BR247" s="148"/>
      <c r="BS247" s="148"/>
      <c r="BT247" s="148"/>
      <c r="BU247" s="148"/>
      <c r="BV247" s="148"/>
      <c r="BW247" s="148"/>
      <c r="BX247" s="148"/>
      <c r="BY247" s="148"/>
      <c r="BZ247" s="148"/>
      <c r="CA247" s="148"/>
      <c r="CB247" s="148"/>
      <c r="CC247" s="148"/>
      <c r="CD247" s="148"/>
      <c r="CE247" s="148"/>
      <c r="CF247" s="148"/>
      <c r="CG247" s="148"/>
      <c r="CH247" s="148"/>
      <c r="CI247" s="148"/>
      <c r="CJ247" s="148"/>
      <c r="CK247" s="148"/>
      <c r="CL247" s="148"/>
      <c r="CM247" s="148"/>
      <c r="CN247" s="148"/>
      <c r="CO247" s="148"/>
      <c r="CP247" s="148"/>
      <c r="CQ247" s="148"/>
      <c r="CR247" s="148"/>
      <c r="CS247" s="148"/>
      <c r="CT247" s="148"/>
      <c r="CU247" s="148"/>
      <c r="CV247" s="148"/>
    </row>
    <row r="248" ht="15.7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c r="AB248" s="148"/>
      <c r="AC248" s="148"/>
      <c r="AD248" s="148"/>
      <c r="AE248" s="148"/>
      <c r="AF248" s="148"/>
      <c r="AG248" s="148"/>
      <c r="AH248" s="148"/>
      <c r="AI248" s="148"/>
      <c r="AJ248" s="148"/>
      <c r="AK248" s="148"/>
      <c r="AL248" s="148"/>
      <c r="AM248" s="148"/>
      <c r="AN248" s="148"/>
      <c r="AO248" s="148"/>
      <c r="AP248" s="148"/>
      <c r="AQ248" s="148"/>
      <c r="AR248" s="148"/>
      <c r="AS248" s="148"/>
      <c r="AT248" s="148"/>
      <c r="AU248" s="148"/>
      <c r="AV248" s="148"/>
      <c r="AW248" s="148"/>
      <c r="AX248" s="148"/>
      <c r="AY248" s="148"/>
      <c r="AZ248" s="148"/>
      <c r="BA248" s="148"/>
      <c r="BB248" s="148"/>
      <c r="BC248" s="148"/>
      <c r="BD248" s="148"/>
      <c r="BE248" s="148"/>
      <c r="BF248" s="148"/>
      <c r="BG248" s="148"/>
      <c r="BH248" s="148"/>
      <c r="BI248" s="148"/>
      <c r="BJ248" s="148"/>
      <c r="BK248" s="148"/>
      <c r="BL248" s="148"/>
      <c r="BM248" s="148"/>
      <c r="BN248" s="148"/>
      <c r="BO248" s="148"/>
      <c r="BP248" s="148"/>
      <c r="BQ248" s="148"/>
      <c r="BR248" s="148"/>
      <c r="BS248" s="148"/>
      <c r="BT248" s="148"/>
      <c r="BU248" s="148"/>
      <c r="BV248" s="148"/>
      <c r="BW248" s="148"/>
      <c r="BX248" s="148"/>
      <c r="BY248" s="148"/>
      <c r="BZ248" s="148"/>
      <c r="CA248" s="148"/>
      <c r="CB248" s="148"/>
      <c r="CC248" s="148"/>
      <c r="CD248" s="148"/>
      <c r="CE248" s="148"/>
      <c r="CF248" s="148"/>
      <c r="CG248" s="148"/>
      <c r="CH248" s="148"/>
      <c r="CI248" s="148"/>
      <c r="CJ248" s="148"/>
      <c r="CK248" s="148"/>
      <c r="CL248" s="148"/>
      <c r="CM248" s="148"/>
      <c r="CN248" s="148"/>
      <c r="CO248" s="148"/>
      <c r="CP248" s="148"/>
      <c r="CQ248" s="148"/>
      <c r="CR248" s="148"/>
      <c r="CS248" s="148"/>
      <c r="CT248" s="148"/>
      <c r="CU248" s="148"/>
      <c r="CV248" s="148"/>
    </row>
    <row r="249" ht="15.7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c r="AF249" s="148"/>
      <c r="AG249" s="148"/>
      <c r="AH249" s="148"/>
      <c r="AI249" s="148"/>
      <c r="AJ249" s="148"/>
      <c r="AK249" s="148"/>
      <c r="AL249" s="148"/>
      <c r="AM249" s="148"/>
      <c r="AN249" s="148"/>
      <c r="AO249" s="148"/>
      <c r="AP249" s="148"/>
      <c r="AQ249" s="148"/>
      <c r="AR249" s="148"/>
      <c r="AS249" s="148"/>
      <c r="AT249" s="148"/>
      <c r="AU249" s="148"/>
      <c r="AV249" s="148"/>
      <c r="AW249" s="148"/>
      <c r="AX249" s="148"/>
      <c r="AY249" s="148"/>
      <c r="AZ249" s="148"/>
      <c r="BA249" s="148"/>
      <c r="BB249" s="148"/>
      <c r="BC249" s="148"/>
      <c r="BD249" s="148"/>
      <c r="BE249" s="148"/>
      <c r="BF249" s="148"/>
      <c r="BG249" s="148"/>
      <c r="BH249" s="148"/>
      <c r="BI249" s="148"/>
      <c r="BJ249" s="148"/>
      <c r="BK249" s="148"/>
      <c r="BL249" s="148"/>
      <c r="BM249" s="148"/>
      <c r="BN249" s="148"/>
      <c r="BO249" s="148"/>
      <c r="BP249" s="148"/>
      <c r="BQ249" s="148"/>
      <c r="BR249" s="148"/>
      <c r="BS249" s="148"/>
      <c r="BT249" s="148"/>
      <c r="BU249" s="148"/>
      <c r="BV249" s="148"/>
      <c r="BW249" s="148"/>
      <c r="BX249" s="148"/>
      <c r="BY249" s="148"/>
      <c r="BZ249" s="148"/>
      <c r="CA249" s="148"/>
      <c r="CB249" s="148"/>
      <c r="CC249" s="148"/>
      <c r="CD249" s="148"/>
      <c r="CE249" s="148"/>
      <c r="CF249" s="148"/>
      <c r="CG249" s="148"/>
      <c r="CH249" s="148"/>
      <c r="CI249" s="148"/>
      <c r="CJ249" s="148"/>
      <c r="CK249" s="148"/>
      <c r="CL249" s="148"/>
      <c r="CM249" s="148"/>
      <c r="CN249" s="148"/>
      <c r="CO249" s="148"/>
      <c r="CP249" s="148"/>
      <c r="CQ249" s="148"/>
      <c r="CR249" s="148"/>
      <c r="CS249" s="148"/>
      <c r="CT249" s="148"/>
      <c r="CU249" s="148"/>
      <c r="CV249" s="148"/>
    </row>
    <row r="250" ht="15.7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c r="AB250" s="148"/>
      <c r="AC250" s="148"/>
      <c r="AD250" s="148"/>
      <c r="AE250" s="148"/>
      <c r="AF250" s="148"/>
      <c r="AG250" s="148"/>
      <c r="AH250" s="148"/>
      <c r="AI250" s="148"/>
      <c r="AJ250" s="148"/>
      <c r="AK250" s="148"/>
      <c r="AL250" s="148"/>
      <c r="AM250" s="148"/>
      <c r="AN250" s="148"/>
      <c r="AO250" s="148"/>
      <c r="AP250" s="148"/>
      <c r="AQ250" s="148"/>
      <c r="AR250" s="148"/>
      <c r="AS250" s="148"/>
      <c r="AT250" s="148"/>
      <c r="AU250" s="148"/>
      <c r="AV250" s="148"/>
      <c r="AW250" s="148"/>
      <c r="AX250" s="148"/>
      <c r="AY250" s="148"/>
      <c r="AZ250" s="148"/>
      <c r="BA250" s="148"/>
      <c r="BB250" s="148"/>
      <c r="BC250" s="148"/>
      <c r="BD250" s="148"/>
      <c r="BE250" s="148"/>
      <c r="BF250" s="148"/>
      <c r="BG250" s="148"/>
      <c r="BH250" s="148"/>
      <c r="BI250" s="148"/>
      <c r="BJ250" s="148"/>
      <c r="BK250" s="148"/>
      <c r="BL250" s="148"/>
      <c r="BM250" s="148"/>
      <c r="BN250" s="148"/>
      <c r="BO250" s="148"/>
      <c r="BP250" s="148"/>
      <c r="BQ250" s="148"/>
      <c r="BR250" s="148"/>
      <c r="BS250" s="148"/>
      <c r="BT250" s="148"/>
      <c r="BU250" s="148"/>
      <c r="BV250" s="148"/>
      <c r="BW250" s="148"/>
      <c r="BX250" s="148"/>
      <c r="BY250" s="148"/>
      <c r="BZ250" s="148"/>
      <c r="CA250" s="148"/>
      <c r="CB250" s="148"/>
      <c r="CC250" s="148"/>
      <c r="CD250" s="148"/>
      <c r="CE250" s="148"/>
      <c r="CF250" s="148"/>
      <c r="CG250" s="148"/>
      <c r="CH250" s="148"/>
      <c r="CI250" s="148"/>
      <c r="CJ250" s="148"/>
      <c r="CK250" s="148"/>
      <c r="CL250" s="148"/>
      <c r="CM250" s="148"/>
      <c r="CN250" s="148"/>
      <c r="CO250" s="148"/>
      <c r="CP250" s="148"/>
      <c r="CQ250" s="148"/>
      <c r="CR250" s="148"/>
      <c r="CS250" s="148"/>
      <c r="CT250" s="148"/>
      <c r="CU250" s="148"/>
      <c r="CV250" s="148"/>
    </row>
    <row r="251" ht="15.7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c r="AB251" s="148"/>
      <c r="AC251" s="148"/>
      <c r="AD251" s="148"/>
      <c r="AE251" s="148"/>
      <c r="AF251" s="148"/>
      <c r="AG251" s="148"/>
      <c r="AH251" s="148"/>
      <c r="AI251" s="148"/>
      <c r="AJ251" s="148"/>
      <c r="AK251" s="148"/>
      <c r="AL251" s="148"/>
      <c r="AM251" s="148"/>
      <c r="AN251" s="148"/>
      <c r="AO251" s="148"/>
      <c r="AP251" s="148"/>
      <c r="AQ251" s="148"/>
      <c r="AR251" s="148"/>
      <c r="AS251" s="148"/>
      <c r="AT251" s="148"/>
      <c r="AU251" s="148"/>
      <c r="AV251" s="148"/>
      <c r="AW251" s="148"/>
      <c r="AX251" s="148"/>
      <c r="AY251" s="148"/>
      <c r="AZ251" s="148"/>
      <c r="BA251" s="148"/>
      <c r="BB251" s="148"/>
      <c r="BC251" s="148"/>
      <c r="BD251" s="148"/>
      <c r="BE251" s="148"/>
      <c r="BF251" s="148"/>
      <c r="BG251" s="148"/>
      <c r="BH251" s="148"/>
      <c r="BI251" s="148"/>
      <c r="BJ251" s="148"/>
      <c r="BK251" s="148"/>
      <c r="BL251" s="148"/>
      <c r="BM251" s="148"/>
      <c r="BN251" s="148"/>
      <c r="BO251" s="148"/>
      <c r="BP251" s="148"/>
      <c r="BQ251" s="148"/>
      <c r="BR251" s="148"/>
      <c r="BS251" s="148"/>
      <c r="BT251" s="148"/>
      <c r="BU251" s="148"/>
      <c r="BV251" s="148"/>
      <c r="BW251" s="148"/>
      <c r="BX251" s="148"/>
      <c r="BY251" s="148"/>
      <c r="BZ251" s="148"/>
      <c r="CA251" s="148"/>
      <c r="CB251" s="148"/>
      <c r="CC251" s="148"/>
      <c r="CD251" s="148"/>
      <c r="CE251" s="148"/>
      <c r="CF251" s="148"/>
      <c r="CG251" s="148"/>
      <c r="CH251" s="148"/>
      <c r="CI251" s="148"/>
      <c r="CJ251" s="148"/>
      <c r="CK251" s="148"/>
      <c r="CL251" s="148"/>
      <c r="CM251" s="148"/>
      <c r="CN251" s="148"/>
      <c r="CO251" s="148"/>
      <c r="CP251" s="148"/>
      <c r="CQ251" s="148"/>
      <c r="CR251" s="148"/>
      <c r="CS251" s="148"/>
      <c r="CT251" s="148"/>
      <c r="CU251" s="148"/>
      <c r="CV251" s="148"/>
    </row>
    <row r="252" ht="15.7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c r="AB252" s="148"/>
      <c r="AC252" s="148"/>
      <c r="AD252" s="148"/>
      <c r="AE252" s="148"/>
      <c r="AF252" s="148"/>
      <c r="AG252" s="148"/>
      <c r="AH252" s="148"/>
      <c r="AI252" s="148"/>
      <c r="AJ252" s="148"/>
      <c r="AK252" s="148"/>
      <c r="AL252" s="148"/>
      <c r="AM252" s="148"/>
      <c r="AN252" s="148"/>
      <c r="AO252" s="148"/>
      <c r="AP252" s="148"/>
      <c r="AQ252" s="148"/>
      <c r="AR252" s="148"/>
      <c r="AS252" s="148"/>
      <c r="AT252" s="148"/>
      <c r="AU252" s="148"/>
      <c r="AV252" s="148"/>
      <c r="AW252" s="148"/>
      <c r="AX252" s="148"/>
      <c r="AY252" s="148"/>
      <c r="AZ252" s="148"/>
      <c r="BA252" s="148"/>
      <c r="BB252" s="148"/>
      <c r="BC252" s="148"/>
      <c r="BD252" s="148"/>
      <c r="BE252" s="148"/>
      <c r="BF252" s="148"/>
      <c r="BG252" s="148"/>
      <c r="BH252" s="148"/>
      <c r="BI252" s="148"/>
      <c r="BJ252" s="148"/>
      <c r="BK252" s="148"/>
      <c r="BL252" s="148"/>
      <c r="BM252" s="148"/>
      <c r="BN252" s="148"/>
      <c r="BO252" s="148"/>
      <c r="BP252" s="148"/>
      <c r="BQ252" s="148"/>
      <c r="BR252" s="148"/>
      <c r="BS252" s="148"/>
      <c r="BT252" s="148"/>
      <c r="BU252" s="148"/>
      <c r="BV252" s="148"/>
      <c r="BW252" s="148"/>
      <c r="BX252" s="148"/>
      <c r="BY252" s="148"/>
      <c r="BZ252" s="148"/>
      <c r="CA252" s="148"/>
      <c r="CB252" s="148"/>
      <c r="CC252" s="148"/>
      <c r="CD252" s="148"/>
      <c r="CE252" s="148"/>
      <c r="CF252" s="148"/>
      <c r="CG252" s="148"/>
      <c r="CH252" s="148"/>
      <c r="CI252" s="148"/>
      <c r="CJ252" s="148"/>
      <c r="CK252" s="148"/>
      <c r="CL252" s="148"/>
      <c r="CM252" s="148"/>
      <c r="CN252" s="148"/>
      <c r="CO252" s="148"/>
      <c r="CP252" s="148"/>
      <c r="CQ252" s="148"/>
      <c r="CR252" s="148"/>
      <c r="CS252" s="148"/>
      <c r="CT252" s="148"/>
      <c r="CU252" s="148"/>
      <c r="CV252" s="148"/>
    </row>
    <row r="253" ht="15.7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c r="AB253" s="148"/>
      <c r="AC253" s="148"/>
      <c r="AD253" s="148"/>
      <c r="AE253" s="148"/>
      <c r="AF253" s="148"/>
      <c r="AG253" s="148"/>
      <c r="AH253" s="148"/>
      <c r="AI253" s="148"/>
      <c r="AJ253" s="148"/>
      <c r="AK253" s="148"/>
      <c r="AL253" s="148"/>
      <c r="AM253" s="148"/>
      <c r="AN253" s="148"/>
      <c r="AO253" s="148"/>
      <c r="AP253" s="148"/>
      <c r="AQ253" s="148"/>
      <c r="AR253" s="148"/>
      <c r="AS253" s="148"/>
      <c r="AT253" s="148"/>
      <c r="AU253" s="148"/>
      <c r="AV253" s="148"/>
      <c r="AW253" s="148"/>
      <c r="AX253" s="148"/>
      <c r="AY253" s="148"/>
      <c r="AZ253" s="148"/>
      <c r="BA253" s="148"/>
      <c r="BB253" s="148"/>
      <c r="BC253" s="148"/>
      <c r="BD253" s="148"/>
      <c r="BE253" s="148"/>
      <c r="BF253" s="148"/>
      <c r="BG253" s="148"/>
      <c r="BH253" s="148"/>
      <c r="BI253" s="148"/>
      <c r="BJ253" s="148"/>
      <c r="BK253" s="148"/>
      <c r="BL253" s="148"/>
      <c r="BM253" s="148"/>
      <c r="BN253" s="148"/>
      <c r="BO253" s="148"/>
      <c r="BP253" s="148"/>
      <c r="BQ253" s="148"/>
      <c r="BR253" s="148"/>
      <c r="BS253" s="148"/>
      <c r="BT253" s="148"/>
      <c r="BU253" s="148"/>
      <c r="BV253" s="148"/>
      <c r="BW253" s="148"/>
      <c r="BX253" s="148"/>
      <c r="BY253" s="148"/>
      <c r="BZ253" s="148"/>
      <c r="CA253" s="148"/>
      <c r="CB253" s="148"/>
      <c r="CC253" s="148"/>
      <c r="CD253" s="148"/>
      <c r="CE253" s="148"/>
      <c r="CF253" s="148"/>
      <c r="CG253" s="148"/>
      <c r="CH253" s="148"/>
      <c r="CI253" s="148"/>
      <c r="CJ253" s="148"/>
      <c r="CK253" s="148"/>
      <c r="CL253" s="148"/>
      <c r="CM253" s="148"/>
      <c r="CN253" s="148"/>
      <c r="CO253" s="148"/>
      <c r="CP253" s="148"/>
      <c r="CQ253" s="148"/>
      <c r="CR253" s="148"/>
      <c r="CS253" s="148"/>
      <c r="CT253" s="148"/>
      <c r="CU253" s="148"/>
      <c r="CV253" s="148"/>
    </row>
    <row r="254" ht="15.7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c r="AB254" s="148"/>
      <c r="AC254" s="148"/>
      <c r="AD254" s="148"/>
      <c r="AE254" s="148"/>
      <c r="AF254" s="148"/>
      <c r="AG254" s="148"/>
      <c r="AH254" s="148"/>
      <c r="AI254" s="148"/>
      <c r="AJ254" s="148"/>
      <c r="AK254" s="148"/>
      <c r="AL254" s="148"/>
      <c r="AM254" s="148"/>
      <c r="AN254" s="148"/>
      <c r="AO254" s="148"/>
      <c r="AP254" s="148"/>
      <c r="AQ254" s="148"/>
      <c r="AR254" s="148"/>
      <c r="AS254" s="148"/>
      <c r="AT254" s="148"/>
      <c r="AU254" s="148"/>
      <c r="AV254" s="148"/>
      <c r="AW254" s="148"/>
      <c r="AX254" s="148"/>
      <c r="AY254" s="148"/>
      <c r="AZ254" s="148"/>
      <c r="BA254" s="148"/>
      <c r="BB254" s="148"/>
      <c r="BC254" s="148"/>
      <c r="BD254" s="148"/>
      <c r="BE254" s="148"/>
      <c r="BF254" s="148"/>
      <c r="BG254" s="148"/>
      <c r="BH254" s="148"/>
      <c r="BI254" s="148"/>
      <c r="BJ254" s="148"/>
      <c r="BK254" s="148"/>
      <c r="BL254" s="148"/>
      <c r="BM254" s="148"/>
      <c r="BN254" s="148"/>
      <c r="BO254" s="148"/>
      <c r="BP254" s="148"/>
      <c r="BQ254" s="148"/>
      <c r="BR254" s="148"/>
      <c r="BS254" s="148"/>
      <c r="BT254" s="148"/>
      <c r="BU254" s="148"/>
      <c r="BV254" s="148"/>
      <c r="BW254" s="148"/>
      <c r="BX254" s="148"/>
      <c r="BY254" s="148"/>
      <c r="BZ254" s="148"/>
      <c r="CA254" s="148"/>
      <c r="CB254" s="148"/>
      <c r="CC254" s="148"/>
      <c r="CD254" s="148"/>
      <c r="CE254" s="148"/>
      <c r="CF254" s="148"/>
      <c r="CG254" s="148"/>
      <c r="CH254" s="148"/>
      <c r="CI254" s="148"/>
      <c r="CJ254" s="148"/>
      <c r="CK254" s="148"/>
      <c r="CL254" s="148"/>
      <c r="CM254" s="148"/>
      <c r="CN254" s="148"/>
      <c r="CO254" s="148"/>
      <c r="CP254" s="148"/>
      <c r="CQ254" s="148"/>
      <c r="CR254" s="148"/>
      <c r="CS254" s="148"/>
      <c r="CT254" s="148"/>
      <c r="CU254" s="148"/>
      <c r="CV254" s="148"/>
    </row>
    <row r="255" ht="15.7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c r="AB255" s="148"/>
      <c r="AC255" s="148"/>
      <c r="AD255" s="148"/>
      <c r="AE255" s="148"/>
      <c r="AF255" s="148"/>
      <c r="AG255" s="148"/>
      <c r="AH255" s="148"/>
      <c r="AI255" s="148"/>
      <c r="AJ255" s="148"/>
      <c r="AK255" s="148"/>
      <c r="AL255" s="148"/>
      <c r="AM255" s="148"/>
      <c r="AN255" s="148"/>
      <c r="AO255" s="148"/>
      <c r="AP255" s="148"/>
      <c r="AQ255" s="148"/>
      <c r="AR255" s="148"/>
      <c r="AS255" s="148"/>
      <c r="AT255" s="148"/>
      <c r="AU255" s="148"/>
      <c r="AV255" s="148"/>
      <c r="AW255" s="148"/>
      <c r="AX255" s="148"/>
      <c r="AY255" s="148"/>
      <c r="AZ255" s="148"/>
      <c r="BA255" s="148"/>
      <c r="BB255" s="148"/>
      <c r="BC255" s="148"/>
      <c r="BD255" s="148"/>
      <c r="BE255" s="148"/>
      <c r="BF255" s="148"/>
      <c r="BG255" s="148"/>
      <c r="BH255" s="148"/>
      <c r="BI255" s="148"/>
      <c r="BJ255" s="148"/>
      <c r="BK255" s="148"/>
      <c r="BL255" s="148"/>
      <c r="BM255" s="148"/>
      <c r="BN255" s="148"/>
      <c r="BO255" s="148"/>
      <c r="BP255" s="148"/>
      <c r="BQ255" s="148"/>
      <c r="BR255" s="148"/>
      <c r="BS255" s="148"/>
      <c r="BT255" s="148"/>
      <c r="BU255" s="148"/>
      <c r="BV255" s="148"/>
      <c r="BW255" s="148"/>
      <c r="BX255" s="148"/>
      <c r="BY255" s="148"/>
      <c r="BZ255" s="148"/>
      <c r="CA255" s="148"/>
      <c r="CB255" s="148"/>
      <c r="CC255" s="148"/>
      <c r="CD255" s="148"/>
      <c r="CE255" s="148"/>
      <c r="CF255" s="148"/>
      <c r="CG255" s="148"/>
      <c r="CH255" s="148"/>
      <c r="CI255" s="148"/>
      <c r="CJ255" s="148"/>
      <c r="CK255" s="148"/>
      <c r="CL255" s="148"/>
      <c r="CM255" s="148"/>
      <c r="CN255" s="148"/>
      <c r="CO255" s="148"/>
      <c r="CP255" s="148"/>
      <c r="CQ255" s="148"/>
      <c r="CR255" s="148"/>
      <c r="CS255" s="148"/>
      <c r="CT255" s="148"/>
      <c r="CU255" s="148"/>
      <c r="CV255" s="148"/>
    </row>
    <row r="256" ht="15.7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c r="AB256" s="148"/>
      <c r="AC256" s="148"/>
      <c r="AD256" s="148"/>
      <c r="AE256" s="148"/>
      <c r="AF256" s="148"/>
      <c r="AG256" s="148"/>
      <c r="AH256" s="148"/>
      <c r="AI256" s="148"/>
      <c r="AJ256" s="148"/>
      <c r="AK256" s="148"/>
      <c r="AL256" s="148"/>
      <c r="AM256" s="148"/>
      <c r="AN256" s="148"/>
      <c r="AO256" s="148"/>
      <c r="AP256" s="148"/>
      <c r="AQ256" s="148"/>
      <c r="AR256" s="148"/>
      <c r="AS256" s="148"/>
      <c r="AT256" s="148"/>
      <c r="AU256" s="148"/>
      <c r="AV256" s="148"/>
      <c r="AW256" s="148"/>
      <c r="AX256" s="148"/>
      <c r="AY256" s="148"/>
      <c r="AZ256" s="148"/>
      <c r="BA256" s="148"/>
      <c r="BB256" s="148"/>
      <c r="BC256" s="148"/>
      <c r="BD256" s="148"/>
      <c r="BE256" s="148"/>
      <c r="BF256" s="148"/>
      <c r="BG256" s="148"/>
      <c r="BH256" s="148"/>
      <c r="BI256" s="148"/>
      <c r="BJ256" s="148"/>
      <c r="BK256" s="148"/>
      <c r="BL256" s="148"/>
      <c r="BM256" s="148"/>
      <c r="BN256" s="148"/>
      <c r="BO256" s="148"/>
      <c r="BP256" s="148"/>
      <c r="BQ256" s="148"/>
      <c r="BR256" s="148"/>
      <c r="BS256" s="148"/>
      <c r="BT256" s="148"/>
      <c r="BU256" s="148"/>
      <c r="BV256" s="148"/>
      <c r="BW256" s="148"/>
      <c r="BX256" s="148"/>
      <c r="BY256" s="148"/>
      <c r="BZ256" s="148"/>
      <c r="CA256" s="148"/>
      <c r="CB256" s="148"/>
      <c r="CC256" s="148"/>
      <c r="CD256" s="148"/>
      <c r="CE256" s="148"/>
      <c r="CF256" s="148"/>
      <c r="CG256" s="148"/>
      <c r="CH256" s="148"/>
      <c r="CI256" s="148"/>
      <c r="CJ256" s="148"/>
      <c r="CK256" s="148"/>
      <c r="CL256" s="148"/>
      <c r="CM256" s="148"/>
      <c r="CN256" s="148"/>
      <c r="CO256" s="148"/>
      <c r="CP256" s="148"/>
      <c r="CQ256" s="148"/>
      <c r="CR256" s="148"/>
      <c r="CS256" s="148"/>
      <c r="CT256" s="148"/>
      <c r="CU256" s="148"/>
      <c r="CV256" s="148"/>
    </row>
    <row r="257" ht="15.7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c r="AB257" s="148"/>
      <c r="AC257" s="148"/>
      <c r="AD257" s="148"/>
      <c r="AE257" s="148"/>
      <c r="AF257" s="148"/>
      <c r="AG257" s="148"/>
      <c r="AH257" s="148"/>
      <c r="AI257" s="148"/>
      <c r="AJ257" s="148"/>
      <c r="AK257" s="148"/>
      <c r="AL257" s="148"/>
      <c r="AM257" s="148"/>
      <c r="AN257" s="148"/>
      <c r="AO257" s="148"/>
      <c r="AP257" s="148"/>
      <c r="AQ257" s="148"/>
      <c r="AR257" s="148"/>
      <c r="AS257" s="148"/>
      <c r="AT257" s="148"/>
      <c r="AU257" s="148"/>
      <c r="AV257" s="148"/>
      <c r="AW257" s="148"/>
      <c r="AX257" s="148"/>
      <c r="AY257" s="148"/>
      <c r="AZ257" s="148"/>
      <c r="BA257" s="148"/>
      <c r="BB257" s="148"/>
      <c r="BC257" s="148"/>
      <c r="BD257" s="148"/>
      <c r="BE257" s="148"/>
      <c r="BF257" s="148"/>
      <c r="BG257" s="148"/>
      <c r="BH257" s="148"/>
      <c r="BI257" s="148"/>
      <c r="BJ257" s="148"/>
      <c r="BK257" s="148"/>
      <c r="BL257" s="148"/>
      <c r="BM257" s="148"/>
      <c r="BN257" s="148"/>
      <c r="BO257" s="148"/>
      <c r="BP257" s="148"/>
      <c r="BQ257" s="148"/>
      <c r="BR257" s="148"/>
      <c r="BS257" s="148"/>
      <c r="BT257" s="148"/>
      <c r="BU257" s="148"/>
      <c r="BV257" s="148"/>
      <c r="BW257" s="148"/>
      <c r="BX257" s="148"/>
      <c r="BY257" s="148"/>
      <c r="BZ257" s="148"/>
      <c r="CA257" s="148"/>
      <c r="CB257" s="148"/>
      <c r="CC257" s="148"/>
      <c r="CD257" s="148"/>
      <c r="CE257" s="148"/>
      <c r="CF257" s="148"/>
      <c r="CG257" s="148"/>
      <c r="CH257" s="148"/>
      <c r="CI257" s="148"/>
      <c r="CJ257" s="148"/>
      <c r="CK257" s="148"/>
      <c r="CL257" s="148"/>
      <c r="CM257" s="148"/>
      <c r="CN257" s="148"/>
      <c r="CO257" s="148"/>
      <c r="CP257" s="148"/>
      <c r="CQ257" s="148"/>
      <c r="CR257" s="148"/>
      <c r="CS257" s="148"/>
      <c r="CT257" s="148"/>
      <c r="CU257" s="148"/>
      <c r="CV257" s="148"/>
    </row>
    <row r="258" ht="15.7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c r="AB258" s="148"/>
      <c r="AC258" s="148"/>
      <c r="AD258" s="148"/>
      <c r="AE258" s="148"/>
      <c r="AF258" s="148"/>
      <c r="AG258" s="148"/>
      <c r="AH258" s="148"/>
      <c r="AI258" s="148"/>
      <c r="AJ258" s="148"/>
      <c r="AK258" s="148"/>
      <c r="AL258" s="148"/>
      <c r="AM258" s="148"/>
      <c r="AN258" s="148"/>
      <c r="AO258" s="148"/>
      <c r="AP258" s="148"/>
      <c r="AQ258" s="148"/>
      <c r="AR258" s="148"/>
      <c r="AS258" s="148"/>
      <c r="AT258" s="148"/>
      <c r="AU258" s="148"/>
      <c r="AV258" s="148"/>
      <c r="AW258" s="148"/>
      <c r="AX258" s="148"/>
      <c r="AY258" s="148"/>
      <c r="AZ258" s="148"/>
      <c r="BA258" s="148"/>
      <c r="BB258" s="148"/>
      <c r="BC258" s="148"/>
      <c r="BD258" s="148"/>
      <c r="BE258" s="148"/>
      <c r="BF258" s="148"/>
      <c r="BG258" s="148"/>
      <c r="BH258" s="148"/>
      <c r="BI258" s="148"/>
      <c r="BJ258" s="148"/>
      <c r="BK258" s="148"/>
      <c r="BL258" s="148"/>
      <c r="BM258" s="148"/>
      <c r="BN258" s="148"/>
      <c r="BO258" s="148"/>
      <c r="BP258" s="148"/>
      <c r="BQ258" s="148"/>
      <c r="BR258" s="148"/>
      <c r="BS258" s="148"/>
      <c r="BT258" s="148"/>
      <c r="BU258" s="148"/>
      <c r="BV258" s="148"/>
      <c r="BW258" s="148"/>
      <c r="BX258" s="148"/>
      <c r="BY258" s="148"/>
      <c r="BZ258" s="148"/>
      <c r="CA258" s="148"/>
      <c r="CB258" s="148"/>
      <c r="CC258" s="148"/>
      <c r="CD258" s="148"/>
      <c r="CE258" s="148"/>
      <c r="CF258" s="148"/>
      <c r="CG258" s="148"/>
      <c r="CH258" s="148"/>
      <c r="CI258" s="148"/>
      <c r="CJ258" s="148"/>
      <c r="CK258" s="148"/>
      <c r="CL258" s="148"/>
      <c r="CM258" s="148"/>
      <c r="CN258" s="148"/>
      <c r="CO258" s="148"/>
      <c r="CP258" s="148"/>
      <c r="CQ258" s="148"/>
      <c r="CR258" s="148"/>
      <c r="CS258" s="148"/>
      <c r="CT258" s="148"/>
      <c r="CU258" s="148"/>
      <c r="CV258" s="148"/>
    </row>
    <row r="259" ht="15.7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c r="AB259" s="148"/>
      <c r="AC259" s="148"/>
      <c r="AD259" s="148"/>
      <c r="AE259" s="148"/>
      <c r="AF259" s="148"/>
      <c r="AG259" s="148"/>
      <c r="AH259" s="148"/>
      <c r="AI259" s="148"/>
      <c r="AJ259" s="148"/>
      <c r="AK259" s="148"/>
      <c r="AL259" s="148"/>
      <c r="AM259" s="148"/>
      <c r="AN259" s="148"/>
      <c r="AO259" s="148"/>
      <c r="AP259" s="148"/>
      <c r="AQ259" s="148"/>
      <c r="AR259" s="148"/>
      <c r="AS259" s="148"/>
      <c r="AT259" s="148"/>
      <c r="AU259" s="148"/>
      <c r="AV259" s="148"/>
      <c r="AW259" s="148"/>
      <c r="AX259" s="148"/>
      <c r="AY259" s="148"/>
      <c r="AZ259" s="148"/>
      <c r="BA259" s="148"/>
      <c r="BB259" s="148"/>
      <c r="BC259" s="148"/>
      <c r="BD259" s="148"/>
      <c r="BE259" s="148"/>
      <c r="BF259" s="148"/>
      <c r="BG259" s="148"/>
      <c r="BH259" s="148"/>
      <c r="BI259" s="148"/>
      <c r="BJ259" s="148"/>
      <c r="BK259" s="148"/>
      <c r="BL259" s="148"/>
      <c r="BM259" s="148"/>
      <c r="BN259" s="148"/>
      <c r="BO259" s="148"/>
      <c r="BP259" s="148"/>
      <c r="BQ259" s="148"/>
      <c r="BR259" s="148"/>
      <c r="BS259" s="148"/>
      <c r="BT259" s="148"/>
      <c r="BU259" s="148"/>
      <c r="BV259" s="148"/>
      <c r="BW259" s="148"/>
      <c r="BX259" s="148"/>
      <c r="BY259" s="148"/>
      <c r="BZ259" s="148"/>
      <c r="CA259" s="148"/>
      <c r="CB259" s="148"/>
      <c r="CC259" s="148"/>
      <c r="CD259" s="148"/>
      <c r="CE259" s="148"/>
      <c r="CF259" s="148"/>
      <c r="CG259" s="148"/>
      <c r="CH259" s="148"/>
      <c r="CI259" s="148"/>
      <c r="CJ259" s="148"/>
      <c r="CK259" s="148"/>
      <c r="CL259" s="148"/>
      <c r="CM259" s="148"/>
      <c r="CN259" s="148"/>
      <c r="CO259" s="148"/>
      <c r="CP259" s="148"/>
      <c r="CQ259" s="148"/>
      <c r="CR259" s="148"/>
      <c r="CS259" s="148"/>
      <c r="CT259" s="148"/>
      <c r="CU259" s="148"/>
      <c r="CV259" s="148"/>
    </row>
    <row r="260" ht="15.7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c r="CM260" s="148"/>
      <c r="CN260" s="148"/>
      <c r="CO260" s="148"/>
      <c r="CP260" s="148"/>
      <c r="CQ260" s="148"/>
      <c r="CR260" s="148"/>
      <c r="CS260" s="148"/>
      <c r="CT260" s="148"/>
      <c r="CU260" s="148"/>
      <c r="CV260" s="148"/>
    </row>
    <row r="261" ht="15.7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c r="CM261" s="148"/>
      <c r="CN261" s="148"/>
      <c r="CO261" s="148"/>
      <c r="CP261" s="148"/>
      <c r="CQ261" s="148"/>
      <c r="CR261" s="148"/>
      <c r="CS261" s="148"/>
      <c r="CT261" s="148"/>
      <c r="CU261" s="148"/>
      <c r="CV261" s="148"/>
    </row>
    <row r="262" ht="15.7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c r="AB262" s="148"/>
      <c r="AC262" s="148"/>
      <c r="AD262" s="148"/>
      <c r="AE262" s="148"/>
      <c r="AF262" s="148"/>
      <c r="AG262" s="148"/>
      <c r="AH262" s="148"/>
      <c r="AI262" s="148"/>
      <c r="AJ262" s="148"/>
      <c r="AK262" s="148"/>
      <c r="AL262" s="148"/>
      <c r="AM262" s="148"/>
      <c r="AN262" s="148"/>
      <c r="AO262" s="148"/>
      <c r="AP262" s="148"/>
      <c r="AQ262" s="148"/>
      <c r="AR262" s="148"/>
      <c r="AS262" s="148"/>
      <c r="AT262" s="148"/>
      <c r="AU262" s="148"/>
      <c r="AV262" s="148"/>
      <c r="AW262" s="148"/>
      <c r="AX262" s="148"/>
      <c r="AY262" s="148"/>
      <c r="AZ262" s="148"/>
      <c r="BA262" s="148"/>
      <c r="BB262" s="148"/>
      <c r="BC262" s="148"/>
      <c r="BD262" s="148"/>
      <c r="BE262" s="148"/>
      <c r="BF262" s="148"/>
      <c r="BG262" s="148"/>
      <c r="BH262" s="148"/>
      <c r="BI262" s="148"/>
      <c r="BJ262" s="148"/>
      <c r="BK262" s="148"/>
      <c r="BL262" s="148"/>
      <c r="BM262" s="148"/>
      <c r="BN262" s="148"/>
      <c r="BO262" s="148"/>
      <c r="BP262" s="148"/>
      <c r="BQ262" s="148"/>
      <c r="BR262" s="148"/>
      <c r="BS262" s="148"/>
      <c r="BT262" s="148"/>
      <c r="BU262" s="148"/>
      <c r="BV262" s="148"/>
      <c r="BW262" s="148"/>
      <c r="BX262" s="148"/>
      <c r="BY262" s="148"/>
      <c r="BZ262" s="148"/>
      <c r="CA262" s="148"/>
      <c r="CB262" s="148"/>
      <c r="CC262" s="148"/>
      <c r="CD262" s="148"/>
      <c r="CE262" s="148"/>
      <c r="CF262" s="148"/>
      <c r="CG262" s="148"/>
      <c r="CH262" s="148"/>
      <c r="CI262" s="148"/>
      <c r="CJ262" s="148"/>
      <c r="CK262" s="148"/>
      <c r="CL262" s="148"/>
      <c r="CM262" s="148"/>
      <c r="CN262" s="148"/>
      <c r="CO262" s="148"/>
      <c r="CP262" s="148"/>
      <c r="CQ262" s="148"/>
      <c r="CR262" s="148"/>
      <c r="CS262" s="148"/>
      <c r="CT262" s="148"/>
      <c r="CU262" s="148"/>
      <c r="CV262" s="148"/>
    </row>
    <row r="263" ht="15.7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c r="AB263" s="148"/>
      <c r="AC263" s="148"/>
      <c r="AD263" s="148"/>
      <c r="AE263" s="148"/>
      <c r="AF263" s="148"/>
      <c r="AG263" s="148"/>
      <c r="AH263" s="148"/>
      <c r="AI263" s="148"/>
      <c r="AJ263" s="148"/>
      <c r="AK263" s="148"/>
      <c r="AL263" s="148"/>
      <c r="AM263" s="148"/>
      <c r="AN263" s="148"/>
      <c r="AO263" s="148"/>
      <c r="AP263" s="148"/>
      <c r="AQ263" s="148"/>
      <c r="AR263" s="148"/>
      <c r="AS263" s="148"/>
      <c r="AT263" s="148"/>
      <c r="AU263" s="148"/>
      <c r="AV263" s="148"/>
      <c r="AW263" s="148"/>
      <c r="AX263" s="148"/>
      <c r="AY263" s="148"/>
      <c r="AZ263" s="148"/>
      <c r="BA263" s="148"/>
      <c r="BB263" s="148"/>
      <c r="BC263" s="148"/>
      <c r="BD263" s="148"/>
      <c r="BE263" s="148"/>
      <c r="BF263" s="148"/>
      <c r="BG263" s="148"/>
      <c r="BH263" s="148"/>
      <c r="BI263" s="148"/>
      <c r="BJ263" s="148"/>
      <c r="BK263" s="148"/>
      <c r="BL263" s="148"/>
      <c r="BM263" s="148"/>
      <c r="BN263" s="148"/>
      <c r="BO263" s="148"/>
      <c r="BP263" s="148"/>
      <c r="BQ263" s="148"/>
      <c r="BR263" s="148"/>
      <c r="BS263" s="148"/>
      <c r="BT263" s="148"/>
      <c r="BU263" s="148"/>
      <c r="BV263" s="148"/>
      <c r="BW263" s="148"/>
      <c r="BX263" s="148"/>
      <c r="BY263" s="148"/>
      <c r="BZ263" s="148"/>
      <c r="CA263" s="148"/>
      <c r="CB263" s="148"/>
      <c r="CC263" s="148"/>
      <c r="CD263" s="148"/>
      <c r="CE263" s="148"/>
      <c r="CF263" s="148"/>
      <c r="CG263" s="148"/>
      <c r="CH263" s="148"/>
      <c r="CI263" s="148"/>
      <c r="CJ263" s="148"/>
      <c r="CK263" s="148"/>
      <c r="CL263" s="148"/>
      <c r="CM263" s="148"/>
      <c r="CN263" s="148"/>
      <c r="CO263" s="148"/>
      <c r="CP263" s="148"/>
      <c r="CQ263" s="148"/>
      <c r="CR263" s="148"/>
      <c r="CS263" s="148"/>
      <c r="CT263" s="148"/>
      <c r="CU263" s="148"/>
      <c r="CV263" s="148"/>
    </row>
    <row r="264" ht="15.7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c r="AB264" s="148"/>
      <c r="AC264" s="148"/>
      <c r="AD264" s="148"/>
      <c r="AE264" s="148"/>
      <c r="AF264" s="148"/>
      <c r="AG264" s="148"/>
      <c r="AH264" s="148"/>
      <c r="AI264" s="14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c r="BR264" s="148"/>
      <c r="BS264" s="148"/>
      <c r="BT264" s="148"/>
      <c r="BU264" s="148"/>
      <c r="BV264" s="148"/>
      <c r="BW264" s="148"/>
      <c r="BX264" s="148"/>
      <c r="BY264" s="148"/>
      <c r="BZ264" s="148"/>
      <c r="CA264" s="148"/>
      <c r="CB264" s="148"/>
      <c r="CC264" s="148"/>
      <c r="CD264" s="148"/>
      <c r="CE264" s="148"/>
      <c r="CF264" s="148"/>
      <c r="CG264" s="148"/>
      <c r="CH264" s="148"/>
      <c r="CI264" s="148"/>
      <c r="CJ264" s="148"/>
      <c r="CK264" s="148"/>
      <c r="CL264" s="148"/>
      <c r="CM264" s="148"/>
      <c r="CN264" s="148"/>
      <c r="CO264" s="148"/>
      <c r="CP264" s="148"/>
      <c r="CQ264" s="148"/>
      <c r="CR264" s="148"/>
      <c r="CS264" s="148"/>
      <c r="CT264" s="148"/>
      <c r="CU264" s="148"/>
      <c r="CV264" s="148"/>
    </row>
    <row r="265" ht="15.7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c r="AB265" s="148"/>
      <c r="AC265" s="148"/>
      <c r="AD265" s="148"/>
      <c r="AE265" s="148"/>
      <c r="AF265" s="148"/>
      <c r="AG265" s="148"/>
      <c r="AH265" s="148"/>
      <c r="AI265" s="148"/>
      <c r="AJ265" s="148"/>
      <c r="AK265" s="148"/>
      <c r="AL265" s="148"/>
      <c r="AM265" s="148"/>
      <c r="AN265" s="148"/>
      <c r="AO265" s="148"/>
      <c r="AP265" s="148"/>
      <c r="AQ265" s="148"/>
      <c r="AR265" s="148"/>
      <c r="AS265" s="148"/>
      <c r="AT265" s="148"/>
      <c r="AU265" s="148"/>
      <c r="AV265" s="148"/>
      <c r="AW265" s="148"/>
      <c r="AX265" s="148"/>
      <c r="AY265" s="148"/>
      <c r="AZ265" s="148"/>
      <c r="BA265" s="148"/>
      <c r="BB265" s="148"/>
      <c r="BC265" s="148"/>
      <c r="BD265" s="148"/>
      <c r="BE265" s="148"/>
      <c r="BF265" s="148"/>
      <c r="BG265" s="148"/>
      <c r="BH265" s="148"/>
      <c r="BI265" s="148"/>
      <c r="BJ265" s="148"/>
      <c r="BK265" s="148"/>
      <c r="BL265" s="148"/>
      <c r="BM265" s="148"/>
      <c r="BN265" s="148"/>
      <c r="BO265" s="148"/>
      <c r="BP265" s="148"/>
      <c r="BQ265" s="148"/>
      <c r="BR265" s="148"/>
      <c r="BS265" s="148"/>
      <c r="BT265" s="148"/>
      <c r="BU265" s="148"/>
      <c r="BV265" s="148"/>
      <c r="BW265" s="148"/>
      <c r="BX265" s="148"/>
      <c r="BY265" s="148"/>
      <c r="BZ265" s="148"/>
      <c r="CA265" s="148"/>
      <c r="CB265" s="148"/>
      <c r="CC265" s="148"/>
      <c r="CD265" s="148"/>
      <c r="CE265" s="148"/>
      <c r="CF265" s="148"/>
      <c r="CG265" s="148"/>
      <c r="CH265" s="148"/>
      <c r="CI265" s="148"/>
      <c r="CJ265" s="148"/>
      <c r="CK265" s="148"/>
      <c r="CL265" s="148"/>
      <c r="CM265" s="148"/>
      <c r="CN265" s="148"/>
      <c r="CO265" s="148"/>
      <c r="CP265" s="148"/>
      <c r="CQ265" s="148"/>
      <c r="CR265" s="148"/>
      <c r="CS265" s="148"/>
      <c r="CT265" s="148"/>
      <c r="CU265" s="148"/>
      <c r="CV265" s="148"/>
    </row>
    <row r="266" ht="15.7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c r="AB266" s="148"/>
      <c r="AC266" s="148"/>
      <c r="AD266" s="148"/>
      <c r="AE266" s="148"/>
      <c r="AF266" s="148"/>
      <c r="AG266" s="148"/>
      <c r="AH266" s="148"/>
      <c r="AI266" s="148"/>
      <c r="AJ266" s="148"/>
      <c r="AK266" s="148"/>
      <c r="AL266" s="148"/>
      <c r="AM266" s="148"/>
      <c r="AN266" s="148"/>
      <c r="AO266" s="148"/>
      <c r="AP266" s="148"/>
      <c r="AQ266" s="148"/>
      <c r="AR266" s="148"/>
      <c r="AS266" s="148"/>
      <c r="AT266" s="148"/>
      <c r="AU266" s="148"/>
      <c r="AV266" s="148"/>
      <c r="AW266" s="148"/>
      <c r="AX266" s="148"/>
      <c r="AY266" s="148"/>
      <c r="AZ266" s="148"/>
      <c r="BA266" s="148"/>
      <c r="BB266" s="148"/>
      <c r="BC266" s="148"/>
      <c r="BD266" s="148"/>
      <c r="BE266" s="148"/>
      <c r="BF266" s="148"/>
      <c r="BG266" s="148"/>
      <c r="BH266" s="148"/>
      <c r="BI266" s="148"/>
      <c r="BJ266" s="148"/>
      <c r="BK266" s="148"/>
      <c r="BL266" s="148"/>
      <c r="BM266" s="148"/>
      <c r="BN266" s="148"/>
      <c r="BO266" s="148"/>
      <c r="BP266" s="148"/>
      <c r="BQ266" s="148"/>
      <c r="BR266" s="148"/>
      <c r="BS266" s="148"/>
      <c r="BT266" s="148"/>
      <c r="BU266" s="148"/>
      <c r="BV266" s="148"/>
      <c r="BW266" s="148"/>
      <c r="BX266" s="148"/>
      <c r="BY266" s="148"/>
      <c r="BZ266" s="148"/>
      <c r="CA266" s="148"/>
      <c r="CB266" s="148"/>
      <c r="CC266" s="148"/>
      <c r="CD266" s="148"/>
      <c r="CE266" s="148"/>
      <c r="CF266" s="148"/>
      <c r="CG266" s="148"/>
      <c r="CH266" s="148"/>
      <c r="CI266" s="148"/>
      <c r="CJ266" s="148"/>
      <c r="CK266" s="148"/>
      <c r="CL266" s="148"/>
      <c r="CM266" s="148"/>
      <c r="CN266" s="148"/>
      <c r="CO266" s="148"/>
      <c r="CP266" s="148"/>
      <c r="CQ266" s="148"/>
      <c r="CR266" s="148"/>
      <c r="CS266" s="148"/>
      <c r="CT266" s="148"/>
      <c r="CU266" s="148"/>
      <c r="CV266" s="148"/>
    </row>
    <row r="267" ht="15.7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c r="AB267" s="148"/>
      <c r="AC267" s="148"/>
      <c r="AD267" s="148"/>
      <c r="AE267" s="148"/>
      <c r="AF267" s="148"/>
      <c r="AG267" s="148"/>
      <c r="AH267" s="148"/>
      <c r="AI267" s="148"/>
      <c r="AJ267" s="148"/>
      <c r="AK267" s="148"/>
      <c r="AL267" s="148"/>
      <c r="AM267" s="148"/>
      <c r="AN267" s="148"/>
      <c r="AO267" s="148"/>
      <c r="AP267" s="148"/>
      <c r="AQ267" s="148"/>
      <c r="AR267" s="148"/>
      <c r="AS267" s="148"/>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48"/>
      <c r="BO267" s="148"/>
      <c r="BP267" s="148"/>
      <c r="BQ267" s="148"/>
      <c r="BR267" s="148"/>
      <c r="BS267" s="148"/>
      <c r="BT267" s="148"/>
      <c r="BU267" s="148"/>
      <c r="BV267" s="148"/>
      <c r="BW267" s="148"/>
      <c r="BX267" s="148"/>
      <c r="BY267" s="148"/>
      <c r="BZ267" s="148"/>
      <c r="CA267" s="148"/>
      <c r="CB267" s="148"/>
      <c r="CC267" s="148"/>
      <c r="CD267" s="148"/>
      <c r="CE267" s="148"/>
      <c r="CF267" s="148"/>
      <c r="CG267" s="148"/>
      <c r="CH267" s="148"/>
      <c r="CI267" s="148"/>
      <c r="CJ267" s="148"/>
      <c r="CK267" s="148"/>
      <c r="CL267" s="148"/>
      <c r="CM267" s="148"/>
      <c r="CN267" s="148"/>
      <c r="CO267" s="148"/>
      <c r="CP267" s="148"/>
      <c r="CQ267" s="148"/>
      <c r="CR267" s="148"/>
      <c r="CS267" s="148"/>
      <c r="CT267" s="148"/>
      <c r="CU267" s="148"/>
      <c r="CV267" s="148"/>
    </row>
    <row r="268" ht="15.7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c r="AB268" s="148"/>
      <c r="AC268" s="148"/>
      <c r="AD268" s="148"/>
      <c r="AE268" s="148"/>
      <c r="AF268" s="148"/>
      <c r="AG268" s="148"/>
      <c r="AH268" s="148"/>
      <c r="AI268" s="148"/>
      <c r="AJ268" s="148"/>
      <c r="AK268" s="148"/>
      <c r="AL268" s="148"/>
      <c r="AM268" s="148"/>
      <c r="AN268" s="148"/>
      <c r="AO268" s="148"/>
      <c r="AP268" s="148"/>
      <c r="AQ268" s="148"/>
      <c r="AR268" s="148"/>
      <c r="AS268" s="148"/>
      <c r="AT268" s="148"/>
      <c r="AU268" s="148"/>
      <c r="AV268" s="148"/>
      <c r="AW268" s="148"/>
      <c r="AX268" s="148"/>
      <c r="AY268" s="148"/>
      <c r="AZ268" s="148"/>
      <c r="BA268" s="148"/>
      <c r="BB268" s="148"/>
      <c r="BC268" s="148"/>
      <c r="BD268" s="148"/>
      <c r="BE268" s="148"/>
      <c r="BF268" s="148"/>
      <c r="BG268" s="148"/>
      <c r="BH268" s="148"/>
      <c r="BI268" s="148"/>
      <c r="BJ268" s="148"/>
      <c r="BK268" s="148"/>
      <c r="BL268" s="148"/>
      <c r="BM268" s="148"/>
      <c r="BN268" s="148"/>
      <c r="BO268" s="148"/>
      <c r="BP268" s="148"/>
      <c r="BQ268" s="148"/>
      <c r="BR268" s="148"/>
      <c r="BS268" s="148"/>
      <c r="BT268" s="148"/>
      <c r="BU268" s="148"/>
      <c r="BV268" s="148"/>
      <c r="BW268" s="148"/>
      <c r="BX268" s="148"/>
      <c r="BY268" s="148"/>
      <c r="BZ268" s="148"/>
      <c r="CA268" s="148"/>
      <c r="CB268" s="148"/>
      <c r="CC268" s="148"/>
      <c r="CD268" s="148"/>
      <c r="CE268" s="148"/>
      <c r="CF268" s="148"/>
      <c r="CG268" s="148"/>
      <c r="CH268" s="148"/>
      <c r="CI268" s="148"/>
      <c r="CJ268" s="148"/>
      <c r="CK268" s="148"/>
      <c r="CL268" s="148"/>
      <c r="CM268" s="148"/>
      <c r="CN268" s="148"/>
      <c r="CO268" s="148"/>
      <c r="CP268" s="148"/>
      <c r="CQ268" s="148"/>
      <c r="CR268" s="148"/>
      <c r="CS268" s="148"/>
      <c r="CT268" s="148"/>
      <c r="CU268" s="148"/>
      <c r="CV268" s="148"/>
    </row>
    <row r="269" ht="15.7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c r="AB269" s="148"/>
      <c r="AC269" s="148"/>
      <c r="AD269" s="148"/>
      <c r="AE269" s="148"/>
      <c r="AF269" s="148"/>
      <c r="AG269" s="148"/>
      <c r="AH269" s="148"/>
      <c r="AI269" s="148"/>
      <c r="AJ269" s="148"/>
      <c r="AK269" s="148"/>
      <c r="AL269" s="148"/>
      <c r="AM269" s="148"/>
      <c r="AN269" s="148"/>
      <c r="AO269" s="148"/>
      <c r="AP269" s="148"/>
      <c r="AQ269" s="148"/>
      <c r="AR269" s="148"/>
      <c r="AS269" s="148"/>
      <c r="AT269" s="148"/>
      <c r="AU269" s="148"/>
      <c r="AV269" s="148"/>
      <c r="AW269" s="148"/>
      <c r="AX269" s="148"/>
      <c r="AY269" s="148"/>
      <c r="AZ269" s="148"/>
      <c r="BA269" s="148"/>
      <c r="BB269" s="148"/>
      <c r="BC269" s="148"/>
      <c r="BD269" s="148"/>
      <c r="BE269" s="148"/>
      <c r="BF269" s="148"/>
      <c r="BG269" s="148"/>
      <c r="BH269" s="148"/>
      <c r="BI269" s="148"/>
      <c r="BJ269" s="148"/>
      <c r="BK269" s="148"/>
      <c r="BL269" s="148"/>
      <c r="BM269" s="148"/>
      <c r="BN269" s="148"/>
      <c r="BO269" s="148"/>
      <c r="BP269" s="148"/>
      <c r="BQ269" s="148"/>
      <c r="BR269" s="148"/>
      <c r="BS269" s="148"/>
      <c r="BT269" s="148"/>
      <c r="BU269" s="148"/>
      <c r="BV269" s="148"/>
      <c r="BW269" s="148"/>
      <c r="BX269" s="148"/>
      <c r="BY269" s="148"/>
      <c r="BZ269" s="148"/>
      <c r="CA269" s="148"/>
      <c r="CB269" s="148"/>
      <c r="CC269" s="148"/>
      <c r="CD269" s="148"/>
      <c r="CE269" s="148"/>
      <c r="CF269" s="148"/>
      <c r="CG269" s="148"/>
      <c r="CH269" s="148"/>
      <c r="CI269" s="148"/>
      <c r="CJ269" s="148"/>
      <c r="CK269" s="148"/>
      <c r="CL269" s="148"/>
      <c r="CM269" s="148"/>
      <c r="CN269" s="148"/>
      <c r="CO269" s="148"/>
      <c r="CP269" s="148"/>
      <c r="CQ269" s="148"/>
      <c r="CR269" s="148"/>
      <c r="CS269" s="148"/>
      <c r="CT269" s="148"/>
      <c r="CU269" s="148"/>
      <c r="CV269" s="148"/>
    </row>
    <row r="270" ht="15.7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c r="AB270" s="148"/>
      <c r="AC270" s="148"/>
      <c r="AD270" s="148"/>
      <c r="AE270" s="148"/>
      <c r="AF270" s="148"/>
      <c r="AG270" s="148"/>
      <c r="AH270" s="148"/>
      <c r="AI270" s="148"/>
      <c r="AJ270" s="148"/>
      <c r="AK270" s="148"/>
      <c r="AL270" s="148"/>
      <c r="AM270" s="148"/>
      <c r="AN270" s="148"/>
      <c r="AO270" s="148"/>
      <c r="AP270" s="148"/>
      <c r="AQ270" s="148"/>
      <c r="AR270" s="148"/>
      <c r="AS270" s="148"/>
      <c r="AT270" s="148"/>
      <c r="AU270" s="148"/>
      <c r="AV270" s="148"/>
      <c r="AW270" s="148"/>
      <c r="AX270" s="148"/>
      <c r="AY270" s="148"/>
      <c r="AZ270" s="148"/>
      <c r="BA270" s="148"/>
      <c r="BB270" s="148"/>
      <c r="BC270" s="148"/>
      <c r="BD270" s="148"/>
      <c r="BE270" s="148"/>
      <c r="BF270" s="148"/>
      <c r="BG270" s="148"/>
      <c r="BH270" s="148"/>
      <c r="BI270" s="148"/>
      <c r="BJ270" s="148"/>
      <c r="BK270" s="148"/>
      <c r="BL270" s="148"/>
      <c r="BM270" s="148"/>
      <c r="BN270" s="148"/>
      <c r="BO270" s="148"/>
      <c r="BP270" s="148"/>
      <c r="BQ270" s="148"/>
      <c r="BR270" s="148"/>
      <c r="BS270" s="148"/>
      <c r="BT270" s="148"/>
      <c r="BU270" s="148"/>
      <c r="BV270" s="148"/>
      <c r="BW270" s="148"/>
      <c r="BX270" s="148"/>
      <c r="BY270" s="148"/>
      <c r="BZ270" s="148"/>
      <c r="CA270" s="148"/>
      <c r="CB270" s="148"/>
      <c r="CC270" s="148"/>
      <c r="CD270" s="148"/>
      <c r="CE270" s="148"/>
      <c r="CF270" s="148"/>
      <c r="CG270" s="148"/>
      <c r="CH270" s="148"/>
      <c r="CI270" s="148"/>
      <c r="CJ270" s="148"/>
      <c r="CK270" s="148"/>
      <c r="CL270" s="148"/>
      <c r="CM270" s="148"/>
      <c r="CN270" s="148"/>
      <c r="CO270" s="148"/>
      <c r="CP270" s="148"/>
      <c r="CQ270" s="148"/>
      <c r="CR270" s="148"/>
      <c r="CS270" s="148"/>
      <c r="CT270" s="148"/>
      <c r="CU270" s="148"/>
      <c r="CV270" s="148"/>
    </row>
    <row r="271" ht="15.7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c r="AB271" s="148"/>
      <c r="AC271" s="148"/>
      <c r="AD271" s="148"/>
      <c r="AE271" s="148"/>
      <c r="AF271" s="148"/>
      <c r="AG271" s="148"/>
      <c r="AH271" s="148"/>
      <c r="AI271" s="148"/>
      <c r="AJ271" s="148"/>
      <c r="AK271" s="148"/>
      <c r="AL271" s="148"/>
      <c r="AM271" s="148"/>
      <c r="AN271" s="148"/>
      <c r="AO271" s="148"/>
      <c r="AP271" s="148"/>
      <c r="AQ271" s="148"/>
      <c r="AR271" s="148"/>
      <c r="AS271" s="148"/>
      <c r="AT271" s="148"/>
      <c r="AU271" s="148"/>
      <c r="AV271" s="148"/>
      <c r="AW271" s="148"/>
      <c r="AX271" s="148"/>
      <c r="AY271" s="148"/>
      <c r="AZ271" s="148"/>
      <c r="BA271" s="148"/>
      <c r="BB271" s="148"/>
      <c r="BC271" s="148"/>
      <c r="BD271" s="148"/>
      <c r="BE271" s="148"/>
      <c r="BF271" s="148"/>
      <c r="BG271" s="148"/>
      <c r="BH271" s="148"/>
      <c r="BI271" s="148"/>
      <c r="BJ271" s="148"/>
      <c r="BK271" s="148"/>
      <c r="BL271" s="148"/>
      <c r="BM271" s="148"/>
      <c r="BN271" s="148"/>
      <c r="BO271" s="148"/>
      <c r="BP271" s="148"/>
      <c r="BQ271" s="148"/>
      <c r="BR271" s="148"/>
      <c r="BS271" s="148"/>
      <c r="BT271" s="148"/>
      <c r="BU271" s="148"/>
      <c r="BV271" s="148"/>
      <c r="BW271" s="148"/>
      <c r="BX271" s="148"/>
      <c r="BY271" s="148"/>
      <c r="BZ271" s="148"/>
      <c r="CA271" s="148"/>
      <c r="CB271" s="148"/>
      <c r="CC271" s="148"/>
      <c r="CD271" s="148"/>
      <c r="CE271" s="148"/>
      <c r="CF271" s="148"/>
      <c r="CG271" s="148"/>
      <c r="CH271" s="148"/>
      <c r="CI271" s="148"/>
      <c r="CJ271" s="148"/>
      <c r="CK271" s="148"/>
      <c r="CL271" s="148"/>
      <c r="CM271" s="148"/>
      <c r="CN271" s="148"/>
      <c r="CO271" s="148"/>
      <c r="CP271" s="148"/>
      <c r="CQ271" s="148"/>
      <c r="CR271" s="148"/>
      <c r="CS271" s="148"/>
      <c r="CT271" s="148"/>
      <c r="CU271" s="148"/>
      <c r="CV271" s="148"/>
    </row>
    <row r="272" ht="15.7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c r="AB272" s="148"/>
      <c r="AC272" s="148"/>
      <c r="AD272" s="148"/>
      <c r="AE272" s="148"/>
      <c r="AF272" s="148"/>
      <c r="AG272" s="148"/>
      <c r="AH272" s="148"/>
      <c r="AI272" s="148"/>
      <c r="AJ272" s="148"/>
      <c r="AK272" s="148"/>
      <c r="AL272" s="148"/>
      <c r="AM272" s="148"/>
      <c r="AN272" s="148"/>
      <c r="AO272" s="148"/>
      <c r="AP272" s="148"/>
      <c r="AQ272" s="148"/>
      <c r="AR272" s="148"/>
      <c r="AS272" s="148"/>
      <c r="AT272" s="148"/>
      <c r="AU272" s="148"/>
      <c r="AV272" s="148"/>
      <c r="AW272" s="148"/>
      <c r="AX272" s="148"/>
      <c r="AY272" s="148"/>
      <c r="AZ272" s="148"/>
      <c r="BA272" s="148"/>
      <c r="BB272" s="148"/>
      <c r="BC272" s="148"/>
      <c r="BD272" s="148"/>
      <c r="BE272" s="148"/>
      <c r="BF272" s="148"/>
      <c r="BG272" s="148"/>
      <c r="BH272" s="148"/>
      <c r="BI272" s="148"/>
      <c r="BJ272" s="148"/>
      <c r="BK272" s="148"/>
      <c r="BL272" s="148"/>
      <c r="BM272" s="148"/>
      <c r="BN272" s="148"/>
      <c r="BO272" s="148"/>
      <c r="BP272" s="148"/>
      <c r="BQ272" s="148"/>
      <c r="BR272" s="148"/>
      <c r="BS272" s="148"/>
      <c r="BT272" s="148"/>
      <c r="BU272" s="148"/>
      <c r="BV272" s="148"/>
      <c r="BW272" s="148"/>
      <c r="BX272" s="148"/>
      <c r="BY272" s="148"/>
      <c r="BZ272" s="148"/>
      <c r="CA272" s="148"/>
      <c r="CB272" s="148"/>
      <c r="CC272" s="148"/>
      <c r="CD272" s="148"/>
      <c r="CE272" s="148"/>
      <c r="CF272" s="148"/>
      <c r="CG272" s="148"/>
      <c r="CH272" s="148"/>
      <c r="CI272" s="148"/>
      <c r="CJ272" s="148"/>
      <c r="CK272" s="148"/>
      <c r="CL272" s="148"/>
      <c r="CM272" s="148"/>
      <c r="CN272" s="148"/>
      <c r="CO272" s="148"/>
      <c r="CP272" s="148"/>
      <c r="CQ272" s="148"/>
      <c r="CR272" s="148"/>
      <c r="CS272" s="148"/>
      <c r="CT272" s="148"/>
      <c r="CU272" s="148"/>
      <c r="CV272" s="148"/>
    </row>
    <row r="273" ht="15.7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c r="AB273" s="148"/>
      <c r="AC273" s="148"/>
      <c r="AD273" s="148"/>
      <c r="AE273" s="148"/>
      <c r="AF273" s="148"/>
      <c r="AG273" s="148"/>
      <c r="AH273" s="148"/>
      <c r="AI273" s="148"/>
      <c r="AJ273" s="148"/>
      <c r="AK273" s="148"/>
      <c r="AL273" s="148"/>
      <c r="AM273" s="148"/>
      <c r="AN273" s="148"/>
      <c r="AO273" s="148"/>
      <c r="AP273" s="148"/>
      <c r="AQ273" s="148"/>
      <c r="AR273" s="148"/>
      <c r="AS273" s="148"/>
      <c r="AT273" s="148"/>
      <c r="AU273" s="148"/>
      <c r="AV273" s="148"/>
      <c r="AW273" s="148"/>
      <c r="AX273" s="148"/>
      <c r="AY273" s="148"/>
      <c r="AZ273" s="148"/>
      <c r="BA273" s="148"/>
      <c r="BB273" s="148"/>
      <c r="BC273" s="148"/>
      <c r="BD273" s="148"/>
      <c r="BE273" s="148"/>
      <c r="BF273" s="148"/>
      <c r="BG273" s="148"/>
      <c r="BH273" s="148"/>
      <c r="BI273" s="148"/>
      <c r="BJ273" s="148"/>
      <c r="BK273" s="148"/>
      <c r="BL273" s="148"/>
      <c r="BM273" s="148"/>
      <c r="BN273" s="148"/>
      <c r="BO273" s="148"/>
      <c r="BP273" s="148"/>
      <c r="BQ273" s="148"/>
      <c r="BR273" s="148"/>
      <c r="BS273" s="148"/>
      <c r="BT273" s="148"/>
      <c r="BU273" s="148"/>
      <c r="BV273" s="148"/>
      <c r="BW273" s="148"/>
      <c r="BX273" s="148"/>
      <c r="BY273" s="148"/>
      <c r="BZ273" s="148"/>
      <c r="CA273" s="148"/>
      <c r="CB273" s="148"/>
      <c r="CC273" s="148"/>
      <c r="CD273" s="148"/>
      <c r="CE273" s="148"/>
      <c r="CF273" s="148"/>
      <c r="CG273" s="148"/>
      <c r="CH273" s="148"/>
      <c r="CI273" s="148"/>
      <c r="CJ273" s="148"/>
      <c r="CK273" s="148"/>
      <c r="CL273" s="148"/>
      <c r="CM273" s="148"/>
      <c r="CN273" s="148"/>
      <c r="CO273" s="148"/>
      <c r="CP273" s="148"/>
      <c r="CQ273" s="148"/>
      <c r="CR273" s="148"/>
      <c r="CS273" s="148"/>
      <c r="CT273" s="148"/>
      <c r="CU273" s="148"/>
      <c r="CV273" s="148"/>
    </row>
    <row r="274" ht="15.7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c r="AB274" s="148"/>
      <c r="AC274" s="148"/>
      <c r="AD274" s="148"/>
      <c r="AE274" s="148"/>
      <c r="AF274" s="148"/>
      <c r="AG274" s="148"/>
      <c r="AH274" s="148"/>
      <c r="AI274" s="148"/>
      <c r="AJ274" s="148"/>
      <c r="AK274" s="148"/>
      <c r="AL274" s="148"/>
      <c r="AM274" s="148"/>
      <c r="AN274" s="148"/>
      <c r="AO274" s="148"/>
      <c r="AP274" s="148"/>
      <c r="AQ274" s="148"/>
      <c r="AR274" s="148"/>
      <c r="AS274" s="148"/>
      <c r="AT274" s="148"/>
      <c r="AU274" s="148"/>
      <c r="AV274" s="148"/>
      <c r="AW274" s="148"/>
      <c r="AX274" s="148"/>
      <c r="AY274" s="148"/>
      <c r="AZ274" s="148"/>
      <c r="BA274" s="148"/>
      <c r="BB274" s="148"/>
      <c r="BC274" s="148"/>
      <c r="BD274" s="148"/>
      <c r="BE274" s="148"/>
      <c r="BF274" s="148"/>
      <c r="BG274" s="148"/>
      <c r="BH274" s="148"/>
      <c r="BI274" s="148"/>
      <c r="BJ274" s="148"/>
      <c r="BK274" s="148"/>
      <c r="BL274" s="148"/>
      <c r="BM274" s="148"/>
      <c r="BN274" s="148"/>
      <c r="BO274" s="148"/>
      <c r="BP274" s="148"/>
      <c r="BQ274" s="148"/>
      <c r="BR274" s="148"/>
      <c r="BS274" s="148"/>
      <c r="BT274" s="148"/>
      <c r="BU274" s="148"/>
      <c r="BV274" s="148"/>
      <c r="BW274" s="148"/>
      <c r="BX274" s="148"/>
      <c r="BY274" s="148"/>
      <c r="BZ274" s="148"/>
      <c r="CA274" s="148"/>
      <c r="CB274" s="148"/>
      <c r="CC274" s="148"/>
      <c r="CD274" s="148"/>
      <c r="CE274" s="148"/>
      <c r="CF274" s="148"/>
      <c r="CG274" s="148"/>
      <c r="CH274" s="148"/>
      <c r="CI274" s="148"/>
      <c r="CJ274" s="148"/>
      <c r="CK274" s="148"/>
      <c r="CL274" s="148"/>
      <c r="CM274" s="148"/>
      <c r="CN274" s="148"/>
      <c r="CO274" s="148"/>
      <c r="CP274" s="148"/>
      <c r="CQ274" s="148"/>
      <c r="CR274" s="148"/>
      <c r="CS274" s="148"/>
      <c r="CT274" s="148"/>
      <c r="CU274" s="148"/>
      <c r="CV274" s="148"/>
    </row>
    <row r="275"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c r="AB275" s="148"/>
      <c r="AC275" s="148"/>
      <c r="AD275" s="148"/>
      <c r="AE275" s="148"/>
      <c r="AF275" s="148"/>
      <c r="AG275" s="148"/>
      <c r="AH275" s="148"/>
      <c r="AI275" s="148"/>
      <c r="AJ275" s="148"/>
      <c r="AK275" s="148"/>
      <c r="AL275" s="148"/>
      <c r="AM275" s="148"/>
      <c r="AN275" s="148"/>
      <c r="AO275" s="148"/>
      <c r="AP275" s="148"/>
      <c r="AQ275" s="148"/>
      <c r="AR275" s="148"/>
      <c r="AS275" s="148"/>
      <c r="AT275" s="148"/>
      <c r="AU275" s="148"/>
      <c r="AV275" s="148"/>
      <c r="AW275" s="148"/>
      <c r="AX275" s="148"/>
      <c r="AY275" s="148"/>
      <c r="AZ275" s="148"/>
      <c r="BA275" s="148"/>
      <c r="BB275" s="148"/>
      <c r="BC275" s="148"/>
      <c r="BD275" s="148"/>
      <c r="BE275" s="148"/>
      <c r="BF275" s="148"/>
      <c r="BG275" s="148"/>
      <c r="BH275" s="148"/>
      <c r="BI275" s="148"/>
      <c r="BJ275" s="148"/>
      <c r="BK275" s="148"/>
      <c r="BL275" s="148"/>
      <c r="BM275" s="148"/>
      <c r="BN275" s="148"/>
      <c r="BO275" s="148"/>
      <c r="BP275" s="148"/>
      <c r="BQ275" s="148"/>
      <c r="BR275" s="148"/>
      <c r="BS275" s="148"/>
      <c r="BT275" s="148"/>
      <c r="BU275" s="148"/>
      <c r="BV275" s="148"/>
      <c r="BW275" s="148"/>
      <c r="BX275" s="148"/>
      <c r="BY275" s="148"/>
      <c r="BZ275" s="148"/>
      <c r="CA275" s="148"/>
      <c r="CB275" s="148"/>
      <c r="CC275" s="148"/>
      <c r="CD275" s="148"/>
      <c r="CE275" s="148"/>
      <c r="CF275" s="148"/>
      <c r="CG275" s="148"/>
      <c r="CH275" s="148"/>
      <c r="CI275" s="148"/>
      <c r="CJ275" s="148"/>
      <c r="CK275" s="148"/>
      <c r="CL275" s="148"/>
      <c r="CM275" s="148"/>
      <c r="CN275" s="148"/>
      <c r="CO275" s="148"/>
      <c r="CP275" s="148"/>
      <c r="CQ275" s="148"/>
      <c r="CR275" s="148"/>
      <c r="CS275" s="148"/>
      <c r="CT275" s="148"/>
      <c r="CU275" s="148"/>
      <c r="CV275" s="148"/>
    </row>
    <row r="27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c r="AB276" s="148"/>
      <c r="AC276" s="148"/>
      <c r="AD276" s="148"/>
      <c r="AE276" s="148"/>
      <c r="AF276" s="148"/>
      <c r="AG276" s="148"/>
      <c r="AH276" s="148"/>
      <c r="AI276" s="148"/>
      <c r="AJ276" s="148"/>
      <c r="AK276" s="148"/>
      <c r="AL276" s="148"/>
      <c r="AM276" s="148"/>
      <c r="AN276" s="148"/>
      <c r="AO276" s="148"/>
      <c r="AP276" s="148"/>
      <c r="AQ276" s="148"/>
      <c r="AR276" s="148"/>
      <c r="AS276" s="148"/>
      <c r="AT276" s="148"/>
      <c r="AU276" s="148"/>
      <c r="AV276" s="148"/>
      <c r="AW276" s="148"/>
      <c r="AX276" s="148"/>
      <c r="AY276" s="148"/>
      <c r="AZ276" s="148"/>
      <c r="BA276" s="148"/>
      <c r="BB276" s="148"/>
      <c r="BC276" s="148"/>
      <c r="BD276" s="148"/>
      <c r="BE276" s="148"/>
      <c r="BF276" s="148"/>
      <c r="BG276" s="148"/>
      <c r="BH276" s="148"/>
      <c r="BI276" s="148"/>
      <c r="BJ276" s="148"/>
      <c r="BK276" s="148"/>
      <c r="BL276" s="148"/>
      <c r="BM276" s="148"/>
      <c r="BN276" s="148"/>
      <c r="BO276" s="148"/>
      <c r="BP276" s="148"/>
      <c r="BQ276" s="148"/>
      <c r="BR276" s="148"/>
      <c r="BS276" s="148"/>
      <c r="BT276" s="148"/>
      <c r="BU276" s="148"/>
      <c r="BV276" s="148"/>
      <c r="BW276" s="148"/>
      <c r="BX276" s="148"/>
      <c r="BY276" s="148"/>
      <c r="BZ276" s="148"/>
      <c r="CA276" s="148"/>
      <c r="CB276" s="148"/>
      <c r="CC276" s="148"/>
      <c r="CD276" s="148"/>
      <c r="CE276" s="148"/>
      <c r="CF276" s="148"/>
      <c r="CG276" s="148"/>
      <c r="CH276" s="148"/>
      <c r="CI276" s="148"/>
      <c r="CJ276" s="148"/>
      <c r="CK276" s="148"/>
      <c r="CL276" s="148"/>
      <c r="CM276" s="148"/>
      <c r="CN276" s="148"/>
      <c r="CO276" s="148"/>
      <c r="CP276" s="148"/>
      <c r="CQ276" s="148"/>
      <c r="CR276" s="148"/>
      <c r="CS276" s="148"/>
      <c r="CT276" s="148"/>
      <c r="CU276" s="148"/>
      <c r="CV276" s="148"/>
    </row>
    <row r="277"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c r="AB277" s="148"/>
      <c r="AC277" s="148"/>
      <c r="AD277" s="148"/>
      <c r="AE277" s="148"/>
      <c r="AF277" s="148"/>
      <c r="AG277" s="148"/>
      <c r="AH277" s="148"/>
      <c r="AI277" s="148"/>
      <c r="AJ277" s="148"/>
      <c r="AK277" s="148"/>
      <c r="AL277" s="148"/>
      <c r="AM277" s="148"/>
      <c r="AN277" s="148"/>
      <c r="AO277" s="148"/>
      <c r="AP277" s="148"/>
      <c r="AQ277" s="148"/>
      <c r="AR277" s="148"/>
      <c r="AS277" s="148"/>
      <c r="AT277" s="148"/>
      <c r="AU277" s="148"/>
      <c r="AV277" s="148"/>
      <c r="AW277" s="148"/>
      <c r="AX277" s="148"/>
      <c r="AY277" s="148"/>
      <c r="AZ277" s="148"/>
      <c r="BA277" s="148"/>
      <c r="BB277" s="148"/>
      <c r="BC277" s="148"/>
      <c r="BD277" s="148"/>
      <c r="BE277" s="148"/>
      <c r="BF277" s="148"/>
      <c r="BG277" s="148"/>
      <c r="BH277" s="148"/>
      <c r="BI277" s="148"/>
      <c r="BJ277" s="148"/>
      <c r="BK277" s="148"/>
      <c r="BL277" s="148"/>
      <c r="BM277" s="148"/>
      <c r="BN277" s="148"/>
      <c r="BO277" s="148"/>
      <c r="BP277" s="148"/>
      <c r="BQ277" s="148"/>
      <c r="BR277" s="148"/>
      <c r="BS277" s="148"/>
      <c r="BT277" s="148"/>
      <c r="BU277" s="148"/>
      <c r="BV277" s="148"/>
      <c r="BW277" s="148"/>
      <c r="BX277" s="148"/>
      <c r="BY277" s="148"/>
      <c r="BZ277" s="148"/>
      <c r="CA277" s="148"/>
      <c r="CB277" s="148"/>
      <c r="CC277" s="148"/>
      <c r="CD277" s="148"/>
      <c r="CE277" s="148"/>
      <c r="CF277" s="148"/>
      <c r="CG277" s="148"/>
      <c r="CH277" s="148"/>
      <c r="CI277" s="148"/>
      <c r="CJ277" s="148"/>
      <c r="CK277" s="148"/>
      <c r="CL277" s="148"/>
      <c r="CM277" s="148"/>
      <c r="CN277" s="148"/>
      <c r="CO277" s="148"/>
      <c r="CP277" s="148"/>
      <c r="CQ277" s="148"/>
      <c r="CR277" s="148"/>
      <c r="CS277" s="148"/>
      <c r="CT277" s="148"/>
      <c r="CU277" s="148"/>
      <c r="CV277" s="148"/>
    </row>
    <row r="278"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c r="AB278" s="148"/>
      <c r="AC278" s="148"/>
      <c r="AD278" s="148"/>
      <c r="AE278" s="148"/>
      <c r="AF278" s="148"/>
      <c r="AG278" s="148"/>
      <c r="AH278" s="148"/>
      <c r="AI278" s="148"/>
      <c r="AJ278" s="148"/>
      <c r="AK278" s="148"/>
      <c r="AL278" s="148"/>
      <c r="AM278" s="148"/>
      <c r="AN278" s="148"/>
      <c r="AO278" s="148"/>
      <c r="AP278" s="148"/>
      <c r="AQ278" s="148"/>
      <c r="AR278" s="148"/>
      <c r="AS278" s="148"/>
      <c r="AT278" s="148"/>
      <c r="AU278" s="148"/>
      <c r="AV278" s="148"/>
      <c r="AW278" s="148"/>
      <c r="AX278" s="148"/>
      <c r="AY278" s="148"/>
      <c r="AZ278" s="148"/>
      <c r="BA278" s="148"/>
      <c r="BB278" s="148"/>
      <c r="BC278" s="148"/>
      <c r="BD278" s="148"/>
      <c r="BE278" s="148"/>
      <c r="BF278" s="148"/>
      <c r="BG278" s="148"/>
      <c r="BH278" s="148"/>
      <c r="BI278" s="148"/>
      <c r="BJ278" s="148"/>
      <c r="BK278" s="148"/>
      <c r="BL278" s="148"/>
      <c r="BM278" s="148"/>
      <c r="BN278" s="148"/>
      <c r="BO278" s="148"/>
      <c r="BP278" s="148"/>
      <c r="BQ278" s="148"/>
      <c r="BR278" s="148"/>
      <c r="BS278" s="148"/>
      <c r="BT278" s="148"/>
      <c r="BU278" s="148"/>
      <c r="BV278" s="148"/>
      <c r="BW278" s="148"/>
      <c r="BX278" s="148"/>
      <c r="BY278" s="148"/>
      <c r="BZ278" s="148"/>
      <c r="CA278" s="148"/>
      <c r="CB278" s="148"/>
      <c r="CC278" s="148"/>
      <c r="CD278" s="148"/>
      <c r="CE278" s="148"/>
      <c r="CF278" s="148"/>
      <c r="CG278" s="148"/>
      <c r="CH278" s="148"/>
      <c r="CI278" s="148"/>
      <c r="CJ278" s="148"/>
      <c r="CK278" s="148"/>
      <c r="CL278" s="148"/>
      <c r="CM278" s="148"/>
      <c r="CN278" s="148"/>
      <c r="CO278" s="148"/>
      <c r="CP278" s="148"/>
      <c r="CQ278" s="148"/>
      <c r="CR278" s="148"/>
      <c r="CS278" s="148"/>
      <c r="CT278" s="148"/>
      <c r="CU278" s="148"/>
      <c r="CV278" s="148"/>
    </row>
    <row r="279"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c r="AB279" s="148"/>
      <c r="AC279" s="148"/>
      <c r="AD279" s="148"/>
      <c r="AE279" s="148"/>
      <c r="AF279" s="148"/>
      <c r="AG279" s="148"/>
      <c r="AH279" s="148"/>
      <c r="AI279" s="148"/>
      <c r="AJ279" s="148"/>
      <c r="AK279" s="148"/>
      <c r="AL279" s="148"/>
      <c r="AM279" s="148"/>
      <c r="AN279" s="148"/>
      <c r="AO279" s="148"/>
      <c r="AP279" s="148"/>
      <c r="AQ279" s="148"/>
      <c r="AR279" s="148"/>
      <c r="AS279" s="148"/>
      <c r="AT279" s="148"/>
      <c r="AU279" s="148"/>
      <c r="AV279" s="148"/>
      <c r="AW279" s="148"/>
      <c r="AX279" s="148"/>
      <c r="AY279" s="148"/>
      <c r="AZ279" s="148"/>
      <c r="BA279" s="148"/>
      <c r="BB279" s="148"/>
      <c r="BC279" s="148"/>
      <c r="BD279" s="148"/>
      <c r="BE279" s="148"/>
      <c r="BF279" s="148"/>
      <c r="BG279" s="148"/>
      <c r="BH279" s="148"/>
      <c r="BI279" s="148"/>
      <c r="BJ279" s="148"/>
      <c r="BK279" s="148"/>
      <c r="BL279" s="148"/>
      <c r="BM279" s="148"/>
      <c r="BN279" s="148"/>
      <c r="BO279" s="148"/>
      <c r="BP279" s="148"/>
      <c r="BQ279" s="148"/>
      <c r="BR279" s="148"/>
      <c r="BS279" s="148"/>
      <c r="BT279" s="148"/>
      <c r="BU279" s="148"/>
      <c r="BV279" s="148"/>
      <c r="BW279" s="148"/>
      <c r="BX279" s="148"/>
      <c r="BY279" s="148"/>
      <c r="BZ279" s="148"/>
      <c r="CA279" s="148"/>
      <c r="CB279" s="148"/>
      <c r="CC279" s="148"/>
      <c r="CD279" s="148"/>
      <c r="CE279" s="148"/>
      <c r="CF279" s="148"/>
      <c r="CG279" s="148"/>
      <c r="CH279" s="148"/>
      <c r="CI279" s="148"/>
      <c r="CJ279" s="148"/>
      <c r="CK279" s="148"/>
      <c r="CL279" s="148"/>
      <c r="CM279" s="148"/>
      <c r="CN279" s="148"/>
      <c r="CO279" s="148"/>
      <c r="CP279" s="148"/>
      <c r="CQ279" s="148"/>
      <c r="CR279" s="148"/>
      <c r="CS279" s="148"/>
      <c r="CT279" s="148"/>
      <c r="CU279" s="148"/>
      <c r="CV279" s="148"/>
    </row>
    <row r="280"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c r="AB280" s="148"/>
      <c r="AC280" s="148"/>
      <c r="AD280" s="148"/>
      <c r="AE280" s="148"/>
      <c r="AF280" s="148"/>
      <c r="AG280" s="148"/>
      <c r="AH280" s="148"/>
      <c r="AI280" s="148"/>
      <c r="AJ280" s="148"/>
      <c r="AK280" s="148"/>
      <c r="AL280" s="148"/>
      <c r="AM280" s="148"/>
      <c r="AN280" s="148"/>
      <c r="AO280" s="148"/>
      <c r="AP280" s="148"/>
      <c r="AQ280" s="148"/>
      <c r="AR280" s="148"/>
      <c r="AS280" s="148"/>
      <c r="AT280" s="148"/>
      <c r="AU280" s="148"/>
      <c r="AV280" s="148"/>
      <c r="AW280" s="148"/>
      <c r="AX280" s="148"/>
      <c r="AY280" s="148"/>
      <c r="AZ280" s="148"/>
      <c r="BA280" s="148"/>
      <c r="BB280" s="148"/>
      <c r="BC280" s="148"/>
      <c r="BD280" s="148"/>
      <c r="BE280" s="148"/>
      <c r="BF280" s="148"/>
      <c r="BG280" s="148"/>
      <c r="BH280" s="148"/>
      <c r="BI280" s="148"/>
      <c r="BJ280" s="148"/>
      <c r="BK280" s="148"/>
      <c r="BL280" s="148"/>
      <c r="BM280" s="148"/>
      <c r="BN280" s="148"/>
      <c r="BO280" s="148"/>
      <c r="BP280" s="148"/>
      <c r="BQ280" s="148"/>
      <c r="BR280" s="148"/>
      <c r="BS280" s="148"/>
      <c r="BT280" s="148"/>
      <c r="BU280" s="148"/>
      <c r="BV280" s="148"/>
      <c r="BW280" s="148"/>
      <c r="BX280" s="148"/>
      <c r="BY280" s="148"/>
      <c r="BZ280" s="148"/>
      <c r="CA280" s="148"/>
      <c r="CB280" s="148"/>
      <c r="CC280" s="148"/>
      <c r="CD280" s="148"/>
      <c r="CE280" s="148"/>
      <c r="CF280" s="148"/>
      <c r="CG280" s="148"/>
      <c r="CH280" s="148"/>
      <c r="CI280" s="148"/>
      <c r="CJ280" s="148"/>
      <c r="CK280" s="148"/>
      <c r="CL280" s="148"/>
      <c r="CM280" s="148"/>
      <c r="CN280" s="148"/>
      <c r="CO280" s="148"/>
      <c r="CP280" s="148"/>
      <c r="CQ280" s="148"/>
      <c r="CR280" s="148"/>
      <c r="CS280" s="148"/>
      <c r="CT280" s="148"/>
      <c r="CU280" s="148"/>
      <c r="CV280" s="148"/>
    </row>
    <row r="281"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c r="AB281" s="148"/>
      <c r="AC281" s="148"/>
      <c r="AD281" s="148"/>
      <c r="AE281" s="148"/>
      <c r="AF281" s="148"/>
      <c r="AG281" s="148"/>
      <c r="AH281" s="148"/>
      <c r="AI281" s="148"/>
      <c r="AJ281" s="148"/>
      <c r="AK281" s="148"/>
      <c r="AL281" s="148"/>
      <c r="AM281" s="148"/>
      <c r="AN281" s="148"/>
      <c r="AO281" s="148"/>
      <c r="AP281" s="148"/>
      <c r="AQ281" s="148"/>
      <c r="AR281" s="148"/>
      <c r="AS281" s="148"/>
      <c r="AT281" s="148"/>
      <c r="AU281" s="148"/>
      <c r="AV281" s="148"/>
      <c r="AW281" s="148"/>
      <c r="AX281" s="148"/>
      <c r="AY281" s="148"/>
      <c r="AZ281" s="148"/>
      <c r="BA281" s="148"/>
      <c r="BB281" s="148"/>
      <c r="BC281" s="148"/>
      <c r="BD281" s="148"/>
      <c r="BE281" s="148"/>
      <c r="BF281" s="148"/>
      <c r="BG281" s="148"/>
      <c r="BH281" s="148"/>
      <c r="BI281" s="148"/>
      <c r="BJ281" s="148"/>
      <c r="BK281" s="148"/>
      <c r="BL281" s="148"/>
      <c r="BM281" s="148"/>
      <c r="BN281" s="148"/>
      <c r="BO281" s="148"/>
      <c r="BP281" s="148"/>
      <c r="BQ281" s="148"/>
      <c r="BR281" s="148"/>
      <c r="BS281" s="148"/>
      <c r="BT281" s="148"/>
      <c r="BU281" s="148"/>
      <c r="BV281" s="148"/>
      <c r="BW281" s="148"/>
      <c r="BX281" s="148"/>
      <c r="BY281" s="148"/>
      <c r="BZ281" s="148"/>
      <c r="CA281" s="148"/>
      <c r="CB281" s="148"/>
      <c r="CC281" s="148"/>
      <c r="CD281" s="148"/>
      <c r="CE281" s="148"/>
      <c r="CF281" s="148"/>
      <c r="CG281" s="148"/>
      <c r="CH281" s="148"/>
      <c r="CI281" s="148"/>
      <c r="CJ281" s="148"/>
      <c r="CK281" s="148"/>
      <c r="CL281" s="148"/>
      <c r="CM281" s="148"/>
      <c r="CN281" s="148"/>
      <c r="CO281" s="148"/>
      <c r="CP281" s="148"/>
      <c r="CQ281" s="148"/>
      <c r="CR281" s="148"/>
      <c r="CS281" s="148"/>
      <c r="CT281" s="148"/>
      <c r="CU281" s="148"/>
      <c r="CV281" s="148"/>
    </row>
    <row r="282"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c r="AB282" s="148"/>
      <c r="AC282" s="148"/>
      <c r="AD282" s="148"/>
      <c r="AE282" s="148"/>
      <c r="AF282" s="148"/>
      <c r="AG282" s="148"/>
      <c r="AH282" s="148"/>
      <c r="AI282" s="148"/>
      <c r="AJ282" s="148"/>
      <c r="AK282" s="148"/>
      <c r="AL282" s="148"/>
      <c r="AM282" s="148"/>
      <c r="AN282" s="148"/>
      <c r="AO282" s="148"/>
      <c r="AP282" s="148"/>
      <c r="AQ282" s="148"/>
      <c r="AR282" s="148"/>
      <c r="AS282" s="148"/>
      <c r="AT282" s="148"/>
      <c r="AU282" s="148"/>
      <c r="AV282" s="148"/>
      <c r="AW282" s="148"/>
      <c r="AX282" s="148"/>
      <c r="AY282" s="148"/>
      <c r="AZ282" s="148"/>
      <c r="BA282" s="148"/>
      <c r="BB282" s="148"/>
      <c r="BC282" s="148"/>
      <c r="BD282" s="148"/>
      <c r="BE282" s="148"/>
      <c r="BF282" s="148"/>
      <c r="BG282" s="148"/>
      <c r="BH282" s="148"/>
      <c r="BI282" s="148"/>
      <c r="BJ282" s="148"/>
      <c r="BK282" s="148"/>
      <c r="BL282" s="148"/>
      <c r="BM282" s="148"/>
      <c r="BN282" s="148"/>
      <c r="BO282" s="148"/>
      <c r="BP282" s="148"/>
      <c r="BQ282" s="148"/>
      <c r="BR282" s="148"/>
      <c r="BS282" s="148"/>
      <c r="BT282" s="148"/>
      <c r="BU282" s="148"/>
      <c r="BV282" s="148"/>
      <c r="BW282" s="148"/>
      <c r="BX282" s="148"/>
      <c r="BY282" s="148"/>
      <c r="BZ282" s="148"/>
      <c r="CA282" s="148"/>
      <c r="CB282" s="148"/>
      <c r="CC282" s="148"/>
      <c r="CD282" s="148"/>
      <c r="CE282" s="148"/>
      <c r="CF282" s="148"/>
      <c r="CG282" s="148"/>
      <c r="CH282" s="148"/>
      <c r="CI282" s="148"/>
      <c r="CJ282" s="148"/>
      <c r="CK282" s="148"/>
      <c r="CL282" s="148"/>
      <c r="CM282" s="148"/>
      <c r="CN282" s="148"/>
      <c r="CO282" s="148"/>
      <c r="CP282" s="148"/>
      <c r="CQ282" s="148"/>
      <c r="CR282" s="148"/>
      <c r="CS282" s="148"/>
      <c r="CT282" s="148"/>
      <c r="CU282" s="148"/>
      <c r="CV282" s="148"/>
    </row>
    <row r="283"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c r="AB283" s="148"/>
      <c r="AC283" s="148"/>
      <c r="AD283" s="148"/>
      <c r="AE283" s="148"/>
      <c r="AF283" s="148"/>
      <c r="AG283" s="148"/>
      <c r="AH283" s="148"/>
      <c r="AI283" s="148"/>
      <c r="AJ283" s="148"/>
      <c r="AK283" s="148"/>
      <c r="AL283" s="148"/>
      <c r="AM283" s="148"/>
      <c r="AN283" s="148"/>
      <c r="AO283" s="148"/>
      <c r="AP283" s="148"/>
      <c r="AQ283" s="148"/>
      <c r="AR283" s="148"/>
      <c r="AS283" s="148"/>
      <c r="AT283" s="148"/>
      <c r="AU283" s="148"/>
      <c r="AV283" s="148"/>
      <c r="AW283" s="148"/>
      <c r="AX283" s="148"/>
      <c r="AY283" s="148"/>
      <c r="AZ283" s="148"/>
      <c r="BA283" s="148"/>
      <c r="BB283" s="148"/>
      <c r="BC283" s="148"/>
      <c r="BD283" s="148"/>
      <c r="BE283" s="148"/>
      <c r="BF283" s="148"/>
      <c r="BG283" s="148"/>
      <c r="BH283" s="148"/>
      <c r="BI283" s="148"/>
      <c r="BJ283" s="148"/>
      <c r="BK283" s="148"/>
      <c r="BL283" s="148"/>
      <c r="BM283" s="148"/>
      <c r="BN283" s="148"/>
      <c r="BO283" s="148"/>
      <c r="BP283" s="148"/>
      <c r="BQ283" s="148"/>
      <c r="BR283" s="148"/>
      <c r="BS283" s="148"/>
      <c r="BT283" s="148"/>
      <c r="BU283" s="148"/>
      <c r="BV283" s="148"/>
      <c r="BW283" s="148"/>
      <c r="BX283" s="148"/>
      <c r="BY283" s="148"/>
      <c r="BZ283" s="148"/>
      <c r="CA283" s="148"/>
      <c r="CB283" s="148"/>
      <c r="CC283" s="148"/>
      <c r="CD283" s="148"/>
      <c r="CE283" s="148"/>
      <c r="CF283" s="148"/>
      <c r="CG283" s="148"/>
      <c r="CH283" s="148"/>
      <c r="CI283" s="148"/>
      <c r="CJ283" s="148"/>
      <c r="CK283" s="148"/>
      <c r="CL283" s="148"/>
      <c r="CM283" s="148"/>
      <c r="CN283" s="148"/>
      <c r="CO283" s="148"/>
      <c r="CP283" s="148"/>
      <c r="CQ283" s="148"/>
      <c r="CR283" s="148"/>
      <c r="CS283" s="148"/>
      <c r="CT283" s="148"/>
      <c r="CU283" s="148"/>
      <c r="CV283" s="148"/>
    </row>
    <row r="284"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c r="AB284" s="148"/>
      <c r="AC284" s="148"/>
      <c r="AD284" s="148"/>
      <c r="AE284" s="148"/>
      <c r="AF284" s="148"/>
      <c r="AG284" s="148"/>
      <c r="AH284" s="148"/>
      <c r="AI284" s="148"/>
      <c r="AJ284" s="148"/>
      <c r="AK284" s="148"/>
      <c r="AL284" s="148"/>
      <c r="AM284" s="148"/>
      <c r="AN284" s="148"/>
      <c r="AO284" s="148"/>
      <c r="AP284" s="148"/>
      <c r="AQ284" s="148"/>
      <c r="AR284" s="148"/>
      <c r="AS284" s="148"/>
      <c r="AT284" s="148"/>
      <c r="AU284" s="148"/>
      <c r="AV284" s="148"/>
      <c r="AW284" s="148"/>
      <c r="AX284" s="148"/>
      <c r="AY284" s="148"/>
      <c r="AZ284" s="148"/>
      <c r="BA284" s="148"/>
      <c r="BB284" s="148"/>
      <c r="BC284" s="148"/>
      <c r="BD284" s="148"/>
      <c r="BE284" s="148"/>
      <c r="BF284" s="148"/>
      <c r="BG284" s="148"/>
      <c r="BH284" s="148"/>
      <c r="BI284" s="148"/>
      <c r="BJ284" s="148"/>
      <c r="BK284" s="148"/>
      <c r="BL284" s="148"/>
      <c r="BM284" s="148"/>
      <c r="BN284" s="148"/>
      <c r="BO284" s="148"/>
      <c r="BP284" s="148"/>
      <c r="BQ284" s="148"/>
      <c r="BR284" s="148"/>
      <c r="BS284" s="148"/>
      <c r="BT284" s="148"/>
      <c r="BU284" s="148"/>
      <c r="BV284" s="148"/>
      <c r="BW284" s="148"/>
      <c r="BX284" s="148"/>
      <c r="BY284" s="148"/>
      <c r="BZ284" s="148"/>
      <c r="CA284" s="148"/>
      <c r="CB284" s="148"/>
      <c r="CC284" s="148"/>
      <c r="CD284" s="148"/>
      <c r="CE284" s="148"/>
      <c r="CF284" s="148"/>
      <c r="CG284" s="148"/>
      <c r="CH284" s="148"/>
      <c r="CI284" s="148"/>
      <c r="CJ284" s="148"/>
      <c r="CK284" s="148"/>
      <c r="CL284" s="148"/>
      <c r="CM284" s="148"/>
      <c r="CN284" s="148"/>
      <c r="CO284" s="148"/>
      <c r="CP284" s="148"/>
      <c r="CQ284" s="148"/>
      <c r="CR284" s="148"/>
      <c r="CS284" s="148"/>
      <c r="CT284" s="148"/>
      <c r="CU284" s="148"/>
      <c r="CV284" s="148"/>
    </row>
    <row r="285"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c r="AB285" s="148"/>
      <c r="AC285" s="148"/>
      <c r="AD285" s="148"/>
      <c r="AE285" s="148"/>
      <c r="AF285" s="148"/>
      <c r="AG285" s="148"/>
      <c r="AH285" s="148"/>
      <c r="AI285" s="148"/>
      <c r="AJ285" s="148"/>
      <c r="AK285" s="148"/>
      <c r="AL285" s="148"/>
      <c r="AM285" s="148"/>
      <c r="AN285" s="148"/>
      <c r="AO285" s="148"/>
      <c r="AP285" s="148"/>
      <c r="AQ285" s="148"/>
      <c r="AR285" s="148"/>
      <c r="AS285" s="148"/>
      <c r="AT285" s="148"/>
      <c r="AU285" s="148"/>
      <c r="AV285" s="148"/>
      <c r="AW285" s="148"/>
      <c r="AX285" s="148"/>
      <c r="AY285" s="148"/>
      <c r="AZ285" s="148"/>
      <c r="BA285" s="148"/>
      <c r="BB285" s="148"/>
      <c r="BC285" s="148"/>
      <c r="BD285" s="148"/>
      <c r="BE285" s="148"/>
      <c r="BF285" s="148"/>
      <c r="BG285" s="148"/>
      <c r="BH285" s="148"/>
      <c r="BI285" s="148"/>
      <c r="BJ285" s="148"/>
      <c r="BK285" s="148"/>
      <c r="BL285" s="148"/>
      <c r="BM285" s="148"/>
      <c r="BN285" s="148"/>
      <c r="BO285" s="148"/>
      <c r="BP285" s="148"/>
      <c r="BQ285" s="148"/>
      <c r="BR285" s="148"/>
      <c r="BS285" s="148"/>
      <c r="BT285" s="148"/>
      <c r="BU285" s="148"/>
      <c r="BV285" s="148"/>
      <c r="BW285" s="148"/>
      <c r="BX285" s="148"/>
      <c r="BY285" s="148"/>
      <c r="BZ285" s="148"/>
      <c r="CA285" s="148"/>
      <c r="CB285" s="148"/>
      <c r="CC285" s="148"/>
      <c r="CD285" s="148"/>
      <c r="CE285" s="148"/>
      <c r="CF285" s="148"/>
      <c r="CG285" s="148"/>
      <c r="CH285" s="148"/>
      <c r="CI285" s="148"/>
      <c r="CJ285" s="148"/>
      <c r="CK285" s="148"/>
      <c r="CL285" s="148"/>
      <c r="CM285" s="148"/>
      <c r="CN285" s="148"/>
      <c r="CO285" s="148"/>
      <c r="CP285" s="148"/>
      <c r="CQ285" s="148"/>
      <c r="CR285" s="148"/>
      <c r="CS285" s="148"/>
      <c r="CT285" s="148"/>
      <c r="CU285" s="148"/>
      <c r="CV285" s="148"/>
    </row>
  </sheetData>
  <mergeCells count="20">
    <mergeCell ref="H11:H12"/>
    <mergeCell ref="I11:I12"/>
    <mergeCell ref="AB45:AI45"/>
    <mergeCell ref="BB45:BI45"/>
    <mergeCell ref="CB45:CI45"/>
    <mergeCell ref="AB46:AI46"/>
    <mergeCell ref="BB46:BI46"/>
    <mergeCell ref="CB46:CI46"/>
    <mergeCell ref="B13:I13"/>
    <mergeCell ref="B14:I14"/>
    <mergeCell ref="B15:I15"/>
    <mergeCell ref="B52:B53"/>
    <mergeCell ref="B55:B56"/>
    <mergeCell ref="A11:A12"/>
    <mergeCell ref="B11:B12"/>
    <mergeCell ref="C11:C12"/>
    <mergeCell ref="D11:D12"/>
    <mergeCell ref="E11:E12"/>
    <mergeCell ref="F11:F12"/>
    <mergeCell ref="G11:G12"/>
  </mergeCells>
  <dataValidations>
    <dataValidation type="list" allowBlank="1" sqref="F16:F24 F26:F34 F36:F44 F48:F57 F59:F64 F66:F67 F69:F70 F72 F74 F77:F85">
      <formula1>"Đinh Thị Diệu Thư,Đào Đức Danh,Đào Quang Hưng,Trần Xuân Hiệp,Hồ Tấn Long"</formula1>
    </dataValidation>
    <dataValidation type="list" allowBlank="1" sqref="H16:H24 H26:H34 H36:H44 H48:H57 H59:H64 H66:H67 H69:H70 H72 H74 H77:H85">
      <formula1>"P,F,PE"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2.25"/>
    <col customWidth="1" min="3" max="3" width="35.38"/>
    <col customWidth="1" min="4" max="4" width="29.63"/>
    <col customWidth="1" min="5" max="5" width="12.63"/>
    <col customWidth="1" min="6" max="6" width="23.25"/>
  </cols>
  <sheetData>
    <row r="1" ht="15.75" customHeight="1">
      <c r="A1" s="44"/>
      <c r="B1" s="93"/>
      <c r="H1" s="94"/>
    </row>
    <row r="2" ht="15.75" customHeight="1">
      <c r="A2" s="44"/>
      <c r="B2" s="93"/>
      <c r="C2" s="48" t="s">
        <v>45</v>
      </c>
      <c r="D2" s="49" t="s">
        <v>963</v>
      </c>
      <c r="H2" s="94"/>
    </row>
    <row r="3" ht="15.75" customHeight="1">
      <c r="A3" s="44"/>
      <c r="B3" s="93"/>
      <c r="C3" s="48" t="s">
        <v>46</v>
      </c>
      <c r="D3" s="49" t="s">
        <v>964</v>
      </c>
      <c r="H3" s="94"/>
    </row>
    <row r="4" ht="15.75" customHeight="1">
      <c r="A4" s="44"/>
      <c r="B4" s="93"/>
      <c r="C4" s="48" t="s">
        <v>48</v>
      </c>
      <c r="D4" s="50">
        <f>COUNTIF($H$17:$H$803,"P")</f>
        <v>8</v>
      </c>
      <c r="H4" s="94"/>
    </row>
    <row r="5" ht="15.75" customHeight="1">
      <c r="A5" s="44"/>
      <c r="B5" s="93"/>
      <c r="C5" s="48" t="s">
        <v>49</v>
      </c>
      <c r="D5" s="50">
        <f>COUNTIF($H$17:$H$803,"F")</f>
        <v>1</v>
      </c>
      <c r="H5" s="94"/>
    </row>
    <row r="6" ht="15.75" customHeight="1">
      <c r="A6" s="44"/>
      <c r="B6" s="93"/>
      <c r="C6" s="48" t="s">
        <v>50</v>
      </c>
      <c r="D6" s="50">
        <f>COUNTIF($H$17:$H$803,"PE")</f>
        <v>0</v>
      </c>
      <c r="H6" s="94"/>
    </row>
    <row r="7" ht="15.75" customHeight="1">
      <c r="A7" s="44"/>
      <c r="B7" s="93"/>
      <c r="C7" s="48" t="s">
        <v>51</v>
      </c>
      <c r="D7" s="96"/>
      <c r="H7" s="94"/>
    </row>
    <row r="8" ht="15.75" customHeight="1">
      <c r="A8" s="44"/>
      <c r="B8" s="93"/>
      <c r="C8" s="48" t="s">
        <v>52</v>
      </c>
      <c r="D8" s="50">
        <f>COUNTA($D$17:$D$803)</f>
        <v>9</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row>
    <row r="12" ht="15.75" customHeight="1">
      <c r="B12" s="12"/>
      <c r="C12" s="12"/>
      <c r="D12" s="12"/>
      <c r="E12" s="12"/>
      <c r="F12" s="12"/>
      <c r="G12" s="12"/>
      <c r="H12" s="12"/>
      <c r="I12" s="12"/>
    </row>
    <row r="13" ht="15.75" customHeight="1">
      <c r="A13" s="56"/>
      <c r="B13" s="98" t="s">
        <v>965</v>
      </c>
      <c r="C13" s="58"/>
      <c r="D13" s="58"/>
      <c r="E13" s="58"/>
      <c r="F13" s="58"/>
      <c r="G13" s="58"/>
      <c r="H13" s="58"/>
      <c r="I13" s="59"/>
    </row>
    <row r="14" ht="15.75" customHeight="1">
      <c r="A14" s="56"/>
      <c r="B14" s="99" t="s">
        <v>966</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9" si="1">IF(AND(D16="",D16=""),"",$D$3&amp;"_"&amp;ROW()-12-COUNTBLANK($D$13:D16))</f>
        <v>XTTCN_1</v>
      </c>
      <c r="B16" s="18" t="s">
        <v>64</v>
      </c>
      <c r="C16" s="18" t="s">
        <v>967</v>
      </c>
      <c r="D16" s="18" t="s">
        <v>968</v>
      </c>
      <c r="E16" s="18"/>
      <c r="F16" s="18" t="s">
        <v>30</v>
      </c>
      <c r="G16" s="187">
        <v>44696.0</v>
      </c>
      <c r="H16" s="18" t="s">
        <v>67</v>
      </c>
      <c r="I16" s="17"/>
    </row>
    <row r="17" ht="15.75" customHeight="1">
      <c r="A17" s="62" t="str">
        <f t="shared" si="1"/>
        <v>XTTCN_2</v>
      </c>
      <c r="B17" s="9" t="s">
        <v>402</v>
      </c>
      <c r="C17" s="75" t="s">
        <v>403</v>
      </c>
      <c r="D17" s="75" t="s">
        <v>969</v>
      </c>
      <c r="E17" s="188"/>
      <c r="F17" s="18" t="s">
        <v>30</v>
      </c>
      <c r="G17" s="187">
        <v>44696.0</v>
      </c>
      <c r="H17" s="102" t="s">
        <v>102</v>
      </c>
      <c r="I17" s="18" t="s">
        <v>970</v>
      </c>
    </row>
    <row r="18" ht="15.75" customHeight="1">
      <c r="A18" s="66" t="str">
        <f t="shared" si="1"/>
        <v>XTTCN_3</v>
      </c>
      <c r="B18" s="9" t="s">
        <v>71</v>
      </c>
      <c r="C18" s="67" t="s">
        <v>457</v>
      </c>
      <c r="D18" s="9" t="s">
        <v>314</v>
      </c>
      <c r="E18" s="17"/>
      <c r="F18" s="18" t="s">
        <v>30</v>
      </c>
      <c r="G18" s="187">
        <v>44696.0</v>
      </c>
      <c r="H18" s="18" t="s">
        <v>67</v>
      </c>
      <c r="I18" s="17"/>
    </row>
    <row r="19" ht="15.75" customHeight="1">
      <c r="A19" s="66" t="str">
        <f t="shared" si="1"/>
        <v>XTTCN_4</v>
      </c>
      <c r="B19" s="9" t="s">
        <v>74</v>
      </c>
      <c r="C19" s="9" t="s">
        <v>316</v>
      </c>
      <c r="D19" s="68" t="s">
        <v>317</v>
      </c>
      <c r="E19" s="17"/>
      <c r="F19" s="18" t="s">
        <v>30</v>
      </c>
      <c r="G19" s="187">
        <v>44696.0</v>
      </c>
      <c r="H19" s="18" t="s">
        <v>67</v>
      </c>
      <c r="I19" s="17"/>
    </row>
    <row r="20" ht="15.75" customHeight="1">
      <c r="A20" s="66" t="str">
        <f t="shared" si="1"/>
        <v>XTTCN_5</v>
      </c>
      <c r="B20" s="9" t="s">
        <v>77</v>
      </c>
      <c r="C20" s="9" t="s">
        <v>318</v>
      </c>
      <c r="D20" s="9" t="s">
        <v>319</v>
      </c>
      <c r="E20" s="69"/>
      <c r="F20" s="18" t="s">
        <v>30</v>
      </c>
      <c r="G20" s="187">
        <v>44696.0</v>
      </c>
      <c r="H20" s="18" t="s">
        <v>67</v>
      </c>
      <c r="I20" s="69"/>
    </row>
    <row r="21" ht="15.75" customHeight="1">
      <c r="A21" s="66" t="str">
        <f t="shared" si="1"/>
        <v>XTTCN_6</v>
      </c>
      <c r="B21" s="9" t="s">
        <v>80</v>
      </c>
      <c r="C21" s="9" t="s">
        <v>81</v>
      </c>
      <c r="D21" s="9" t="s">
        <v>405</v>
      </c>
      <c r="E21" s="69"/>
      <c r="F21" s="18" t="s">
        <v>30</v>
      </c>
      <c r="G21" s="187">
        <v>44696.0</v>
      </c>
      <c r="H21" s="18" t="s">
        <v>67</v>
      </c>
      <c r="I21" s="69"/>
    </row>
    <row r="22" ht="15.75" customHeight="1">
      <c r="A22" s="66" t="str">
        <f t="shared" si="1"/>
        <v>XTTCN_7</v>
      </c>
      <c r="B22" s="18" t="s">
        <v>83</v>
      </c>
      <c r="C22" s="18" t="s">
        <v>458</v>
      </c>
      <c r="D22" s="18" t="s">
        <v>322</v>
      </c>
      <c r="E22" s="69"/>
      <c r="F22" s="18" t="s">
        <v>30</v>
      </c>
      <c r="G22" s="187">
        <v>44696.0</v>
      </c>
      <c r="H22" s="18" t="s">
        <v>67</v>
      </c>
      <c r="I22" s="69"/>
    </row>
    <row r="23" ht="15.75" customHeight="1">
      <c r="A23" s="66" t="str">
        <f t="shared" si="1"/>
        <v>XTTCN_8</v>
      </c>
      <c r="B23" s="18" t="s">
        <v>86</v>
      </c>
      <c r="C23" s="18" t="s">
        <v>407</v>
      </c>
      <c r="D23" s="18" t="s">
        <v>88</v>
      </c>
      <c r="E23" s="69"/>
      <c r="F23" s="18" t="s">
        <v>30</v>
      </c>
      <c r="G23" s="187">
        <v>44696.0</v>
      </c>
      <c r="H23" s="18" t="s">
        <v>67</v>
      </c>
      <c r="I23" s="69"/>
    </row>
    <row r="24" ht="15.75" customHeight="1">
      <c r="A24" s="66" t="str">
        <f t="shared" si="1"/>
        <v>XTTCN_9</v>
      </c>
      <c r="B24" s="18" t="s">
        <v>89</v>
      </c>
      <c r="C24" s="18" t="s">
        <v>324</v>
      </c>
      <c r="D24" s="18" t="s">
        <v>91</v>
      </c>
      <c r="E24" s="69"/>
      <c r="F24" s="18" t="s">
        <v>30</v>
      </c>
      <c r="G24" s="187">
        <v>44696.0</v>
      </c>
      <c r="H24" s="18" t="s">
        <v>67</v>
      </c>
      <c r="I24" s="69"/>
    </row>
    <row r="25" ht="15.75" customHeight="1">
      <c r="A25" s="66" t="str">
        <f t="shared" si="1"/>
        <v/>
      </c>
      <c r="B25" s="105" t="s">
        <v>325</v>
      </c>
      <c r="C25" s="189"/>
      <c r="D25" s="189"/>
      <c r="E25" s="189"/>
      <c r="F25" s="189"/>
      <c r="G25" s="189"/>
      <c r="H25" s="189"/>
      <c r="I25" s="190"/>
    </row>
    <row r="26" ht="15.75" customHeight="1">
      <c r="A26" s="66" t="str">
        <f t="shared" si="1"/>
        <v/>
      </c>
      <c r="B26" s="106" t="s">
        <v>971</v>
      </c>
      <c r="C26" s="58"/>
      <c r="D26" s="58"/>
      <c r="E26" s="58"/>
      <c r="F26" s="58"/>
      <c r="G26" s="58"/>
      <c r="H26" s="58"/>
      <c r="I26" s="59"/>
    </row>
    <row r="27" ht="15.75" customHeight="1">
      <c r="A27" s="66" t="str">
        <f t="shared" si="1"/>
        <v/>
      </c>
      <c r="B27" s="106" t="s">
        <v>972</v>
      </c>
      <c r="C27" s="58"/>
      <c r="D27" s="58"/>
      <c r="E27" s="58"/>
      <c r="F27" s="58"/>
      <c r="G27" s="58"/>
      <c r="H27" s="58"/>
      <c r="I27" s="59"/>
    </row>
    <row r="28" ht="15.75" customHeight="1">
      <c r="A28" s="66" t="str">
        <f t="shared" si="1"/>
        <v/>
      </c>
      <c r="B28" s="107" t="s">
        <v>973</v>
      </c>
      <c r="C28" s="168"/>
      <c r="D28" s="168"/>
      <c r="E28" s="168"/>
      <c r="F28" s="168"/>
      <c r="G28" s="168"/>
      <c r="H28" s="168"/>
      <c r="I28" s="170"/>
    </row>
    <row r="29" ht="15.75" customHeight="1">
      <c r="A29" s="66" t="str">
        <f t="shared" si="1"/>
        <v>XTTCN_10</v>
      </c>
      <c r="B29" s="18" t="s">
        <v>974</v>
      </c>
      <c r="C29" s="18" t="s">
        <v>975</v>
      </c>
      <c r="D29" s="17" t="s">
        <v>976</v>
      </c>
      <c r="E29" s="129"/>
      <c r="F29" s="18" t="s">
        <v>30</v>
      </c>
      <c r="G29" s="187">
        <v>44696.0</v>
      </c>
      <c r="H29" s="18" t="s">
        <v>67</v>
      </c>
      <c r="I29" s="12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H11:H12"/>
    <mergeCell ref="I11:I12"/>
    <mergeCell ref="B13:I13"/>
    <mergeCell ref="B14:I14"/>
    <mergeCell ref="B15:I15"/>
    <mergeCell ref="B26:I26"/>
    <mergeCell ref="B27:I27"/>
    <mergeCell ref="A11:A12"/>
    <mergeCell ref="B11:B12"/>
    <mergeCell ref="C11:C12"/>
    <mergeCell ref="D11:D12"/>
    <mergeCell ref="E11:E12"/>
    <mergeCell ref="F11:F12"/>
    <mergeCell ref="G11:G12"/>
  </mergeCells>
  <dataValidations>
    <dataValidation type="list" allowBlank="1" sqref="F16:F24 F29">
      <formula1>"Đinh Thị Diệu Thư,Đào Đức Danh,Đào Quang Hưng,Trần Xuân Hiệp,Hồ Tấn Long"</formula1>
    </dataValidation>
    <dataValidation type="list" allowBlank="1" sqref="H16:H24 H29">
      <formula1>"P,F,PE"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H1" s="94"/>
      <c r="J1" s="112" t="s">
        <v>396</v>
      </c>
    </row>
    <row r="2" ht="15.75" customHeight="1">
      <c r="A2" s="44"/>
      <c r="C2" s="48" t="s">
        <v>45</v>
      </c>
      <c r="D2" s="49" t="s">
        <v>14</v>
      </c>
      <c r="H2" s="94"/>
    </row>
    <row r="3" ht="15.75" customHeight="1">
      <c r="A3" s="44"/>
      <c r="C3" s="48" t="s">
        <v>46</v>
      </c>
      <c r="D3" s="49" t="s">
        <v>977</v>
      </c>
      <c r="H3" s="94"/>
    </row>
    <row r="4" ht="15.75" customHeight="1">
      <c r="A4" s="44"/>
      <c r="C4" s="48" t="s">
        <v>48</v>
      </c>
      <c r="D4" s="50">
        <f>COUNTIF($H$16:$H$868,"P")</f>
        <v>67</v>
      </c>
      <c r="H4" s="94"/>
    </row>
    <row r="5" ht="15.75" customHeight="1">
      <c r="A5" s="44"/>
      <c r="C5" s="48" t="s">
        <v>49</v>
      </c>
      <c r="D5" s="50">
        <f>COUNTIF($H$16:$H$868,"F")</f>
        <v>0</v>
      </c>
      <c r="H5" s="94"/>
    </row>
    <row r="6" ht="15.75" customHeight="1">
      <c r="A6" s="44"/>
      <c r="C6" s="48" t="s">
        <v>50</v>
      </c>
      <c r="D6" s="50">
        <f>COUNTIF($H$16:$H$868,"PE")</f>
        <v>0</v>
      </c>
      <c r="H6" s="94"/>
    </row>
    <row r="7" ht="15.75" customHeight="1">
      <c r="A7" s="44"/>
      <c r="C7" s="48" t="s">
        <v>51</v>
      </c>
      <c r="D7" s="96"/>
      <c r="H7" s="94"/>
    </row>
    <row r="8" ht="15.75" customHeight="1">
      <c r="A8" s="44"/>
      <c r="C8" s="48" t="s">
        <v>52</v>
      </c>
      <c r="D8" s="50">
        <f>COUNTA($D$17:$D$868)</f>
        <v>65</v>
      </c>
      <c r="H8" s="94"/>
    </row>
    <row r="9" ht="15.75" customHeight="1">
      <c r="A9" s="44"/>
      <c r="H9" s="94"/>
    </row>
    <row r="10" ht="15.75" customHeight="1">
      <c r="A10" s="44"/>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57" t="s">
        <v>61</v>
      </c>
      <c r="C13" s="58"/>
      <c r="D13" s="58"/>
      <c r="E13" s="58"/>
      <c r="F13" s="58"/>
      <c r="G13" s="58"/>
      <c r="H13" s="58"/>
      <c r="I13" s="59"/>
    </row>
    <row r="14" ht="15.75" customHeight="1">
      <c r="A14" s="56"/>
      <c r="B14" s="60" t="s">
        <v>978</v>
      </c>
      <c r="C14" s="58"/>
      <c r="D14" s="58"/>
      <c r="E14" s="58"/>
      <c r="F14" s="58"/>
      <c r="G14" s="58"/>
      <c r="H14" s="58"/>
      <c r="I14" s="59"/>
    </row>
    <row r="15" ht="15.75" customHeight="1">
      <c r="A15" s="56"/>
      <c r="B15" s="61" t="s">
        <v>63</v>
      </c>
      <c r="C15" s="58"/>
      <c r="D15" s="58"/>
      <c r="E15" s="58"/>
      <c r="F15" s="58"/>
      <c r="G15" s="58"/>
      <c r="H15" s="58"/>
      <c r="I15" s="59"/>
    </row>
    <row r="16" ht="15.75" customHeight="1">
      <c r="A16" s="62" t="str">
        <f t="shared" ref="A16:A24" si="1">IF(AND(D16="",D16=""),"",$D$3&amp;"_"&amp;ROW()-12-COUNTBLANK($D$13:D16))</f>
        <v>QLSP_1</v>
      </c>
      <c r="B16" s="18" t="s">
        <v>64</v>
      </c>
      <c r="C16" s="18" t="s">
        <v>979</v>
      </c>
      <c r="D16" s="18" t="s">
        <v>980</v>
      </c>
      <c r="E16" s="18"/>
      <c r="F16" s="18" t="s">
        <v>21</v>
      </c>
      <c r="G16" s="17"/>
      <c r="H16" s="18" t="s">
        <v>67</v>
      </c>
      <c r="I16" s="17"/>
    </row>
    <row r="17" ht="15.75" customHeight="1">
      <c r="A17" s="62" t="str">
        <f t="shared" si="1"/>
        <v>QLSP_2</v>
      </c>
      <c r="B17" s="18" t="s">
        <v>68</v>
      </c>
      <c r="C17" s="18" t="s">
        <v>69</v>
      </c>
      <c r="D17" s="65" t="s">
        <v>981</v>
      </c>
      <c r="E17" s="17"/>
      <c r="F17" s="18" t="s">
        <v>21</v>
      </c>
      <c r="G17" s="17"/>
      <c r="H17" s="18" t="s">
        <v>67</v>
      </c>
      <c r="I17" s="17"/>
    </row>
    <row r="18" ht="15.75" customHeight="1">
      <c r="A18" s="66" t="str">
        <f t="shared" si="1"/>
        <v>QLSP_3</v>
      </c>
      <c r="B18" s="9" t="s">
        <v>71</v>
      </c>
      <c r="C18" s="67" t="s">
        <v>72</v>
      </c>
      <c r="D18" s="9" t="s">
        <v>73</v>
      </c>
      <c r="E18" s="17"/>
      <c r="F18" s="18" t="s">
        <v>21</v>
      </c>
      <c r="G18" s="17"/>
      <c r="H18" s="18" t="s">
        <v>67</v>
      </c>
      <c r="I18" s="17"/>
    </row>
    <row r="19" ht="15.75" customHeight="1">
      <c r="A19" s="66" t="str">
        <f t="shared" si="1"/>
        <v>QLSP_4</v>
      </c>
      <c r="B19" s="9" t="s">
        <v>74</v>
      </c>
      <c r="C19" s="9" t="s">
        <v>75</v>
      </c>
      <c r="D19" s="68" t="s">
        <v>76</v>
      </c>
      <c r="E19" s="17"/>
      <c r="F19" s="18" t="s">
        <v>21</v>
      </c>
      <c r="G19" s="17"/>
      <c r="H19" s="18" t="s">
        <v>67</v>
      </c>
      <c r="I19" s="17"/>
    </row>
    <row r="20" ht="15.75" customHeight="1">
      <c r="A20" s="66" t="str">
        <f t="shared" si="1"/>
        <v>QLSP_5</v>
      </c>
      <c r="B20" s="9" t="s">
        <v>77</v>
      </c>
      <c r="C20" s="9" t="s">
        <v>78</v>
      </c>
      <c r="D20" s="9" t="s">
        <v>79</v>
      </c>
      <c r="E20" s="69"/>
      <c r="F20" s="18" t="s">
        <v>21</v>
      </c>
      <c r="G20" s="69"/>
      <c r="H20" s="18" t="s">
        <v>67</v>
      </c>
      <c r="I20" s="69"/>
    </row>
    <row r="21" ht="15.75" customHeight="1">
      <c r="A21" s="66" t="str">
        <f t="shared" si="1"/>
        <v>QLSP_6</v>
      </c>
      <c r="B21" s="9" t="s">
        <v>80</v>
      </c>
      <c r="C21" s="9" t="s">
        <v>81</v>
      </c>
      <c r="D21" s="9" t="s">
        <v>82</v>
      </c>
      <c r="E21" s="69"/>
      <c r="F21" s="18" t="s">
        <v>21</v>
      </c>
      <c r="G21" s="69"/>
      <c r="H21" s="18" t="s">
        <v>67</v>
      </c>
      <c r="I21" s="69"/>
    </row>
    <row r="22" ht="15.75" customHeight="1">
      <c r="A22" s="66" t="str">
        <f t="shared" si="1"/>
        <v>QLSP_7</v>
      </c>
      <c r="B22" s="18" t="s">
        <v>83</v>
      </c>
      <c r="C22" s="18" t="s">
        <v>84</v>
      </c>
      <c r="D22" s="18" t="s">
        <v>982</v>
      </c>
      <c r="E22" s="69"/>
      <c r="F22" s="18" t="s">
        <v>21</v>
      </c>
      <c r="G22" s="69"/>
      <c r="H22" s="18" t="s">
        <v>67</v>
      </c>
      <c r="I22" s="69"/>
    </row>
    <row r="23" ht="15.75" customHeight="1">
      <c r="A23" s="66" t="str">
        <f t="shared" si="1"/>
        <v>QLSP_8</v>
      </c>
      <c r="B23" s="18" t="s">
        <v>86</v>
      </c>
      <c r="C23" s="18" t="s">
        <v>87</v>
      </c>
      <c r="D23" s="18" t="s">
        <v>88</v>
      </c>
      <c r="E23" s="69"/>
      <c r="F23" s="18" t="s">
        <v>21</v>
      </c>
      <c r="G23" s="69"/>
      <c r="H23" s="18" t="s">
        <v>67</v>
      </c>
      <c r="I23" s="69"/>
    </row>
    <row r="24" ht="15.75" customHeight="1">
      <c r="A24" s="66" t="str">
        <f t="shared" si="1"/>
        <v>QLSP_9</v>
      </c>
      <c r="B24" s="18" t="s">
        <v>89</v>
      </c>
      <c r="C24" s="18" t="s">
        <v>90</v>
      </c>
      <c r="D24" s="18" t="s">
        <v>91</v>
      </c>
      <c r="E24" s="69"/>
      <c r="F24" s="18" t="s">
        <v>21</v>
      </c>
      <c r="G24" s="69"/>
      <c r="H24" s="18" t="s">
        <v>67</v>
      </c>
      <c r="I24" s="69"/>
    </row>
    <row r="25" ht="15.75" customHeight="1">
      <c r="A25" s="70" t="str">
        <f t="shared" ref="A25:A27" si="2">IF(AND(D25="",D25=""),"",$C$2&amp;"_"&amp;ROW()-14-COUNTBLANK($D$15:D25))</f>
        <v/>
      </c>
      <c r="B25" s="71" t="s">
        <v>92</v>
      </c>
      <c r="C25" s="58"/>
      <c r="D25" s="58"/>
      <c r="E25" s="58"/>
      <c r="F25" s="58"/>
      <c r="G25" s="58"/>
      <c r="H25" s="58"/>
      <c r="I25" s="59"/>
    </row>
    <row r="26" ht="15.75" customHeight="1">
      <c r="A26" s="56" t="str">
        <f t="shared" si="2"/>
        <v/>
      </c>
      <c r="B26" s="72" t="s">
        <v>983</v>
      </c>
      <c r="C26" s="58"/>
      <c r="D26" s="58"/>
      <c r="E26" s="58"/>
      <c r="F26" s="58"/>
      <c r="G26" s="58"/>
      <c r="H26" s="58"/>
      <c r="I26" s="59"/>
    </row>
    <row r="27" ht="15.75" customHeight="1">
      <c r="A27" s="56" t="str">
        <f t="shared" si="2"/>
        <v/>
      </c>
      <c r="B27" s="73" t="s">
        <v>984</v>
      </c>
      <c r="C27" s="58"/>
      <c r="D27" s="58"/>
      <c r="E27" s="58"/>
      <c r="F27" s="58"/>
      <c r="G27" s="58"/>
      <c r="H27" s="58"/>
      <c r="I27" s="59"/>
    </row>
    <row r="28" ht="15.75" customHeight="1">
      <c r="A28" s="66" t="str">
        <f>IF(AND(D28="",D28=""),"",$D$3&amp;"_"&amp;ROW()-12-COUNTBLANK($D$13:D28))</f>
        <v>QLSP_10</v>
      </c>
      <c r="B28" s="18" t="s">
        <v>985</v>
      </c>
      <c r="C28" s="18" t="s">
        <v>986</v>
      </c>
      <c r="D28" s="18" t="s">
        <v>987</v>
      </c>
      <c r="E28" s="69"/>
      <c r="F28" s="18" t="s">
        <v>21</v>
      </c>
      <c r="G28" s="69"/>
      <c r="H28" s="18" t="s">
        <v>67</v>
      </c>
      <c r="I28" s="69"/>
    </row>
    <row r="29" ht="15.75" customHeight="1">
      <c r="A29" s="56" t="str">
        <f>IF(AND(D29="",D29=""),"",$C$2&amp;"_"&amp;ROW()-14-COUNTBLANK($D$15:D29))</f>
        <v/>
      </c>
      <c r="B29" s="73" t="s">
        <v>988</v>
      </c>
      <c r="C29" s="58"/>
      <c r="D29" s="58"/>
      <c r="E29" s="58"/>
      <c r="F29" s="58"/>
      <c r="G29" s="58"/>
      <c r="H29" s="58"/>
      <c r="I29" s="59"/>
    </row>
    <row r="30" ht="15.75" customHeight="1">
      <c r="A30" s="66" t="str">
        <f t="shared" ref="A30:A31" si="3">IF(AND(D30="",D30=""),"",$D$3&amp;"_"&amp;ROW()-12-COUNTBLANK($D$13:D30))</f>
        <v>QLSP_11</v>
      </c>
      <c r="B30" s="18" t="s">
        <v>95</v>
      </c>
      <c r="C30" s="18" t="s">
        <v>989</v>
      </c>
      <c r="D30" s="18" t="s">
        <v>990</v>
      </c>
      <c r="E30" s="69"/>
      <c r="F30" s="18" t="s">
        <v>21</v>
      </c>
      <c r="G30" s="69"/>
      <c r="H30" s="18" t="s">
        <v>67</v>
      </c>
      <c r="I30" s="69"/>
    </row>
    <row r="31" ht="15.75" customHeight="1">
      <c r="A31" s="66" t="str">
        <f t="shared" si="3"/>
        <v>QLSP_12</v>
      </c>
      <c r="B31" s="18" t="s">
        <v>991</v>
      </c>
      <c r="C31" s="18" t="s">
        <v>992</v>
      </c>
      <c r="D31" s="18" t="s">
        <v>993</v>
      </c>
      <c r="E31" s="69"/>
      <c r="F31" s="18" t="s">
        <v>21</v>
      </c>
      <c r="G31" s="69"/>
      <c r="H31" s="18" t="s">
        <v>67</v>
      </c>
      <c r="I31" s="69"/>
    </row>
    <row r="32" ht="15.75" customHeight="1">
      <c r="A32" s="56" t="str">
        <f>IF(AND(D32="",D32=""),"",$C$2&amp;"_"&amp;ROW()-14-COUNTBLANK($D$15:D32))</f>
        <v/>
      </c>
      <c r="B32" s="73" t="s">
        <v>994</v>
      </c>
      <c r="C32" s="58"/>
      <c r="D32" s="58"/>
      <c r="E32" s="58"/>
      <c r="F32" s="58"/>
      <c r="G32" s="58"/>
      <c r="H32" s="58"/>
      <c r="I32" s="59"/>
    </row>
    <row r="33" ht="15.75" customHeight="1">
      <c r="A33" s="66" t="str">
        <f t="shared" ref="A33:A36" si="4">IF(AND(D33="",D33=""),"",$D$3&amp;"_"&amp;ROW()-12-COUNTBLANK($D$13:D33))</f>
        <v>QLSP_13</v>
      </c>
      <c r="B33" s="18" t="s">
        <v>95</v>
      </c>
      <c r="C33" s="18" t="s">
        <v>989</v>
      </c>
      <c r="D33" s="18" t="s">
        <v>97</v>
      </c>
      <c r="E33" s="69"/>
      <c r="F33" s="18" t="s">
        <v>21</v>
      </c>
      <c r="G33" s="69"/>
      <c r="H33" s="18" t="s">
        <v>67</v>
      </c>
      <c r="I33" s="69"/>
    </row>
    <row r="34" ht="192.0" customHeight="1">
      <c r="A34" s="66" t="str">
        <f t="shared" si="4"/>
        <v>QLSP_14</v>
      </c>
      <c r="B34" s="67" t="s">
        <v>98</v>
      </c>
      <c r="C34" s="75" t="s">
        <v>995</v>
      </c>
      <c r="D34" s="75" t="s">
        <v>996</v>
      </c>
      <c r="E34" s="17" t="s">
        <v>997</v>
      </c>
      <c r="F34" s="18" t="s">
        <v>21</v>
      </c>
      <c r="G34" s="69"/>
      <c r="H34" s="18" t="s">
        <v>67</v>
      </c>
      <c r="I34" s="69"/>
    </row>
    <row r="35" ht="15.75" customHeight="1">
      <c r="A35" s="66" t="str">
        <f t="shared" si="4"/>
        <v>QLSP_15</v>
      </c>
      <c r="B35" s="68" t="s">
        <v>122</v>
      </c>
      <c r="C35" s="75" t="s">
        <v>998</v>
      </c>
      <c r="D35" s="80" t="s">
        <v>999</v>
      </c>
      <c r="E35" s="17" t="s">
        <v>1000</v>
      </c>
      <c r="F35" s="18" t="s">
        <v>21</v>
      </c>
      <c r="G35" s="69"/>
      <c r="H35" s="18" t="s">
        <v>67</v>
      </c>
      <c r="I35" s="69"/>
    </row>
    <row r="36" ht="15.75" customHeight="1">
      <c r="A36" s="66" t="str">
        <f t="shared" si="4"/>
        <v>QLSP_16</v>
      </c>
      <c r="B36" s="68" t="s">
        <v>127</v>
      </c>
      <c r="C36" s="79" t="s">
        <v>1001</v>
      </c>
      <c r="D36" s="9" t="s">
        <v>1002</v>
      </c>
      <c r="E36" s="17" t="s">
        <v>1000</v>
      </c>
      <c r="F36" s="18" t="s">
        <v>21</v>
      </c>
      <c r="G36" s="69"/>
      <c r="H36" s="18" t="s">
        <v>67</v>
      </c>
      <c r="I36" s="69"/>
    </row>
    <row r="37" ht="15.75" customHeight="1">
      <c r="A37" s="56" t="str">
        <f>IF(AND(D37="",D37=""),"",$C$2&amp;"_"&amp;ROW()-14-COUNTBLANK($D$15:D37))</f>
        <v/>
      </c>
      <c r="B37" s="73" t="s">
        <v>1003</v>
      </c>
      <c r="C37" s="58"/>
      <c r="D37" s="58"/>
      <c r="E37" s="58"/>
      <c r="F37" s="58"/>
      <c r="G37" s="58"/>
      <c r="H37" s="58"/>
      <c r="I37" s="59"/>
    </row>
    <row r="38" ht="15.75" customHeight="1">
      <c r="A38" s="66" t="str">
        <f t="shared" ref="A38:A41" si="5">IF(AND(D38="",D38=""),"",$D$3&amp;"_"&amp;ROW()-12-COUNTBLANK($D$13:D38))</f>
        <v>QLSP_17</v>
      </c>
      <c r="B38" s="18" t="s">
        <v>95</v>
      </c>
      <c r="C38" s="18" t="s">
        <v>989</v>
      </c>
      <c r="D38" s="18" t="s">
        <v>97</v>
      </c>
      <c r="E38" s="69"/>
      <c r="F38" s="18" t="s">
        <v>21</v>
      </c>
      <c r="G38" s="69"/>
      <c r="H38" s="18" t="s">
        <v>67</v>
      </c>
      <c r="I38" s="69"/>
    </row>
    <row r="39" ht="15.75" customHeight="1">
      <c r="A39" s="66" t="str">
        <f t="shared" si="5"/>
        <v>QLSP_18</v>
      </c>
      <c r="B39" s="67" t="s">
        <v>98</v>
      </c>
      <c r="C39" s="75" t="s">
        <v>995</v>
      </c>
      <c r="D39" s="75" t="s">
        <v>996</v>
      </c>
      <c r="E39" s="17" t="s">
        <v>997</v>
      </c>
      <c r="F39" s="18" t="s">
        <v>21</v>
      </c>
      <c r="G39" s="69"/>
      <c r="H39" s="18" t="s">
        <v>67</v>
      </c>
      <c r="I39" s="69"/>
    </row>
    <row r="40" ht="15.75" customHeight="1">
      <c r="A40" s="66" t="str">
        <f t="shared" si="5"/>
        <v>QLSP_19</v>
      </c>
      <c r="B40" s="68" t="s">
        <v>122</v>
      </c>
      <c r="C40" s="75" t="s">
        <v>1004</v>
      </c>
      <c r="D40" s="80" t="s">
        <v>999</v>
      </c>
      <c r="E40" s="17" t="s">
        <v>1005</v>
      </c>
      <c r="F40" s="18" t="s">
        <v>21</v>
      </c>
      <c r="G40" s="69"/>
      <c r="H40" s="18" t="s">
        <v>67</v>
      </c>
      <c r="I40" s="69"/>
    </row>
    <row r="41" ht="15.75" customHeight="1">
      <c r="A41" s="66" t="str">
        <f t="shared" si="5"/>
        <v>QLSP_20</v>
      </c>
      <c r="B41" s="68" t="s">
        <v>127</v>
      </c>
      <c r="C41" s="79" t="s">
        <v>1001</v>
      </c>
      <c r="D41" s="9" t="s">
        <v>1002</v>
      </c>
      <c r="E41" s="17" t="s">
        <v>1000</v>
      </c>
      <c r="F41" s="18" t="s">
        <v>21</v>
      </c>
      <c r="G41" s="69"/>
      <c r="H41" s="18" t="s">
        <v>67</v>
      </c>
      <c r="I41" s="69"/>
    </row>
    <row r="42" ht="15.75" customHeight="1">
      <c r="A42" s="56" t="str">
        <f>IF(AND(D42="",D42=""),"",$C$2&amp;"_"&amp;ROW()-14-COUNTBLANK($D$15:D42))</f>
        <v/>
      </c>
      <c r="B42" s="73" t="s">
        <v>1006</v>
      </c>
      <c r="C42" s="58"/>
      <c r="D42" s="58"/>
      <c r="E42" s="58"/>
      <c r="F42" s="58"/>
      <c r="G42" s="58"/>
      <c r="H42" s="58"/>
      <c r="I42" s="59"/>
    </row>
    <row r="43" ht="15.75" customHeight="1">
      <c r="A43" s="66" t="str">
        <f t="shared" ref="A43:A46" si="6">IF(AND(D43="",D43=""),"",$D$3&amp;"_"&amp;ROW()-12-COUNTBLANK($D$13:D43))</f>
        <v>QLSP_21</v>
      </c>
      <c r="B43" s="18" t="s">
        <v>95</v>
      </c>
      <c r="C43" s="18" t="s">
        <v>989</v>
      </c>
      <c r="D43" s="18" t="s">
        <v>97</v>
      </c>
      <c r="E43" s="69"/>
      <c r="F43" s="18" t="s">
        <v>21</v>
      </c>
      <c r="G43" s="69"/>
      <c r="H43" s="18" t="s">
        <v>67</v>
      </c>
      <c r="I43" s="69"/>
    </row>
    <row r="44" ht="15.75" customHeight="1">
      <c r="A44" s="66" t="str">
        <f t="shared" si="6"/>
        <v>QLSP_22</v>
      </c>
      <c r="B44" s="67" t="s">
        <v>98</v>
      </c>
      <c r="C44" s="75" t="s">
        <v>995</v>
      </c>
      <c r="D44" s="75" t="s">
        <v>996</v>
      </c>
      <c r="E44" s="17" t="s">
        <v>1007</v>
      </c>
      <c r="F44" s="18" t="s">
        <v>21</v>
      </c>
      <c r="G44" s="69"/>
      <c r="H44" s="18" t="s">
        <v>67</v>
      </c>
      <c r="I44" s="69"/>
    </row>
    <row r="45" ht="15.75" customHeight="1">
      <c r="A45" s="66" t="str">
        <f t="shared" si="6"/>
        <v>QLSP_23</v>
      </c>
      <c r="B45" s="68" t="s">
        <v>122</v>
      </c>
      <c r="C45" s="75" t="s">
        <v>1008</v>
      </c>
      <c r="D45" s="80" t="s">
        <v>999</v>
      </c>
      <c r="E45" s="17" t="s">
        <v>1009</v>
      </c>
      <c r="F45" s="18" t="s">
        <v>21</v>
      </c>
      <c r="G45" s="69"/>
      <c r="H45" s="18" t="s">
        <v>67</v>
      </c>
      <c r="I45" s="69"/>
    </row>
    <row r="46" ht="15.75" customHeight="1">
      <c r="A46" s="66" t="str">
        <f t="shared" si="6"/>
        <v>QLSP_24</v>
      </c>
      <c r="B46" s="68" t="s">
        <v>127</v>
      </c>
      <c r="C46" s="79" t="s">
        <v>1001</v>
      </c>
      <c r="D46" s="9" t="s">
        <v>1002</v>
      </c>
      <c r="E46" s="17" t="s">
        <v>1000</v>
      </c>
      <c r="F46" s="18" t="s">
        <v>21</v>
      </c>
      <c r="G46" s="69"/>
      <c r="H46" s="18" t="s">
        <v>67</v>
      </c>
      <c r="I46" s="69"/>
    </row>
    <row r="47" ht="15.75" customHeight="1">
      <c r="A47" s="56" t="str">
        <f>IF(AND(D47="",D47=""),"",$C$2&amp;"_"&amp;ROW()-14-COUNTBLANK($D$15:D47))</f>
        <v/>
      </c>
      <c r="B47" s="73" t="s">
        <v>1010</v>
      </c>
      <c r="C47" s="58"/>
      <c r="D47" s="58"/>
      <c r="E47" s="58"/>
      <c r="F47" s="58"/>
      <c r="G47" s="58"/>
      <c r="H47" s="58"/>
      <c r="I47" s="59"/>
    </row>
    <row r="48" ht="15.75" customHeight="1">
      <c r="A48" s="66" t="str">
        <f t="shared" ref="A48:A58" si="7">IF(AND(D48="",D48=""),"",$D$3&amp;"_"&amp;ROW()-12-COUNTBLANK($D$13:D48))</f>
        <v>QLSP_25</v>
      </c>
      <c r="B48" s="18" t="s">
        <v>95</v>
      </c>
      <c r="C48" s="18" t="s">
        <v>989</v>
      </c>
      <c r="D48" s="18" t="s">
        <v>97</v>
      </c>
      <c r="E48" s="69"/>
      <c r="F48" s="18" t="s">
        <v>21</v>
      </c>
      <c r="G48" s="69"/>
      <c r="H48" s="18" t="s">
        <v>67</v>
      </c>
      <c r="I48" s="69"/>
    </row>
    <row r="49" ht="15.75" customHeight="1">
      <c r="A49" s="66" t="str">
        <f t="shared" si="7"/>
        <v>QLSP_26</v>
      </c>
      <c r="B49" s="67" t="s">
        <v>98</v>
      </c>
      <c r="C49" s="75" t="s">
        <v>995</v>
      </c>
      <c r="D49" s="75" t="s">
        <v>996</v>
      </c>
      <c r="E49" s="17" t="s">
        <v>1011</v>
      </c>
      <c r="F49" s="18" t="s">
        <v>21</v>
      </c>
      <c r="G49" s="69"/>
      <c r="H49" s="18" t="s">
        <v>67</v>
      </c>
      <c r="I49" s="69"/>
    </row>
    <row r="50" ht="15.75" customHeight="1">
      <c r="A50" s="66" t="str">
        <f t="shared" si="7"/>
        <v>QLSP_27</v>
      </c>
      <c r="B50" s="68" t="s">
        <v>122</v>
      </c>
      <c r="C50" s="75" t="s">
        <v>1012</v>
      </c>
      <c r="D50" s="80" t="s">
        <v>999</v>
      </c>
      <c r="E50" s="17" t="s">
        <v>1013</v>
      </c>
      <c r="F50" s="18" t="s">
        <v>21</v>
      </c>
      <c r="G50" s="69"/>
      <c r="H50" s="18" t="s">
        <v>67</v>
      </c>
      <c r="I50" s="69"/>
    </row>
    <row r="51" ht="15.75" customHeight="1">
      <c r="A51" s="66" t="str">
        <f t="shared" si="7"/>
        <v>QLSP_28</v>
      </c>
      <c r="B51" s="68" t="s">
        <v>127</v>
      </c>
      <c r="C51" s="79" t="s">
        <v>1001</v>
      </c>
      <c r="D51" s="9" t="s">
        <v>1002</v>
      </c>
      <c r="E51" s="17" t="s">
        <v>1000</v>
      </c>
      <c r="F51" s="18" t="s">
        <v>21</v>
      </c>
      <c r="G51" s="69"/>
      <c r="H51" s="18" t="s">
        <v>67</v>
      </c>
      <c r="I51" s="69"/>
    </row>
    <row r="52" ht="15.75" customHeight="1">
      <c r="A52" s="66" t="str">
        <f t="shared" si="7"/>
        <v/>
      </c>
      <c r="B52" s="73" t="s">
        <v>265</v>
      </c>
      <c r="C52" s="137"/>
      <c r="D52" s="137"/>
      <c r="E52" s="137"/>
      <c r="F52" s="18" t="s">
        <v>21</v>
      </c>
      <c r="G52" s="137"/>
      <c r="H52" s="18" t="s">
        <v>67</v>
      </c>
      <c r="I52" s="179"/>
    </row>
    <row r="53" ht="15.75" customHeight="1">
      <c r="A53" s="66" t="str">
        <f t="shared" si="7"/>
        <v>QLSP_29</v>
      </c>
      <c r="B53" s="18" t="s">
        <v>266</v>
      </c>
      <c r="C53" s="68" t="s">
        <v>267</v>
      </c>
      <c r="D53" s="17" t="s">
        <v>268</v>
      </c>
      <c r="E53" s="69"/>
      <c r="F53" s="18" t="s">
        <v>21</v>
      </c>
      <c r="G53" s="69"/>
      <c r="H53" s="18" t="s">
        <v>67</v>
      </c>
      <c r="I53" s="69"/>
      <c r="J53" s="88"/>
      <c r="K53" s="88"/>
      <c r="L53" s="88"/>
      <c r="M53" s="88"/>
      <c r="N53" s="88"/>
      <c r="O53" s="88"/>
      <c r="P53" s="88"/>
      <c r="Q53" s="88"/>
      <c r="R53" s="88"/>
      <c r="S53" s="88"/>
      <c r="T53" s="88"/>
      <c r="U53" s="88"/>
      <c r="V53" s="88"/>
      <c r="W53" s="88"/>
      <c r="X53" s="88"/>
      <c r="Y53" s="88"/>
      <c r="Z53" s="88"/>
    </row>
    <row r="54" ht="15.75" customHeight="1">
      <c r="A54" s="66" t="str">
        <f t="shared" si="7"/>
        <v>QLSP_30</v>
      </c>
      <c r="B54" s="18" t="s">
        <v>269</v>
      </c>
      <c r="C54" s="67" t="s">
        <v>1014</v>
      </c>
      <c r="D54" s="75" t="s">
        <v>996</v>
      </c>
      <c r="E54" s="17" t="s">
        <v>1015</v>
      </c>
      <c r="F54" s="18" t="s">
        <v>21</v>
      </c>
      <c r="G54" s="69"/>
      <c r="H54" s="18" t="s">
        <v>67</v>
      </c>
      <c r="I54" s="69"/>
      <c r="J54" s="88"/>
      <c r="K54" s="88"/>
      <c r="L54" s="88"/>
      <c r="M54" s="88"/>
      <c r="N54" s="88"/>
      <c r="O54" s="88"/>
      <c r="P54" s="88"/>
      <c r="Q54" s="88"/>
      <c r="R54" s="88"/>
      <c r="S54" s="88"/>
      <c r="T54" s="88"/>
      <c r="U54" s="88"/>
      <c r="V54" s="88"/>
      <c r="W54" s="88"/>
      <c r="X54" s="88"/>
      <c r="Y54" s="88"/>
      <c r="Z54" s="88"/>
    </row>
    <row r="55" ht="15.75" customHeight="1">
      <c r="A55" s="66" t="str">
        <f t="shared" si="7"/>
        <v>QLSP_31</v>
      </c>
      <c r="B55" s="89" t="s">
        <v>274</v>
      </c>
      <c r="C55" s="68" t="s">
        <v>1016</v>
      </c>
      <c r="D55" s="75" t="s">
        <v>996</v>
      </c>
      <c r="E55" s="17" t="s">
        <v>1000</v>
      </c>
      <c r="F55" s="18" t="s">
        <v>21</v>
      </c>
      <c r="G55" s="69"/>
      <c r="H55" s="18" t="s">
        <v>67</v>
      </c>
      <c r="I55" s="69"/>
      <c r="J55" s="88"/>
      <c r="K55" s="88"/>
      <c r="L55" s="88"/>
      <c r="M55" s="88"/>
      <c r="N55" s="88"/>
      <c r="O55" s="88"/>
      <c r="P55" s="88"/>
      <c r="Q55" s="88"/>
      <c r="R55" s="88"/>
      <c r="S55" s="88"/>
      <c r="T55" s="88"/>
      <c r="U55" s="88"/>
      <c r="V55" s="88"/>
      <c r="W55" s="88"/>
      <c r="X55" s="88"/>
      <c r="Y55" s="88"/>
      <c r="Z55" s="88"/>
    </row>
    <row r="56" ht="15.75" customHeight="1">
      <c r="A56" s="66" t="str">
        <f t="shared" si="7"/>
        <v>QLSP_32</v>
      </c>
      <c r="B56" s="12"/>
      <c r="C56" s="89" t="s">
        <v>274</v>
      </c>
      <c r="D56" s="67" t="s">
        <v>1017</v>
      </c>
      <c r="E56" s="17" t="s">
        <v>1018</v>
      </c>
      <c r="F56" s="18" t="s">
        <v>21</v>
      </c>
      <c r="G56" s="69"/>
      <c r="H56" s="18" t="s">
        <v>67</v>
      </c>
      <c r="I56" s="69"/>
      <c r="J56" s="88"/>
      <c r="K56" s="88"/>
      <c r="L56" s="88"/>
      <c r="M56" s="88"/>
      <c r="N56" s="88"/>
      <c r="O56" s="88"/>
      <c r="P56" s="88"/>
      <c r="Q56" s="88"/>
      <c r="R56" s="88"/>
      <c r="S56" s="88"/>
      <c r="T56" s="88"/>
      <c r="U56" s="88"/>
      <c r="V56" s="88"/>
      <c r="W56" s="88"/>
      <c r="X56" s="88"/>
      <c r="Y56" s="88"/>
      <c r="Z56" s="88"/>
    </row>
    <row r="57" ht="15.75" customHeight="1">
      <c r="A57" s="66" t="str">
        <f t="shared" si="7"/>
        <v>QLSP_33</v>
      </c>
      <c r="B57" s="89" t="s">
        <v>282</v>
      </c>
      <c r="C57" s="12"/>
      <c r="D57" s="75" t="s">
        <v>996</v>
      </c>
      <c r="E57" s="17" t="s">
        <v>1000</v>
      </c>
      <c r="F57" s="18" t="s">
        <v>21</v>
      </c>
      <c r="G57" s="69"/>
      <c r="H57" s="18" t="s">
        <v>67</v>
      </c>
      <c r="I57" s="69"/>
      <c r="J57" s="88"/>
      <c r="K57" s="88"/>
      <c r="L57" s="88"/>
      <c r="M57" s="88"/>
      <c r="N57" s="88"/>
      <c r="O57" s="88"/>
      <c r="P57" s="88"/>
      <c r="Q57" s="88"/>
      <c r="R57" s="88"/>
      <c r="S57" s="88"/>
      <c r="T57" s="88"/>
      <c r="U57" s="88"/>
      <c r="V57" s="88"/>
      <c r="W57" s="88"/>
      <c r="X57" s="88"/>
      <c r="Y57" s="88"/>
      <c r="Z57" s="88"/>
    </row>
    <row r="58" ht="15.75" customHeight="1">
      <c r="A58" s="66" t="str">
        <f t="shared" si="7"/>
        <v>QLSP_34</v>
      </c>
      <c r="B58" s="12"/>
      <c r="C58" s="68" t="s">
        <v>1019</v>
      </c>
      <c r="D58" s="67" t="s">
        <v>1020</v>
      </c>
      <c r="E58" s="17" t="s">
        <v>1000</v>
      </c>
      <c r="F58" s="18" t="s">
        <v>21</v>
      </c>
      <c r="G58" s="69"/>
      <c r="H58" s="18" t="s">
        <v>67</v>
      </c>
      <c r="I58" s="69"/>
      <c r="J58" s="88"/>
      <c r="K58" s="88"/>
      <c r="L58" s="88"/>
      <c r="M58" s="88"/>
      <c r="N58" s="88"/>
      <c r="O58" s="88"/>
      <c r="P58" s="88"/>
      <c r="Q58" s="88"/>
      <c r="R58" s="88"/>
      <c r="S58" s="88"/>
      <c r="T58" s="88"/>
      <c r="U58" s="88"/>
      <c r="V58" s="88"/>
      <c r="W58" s="88"/>
      <c r="X58" s="88"/>
      <c r="Y58" s="88"/>
      <c r="Z58" s="88"/>
    </row>
    <row r="59" ht="15.75" customHeight="1">
      <c r="A59" s="56" t="str">
        <f>IF(AND(D59="",D59=""),"",$C$2&amp;"_"&amp;ROW()-14-COUNTBLANK($D$15:D59))</f>
        <v/>
      </c>
      <c r="B59" s="73" t="s">
        <v>1021</v>
      </c>
      <c r="C59" s="58"/>
      <c r="D59" s="58"/>
      <c r="E59" s="58"/>
      <c r="F59" s="58"/>
      <c r="G59" s="58"/>
      <c r="H59" s="58"/>
      <c r="I59" s="59"/>
    </row>
    <row r="60" ht="15.75" customHeight="1">
      <c r="A60" s="66" t="str">
        <f>IF(AND(D60="",D60=""),"",$D$3&amp;"_"&amp;ROW()-12-COUNTBLANK($D$13:D60))</f>
        <v>QLSP_35</v>
      </c>
      <c r="B60" s="18" t="s">
        <v>1022</v>
      </c>
      <c r="C60" s="18" t="s">
        <v>1023</v>
      </c>
      <c r="D60" s="18" t="s">
        <v>1024</v>
      </c>
      <c r="E60" s="69"/>
      <c r="F60" s="18" t="s">
        <v>21</v>
      </c>
      <c r="G60" s="69"/>
      <c r="H60" s="18" t="s">
        <v>67</v>
      </c>
      <c r="I60" s="69"/>
    </row>
    <row r="61" ht="15.75" customHeight="1">
      <c r="A61" s="56" t="str">
        <f>IF(AND(D61="",D61=""),"",$C$2&amp;"_"&amp;ROW()-14-COUNTBLANK($D$15:D61))</f>
        <v/>
      </c>
      <c r="B61" s="73" t="s">
        <v>988</v>
      </c>
      <c r="C61" s="58"/>
      <c r="D61" s="58"/>
      <c r="E61" s="58"/>
      <c r="F61" s="58"/>
      <c r="G61" s="58"/>
      <c r="H61" s="58"/>
      <c r="I61" s="59"/>
    </row>
    <row r="62" ht="15.75" customHeight="1">
      <c r="A62" s="66" t="str">
        <f t="shared" ref="A62:A63" si="8">IF(AND(D62="",D62=""),"",$D$3&amp;"_"&amp;ROW()-12-COUNTBLANK($D$13:D62))</f>
        <v>QLSP_36</v>
      </c>
      <c r="B62" s="18" t="s">
        <v>95</v>
      </c>
      <c r="C62" s="18" t="s">
        <v>989</v>
      </c>
      <c r="D62" s="18" t="s">
        <v>1025</v>
      </c>
      <c r="E62" s="69"/>
      <c r="F62" s="18" t="s">
        <v>21</v>
      </c>
      <c r="G62" s="69"/>
      <c r="H62" s="18" t="s">
        <v>67</v>
      </c>
      <c r="I62" s="69"/>
    </row>
    <row r="63" ht="15.75" customHeight="1">
      <c r="A63" s="66" t="str">
        <f t="shared" si="8"/>
        <v>QLSP_37</v>
      </c>
      <c r="B63" s="18" t="s">
        <v>991</v>
      </c>
      <c r="C63" s="18" t="s">
        <v>992</v>
      </c>
      <c r="D63" s="18" t="s">
        <v>993</v>
      </c>
      <c r="E63" s="69"/>
      <c r="F63" s="18" t="s">
        <v>21</v>
      </c>
      <c r="G63" s="69"/>
      <c r="H63" s="18" t="s">
        <v>67</v>
      </c>
      <c r="I63" s="69"/>
    </row>
    <row r="64" ht="15.75" customHeight="1">
      <c r="A64" s="56" t="str">
        <f>IF(AND(D64="",D64=""),"",$C$2&amp;"_"&amp;ROW()-14-COUNTBLANK($D$15:D64))</f>
        <v/>
      </c>
      <c r="B64" s="73" t="s">
        <v>994</v>
      </c>
      <c r="C64" s="58"/>
      <c r="D64" s="58"/>
      <c r="E64" s="58"/>
      <c r="F64" s="58"/>
      <c r="G64" s="58"/>
      <c r="H64" s="58"/>
      <c r="I64" s="59"/>
    </row>
    <row r="65" ht="15.75" customHeight="1">
      <c r="A65" s="66" t="str">
        <f t="shared" ref="A65:A68" si="9">IF(AND(D65="",D65=""),"",$D$3&amp;"_"&amp;ROW()-12-COUNTBLANK($D$13:D65))</f>
        <v>QLSP_38</v>
      </c>
      <c r="B65" s="18" t="s">
        <v>95</v>
      </c>
      <c r="C65" s="18" t="s">
        <v>989</v>
      </c>
      <c r="D65" s="18" t="s">
        <v>1025</v>
      </c>
      <c r="E65" s="69"/>
      <c r="F65" s="18" t="s">
        <v>21</v>
      </c>
      <c r="G65" s="69"/>
      <c r="H65" s="18" t="s">
        <v>67</v>
      </c>
      <c r="I65" s="69"/>
    </row>
    <row r="66" ht="192.0" customHeight="1">
      <c r="A66" s="66" t="str">
        <f t="shared" si="9"/>
        <v>QLSP_39</v>
      </c>
      <c r="B66" s="67" t="s">
        <v>98</v>
      </c>
      <c r="C66" s="75" t="s">
        <v>995</v>
      </c>
      <c r="D66" s="75" t="s">
        <v>996</v>
      </c>
      <c r="E66" s="17" t="s">
        <v>997</v>
      </c>
      <c r="F66" s="18" t="s">
        <v>21</v>
      </c>
      <c r="G66" s="69"/>
      <c r="H66" s="18" t="s">
        <v>67</v>
      </c>
      <c r="I66" s="69"/>
    </row>
    <row r="67" ht="15.75" customHeight="1">
      <c r="A67" s="66" t="str">
        <f t="shared" si="9"/>
        <v>QLSP_40</v>
      </c>
      <c r="B67" s="68" t="s">
        <v>122</v>
      </c>
      <c r="C67" s="75" t="s">
        <v>998</v>
      </c>
      <c r="D67" s="80" t="s">
        <v>999</v>
      </c>
      <c r="E67" s="17" t="s">
        <v>1000</v>
      </c>
      <c r="F67" s="18" t="s">
        <v>21</v>
      </c>
      <c r="G67" s="69"/>
      <c r="H67" s="18" t="s">
        <v>67</v>
      </c>
      <c r="I67" s="69"/>
    </row>
    <row r="68" ht="15.75" customHeight="1">
      <c r="A68" s="66" t="str">
        <f t="shared" si="9"/>
        <v>QLSP_41</v>
      </c>
      <c r="B68" s="68" t="s">
        <v>127</v>
      </c>
      <c r="C68" s="79" t="s">
        <v>1001</v>
      </c>
      <c r="D68" s="9" t="s">
        <v>1002</v>
      </c>
      <c r="E68" s="17" t="s">
        <v>1000</v>
      </c>
      <c r="F68" s="18" t="s">
        <v>21</v>
      </c>
      <c r="G68" s="69"/>
      <c r="H68" s="18" t="s">
        <v>67</v>
      </c>
      <c r="I68" s="69"/>
    </row>
    <row r="69" ht="15.75" customHeight="1">
      <c r="A69" s="56" t="str">
        <f>IF(AND(D69="",D69=""),"",$C$2&amp;"_"&amp;ROW()-14-COUNTBLANK($D$15:D69))</f>
        <v/>
      </c>
      <c r="B69" s="73" t="s">
        <v>1003</v>
      </c>
      <c r="C69" s="58"/>
      <c r="D69" s="58"/>
      <c r="E69" s="58"/>
      <c r="F69" s="58"/>
      <c r="G69" s="58"/>
      <c r="H69" s="58"/>
      <c r="I69" s="59"/>
    </row>
    <row r="70" ht="15.75" customHeight="1">
      <c r="A70" s="66" t="str">
        <f t="shared" ref="A70:A73" si="10">IF(AND(D70="",D70=""),"",$D$3&amp;"_"&amp;ROW()-12-COUNTBLANK($D$13:D70))</f>
        <v>QLSP_42</v>
      </c>
      <c r="B70" s="18" t="s">
        <v>95</v>
      </c>
      <c r="C70" s="18" t="s">
        <v>989</v>
      </c>
      <c r="D70" s="18" t="s">
        <v>1025</v>
      </c>
      <c r="E70" s="69"/>
      <c r="F70" s="18" t="s">
        <v>21</v>
      </c>
      <c r="G70" s="69"/>
      <c r="H70" s="18" t="s">
        <v>67</v>
      </c>
      <c r="I70" s="69"/>
    </row>
    <row r="71" ht="15.75" customHeight="1">
      <c r="A71" s="66" t="str">
        <f t="shared" si="10"/>
        <v>QLSP_43</v>
      </c>
      <c r="B71" s="67" t="s">
        <v>98</v>
      </c>
      <c r="C71" s="75" t="s">
        <v>995</v>
      </c>
      <c r="D71" s="75" t="s">
        <v>996</v>
      </c>
      <c r="E71" s="17" t="s">
        <v>997</v>
      </c>
      <c r="F71" s="18" t="s">
        <v>21</v>
      </c>
      <c r="G71" s="69"/>
      <c r="H71" s="18" t="s">
        <v>67</v>
      </c>
      <c r="I71" s="69"/>
    </row>
    <row r="72" ht="15.75" customHeight="1">
      <c r="A72" s="66" t="str">
        <f t="shared" si="10"/>
        <v>QLSP_44</v>
      </c>
      <c r="B72" s="68" t="s">
        <v>122</v>
      </c>
      <c r="C72" s="75" t="s">
        <v>1004</v>
      </c>
      <c r="D72" s="80" t="s">
        <v>999</v>
      </c>
      <c r="E72" s="17" t="s">
        <v>1005</v>
      </c>
      <c r="F72" s="18" t="s">
        <v>21</v>
      </c>
      <c r="G72" s="69"/>
      <c r="H72" s="18" t="s">
        <v>67</v>
      </c>
      <c r="I72" s="69"/>
    </row>
    <row r="73" ht="15.75" customHeight="1">
      <c r="A73" s="66" t="str">
        <f t="shared" si="10"/>
        <v>QLSP_45</v>
      </c>
      <c r="B73" s="68" t="s">
        <v>127</v>
      </c>
      <c r="C73" s="79" t="s">
        <v>1001</v>
      </c>
      <c r="D73" s="9" t="s">
        <v>1002</v>
      </c>
      <c r="E73" s="17" t="s">
        <v>1000</v>
      </c>
      <c r="F73" s="18" t="s">
        <v>21</v>
      </c>
      <c r="G73" s="69"/>
      <c r="H73" s="18" t="s">
        <v>67</v>
      </c>
      <c r="I73" s="69"/>
    </row>
    <row r="74" ht="15.75" customHeight="1">
      <c r="A74" s="56" t="str">
        <f>IF(AND(D74="",D74=""),"",$C$2&amp;"_"&amp;ROW()-14-COUNTBLANK($D$15:D74))</f>
        <v/>
      </c>
      <c r="B74" s="73" t="s">
        <v>1006</v>
      </c>
      <c r="C74" s="58"/>
      <c r="D74" s="58"/>
      <c r="E74" s="58"/>
      <c r="F74" s="58"/>
      <c r="G74" s="58"/>
      <c r="H74" s="58"/>
      <c r="I74" s="59"/>
    </row>
    <row r="75" ht="15.75" customHeight="1">
      <c r="A75" s="66" t="str">
        <f t="shared" ref="A75:A78" si="11">IF(AND(D75="",D75=""),"",$D$3&amp;"_"&amp;ROW()-12-COUNTBLANK($D$13:D75))</f>
        <v>QLSP_46</v>
      </c>
      <c r="B75" s="18" t="s">
        <v>95</v>
      </c>
      <c r="C75" s="18" t="s">
        <v>989</v>
      </c>
      <c r="D75" s="18" t="s">
        <v>1025</v>
      </c>
      <c r="E75" s="69"/>
      <c r="F75" s="18" t="s">
        <v>21</v>
      </c>
      <c r="G75" s="69"/>
      <c r="H75" s="18" t="s">
        <v>67</v>
      </c>
      <c r="I75" s="69"/>
    </row>
    <row r="76" ht="15.75" customHeight="1">
      <c r="A76" s="66" t="str">
        <f t="shared" si="11"/>
        <v>QLSP_47</v>
      </c>
      <c r="B76" s="67" t="s">
        <v>98</v>
      </c>
      <c r="C76" s="75" t="s">
        <v>995</v>
      </c>
      <c r="D76" s="75" t="s">
        <v>996</v>
      </c>
      <c r="E76" s="17" t="s">
        <v>1007</v>
      </c>
      <c r="F76" s="18" t="s">
        <v>21</v>
      </c>
      <c r="G76" s="69"/>
      <c r="H76" s="18" t="s">
        <v>67</v>
      </c>
      <c r="I76" s="69"/>
    </row>
    <row r="77" ht="15.75" customHeight="1">
      <c r="A77" s="66" t="str">
        <f t="shared" si="11"/>
        <v>QLSP_48</v>
      </c>
      <c r="B77" s="68" t="s">
        <v>122</v>
      </c>
      <c r="C77" s="75" t="s">
        <v>1008</v>
      </c>
      <c r="D77" s="80" t="s">
        <v>999</v>
      </c>
      <c r="E77" s="17" t="s">
        <v>1009</v>
      </c>
      <c r="F77" s="18" t="s">
        <v>21</v>
      </c>
      <c r="G77" s="69"/>
      <c r="H77" s="18" t="s">
        <v>67</v>
      </c>
      <c r="I77" s="69"/>
    </row>
    <row r="78" ht="15.75" customHeight="1">
      <c r="A78" s="66" t="str">
        <f t="shared" si="11"/>
        <v>QLSP_49</v>
      </c>
      <c r="B78" s="68" t="s">
        <v>127</v>
      </c>
      <c r="C78" s="79" t="s">
        <v>1001</v>
      </c>
      <c r="D78" s="9" t="s">
        <v>1002</v>
      </c>
      <c r="E78" s="17" t="s">
        <v>1000</v>
      </c>
      <c r="F78" s="18" t="s">
        <v>21</v>
      </c>
      <c r="G78" s="69"/>
      <c r="H78" s="18" t="s">
        <v>67</v>
      </c>
      <c r="I78" s="69"/>
    </row>
    <row r="79" ht="15.75" customHeight="1">
      <c r="A79" s="56" t="str">
        <f>IF(AND(D79="",D79=""),"",$C$2&amp;"_"&amp;ROW()-14-COUNTBLANK($D$15:D79))</f>
        <v/>
      </c>
      <c r="B79" s="73" t="s">
        <v>1010</v>
      </c>
      <c r="C79" s="58"/>
      <c r="D79" s="58"/>
      <c r="E79" s="58"/>
      <c r="F79" s="58"/>
      <c r="G79" s="58"/>
      <c r="H79" s="58"/>
      <c r="I79" s="59"/>
    </row>
    <row r="80" ht="15.75" customHeight="1">
      <c r="A80" s="66" t="str">
        <f t="shared" ref="A80:A97" si="12">IF(AND(D80="",D80=""),"",$D$3&amp;"_"&amp;ROW()-12-COUNTBLANK($D$13:D80))</f>
        <v>QLSP_50</v>
      </c>
      <c r="B80" s="18" t="s">
        <v>95</v>
      </c>
      <c r="C80" s="18" t="s">
        <v>989</v>
      </c>
      <c r="D80" s="18" t="s">
        <v>1025</v>
      </c>
      <c r="E80" s="69"/>
      <c r="F80" s="18" t="s">
        <v>21</v>
      </c>
      <c r="G80" s="69"/>
      <c r="H80" s="18" t="s">
        <v>67</v>
      </c>
      <c r="I80" s="69"/>
    </row>
    <row r="81" ht="15.75" customHeight="1">
      <c r="A81" s="66" t="str">
        <f t="shared" si="12"/>
        <v>QLSP_51</v>
      </c>
      <c r="B81" s="67" t="s">
        <v>98</v>
      </c>
      <c r="C81" s="75" t="s">
        <v>995</v>
      </c>
      <c r="D81" s="75" t="s">
        <v>996</v>
      </c>
      <c r="E81" s="17" t="s">
        <v>1011</v>
      </c>
      <c r="F81" s="18" t="s">
        <v>21</v>
      </c>
      <c r="G81" s="69"/>
      <c r="H81" s="18" t="s">
        <v>67</v>
      </c>
      <c r="I81" s="69"/>
    </row>
    <row r="82" ht="15.75" customHeight="1">
      <c r="A82" s="66" t="str">
        <f t="shared" si="12"/>
        <v>QLSP_52</v>
      </c>
      <c r="B82" s="68" t="s">
        <v>122</v>
      </c>
      <c r="C82" s="75" t="s">
        <v>1012</v>
      </c>
      <c r="D82" s="80" t="s">
        <v>999</v>
      </c>
      <c r="E82" s="17" t="s">
        <v>1013</v>
      </c>
      <c r="F82" s="18" t="s">
        <v>21</v>
      </c>
      <c r="G82" s="69"/>
      <c r="H82" s="18" t="s">
        <v>67</v>
      </c>
      <c r="I82" s="69"/>
    </row>
    <row r="83" ht="15.75" customHeight="1">
      <c r="A83" s="66" t="str">
        <f t="shared" si="12"/>
        <v>QLSP_53</v>
      </c>
      <c r="B83" s="68" t="s">
        <v>127</v>
      </c>
      <c r="C83" s="79" t="s">
        <v>1001</v>
      </c>
      <c r="D83" s="9" t="s">
        <v>1002</v>
      </c>
      <c r="E83" s="17" t="s">
        <v>1000</v>
      </c>
      <c r="F83" s="18" t="s">
        <v>21</v>
      </c>
      <c r="G83" s="69"/>
      <c r="H83" s="18" t="s">
        <v>67</v>
      </c>
      <c r="I83" s="69"/>
    </row>
    <row r="84" ht="15.75" customHeight="1">
      <c r="A84" s="66" t="str">
        <f t="shared" si="12"/>
        <v/>
      </c>
      <c r="B84" s="73" t="s">
        <v>265</v>
      </c>
      <c r="C84" s="137"/>
      <c r="D84" s="137"/>
      <c r="E84" s="137"/>
      <c r="F84" s="18" t="s">
        <v>21</v>
      </c>
      <c r="G84" s="137"/>
      <c r="H84" s="137"/>
      <c r="I84" s="179"/>
    </row>
    <row r="85" ht="15.75" customHeight="1">
      <c r="A85" s="66" t="str">
        <f t="shared" si="12"/>
        <v>QLSP_54</v>
      </c>
      <c r="B85" s="18" t="s">
        <v>266</v>
      </c>
      <c r="C85" s="68" t="s">
        <v>267</v>
      </c>
      <c r="D85" s="17" t="s">
        <v>268</v>
      </c>
      <c r="E85" s="69"/>
      <c r="F85" s="18" t="s">
        <v>21</v>
      </c>
      <c r="G85" s="69"/>
      <c r="H85" s="18" t="s">
        <v>67</v>
      </c>
      <c r="I85" s="69"/>
      <c r="J85" s="88"/>
      <c r="K85" s="88"/>
      <c r="L85" s="88"/>
      <c r="M85" s="88"/>
      <c r="N85" s="88"/>
      <c r="O85" s="88"/>
      <c r="P85" s="88"/>
      <c r="Q85" s="88"/>
      <c r="R85" s="88"/>
      <c r="S85" s="88"/>
      <c r="T85" s="88"/>
      <c r="U85" s="88"/>
      <c r="V85" s="88"/>
      <c r="W85" s="88"/>
      <c r="X85" s="88"/>
      <c r="Y85" s="88"/>
      <c r="Z85" s="88"/>
    </row>
    <row r="86" ht="15.75" customHeight="1">
      <c r="A86" s="66" t="str">
        <f t="shared" si="12"/>
        <v>QLSP_55</v>
      </c>
      <c r="B86" s="18" t="s">
        <v>269</v>
      </c>
      <c r="C86" s="67" t="s">
        <v>1026</v>
      </c>
      <c r="D86" s="75" t="s">
        <v>996</v>
      </c>
      <c r="E86" s="17" t="s">
        <v>1015</v>
      </c>
      <c r="F86" s="18" t="s">
        <v>21</v>
      </c>
      <c r="G86" s="69"/>
      <c r="H86" s="18" t="s">
        <v>67</v>
      </c>
      <c r="I86" s="69"/>
      <c r="J86" s="88"/>
      <c r="K86" s="88"/>
      <c r="L86" s="88"/>
      <c r="M86" s="88"/>
      <c r="N86" s="88"/>
      <c r="O86" s="88"/>
      <c r="P86" s="88"/>
      <c r="Q86" s="88"/>
      <c r="R86" s="88"/>
      <c r="S86" s="88"/>
      <c r="T86" s="88"/>
      <c r="U86" s="88"/>
      <c r="V86" s="88"/>
      <c r="W86" s="88"/>
      <c r="X86" s="88"/>
      <c r="Y86" s="88"/>
      <c r="Z86" s="88"/>
    </row>
    <row r="87" ht="15.75" customHeight="1">
      <c r="A87" s="66" t="str">
        <f t="shared" si="12"/>
        <v>QLSP_56</v>
      </c>
      <c r="B87" s="89" t="s">
        <v>274</v>
      </c>
      <c r="C87" s="68" t="s">
        <v>1027</v>
      </c>
      <c r="D87" s="75" t="s">
        <v>996</v>
      </c>
      <c r="E87" s="17" t="s">
        <v>1000</v>
      </c>
      <c r="F87" s="18" t="s">
        <v>21</v>
      </c>
      <c r="G87" s="69"/>
      <c r="H87" s="18" t="s">
        <v>67</v>
      </c>
      <c r="I87" s="69"/>
      <c r="J87" s="88"/>
      <c r="K87" s="88"/>
      <c r="L87" s="88"/>
      <c r="M87" s="88"/>
      <c r="N87" s="88"/>
      <c r="O87" s="88"/>
      <c r="P87" s="88"/>
      <c r="Q87" s="88"/>
      <c r="R87" s="88"/>
      <c r="S87" s="88"/>
      <c r="T87" s="88"/>
      <c r="U87" s="88"/>
      <c r="V87" s="88"/>
      <c r="W87" s="88"/>
      <c r="X87" s="88"/>
      <c r="Y87" s="88"/>
      <c r="Z87" s="88"/>
    </row>
    <row r="88" ht="15.75" customHeight="1">
      <c r="A88" s="66" t="str">
        <f t="shared" si="12"/>
        <v>QLSP_57</v>
      </c>
      <c r="B88" s="12"/>
      <c r="C88" s="89" t="s">
        <v>274</v>
      </c>
      <c r="D88" s="67" t="s">
        <v>1017</v>
      </c>
      <c r="E88" s="17" t="s">
        <v>1018</v>
      </c>
      <c r="F88" s="18" t="s">
        <v>21</v>
      </c>
      <c r="G88" s="69"/>
      <c r="H88" s="18" t="s">
        <v>67</v>
      </c>
      <c r="I88" s="69"/>
      <c r="J88" s="88"/>
      <c r="K88" s="88"/>
      <c r="L88" s="88"/>
      <c r="M88" s="88"/>
      <c r="N88" s="88"/>
      <c r="O88" s="88"/>
      <c r="P88" s="88"/>
      <c r="Q88" s="88"/>
      <c r="R88" s="88"/>
      <c r="S88" s="88"/>
      <c r="T88" s="88"/>
      <c r="U88" s="88"/>
      <c r="V88" s="88"/>
      <c r="W88" s="88"/>
      <c r="X88" s="88"/>
      <c r="Y88" s="88"/>
      <c r="Z88" s="88"/>
    </row>
    <row r="89" ht="15.75" customHeight="1">
      <c r="A89" s="66" t="str">
        <f t="shared" si="12"/>
        <v>QLSP_58</v>
      </c>
      <c r="B89" s="89" t="s">
        <v>282</v>
      </c>
      <c r="C89" s="12"/>
      <c r="D89" s="75" t="s">
        <v>996</v>
      </c>
      <c r="E89" s="17" t="s">
        <v>1000</v>
      </c>
      <c r="F89" s="18" t="s">
        <v>21</v>
      </c>
      <c r="G89" s="69"/>
      <c r="H89" s="18" t="s">
        <v>67</v>
      </c>
      <c r="I89" s="69"/>
      <c r="J89" s="88"/>
      <c r="K89" s="88"/>
      <c r="L89" s="88"/>
      <c r="M89" s="88"/>
      <c r="N89" s="88"/>
      <c r="O89" s="88"/>
      <c r="P89" s="88"/>
      <c r="Q89" s="88"/>
      <c r="R89" s="88"/>
      <c r="S89" s="88"/>
      <c r="T89" s="88"/>
      <c r="U89" s="88"/>
      <c r="V89" s="88"/>
      <c r="W89" s="88"/>
      <c r="X89" s="88"/>
      <c r="Y89" s="88"/>
      <c r="Z89" s="88"/>
    </row>
    <row r="90" ht="15.75" customHeight="1">
      <c r="A90" s="66" t="str">
        <f t="shared" si="12"/>
        <v>QLSP_59</v>
      </c>
      <c r="B90" s="12"/>
      <c r="C90" s="68" t="s">
        <v>1028</v>
      </c>
      <c r="D90" s="67" t="s">
        <v>1020</v>
      </c>
      <c r="E90" s="17" t="s">
        <v>1000</v>
      </c>
      <c r="F90" s="18" t="s">
        <v>21</v>
      </c>
      <c r="G90" s="69"/>
      <c r="H90" s="18" t="s">
        <v>67</v>
      </c>
      <c r="I90" s="69"/>
      <c r="J90" s="88"/>
      <c r="K90" s="88"/>
      <c r="L90" s="88"/>
      <c r="M90" s="88"/>
      <c r="N90" s="88"/>
      <c r="O90" s="88"/>
      <c r="P90" s="88"/>
      <c r="Q90" s="88"/>
      <c r="R90" s="88"/>
      <c r="S90" s="88"/>
      <c r="T90" s="88"/>
      <c r="U90" s="88"/>
      <c r="V90" s="88"/>
      <c r="W90" s="88"/>
      <c r="X90" s="88"/>
      <c r="Y90" s="88"/>
      <c r="Z90" s="88"/>
    </row>
    <row r="91" ht="15.75" customHeight="1">
      <c r="A91" s="66" t="str">
        <f t="shared" si="12"/>
        <v>QLSP_60</v>
      </c>
      <c r="B91" s="18" t="s">
        <v>294</v>
      </c>
      <c r="C91" s="68" t="s">
        <v>1029</v>
      </c>
      <c r="D91" s="75" t="s">
        <v>996</v>
      </c>
      <c r="E91" s="17" t="s">
        <v>1000</v>
      </c>
      <c r="F91" s="18" t="s">
        <v>21</v>
      </c>
      <c r="G91" s="69"/>
      <c r="H91" s="18" t="s">
        <v>67</v>
      </c>
      <c r="I91" s="69"/>
    </row>
    <row r="92" ht="15.75" customHeight="1">
      <c r="A92" s="117" t="str">
        <f t="shared" si="12"/>
        <v>QLSP_61</v>
      </c>
      <c r="B92" s="156" t="s">
        <v>820</v>
      </c>
      <c r="C92" s="139" t="s">
        <v>1030</v>
      </c>
      <c r="D92" s="139" t="s">
        <v>822</v>
      </c>
      <c r="E92" s="146"/>
      <c r="F92" s="18" t="s">
        <v>21</v>
      </c>
      <c r="G92" s="146"/>
      <c r="H92" s="18" t="s">
        <v>67</v>
      </c>
      <c r="I92" s="146"/>
      <c r="J92" s="148"/>
      <c r="K92" s="148"/>
      <c r="L92" s="148"/>
      <c r="M92" s="148"/>
      <c r="N92" s="148"/>
      <c r="O92" s="148"/>
      <c r="P92" s="148"/>
      <c r="Q92" s="148"/>
      <c r="R92" s="148"/>
      <c r="S92" s="148"/>
      <c r="T92" s="148"/>
      <c r="U92" s="148"/>
      <c r="V92" s="148"/>
      <c r="W92" s="148"/>
      <c r="X92" s="148"/>
      <c r="Y92" s="148"/>
      <c r="Z92" s="148"/>
    </row>
    <row r="93" ht="15.75" customHeight="1">
      <c r="A93" s="117" t="str">
        <f t="shared" si="12"/>
        <v>QLSP_62</v>
      </c>
      <c r="B93" s="191" t="s">
        <v>823</v>
      </c>
      <c r="C93" s="139" t="s">
        <v>1031</v>
      </c>
      <c r="D93" s="139" t="s">
        <v>1032</v>
      </c>
      <c r="E93" s="146"/>
      <c r="F93" s="18" t="s">
        <v>21</v>
      </c>
      <c r="G93" s="146"/>
      <c r="H93" s="18" t="s">
        <v>67</v>
      </c>
      <c r="I93" s="146"/>
      <c r="J93" s="148"/>
      <c r="K93" s="148"/>
      <c r="L93" s="148"/>
      <c r="M93" s="148"/>
      <c r="N93" s="148"/>
      <c r="O93" s="148"/>
      <c r="P93" s="148"/>
      <c r="Q93" s="148"/>
      <c r="R93" s="148"/>
      <c r="S93" s="148"/>
      <c r="T93" s="148"/>
      <c r="U93" s="148"/>
      <c r="V93" s="148"/>
      <c r="W93" s="148"/>
      <c r="X93" s="148"/>
      <c r="Y93" s="148"/>
      <c r="Z93" s="148"/>
    </row>
    <row r="94" ht="15.75" customHeight="1">
      <c r="A94" s="117" t="str">
        <f t="shared" si="12"/>
        <v>QLSP_63</v>
      </c>
      <c r="B94" s="12"/>
      <c r="C94" s="139" t="s">
        <v>1033</v>
      </c>
      <c r="D94" s="139" t="s">
        <v>1034</v>
      </c>
      <c r="E94" s="146"/>
      <c r="F94" s="18" t="s">
        <v>21</v>
      </c>
      <c r="G94" s="146"/>
      <c r="H94" s="18" t="s">
        <v>67</v>
      </c>
      <c r="I94" s="146"/>
      <c r="J94" s="148"/>
      <c r="K94" s="148"/>
      <c r="L94" s="148"/>
      <c r="M94" s="148"/>
      <c r="N94" s="148"/>
      <c r="O94" s="148"/>
      <c r="P94" s="148"/>
      <c r="Q94" s="148"/>
      <c r="R94" s="148"/>
      <c r="S94" s="148"/>
      <c r="T94" s="148"/>
      <c r="U94" s="148"/>
      <c r="V94" s="148"/>
      <c r="W94" s="148"/>
      <c r="X94" s="148"/>
      <c r="Y94" s="148"/>
      <c r="Z94" s="148"/>
    </row>
    <row r="95" ht="15.75" customHeight="1">
      <c r="A95" s="66" t="str">
        <f t="shared" si="12"/>
        <v/>
      </c>
      <c r="B95" s="72" t="s">
        <v>1035</v>
      </c>
      <c r="C95" s="58"/>
      <c r="D95" s="58"/>
      <c r="E95" s="58"/>
      <c r="F95" s="58"/>
      <c r="G95" s="58"/>
      <c r="H95" s="58"/>
      <c r="I95" s="59"/>
    </row>
    <row r="96" ht="15.75" customHeight="1">
      <c r="A96" s="66" t="str">
        <f t="shared" si="12"/>
        <v>QLSP_64</v>
      </c>
      <c r="B96" s="18" t="s">
        <v>288</v>
      </c>
      <c r="C96" s="68" t="s">
        <v>1036</v>
      </c>
      <c r="D96" s="67" t="s">
        <v>1037</v>
      </c>
      <c r="E96" s="17" t="s">
        <v>1000</v>
      </c>
      <c r="F96" s="18" t="s">
        <v>21</v>
      </c>
      <c r="G96" s="69"/>
      <c r="H96" s="18" t="s">
        <v>67</v>
      </c>
      <c r="I96" s="69"/>
    </row>
    <row r="97" ht="15.75" customHeight="1">
      <c r="A97" s="66" t="str">
        <f t="shared" si="12"/>
        <v>QLSP_65</v>
      </c>
      <c r="B97" s="18" t="s">
        <v>291</v>
      </c>
      <c r="C97" s="68" t="s">
        <v>1038</v>
      </c>
      <c r="D97" s="75" t="s">
        <v>996</v>
      </c>
      <c r="E97" s="17" t="s">
        <v>291</v>
      </c>
      <c r="F97" s="18" t="s">
        <v>21</v>
      </c>
      <c r="G97" s="69"/>
      <c r="H97" s="18" t="s">
        <v>67</v>
      </c>
      <c r="I97" s="69"/>
    </row>
    <row r="98" ht="15.75" customHeight="1">
      <c r="A98" s="66" t="str">
        <f>IF(AND(D98="",D98=""),"",$D$3&amp;"_"&amp;ROW()-12-COUNTBLANK($D$13:D159))</f>
        <v>QLSP_5</v>
      </c>
      <c r="B98" s="18" t="s">
        <v>294</v>
      </c>
      <c r="C98" s="68" t="s">
        <v>1029</v>
      </c>
      <c r="D98" s="75" t="s">
        <v>996</v>
      </c>
      <c r="E98" s="17" t="s">
        <v>1000</v>
      </c>
      <c r="F98" s="18" t="s">
        <v>21</v>
      </c>
      <c r="G98" s="69"/>
      <c r="H98" s="18" t="s">
        <v>67</v>
      </c>
      <c r="I98" s="69"/>
    </row>
    <row r="99" ht="15.75" customHeight="1">
      <c r="A99" s="44"/>
      <c r="H99" s="94"/>
    </row>
    <row r="100" ht="15.75" customHeight="1">
      <c r="A100" s="44"/>
      <c r="H100" s="94"/>
    </row>
    <row r="101" ht="15.75" customHeight="1">
      <c r="A101" s="44"/>
      <c r="H101" s="94"/>
    </row>
    <row r="102" ht="15.75" customHeight="1">
      <c r="A102" s="44"/>
      <c r="H102" s="94"/>
    </row>
    <row r="103" ht="15.75" customHeight="1">
      <c r="A103" s="44"/>
      <c r="H103" s="94"/>
    </row>
    <row r="104" ht="15.75" customHeight="1">
      <c r="A104" s="44"/>
      <c r="H104" s="94"/>
    </row>
    <row r="105" ht="15.75" customHeight="1">
      <c r="A105" s="44"/>
      <c r="H105" s="94"/>
    </row>
    <row r="106" ht="15.75" customHeight="1">
      <c r="A106" s="44"/>
      <c r="H106" s="94"/>
    </row>
    <row r="107" ht="15.75" customHeight="1">
      <c r="A107" s="44"/>
      <c r="H107" s="94"/>
    </row>
    <row r="108" ht="15.75" customHeight="1">
      <c r="A108" s="44"/>
      <c r="H108" s="94"/>
    </row>
    <row r="109" ht="15.75" customHeight="1">
      <c r="A109" s="44"/>
      <c r="H109" s="94"/>
    </row>
    <row r="110" ht="15.75" customHeight="1">
      <c r="A110" s="44"/>
      <c r="H110" s="94"/>
    </row>
    <row r="111" ht="15.75" customHeight="1">
      <c r="A111" s="44"/>
      <c r="H111" s="94"/>
    </row>
    <row r="112" ht="15.75" customHeight="1">
      <c r="A112" s="44"/>
      <c r="H112" s="94"/>
    </row>
    <row r="113" ht="15.75" customHeight="1">
      <c r="A113" s="44"/>
      <c r="H113" s="94"/>
    </row>
    <row r="114" ht="15.75" customHeight="1">
      <c r="A114" s="44"/>
      <c r="H114" s="94"/>
    </row>
    <row r="115" ht="15.75" customHeight="1">
      <c r="A115" s="44"/>
      <c r="H115" s="94"/>
    </row>
    <row r="116" ht="15.75" customHeight="1">
      <c r="A116" s="44"/>
      <c r="H116" s="94"/>
    </row>
    <row r="117" ht="15.75" customHeight="1">
      <c r="A117" s="44"/>
      <c r="H117" s="94"/>
    </row>
    <row r="118" ht="15.75" customHeight="1">
      <c r="A118" s="44"/>
      <c r="H118" s="94"/>
    </row>
    <row r="119" ht="15.75" customHeight="1">
      <c r="A119" s="44"/>
      <c r="H119" s="94"/>
    </row>
    <row r="120" ht="15.75" customHeight="1">
      <c r="A120" s="44"/>
      <c r="H120" s="94"/>
    </row>
    <row r="121" ht="15.75" customHeight="1">
      <c r="A121" s="44"/>
      <c r="H121" s="94"/>
    </row>
    <row r="122" ht="15.75" customHeight="1">
      <c r="A122" s="44"/>
      <c r="H122" s="94"/>
    </row>
    <row r="123" ht="15.75" customHeight="1">
      <c r="A123" s="44"/>
      <c r="H123" s="94"/>
    </row>
    <row r="124" ht="15.75" customHeight="1">
      <c r="A124" s="44"/>
      <c r="H124" s="94"/>
    </row>
    <row r="125" ht="15.75" customHeight="1">
      <c r="A125" s="44"/>
      <c r="H125" s="94"/>
    </row>
    <row r="126" ht="15.75" customHeight="1">
      <c r="A126" s="44"/>
      <c r="H126" s="94"/>
    </row>
    <row r="127" ht="15.75" customHeight="1">
      <c r="A127" s="44"/>
      <c r="H127" s="94"/>
    </row>
    <row r="128" ht="15.75" customHeight="1">
      <c r="A128" s="44"/>
      <c r="H128" s="94"/>
    </row>
    <row r="129" ht="15.75" customHeight="1">
      <c r="A129" s="44"/>
      <c r="H129" s="94"/>
    </row>
    <row r="130" ht="15.75" customHeight="1">
      <c r="A130" s="44"/>
      <c r="H130" s="94"/>
    </row>
    <row r="131" ht="15.75" customHeight="1">
      <c r="A131" s="44"/>
      <c r="H131" s="94"/>
    </row>
    <row r="132" ht="15.75" customHeight="1">
      <c r="A132" s="44"/>
      <c r="H132" s="94"/>
    </row>
    <row r="133" ht="15.75" customHeight="1">
      <c r="A133" s="44"/>
      <c r="H133" s="94"/>
    </row>
    <row r="134" ht="15.75" customHeight="1">
      <c r="A134" s="44"/>
      <c r="H134" s="94"/>
    </row>
    <row r="135" ht="15.75" customHeight="1">
      <c r="A135" s="44"/>
      <c r="H135" s="94"/>
    </row>
    <row r="136" ht="15.75" customHeight="1">
      <c r="A136" s="44"/>
      <c r="H136" s="94"/>
    </row>
    <row r="137" ht="15.75" customHeight="1">
      <c r="A137" s="44"/>
      <c r="H137" s="94"/>
    </row>
    <row r="138" ht="15.75" customHeight="1">
      <c r="A138" s="44"/>
      <c r="H138" s="94"/>
    </row>
    <row r="139" ht="15.75" customHeight="1">
      <c r="A139" s="44"/>
      <c r="H139" s="94"/>
    </row>
    <row r="140" ht="15.75" customHeight="1">
      <c r="A140" s="44"/>
      <c r="H140" s="94"/>
    </row>
    <row r="141" ht="15.75" customHeight="1">
      <c r="A141" s="44"/>
      <c r="H141" s="94"/>
    </row>
    <row r="142" ht="15.75" customHeight="1">
      <c r="A142" s="44"/>
      <c r="H142" s="94"/>
    </row>
    <row r="143" ht="15.75" customHeight="1">
      <c r="A143" s="44"/>
      <c r="H143" s="94"/>
    </row>
    <row r="144" ht="15.75" customHeight="1">
      <c r="A144" s="44"/>
      <c r="H144" s="94"/>
    </row>
    <row r="145" ht="15.75" customHeight="1">
      <c r="A145" s="44"/>
      <c r="H145" s="94"/>
    </row>
    <row r="146" ht="15.75" customHeight="1">
      <c r="A146" s="44"/>
      <c r="H146" s="94"/>
    </row>
    <row r="147" ht="15.75" customHeight="1">
      <c r="A147" s="44"/>
      <c r="H147" s="94"/>
    </row>
    <row r="148" ht="15.75" customHeight="1">
      <c r="A148" s="44"/>
      <c r="H148" s="94"/>
    </row>
    <row r="149" ht="15.75" customHeight="1">
      <c r="A149" s="44"/>
      <c r="H149" s="94"/>
    </row>
    <row r="150" ht="15.75" customHeight="1">
      <c r="A150" s="44"/>
      <c r="H150" s="94"/>
    </row>
    <row r="151" ht="15.75" customHeight="1">
      <c r="A151" s="44"/>
      <c r="H151" s="94"/>
    </row>
    <row r="152" ht="15.75" customHeight="1">
      <c r="A152" s="44"/>
      <c r="H152" s="94"/>
    </row>
    <row r="153" ht="15.75" customHeight="1">
      <c r="A153" s="44"/>
      <c r="H153" s="94"/>
    </row>
    <row r="154" ht="15.75" customHeight="1">
      <c r="A154" s="44"/>
      <c r="H154" s="94"/>
    </row>
    <row r="155" ht="15.75" customHeight="1">
      <c r="A155" s="44"/>
      <c r="H155" s="94"/>
    </row>
    <row r="156" ht="15.75" customHeight="1">
      <c r="A156" s="44"/>
      <c r="H156" s="94"/>
    </row>
    <row r="157" ht="15.75" customHeight="1">
      <c r="A157" s="44"/>
      <c r="H157" s="94"/>
    </row>
    <row r="158" ht="15.75" customHeight="1">
      <c r="A158" s="44"/>
      <c r="H158" s="94"/>
    </row>
    <row r="159" ht="15.75" customHeight="1">
      <c r="A159" s="44"/>
      <c r="H159" s="94"/>
    </row>
    <row r="160" ht="15.75" customHeight="1"/>
    <row r="161" ht="15.75" customHeight="1"/>
    <row r="162" ht="15.75" customHeight="1"/>
    <row r="163" ht="15.75" customHeight="1"/>
    <row r="164" ht="15.75" customHeight="1">
      <c r="A164" s="44"/>
      <c r="H164" s="94"/>
    </row>
    <row r="165" ht="15.75" customHeight="1">
      <c r="A165" s="44"/>
      <c r="H165" s="94"/>
    </row>
    <row r="166" ht="15.75" customHeight="1">
      <c r="A166" s="44"/>
      <c r="H166" s="94"/>
    </row>
    <row r="167" ht="15.75" customHeight="1">
      <c r="A167" s="44"/>
      <c r="H167" s="94"/>
    </row>
    <row r="168" ht="15.75" customHeight="1">
      <c r="A168" s="44"/>
      <c r="H168" s="94"/>
    </row>
    <row r="169" ht="15.75" customHeight="1">
      <c r="A169" s="44"/>
      <c r="H169" s="94"/>
    </row>
    <row r="170" ht="15.75" customHeight="1">
      <c r="A170" s="44"/>
      <c r="H170" s="94"/>
    </row>
    <row r="171" ht="15.75" customHeight="1">
      <c r="A171" s="44"/>
      <c r="H171" s="94"/>
    </row>
    <row r="172" ht="15.75" customHeight="1">
      <c r="A172" s="44"/>
      <c r="H172" s="94"/>
    </row>
    <row r="173" ht="15.75" customHeight="1">
      <c r="A173" s="44"/>
      <c r="H173" s="94"/>
    </row>
    <row r="174" ht="15.75" customHeight="1">
      <c r="A174" s="44"/>
      <c r="H174" s="94"/>
    </row>
    <row r="175" ht="15.75" customHeight="1">
      <c r="A175" s="44"/>
      <c r="H175" s="94"/>
    </row>
    <row r="176" ht="15.75" customHeight="1">
      <c r="A176" s="44"/>
      <c r="H176" s="94"/>
    </row>
    <row r="177" ht="15.75" customHeight="1">
      <c r="A177" s="44"/>
      <c r="H177" s="94"/>
    </row>
    <row r="178" ht="15.75" customHeight="1">
      <c r="A178" s="44"/>
      <c r="H178" s="94"/>
    </row>
    <row r="179" ht="15.75" customHeight="1">
      <c r="A179" s="44"/>
      <c r="H179" s="94"/>
    </row>
    <row r="180" ht="15.75" customHeight="1">
      <c r="A180" s="44"/>
      <c r="H180" s="94"/>
    </row>
    <row r="181" ht="15.75" customHeight="1">
      <c r="A181" s="44"/>
      <c r="H181" s="94"/>
    </row>
    <row r="182" ht="15.75" customHeight="1">
      <c r="A182" s="44"/>
      <c r="H182" s="94"/>
    </row>
    <row r="183" ht="15.75" customHeight="1">
      <c r="A183" s="44"/>
      <c r="H183" s="94"/>
    </row>
    <row r="184" ht="15.75" customHeight="1">
      <c r="A184" s="44"/>
      <c r="H184" s="94"/>
    </row>
    <row r="185" ht="15.75" customHeight="1">
      <c r="A185" s="44"/>
      <c r="H185" s="94"/>
    </row>
    <row r="186" ht="15.75" customHeight="1">
      <c r="A186" s="44"/>
      <c r="H186" s="94"/>
    </row>
    <row r="187" ht="15.75" customHeight="1">
      <c r="A187" s="44"/>
      <c r="H187" s="94"/>
    </row>
    <row r="188" ht="15.75" customHeight="1">
      <c r="A188" s="44"/>
      <c r="H188" s="94"/>
    </row>
    <row r="189" ht="15.75" customHeight="1">
      <c r="A189" s="44"/>
      <c r="H189" s="94"/>
    </row>
    <row r="190" ht="15.75" customHeight="1">
      <c r="A190" s="44"/>
      <c r="H190" s="94"/>
    </row>
    <row r="191" ht="15.75" customHeight="1">
      <c r="A191" s="44"/>
      <c r="H191" s="94"/>
    </row>
    <row r="192" ht="15.75" customHeight="1">
      <c r="A192" s="44"/>
      <c r="H192" s="94"/>
    </row>
    <row r="193" ht="15.75" customHeight="1">
      <c r="A193" s="44"/>
      <c r="H193" s="94"/>
    </row>
    <row r="194" ht="15.75" customHeight="1">
      <c r="A194" s="44"/>
      <c r="H194" s="94"/>
    </row>
    <row r="195" ht="15.75" customHeight="1">
      <c r="A195" s="44"/>
      <c r="H195" s="94"/>
    </row>
    <row r="196" ht="15.75" customHeight="1">
      <c r="A196" s="44"/>
      <c r="H196" s="94"/>
    </row>
    <row r="197" ht="15.75" customHeight="1">
      <c r="A197" s="44"/>
      <c r="H197" s="94"/>
    </row>
    <row r="198" ht="15.75" customHeight="1">
      <c r="A198" s="44"/>
      <c r="H198" s="94"/>
    </row>
    <row r="199" ht="15.75" customHeight="1">
      <c r="A199" s="44"/>
      <c r="H199" s="94"/>
    </row>
    <row r="200" ht="15.75" customHeight="1">
      <c r="A200" s="44"/>
      <c r="H200" s="94"/>
    </row>
    <row r="201" ht="15.75" customHeight="1">
      <c r="A201" s="44"/>
      <c r="H201" s="94"/>
    </row>
    <row r="202" ht="15.75" customHeight="1">
      <c r="A202" s="44"/>
      <c r="H202" s="94"/>
    </row>
    <row r="203" ht="15.75" customHeight="1">
      <c r="A203" s="44"/>
      <c r="H203" s="94"/>
    </row>
    <row r="204" ht="15.75" customHeight="1">
      <c r="A204" s="44"/>
      <c r="H204" s="94"/>
    </row>
    <row r="205" ht="15.75" customHeight="1">
      <c r="A205" s="44"/>
      <c r="H205" s="94"/>
    </row>
    <row r="206" ht="15.75" customHeight="1">
      <c r="A206" s="44"/>
      <c r="H206" s="94"/>
    </row>
    <row r="207" ht="15.75" customHeight="1">
      <c r="A207" s="44"/>
      <c r="H207" s="94"/>
    </row>
    <row r="208" ht="15.75" customHeight="1">
      <c r="A208" s="44"/>
      <c r="H208" s="94"/>
    </row>
    <row r="209" ht="15.75" customHeight="1">
      <c r="A209" s="44"/>
      <c r="H209" s="94"/>
    </row>
    <row r="210" ht="15.75" customHeight="1">
      <c r="A210" s="44"/>
      <c r="H210" s="94"/>
    </row>
    <row r="211" ht="15.75" customHeight="1">
      <c r="A211" s="44"/>
      <c r="H211" s="94"/>
    </row>
    <row r="212" ht="15.75" customHeight="1">
      <c r="A212" s="44"/>
      <c r="H212" s="94"/>
    </row>
    <row r="213" ht="15.75" customHeight="1">
      <c r="A213" s="44"/>
      <c r="H213" s="94"/>
    </row>
    <row r="214" ht="15.75" customHeight="1">
      <c r="A214" s="44"/>
      <c r="H214" s="94"/>
    </row>
    <row r="215" ht="15.75" customHeight="1">
      <c r="A215" s="44"/>
      <c r="H215" s="94"/>
    </row>
    <row r="216" ht="15.75" customHeight="1">
      <c r="A216" s="44"/>
      <c r="H216" s="94"/>
    </row>
    <row r="217" ht="15.75" customHeight="1">
      <c r="A217" s="44"/>
      <c r="H217" s="94"/>
    </row>
    <row r="218" ht="15.75" customHeight="1">
      <c r="A218" s="44"/>
      <c r="H218" s="94"/>
    </row>
    <row r="219" ht="15.75" customHeight="1">
      <c r="A219" s="44"/>
      <c r="H219" s="94"/>
    </row>
    <row r="220" ht="15.75" customHeight="1">
      <c r="A220" s="44"/>
      <c r="H220" s="94"/>
    </row>
    <row r="221" ht="15.75" customHeight="1">
      <c r="A221" s="44"/>
      <c r="H221" s="94"/>
    </row>
    <row r="222" ht="15.75" customHeight="1">
      <c r="A222" s="44"/>
      <c r="H222" s="94"/>
    </row>
    <row r="223" ht="15.75" customHeight="1">
      <c r="A223" s="44"/>
      <c r="H223" s="94"/>
    </row>
    <row r="224" ht="15.75" customHeight="1">
      <c r="A224" s="44"/>
      <c r="H224" s="94"/>
    </row>
    <row r="225" ht="15.75" customHeight="1">
      <c r="A225" s="44"/>
      <c r="H225" s="94"/>
    </row>
    <row r="226" ht="15.75" customHeight="1">
      <c r="A226" s="44"/>
      <c r="H226" s="94"/>
    </row>
    <row r="227" ht="15.75" customHeight="1">
      <c r="A227" s="44"/>
      <c r="H227" s="94"/>
    </row>
    <row r="228" ht="15.75" customHeight="1">
      <c r="A228" s="44"/>
      <c r="H228" s="94"/>
    </row>
    <row r="229" ht="15.75" customHeight="1">
      <c r="A229" s="44"/>
      <c r="H229" s="94"/>
    </row>
    <row r="230" ht="15.75" customHeight="1">
      <c r="A230" s="44"/>
      <c r="H230" s="94"/>
    </row>
    <row r="231" ht="15.75" customHeight="1">
      <c r="A231" s="44"/>
      <c r="H231" s="94"/>
    </row>
    <row r="232" ht="15.75" customHeight="1">
      <c r="A232" s="44"/>
      <c r="H232" s="94"/>
    </row>
    <row r="233" ht="15.75" customHeight="1">
      <c r="A233" s="44"/>
      <c r="H233" s="94"/>
    </row>
    <row r="234" ht="15.75" customHeight="1">
      <c r="A234" s="44"/>
      <c r="H234" s="94"/>
    </row>
    <row r="235" ht="15.75" customHeight="1">
      <c r="A235" s="44"/>
      <c r="H235" s="94"/>
    </row>
    <row r="236" ht="15.75" customHeight="1">
      <c r="A236" s="44"/>
      <c r="H236" s="94"/>
    </row>
    <row r="237" ht="15.75" customHeight="1">
      <c r="A237" s="44"/>
      <c r="H237" s="94"/>
    </row>
    <row r="238" ht="15.75" customHeight="1">
      <c r="A238" s="44"/>
      <c r="H238" s="94"/>
    </row>
    <row r="239" ht="15.75" customHeight="1">
      <c r="A239" s="44"/>
      <c r="H239" s="94"/>
    </row>
    <row r="240" ht="15.75" customHeight="1">
      <c r="A240" s="44"/>
      <c r="H240" s="94"/>
    </row>
    <row r="241" ht="15.75" customHeight="1">
      <c r="A241" s="44"/>
      <c r="H241" s="94"/>
    </row>
    <row r="242" ht="15.75" customHeight="1">
      <c r="A242" s="44"/>
      <c r="H242" s="94"/>
    </row>
    <row r="243" ht="15.75" customHeight="1">
      <c r="A243" s="44"/>
      <c r="H243" s="94"/>
    </row>
    <row r="244" ht="15.75" customHeight="1">
      <c r="A244" s="44"/>
      <c r="H244" s="94"/>
    </row>
    <row r="245" ht="15.75" customHeight="1">
      <c r="A245" s="44"/>
      <c r="H245" s="94"/>
    </row>
    <row r="246" ht="15.75" customHeight="1">
      <c r="A246" s="44"/>
      <c r="H246" s="94"/>
    </row>
    <row r="247" ht="15.75" customHeight="1">
      <c r="A247" s="44"/>
      <c r="H247" s="94"/>
    </row>
    <row r="248" ht="15.75" customHeight="1">
      <c r="A248" s="44"/>
      <c r="H248" s="94"/>
    </row>
    <row r="249" ht="15.75" customHeight="1">
      <c r="A249" s="44"/>
      <c r="H249" s="94"/>
    </row>
    <row r="250" ht="15.75" customHeight="1">
      <c r="A250" s="44"/>
      <c r="H250" s="94"/>
    </row>
    <row r="251" ht="15.75" customHeight="1">
      <c r="A251" s="44"/>
      <c r="H251" s="94"/>
    </row>
    <row r="252" ht="15.75" customHeight="1">
      <c r="A252" s="44"/>
      <c r="H252" s="94"/>
    </row>
    <row r="253" ht="15.75" customHeight="1">
      <c r="A253" s="44"/>
      <c r="H253" s="94"/>
    </row>
    <row r="254" ht="15.75" customHeight="1">
      <c r="A254" s="44"/>
      <c r="H254" s="94"/>
    </row>
    <row r="255" ht="15.75" customHeight="1">
      <c r="A255" s="44"/>
      <c r="H255" s="94"/>
    </row>
    <row r="256" ht="15.75" customHeight="1">
      <c r="A256" s="44"/>
      <c r="H256" s="94"/>
    </row>
    <row r="257" ht="15.75" customHeight="1">
      <c r="A257" s="44"/>
      <c r="H257" s="94"/>
    </row>
    <row r="258" ht="15.75" customHeight="1">
      <c r="A258" s="44"/>
      <c r="H258" s="94"/>
    </row>
    <row r="259" ht="15.75" customHeight="1">
      <c r="A259" s="44"/>
      <c r="H259" s="94"/>
    </row>
    <row r="260" ht="15.75" customHeight="1">
      <c r="A260" s="44"/>
      <c r="H260" s="94"/>
    </row>
    <row r="261" ht="15.75" customHeight="1">
      <c r="A261" s="44"/>
      <c r="H261" s="94"/>
    </row>
    <row r="262" ht="15.75" customHeight="1">
      <c r="A262" s="44"/>
      <c r="H262" s="94"/>
    </row>
    <row r="263" ht="15.75" customHeight="1">
      <c r="A263" s="44"/>
      <c r="H263" s="94"/>
    </row>
    <row r="264" ht="15.75" customHeight="1">
      <c r="A264" s="44"/>
      <c r="H264" s="94"/>
    </row>
    <row r="265" ht="15.75" customHeight="1">
      <c r="A265" s="44"/>
      <c r="H265" s="94"/>
    </row>
    <row r="266" ht="15.75" customHeight="1">
      <c r="A266" s="44"/>
      <c r="H266" s="94"/>
    </row>
    <row r="267" ht="15.75" customHeight="1">
      <c r="A267" s="44"/>
      <c r="H267" s="94"/>
    </row>
    <row r="268" ht="15.75" customHeight="1">
      <c r="A268" s="44"/>
      <c r="H268" s="94"/>
    </row>
    <row r="269" ht="15.75" customHeight="1">
      <c r="A269" s="44"/>
      <c r="H269" s="94"/>
    </row>
    <row r="270" ht="15.75" customHeight="1">
      <c r="A270" s="44"/>
      <c r="H270" s="94"/>
    </row>
    <row r="271" ht="15.75" customHeight="1">
      <c r="A271" s="44"/>
      <c r="H271" s="94"/>
    </row>
    <row r="272" ht="15.75" customHeight="1">
      <c r="A272" s="44"/>
      <c r="H272" s="94"/>
    </row>
    <row r="273" ht="15.75" customHeight="1">
      <c r="A273" s="44"/>
      <c r="H273" s="94"/>
    </row>
    <row r="274" ht="15.75" customHeight="1">
      <c r="A274" s="44"/>
      <c r="H274" s="94"/>
    </row>
    <row r="275" ht="15.75" customHeight="1">
      <c r="A275" s="44"/>
      <c r="H275" s="94"/>
    </row>
    <row r="276" ht="15.75" customHeight="1">
      <c r="A276" s="44"/>
      <c r="H276" s="94"/>
    </row>
    <row r="277" ht="15.75" customHeight="1">
      <c r="A277" s="44"/>
      <c r="H277" s="94"/>
    </row>
    <row r="278" ht="15.75" customHeight="1">
      <c r="A278" s="44"/>
      <c r="H278" s="94"/>
    </row>
    <row r="279" ht="15.75" customHeight="1">
      <c r="A279" s="44"/>
      <c r="H279" s="94"/>
    </row>
    <row r="280" ht="15.75" customHeight="1">
      <c r="A280" s="44"/>
      <c r="H280" s="94"/>
    </row>
    <row r="281" ht="15.75" customHeight="1">
      <c r="A281" s="44"/>
      <c r="H281" s="94"/>
    </row>
    <row r="282" ht="15.75" customHeight="1">
      <c r="A282" s="44"/>
      <c r="H282" s="94"/>
    </row>
    <row r="283" ht="15.75" customHeight="1">
      <c r="A283" s="44"/>
      <c r="H283" s="94"/>
    </row>
    <row r="284" ht="15.75" customHeight="1">
      <c r="A284" s="44"/>
      <c r="H284" s="94"/>
    </row>
    <row r="285" ht="15.75" customHeight="1">
      <c r="A285" s="44"/>
      <c r="H285" s="94"/>
    </row>
    <row r="286" ht="15.75" customHeight="1">
      <c r="A286" s="44"/>
      <c r="H286" s="94"/>
    </row>
    <row r="287" ht="15.75" customHeight="1">
      <c r="A287" s="44"/>
      <c r="H287" s="94"/>
    </row>
    <row r="288" ht="15.75" customHeight="1">
      <c r="A288" s="44"/>
      <c r="H288" s="94"/>
    </row>
    <row r="289" ht="15.75" customHeight="1">
      <c r="A289" s="44"/>
      <c r="H289" s="94"/>
    </row>
    <row r="290" ht="15.75" customHeight="1">
      <c r="A290" s="44"/>
      <c r="H290" s="94"/>
    </row>
    <row r="291" ht="15.75" customHeight="1">
      <c r="A291" s="44"/>
      <c r="H291" s="94"/>
    </row>
    <row r="292" ht="15.75" customHeight="1">
      <c r="A292" s="44"/>
      <c r="H292" s="94"/>
    </row>
    <row r="293" ht="15.75" customHeight="1">
      <c r="A293" s="44"/>
      <c r="H293" s="94"/>
    </row>
    <row r="294" ht="15.75" customHeight="1">
      <c r="A294" s="44"/>
      <c r="H294" s="94"/>
    </row>
    <row r="295" ht="15.75" customHeight="1">
      <c r="A295" s="44"/>
      <c r="H295" s="94"/>
    </row>
    <row r="296" ht="15.75" customHeight="1">
      <c r="A296" s="44"/>
      <c r="H296" s="94"/>
    </row>
    <row r="297" ht="15.75" customHeight="1">
      <c r="A297" s="44"/>
      <c r="H297" s="94"/>
    </row>
    <row r="298" ht="15.75" customHeight="1">
      <c r="A298" s="44"/>
      <c r="H298" s="94"/>
    </row>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H11:H12"/>
    <mergeCell ref="I11:I12"/>
    <mergeCell ref="A11:A12"/>
    <mergeCell ref="B11:B12"/>
    <mergeCell ref="C11:C12"/>
    <mergeCell ref="D11:D12"/>
    <mergeCell ref="E11:E12"/>
    <mergeCell ref="F11:F12"/>
    <mergeCell ref="G11:G12"/>
    <mergeCell ref="B13:I13"/>
    <mergeCell ref="B14:I14"/>
    <mergeCell ref="B15:I15"/>
    <mergeCell ref="B25:I25"/>
    <mergeCell ref="B26:I26"/>
    <mergeCell ref="B27:I27"/>
    <mergeCell ref="B29:I29"/>
    <mergeCell ref="B32:I32"/>
    <mergeCell ref="B37:I37"/>
    <mergeCell ref="B42:I42"/>
    <mergeCell ref="B47:I47"/>
    <mergeCell ref="B55:B56"/>
    <mergeCell ref="C56:C57"/>
    <mergeCell ref="B57:B58"/>
    <mergeCell ref="B87:B88"/>
    <mergeCell ref="B89:B90"/>
    <mergeCell ref="B93:B94"/>
    <mergeCell ref="B59:I59"/>
    <mergeCell ref="B61:I61"/>
    <mergeCell ref="B64:I64"/>
    <mergeCell ref="B69:I69"/>
    <mergeCell ref="B74:I74"/>
    <mergeCell ref="B79:I79"/>
    <mergeCell ref="C88:C89"/>
    <mergeCell ref="B95:I95"/>
  </mergeCells>
  <dataValidations>
    <dataValidation type="list" allowBlank="1" sqref="F16:F24 F28 F30:F31 F33:F36 F38:F41 F43:F46 F48:F58 F60 F62:F63 F65:F68 F70:F73 F75:F78 F80:F94 F96:F98">
      <formula1>"Đinh Thị Diệu Thư,Đào Đức Danh,Đào Quang Hưng,Trần Xuân Hiệp,Hồ Tấn Long"</formula1>
    </dataValidation>
    <dataValidation type="list" allowBlank="1" sqref="H16:H24 H28 H30:H31 H33:H36 H38:H41 H43:H46 H48:H58 H60 H62:H63 H65:H68 H70:H73 H75:H78 H80:H83 H85:H94 H96:H98">
      <formula1>"P,F,PE"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E1" s="148"/>
      <c r="H1" s="94"/>
      <c r="I1" s="148"/>
      <c r="J1" s="112" t="s">
        <v>396</v>
      </c>
    </row>
    <row r="2" ht="15.75" customHeight="1">
      <c r="A2" s="44"/>
      <c r="B2" s="93"/>
      <c r="C2" s="48" t="s">
        <v>45</v>
      </c>
      <c r="D2" s="49" t="s">
        <v>36</v>
      </c>
      <c r="E2" s="148"/>
      <c r="H2" s="94"/>
      <c r="I2" s="148"/>
    </row>
    <row r="3" ht="15.75" customHeight="1">
      <c r="A3" s="44"/>
      <c r="B3" s="93"/>
      <c r="C3" s="48" t="s">
        <v>46</v>
      </c>
      <c r="D3" s="49" t="s">
        <v>1039</v>
      </c>
      <c r="E3" s="148"/>
      <c r="H3" s="94"/>
      <c r="I3" s="148"/>
    </row>
    <row r="4" ht="15.75" customHeight="1">
      <c r="A4" s="44"/>
      <c r="B4" s="93"/>
      <c r="C4" s="48" t="s">
        <v>48</v>
      </c>
      <c r="D4" s="50">
        <f>COUNTIF($H$17:$H$895,"P")</f>
        <v>28</v>
      </c>
      <c r="E4" s="148"/>
      <c r="H4" s="94"/>
      <c r="I4" s="148"/>
    </row>
    <row r="5" ht="15.75" customHeight="1">
      <c r="A5" s="44"/>
      <c r="B5" s="93"/>
      <c r="C5" s="48" t="s">
        <v>49</v>
      </c>
      <c r="D5" s="50">
        <f>COUNTIF($H$17:$H$895,"F")</f>
        <v>1</v>
      </c>
      <c r="E5" s="148"/>
      <c r="H5" s="94"/>
      <c r="I5" s="148"/>
    </row>
    <row r="6" ht="15.75" customHeight="1">
      <c r="A6" s="44"/>
      <c r="B6" s="93"/>
      <c r="C6" s="48" t="s">
        <v>50</v>
      </c>
      <c r="D6" s="50">
        <f>COUNTIF($H$17:$H$895,"PE")</f>
        <v>0</v>
      </c>
      <c r="E6" s="148"/>
      <c r="H6" s="94"/>
      <c r="I6" s="148"/>
    </row>
    <row r="7" ht="15.75" customHeight="1">
      <c r="A7" s="44"/>
      <c r="B7" s="93"/>
      <c r="C7" s="48" t="s">
        <v>51</v>
      </c>
      <c r="D7" s="96"/>
      <c r="E7" s="148"/>
      <c r="H7" s="94"/>
      <c r="I7" s="148"/>
    </row>
    <row r="8" ht="15.75" customHeight="1">
      <c r="A8" s="44"/>
      <c r="B8" s="93"/>
      <c r="C8" s="48" t="s">
        <v>52</v>
      </c>
      <c r="D8" s="50">
        <f>COUNTA($D$17:$D$895)</f>
        <v>29</v>
      </c>
      <c r="E8" s="148"/>
      <c r="H8" s="94"/>
      <c r="I8" s="148"/>
    </row>
    <row r="9" ht="15.75" customHeight="1">
      <c r="A9" s="44"/>
      <c r="B9" s="93"/>
      <c r="E9" s="148"/>
      <c r="H9" s="94"/>
      <c r="I9" s="148"/>
    </row>
    <row r="10" ht="15.75" customHeight="1">
      <c r="A10" s="44"/>
      <c r="B10" s="93"/>
      <c r="E10" s="148"/>
      <c r="H10" s="94"/>
      <c r="I10" s="148"/>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row>
    <row r="13" ht="15.75" customHeight="1">
      <c r="A13" s="56"/>
      <c r="B13" s="98" t="s">
        <v>1040</v>
      </c>
      <c r="C13" s="58"/>
      <c r="D13" s="58"/>
      <c r="E13" s="58"/>
      <c r="F13" s="58"/>
      <c r="G13" s="58"/>
      <c r="H13" s="58"/>
      <c r="I13" s="59"/>
    </row>
    <row r="14" ht="15.75" customHeight="1">
      <c r="A14" s="56"/>
      <c r="B14" s="99" t="s">
        <v>1041</v>
      </c>
      <c r="C14" s="58"/>
      <c r="D14" s="58"/>
      <c r="E14" s="58"/>
      <c r="F14" s="58"/>
      <c r="G14" s="58"/>
      <c r="H14" s="58"/>
      <c r="I14" s="59"/>
    </row>
    <row r="15" ht="15.75" customHeight="1">
      <c r="A15" s="56"/>
      <c r="B15" s="100" t="s">
        <v>63</v>
      </c>
      <c r="C15" s="58"/>
      <c r="D15" s="58"/>
      <c r="E15" s="58"/>
      <c r="F15" s="58"/>
      <c r="G15" s="58"/>
      <c r="H15" s="58"/>
      <c r="I15" s="59"/>
    </row>
    <row r="16" ht="15.75" customHeight="1">
      <c r="A16" s="62" t="str">
        <f t="shared" ref="A16:A24" si="1">IF(AND(D16="",D16=""),"",$D$3&amp;"_"&amp;ROW()-12-COUNTBLANK($D$13:D16))</f>
        <v>QLNSX_1</v>
      </c>
      <c r="B16" s="65" t="s">
        <v>64</v>
      </c>
      <c r="C16" s="65" t="s">
        <v>1042</v>
      </c>
      <c r="D16" s="65" t="s">
        <v>1043</v>
      </c>
      <c r="E16" s="65"/>
      <c r="F16" s="65" t="s">
        <v>34</v>
      </c>
      <c r="G16" s="192">
        <v>44695.0</v>
      </c>
      <c r="H16" s="65" t="s">
        <v>67</v>
      </c>
      <c r="I16" s="65"/>
    </row>
    <row r="17" ht="15.75" customHeight="1">
      <c r="A17" s="62" t="str">
        <f t="shared" si="1"/>
        <v>QLNSX_2</v>
      </c>
      <c r="B17" s="18" t="s">
        <v>68</v>
      </c>
      <c r="C17" s="18" t="s">
        <v>311</v>
      </c>
      <c r="D17" s="75" t="s">
        <v>1044</v>
      </c>
      <c r="E17" s="18"/>
      <c r="F17" s="18" t="s">
        <v>34</v>
      </c>
      <c r="G17" s="192">
        <v>44695.0</v>
      </c>
      <c r="H17" s="18" t="s">
        <v>67</v>
      </c>
      <c r="I17" s="18"/>
    </row>
    <row r="18" ht="15.75" customHeight="1">
      <c r="A18" s="66" t="str">
        <f t="shared" si="1"/>
        <v>QLNSX_3</v>
      </c>
      <c r="B18" s="9" t="s">
        <v>71</v>
      </c>
      <c r="C18" s="67" t="s">
        <v>1045</v>
      </c>
      <c r="D18" s="9" t="s">
        <v>1046</v>
      </c>
      <c r="E18" s="18"/>
      <c r="F18" s="18" t="s">
        <v>34</v>
      </c>
      <c r="G18" s="192">
        <v>44695.0</v>
      </c>
      <c r="H18" s="18" t="s">
        <v>67</v>
      </c>
      <c r="I18" s="18"/>
    </row>
    <row r="19" ht="15.75" customHeight="1">
      <c r="A19" s="66" t="str">
        <f t="shared" si="1"/>
        <v>QLNSX_4</v>
      </c>
      <c r="B19" s="9" t="s">
        <v>74</v>
      </c>
      <c r="C19" s="9" t="s">
        <v>316</v>
      </c>
      <c r="D19" s="68" t="s">
        <v>317</v>
      </c>
      <c r="E19" s="18"/>
      <c r="F19" s="18" t="s">
        <v>34</v>
      </c>
      <c r="G19" s="192">
        <v>44695.0</v>
      </c>
      <c r="H19" s="18" t="s">
        <v>67</v>
      </c>
      <c r="I19" s="18"/>
    </row>
    <row r="20" ht="15.75" customHeight="1">
      <c r="A20" s="66" t="str">
        <f t="shared" si="1"/>
        <v>QLNSX_5</v>
      </c>
      <c r="B20" s="9" t="s">
        <v>77</v>
      </c>
      <c r="C20" s="9" t="s">
        <v>318</v>
      </c>
      <c r="D20" s="9" t="s">
        <v>319</v>
      </c>
      <c r="E20" s="130"/>
      <c r="F20" s="18" t="s">
        <v>34</v>
      </c>
      <c r="G20" s="192">
        <v>44695.0</v>
      </c>
      <c r="H20" s="18" t="s">
        <v>67</v>
      </c>
      <c r="I20" s="130"/>
    </row>
    <row r="21" ht="15.75" customHeight="1">
      <c r="A21" s="66" t="str">
        <f t="shared" si="1"/>
        <v>QLNSX_6</v>
      </c>
      <c r="B21" s="9" t="s">
        <v>80</v>
      </c>
      <c r="C21" s="9" t="s">
        <v>81</v>
      </c>
      <c r="D21" s="9" t="s">
        <v>320</v>
      </c>
      <c r="E21" s="130"/>
      <c r="F21" s="18" t="s">
        <v>34</v>
      </c>
      <c r="G21" s="192">
        <v>44695.0</v>
      </c>
      <c r="H21" s="18" t="s">
        <v>67</v>
      </c>
      <c r="I21" s="130"/>
    </row>
    <row r="22" ht="15.75" customHeight="1">
      <c r="A22" s="66" t="str">
        <f t="shared" si="1"/>
        <v>QLNSX_7</v>
      </c>
      <c r="B22" s="18" t="s">
        <v>83</v>
      </c>
      <c r="C22" s="18" t="s">
        <v>321</v>
      </c>
      <c r="D22" s="18" t="s">
        <v>322</v>
      </c>
      <c r="E22" s="130"/>
      <c r="F22" s="18" t="s">
        <v>34</v>
      </c>
      <c r="G22" s="192">
        <v>44695.0</v>
      </c>
      <c r="H22" s="18" t="s">
        <v>67</v>
      </c>
      <c r="I22" s="130"/>
    </row>
    <row r="23" ht="15.75" customHeight="1">
      <c r="A23" s="66" t="str">
        <f t="shared" si="1"/>
        <v>QLNSX_8</v>
      </c>
      <c r="B23" s="18" t="s">
        <v>86</v>
      </c>
      <c r="C23" s="18" t="s">
        <v>323</v>
      </c>
      <c r="D23" s="18" t="s">
        <v>88</v>
      </c>
      <c r="E23" s="130"/>
      <c r="F23" s="18" t="s">
        <v>34</v>
      </c>
      <c r="G23" s="192">
        <v>44695.0</v>
      </c>
      <c r="H23" s="18" t="s">
        <v>67</v>
      </c>
      <c r="I23" s="130"/>
    </row>
    <row r="24" ht="15.75" customHeight="1">
      <c r="A24" s="66" t="str">
        <f t="shared" si="1"/>
        <v>QLNSX_9</v>
      </c>
      <c r="B24" s="18" t="s">
        <v>89</v>
      </c>
      <c r="C24" s="18" t="s">
        <v>324</v>
      </c>
      <c r="D24" s="18" t="s">
        <v>91</v>
      </c>
      <c r="E24" s="130"/>
      <c r="F24" s="18" t="s">
        <v>34</v>
      </c>
      <c r="G24" s="192">
        <v>44695.0</v>
      </c>
      <c r="H24" s="18" t="s">
        <v>67</v>
      </c>
      <c r="I24" s="130"/>
    </row>
    <row r="25" ht="15.75" customHeight="1">
      <c r="A25" s="70" t="str">
        <f t="shared" ref="A25:A27" si="2">IF(AND(D25="",D25=""),"",$C$2&amp;"_"&amp;ROW()-14-COUNTBLANK($D$15:D25))</f>
        <v/>
      </c>
      <c r="B25" s="105" t="s">
        <v>92</v>
      </c>
      <c r="C25" s="58"/>
      <c r="D25" s="58"/>
      <c r="E25" s="58"/>
      <c r="F25" s="58"/>
      <c r="G25" s="58"/>
      <c r="H25" s="58"/>
      <c r="I25" s="59"/>
    </row>
    <row r="26" ht="15.75" customHeight="1">
      <c r="A26" s="56" t="str">
        <f t="shared" si="2"/>
        <v/>
      </c>
      <c r="B26" s="106" t="s">
        <v>1047</v>
      </c>
      <c r="C26" s="58"/>
      <c r="D26" s="58"/>
      <c r="E26" s="58"/>
      <c r="F26" s="58"/>
      <c r="G26" s="58"/>
      <c r="H26" s="58"/>
      <c r="I26" s="59"/>
    </row>
    <row r="27" ht="15.75" customHeight="1">
      <c r="A27" s="56" t="str">
        <f t="shared" si="2"/>
        <v/>
      </c>
      <c r="B27" s="107" t="s">
        <v>1048</v>
      </c>
      <c r="C27" s="58"/>
      <c r="D27" s="58"/>
      <c r="E27" s="58"/>
      <c r="F27" s="58"/>
      <c r="G27" s="58"/>
      <c r="H27" s="58"/>
      <c r="I27" s="59"/>
    </row>
    <row r="28" ht="15.75" customHeight="1">
      <c r="A28" s="66" t="str">
        <f t="shared" ref="A28:A35" si="3">IF(AND(D28="",D28=""),"",$D$3&amp;"_"&amp;ROW()-12-COUNTBLANK($D$13:D28))</f>
        <v>QLNSX_10</v>
      </c>
      <c r="B28" s="65" t="s">
        <v>95</v>
      </c>
      <c r="C28" s="65" t="s">
        <v>1049</v>
      </c>
      <c r="D28" s="65" t="s">
        <v>97</v>
      </c>
      <c r="E28" s="193"/>
      <c r="F28" s="65" t="s">
        <v>34</v>
      </c>
      <c r="G28" s="192">
        <v>44695.0</v>
      </c>
      <c r="H28" s="65" t="s">
        <v>67</v>
      </c>
      <c r="I28" s="194"/>
      <c r="AA28" s="66" t="str">
        <f t="shared" ref="AA28:AA32" si="4">IF(AND(AD28="",AD28=""),"",$D$3&amp;"_"&amp;ROW()-12-COUNTBLANK($D$13:AD28))</f>
        <v>#REF!</v>
      </c>
      <c r="AB28" s="18" t="s">
        <v>95</v>
      </c>
      <c r="AC28" s="18" t="s">
        <v>1049</v>
      </c>
      <c r="AD28" s="18" t="s">
        <v>97</v>
      </c>
      <c r="AE28" s="69"/>
      <c r="AF28" s="18" t="s">
        <v>11</v>
      </c>
      <c r="AG28" s="69"/>
      <c r="AH28" s="18"/>
      <c r="AI28" s="69"/>
      <c r="BA28" s="66" t="str">
        <f t="shared" ref="BA28:BA32" si="5">IF(AND(BD28="",BD28=""),"",$D$3&amp;"_"&amp;ROW()-12-COUNTBLANK($D$13:BD28))</f>
        <v>#REF!</v>
      </c>
      <c r="BB28" s="18" t="s">
        <v>95</v>
      </c>
      <c r="BC28" s="18" t="s">
        <v>1049</v>
      </c>
      <c r="BD28" s="18" t="s">
        <v>97</v>
      </c>
      <c r="BE28" s="69"/>
      <c r="BF28" s="18" t="s">
        <v>11</v>
      </c>
      <c r="BG28" s="69"/>
      <c r="BH28" s="18"/>
      <c r="BI28" s="69"/>
      <c r="CA28" s="66" t="str">
        <f t="shared" ref="CA28:CA32" si="6">IF(AND(CD28="",CD28=""),"",$D$3&amp;"_"&amp;ROW()-12-COUNTBLANK($D$13:CD28))</f>
        <v>#REF!</v>
      </c>
      <c r="CB28" s="18" t="s">
        <v>95</v>
      </c>
      <c r="CC28" s="18" t="s">
        <v>1049</v>
      </c>
      <c r="CD28" s="18" t="s">
        <v>97</v>
      </c>
      <c r="CE28" s="69"/>
      <c r="CF28" s="18" t="s">
        <v>11</v>
      </c>
      <c r="CG28" s="69"/>
      <c r="CH28" s="18"/>
      <c r="CI28" s="69"/>
    </row>
    <row r="29" ht="15.75" customHeight="1">
      <c r="A29" s="66" t="str">
        <f t="shared" si="3"/>
        <v>QLNSX_11</v>
      </c>
      <c r="B29" s="68" t="s">
        <v>106</v>
      </c>
      <c r="C29" s="79" t="s">
        <v>1050</v>
      </c>
      <c r="D29" s="79" t="s">
        <v>108</v>
      </c>
      <c r="E29" s="195" t="s">
        <v>596</v>
      </c>
      <c r="F29" s="65" t="s">
        <v>34</v>
      </c>
      <c r="G29" s="192">
        <v>44695.0</v>
      </c>
      <c r="H29" s="65" t="s">
        <v>67</v>
      </c>
      <c r="I29" s="194"/>
      <c r="AA29" s="66" t="str">
        <f t="shared" si="4"/>
        <v>#REF!</v>
      </c>
      <c r="AB29" s="68" t="s">
        <v>106</v>
      </c>
      <c r="AC29" s="79" t="s">
        <v>1051</v>
      </c>
      <c r="AD29" s="80" t="s">
        <v>108</v>
      </c>
      <c r="AE29" s="17" t="s">
        <v>598</v>
      </c>
      <c r="AF29" s="18" t="s">
        <v>11</v>
      </c>
      <c r="AG29" s="69"/>
      <c r="AH29" s="18"/>
      <c r="AI29" s="69"/>
      <c r="BA29" s="66" t="str">
        <f t="shared" si="5"/>
        <v>#REF!</v>
      </c>
      <c r="BB29" s="68" t="s">
        <v>106</v>
      </c>
      <c r="BC29" s="79" t="s">
        <v>1051</v>
      </c>
      <c r="BD29" s="80" t="s">
        <v>108</v>
      </c>
      <c r="BE29" s="17" t="s">
        <v>598</v>
      </c>
      <c r="BF29" s="18" t="s">
        <v>11</v>
      </c>
      <c r="BG29" s="69"/>
      <c r="BH29" s="18"/>
      <c r="BI29" s="69"/>
      <c r="CA29" s="66" t="str">
        <f t="shared" si="6"/>
        <v>#REF!</v>
      </c>
      <c r="CB29" s="68" t="s">
        <v>106</v>
      </c>
      <c r="CC29" s="79" t="s">
        <v>1051</v>
      </c>
      <c r="CD29" s="80" t="s">
        <v>108</v>
      </c>
      <c r="CE29" s="17" t="s">
        <v>598</v>
      </c>
      <c r="CF29" s="18" t="s">
        <v>11</v>
      </c>
      <c r="CG29" s="69"/>
      <c r="CH29" s="18"/>
      <c r="CI29" s="69"/>
    </row>
    <row r="30" ht="15.75" customHeight="1">
      <c r="A30" s="66" t="str">
        <f t="shared" si="3"/>
        <v>QLNSX_12</v>
      </c>
      <c r="B30" s="68" t="s">
        <v>110</v>
      </c>
      <c r="C30" s="79" t="s">
        <v>1052</v>
      </c>
      <c r="D30" s="79" t="s">
        <v>112</v>
      </c>
      <c r="E30" s="195" t="s">
        <v>600</v>
      </c>
      <c r="F30" s="65" t="s">
        <v>34</v>
      </c>
      <c r="G30" s="192">
        <v>44695.0</v>
      </c>
      <c r="H30" s="65" t="s">
        <v>67</v>
      </c>
      <c r="I30" s="194"/>
      <c r="AA30" s="66" t="str">
        <f t="shared" si="4"/>
        <v>#REF!</v>
      </c>
      <c r="AB30" s="68" t="s">
        <v>110</v>
      </c>
      <c r="AC30" s="79" t="s">
        <v>1053</v>
      </c>
      <c r="AD30" s="79" t="s">
        <v>217</v>
      </c>
      <c r="AE30" s="17" t="s">
        <v>602</v>
      </c>
      <c r="AF30" s="18" t="s">
        <v>11</v>
      </c>
      <c r="AG30" s="69"/>
      <c r="AH30" s="18"/>
      <c r="AI30" s="69"/>
      <c r="BA30" s="66" t="str">
        <f t="shared" si="5"/>
        <v>#REF!</v>
      </c>
      <c r="BB30" s="68" t="s">
        <v>110</v>
      </c>
      <c r="BC30" s="79" t="s">
        <v>1053</v>
      </c>
      <c r="BD30" s="79" t="s">
        <v>217</v>
      </c>
      <c r="BE30" s="17" t="s">
        <v>602</v>
      </c>
      <c r="BF30" s="18" t="s">
        <v>11</v>
      </c>
      <c r="BG30" s="69"/>
      <c r="BH30" s="18"/>
      <c r="BI30" s="69"/>
      <c r="CA30" s="66" t="str">
        <f t="shared" si="6"/>
        <v>#REF!</v>
      </c>
      <c r="CB30" s="68" t="s">
        <v>110</v>
      </c>
      <c r="CC30" s="79" t="s">
        <v>1053</v>
      </c>
      <c r="CD30" s="79" t="s">
        <v>217</v>
      </c>
      <c r="CE30" s="17" t="s">
        <v>602</v>
      </c>
      <c r="CF30" s="18" t="s">
        <v>11</v>
      </c>
      <c r="CG30" s="69"/>
      <c r="CH30" s="18"/>
      <c r="CI30" s="69"/>
    </row>
    <row r="31" ht="15.75" customHeight="1">
      <c r="A31" s="66" t="str">
        <f t="shared" si="3"/>
        <v>QLNSX_13</v>
      </c>
      <c r="B31" s="68" t="s">
        <v>114</v>
      </c>
      <c r="C31" s="79" t="s">
        <v>1054</v>
      </c>
      <c r="D31" s="79" t="s">
        <v>116</v>
      </c>
      <c r="E31" s="195" t="s">
        <v>604</v>
      </c>
      <c r="F31" s="65" t="s">
        <v>34</v>
      </c>
      <c r="G31" s="192">
        <v>44695.0</v>
      </c>
      <c r="H31" s="65" t="s">
        <v>67</v>
      </c>
      <c r="I31" s="194"/>
      <c r="AA31" s="66" t="str">
        <f t="shared" si="4"/>
        <v>#REF!</v>
      </c>
      <c r="AB31" s="68" t="s">
        <v>114</v>
      </c>
      <c r="AC31" s="79" t="s">
        <v>1055</v>
      </c>
      <c r="AD31" s="79" t="s">
        <v>606</v>
      </c>
      <c r="AE31" s="17" t="s">
        <v>607</v>
      </c>
      <c r="AF31" s="18" t="s">
        <v>11</v>
      </c>
      <c r="AG31" s="69"/>
      <c r="AH31" s="18"/>
      <c r="AI31" s="69"/>
      <c r="BA31" s="66" t="str">
        <f t="shared" si="5"/>
        <v>#REF!</v>
      </c>
      <c r="BB31" s="68" t="s">
        <v>114</v>
      </c>
      <c r="BC31" s="79" t="s">
        <v>1055</v>
      </c>
      <c r="BD31" s="79" t="s">
        <v>606</v>
      </c>
      <c r="BE31" s="17" t="s">
        <v>607</v>
      </c>
      <c r="BF31" s="18" t="s">
        <v>11</v>
      </c>
      <c r="BG31" s="69"/>
      <c r="BH31" s="18"/>
      <c r="BI31" s="69"/>
      <c r="CA31" s="66" t="str">
        <f t="shared" si="6"/>
        <v>#REF!</v>
      </c>
      <c r="CB31" s="68" t="s">
        <v>114</v>
      </c>
      <c r="CC31" s="79" t="s">
        <v>1055</v>
      </c>
      <c r="CD31" s="79" t="s">
        <v>606</v>
      </c>
      <c r="CE31" s="17" t="s">
        <v>607</v>
      </c>
      <c r="CF31" s="18" t="s">
        <v>11</v>
      </c>
      <c r="CG31" s="69"/>
      <c r="CH31" s="18"/>
      <c r="CI31" s="69"/>
    </row>
    <row r="32" ht="15.75" customHeight="1">
      <c r="A32" s="66" t="str">
        <f t="shared" si="3"/>
        <v>QLNSX_14</v>
      </c>
      <c r="B32" s="68" t="s">
        <v>118</v>
      </c>
      <c r="C32" s="79" t="s">
        <v>1056</v>
      </c>
      <c r="D32" s="79" t="s">
        <v>120</v>
      </c>
      <c r="E32" s="195" t="s">
        <v>609</v>
      </c>
      <c r="F32" s="65" t="s">
        <v>34</v>
      </c>
      <c r="G32" s="192">
        <v>44695.0</v>
      </c>
      <c r="H32" s="65" t="s">
        <v>67</v>
      </c>
      <c r="I32" s="194"/>
      <c r="AA32" s="66" t="str">
        <f t="shared" si="4"/>
        <v>#REF!</v>
      </c>
      <c r="AB32" s="68" t="s">
        <v>118</v>
      </c>
      <c r="AC32" s="79" t="s">
        <v>1057</v>
      </c>
      <c r="AD32" s="79" t="s">
        <v>611</v>
      </c>
      <c r="AE32" s="17" t="s">
        <v>612</v>
      </c>
      <c r="AF32" s="18" t="s">
        <v>11</v>
      </c>
      <c r="AG32" s="69"/>
      <c r="AH32" s="18"/>
      <c r="AI32" s="69"/>
      <c r="BA32" s="66" t="str">
        <f t="shared" si="5"/>
        <v>#REF!</v>
      </c>
      <c r="BB32" s="68" t="s">
        <v>118</v>
      </c>
      <c r="BC32" s="79" t="s">
        <v>1057</v>
      </c>
      <c r="BD32" s="79" t="s">
        <v>611</v>
      </c>
      <c r="BE32" s="17" t="s">
        <v>612</v>
      </c>
      <c r="BF32" s="18" t="s">
        <v>11</v>
      </c>
      <c r="BG32" s="69"/>
      <c r="BH32" s="18"/>
      <c r="BI32" s="69"/>
      <c r="CA32" s="66" t="str">
        <f t="shared" si="6"/>
        <v>#REF!</v>
      </c>
      <c r="CB32" s="68" t="s">
        <v>118</v>
      </c>
      <c r="CC32" s="79" t="s">
        <v>1057</v>
      </c>
      <c r="CD32" s="79" t="s">
        <v>611</v>
      </c>
      <c r="CE32" s="17" t="s">
        <v>612</v>
      </c>
      <c r="CF32" s="18" t="s">
        <v>11</v>
      </c>
      <c r="CG32" s="69"/>
      <c r="CH32" s="18"/>
      <c r="CI32" s="69"/>
    </row>
    <row r="33" ht="15.75" customHeight="1">
      <c r="A33" s="66" t="str">
        <f t="shared" si="3"/>
        <v>QLNSX_15</v>
      </c>
      <c r="B33" s="68" t="s">
        <v>1058</v>
      </c>
      <c r="C33" s="79" t="s">
        <v>1059</v>
      </c>
      <c r="D33" s="79" t="s">
        <v>1060</v>
      </c>
      <c r="E33" s="195" t="s">
        <v>1061</v>
      </c>
      <c r="F33" s="65" t="s">
        <v>34</v>
      </c>
      <c r="G33" s="192">
        <v>44695.0</v>
      </c>
      <c r="H33" s="65" t="s">
        <v>67</v>
      </c>
      <c r="I33" s="194"/>
      <c r="AA33" s="62"/>
      <c r="AB33" s="134"/>
      <c r="AC33" s="134"/>
      <c r="AD33" s="134"/>
      <c r="AE33" s="88"/>
      <c r="AF33" s="90"/>
      <c r="AH33" s="90"/>
      <c r="BA33" s="62"/>
      <c r="BB33" s="134"/>
      <c r="BC33" s="134"/>
      <c r="BD33" s="134"/>
      <c r="BE33" s="88"/>
      <c r="BF33" s="90"/>
      <c r="BH33" s="90"/>
      <c r="CA33" s="62"/>
      <c r="CB33" s="134"/>
      <c r="CC33" s="134"/>
      <c r="CD33" s="134"/>
      <c r="CE33" s="88"/>
      <c r="CF33" s="90"/>
      <c r="CH33" s="90"/>
    </row>
    <row r="34" ht="15.75" customHeight="1">
      <c r="A34" s="66" t="str">
        <f t="shared" si="3"/>
        <v>QLNSX_16</v>
      </c>
      <c r="B34" s="68" t="s">
        <v>1062</v>
      </c>
      <c r="C34" s="79" t="s">
        <v>1063</v>
      </c>
      <c r="D34" s="79" t="s">
        <v>1064</v>
      </c>
      <c r="E34" s="65" t="s">
        <v>1065</v>
      </c>
      <c r="F34" s="65" t="s">
        <v>34</v>
      </c>
      <c r="G34" s="192">
        <v>44695.0</v>
      </c>
      <c r="H34" s="65" t="s">
        <v>67</v>
      </c>
      <c r="I34" s="194"/>
      <c r="AA34" s="62"/>
      <c r="AB34" s="134"/>
      <c r="AC34" s="134"/>
      <c r="AD34" s="134"/>
      <c r="AE34" s="88"/>
      <c r="AF34" s="90"/>
      <c r="AH34" s="90"/>
      <c r="BA34" s="62"/>
      <c r="BB34" s="134"/>
      <c r="BC34" s="134"/>
      <c r="BD34" s="134"/>
      <c r="BE34" s="88"/>
      <c r="BF34" s="90"/>
      <c r="BH34" s="90"/>
      <c r="CA34" s="62"/>
      <c r="CB34" s="134"/>
      <c r="CC34" s="134"/>
      <c r="CD34" s="134"/>
      <c r="CE34" s="88"/>
      <c r="CF34" s="90"/>
      <c r="CH34" s="90"/>
    </row>
    <row r="35" ht="15.75" customHeight="1">
      <c r="A35" s="66" t="str">
        <f t="shared" si="3"/>
        <v>QLNSX_17</v>
      </c>
      <c r="B35" s="68" t="s">
        <v>127</v>
      </c>
      <c r="C35" s="79" t="s">
        <v>1066</v>
      </c>
      <c r="D35" s="79" t="s">
        <v>634</v>
      </c>
      <c r="E35" s="195"/>
      <c r="F35" s="65" t="s">
        <v>34</v>
      </c>
      <c r="G35" s="192">
        <v>44695.0</v>
      </c>
      <c r="H35" s="65" t="s">
        <v>67</v>
      </c>
      <c r="I35" s="194"/>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row>
    <row r="36" ht="15.75" customHeight="1">
      <c r="A36" s="56" t="str">
        <f>IF(AND(D36="",D36=""),"",$C$2&amp;"_"&amp;ROW()-14-COUNTBLANK($D$15:D36))</f>
        <v/>
      </c>
      <c r="B36" s="107" t="s">
        <v>1067</v>
      </c>
      <c r="C36" s="58"/>
      <c r="D36" s="58"/>
      <c r="E36" s="58"/>
      <c r="F36" s="58"/>
      <c r="G36" s="58"/>
      <c r="H36" s="58"/>
      <c r="I36" s="59"/>
    </row>
    <row r="37" ht="15.75" customHeight="1">
      <c r="A37" s="66" t="str">
        <f t="shared" ref="A37:A45" si="7">IF(AND(D37="",D37=""),"",$D$3&amp;"_"&amp;ROW()-12-COUNTBLANK($D$13:D37))</f>
        <v>QLNSX_18</v>
      </c>
      <c r="B37" s="65" t="s">
        <v>95</v>
      </c>
      <c r="C37" s="65" t="s">
        <v>1068</v>
      </c>
      <c r="D37" s="65" t="s">
        <v>97</v>
      </c>
      <c r="E37" s="193"/>
      <c r="F37" s="65" t="s">
        <v>34</v>
      </c>
      <c r="G37" s="192">
        <v>44695.0</v>
      </c>
      <c r="H37" s="65" t="s">
        <v>67</v>
      </c>
      <c r="I37" s="194"/>
      <c r="AA37" s="66" t="str">
        <f t="shared" ref="AA37:AA38" si="8">IF(AND(AD37="",AD37=""),"",$D$3&amp;"_"&amp;ROW()-12-COUNTBLANK($D$13:AD37))</f>
        <v>#REF!</v>
      </c>
      <c r="AB37" s="18" t="s">
        <v>95</v>
      </c>
      <c r="AC37" s="18" t="s">
        <v>1049</v>
      </c>
      <c r="AD37" s="18" t="s">
        <v>97</v>
      </c>
      <c r="AE37" s="69"/>
      <c r="AF37" s="18" t="s">
        <v>11</v>
      </c>
      <c r="AG37" s="69"/>
      <c r="AH37" s="18"/>
      <c r="AI37" s="69"/>
      <c r="BA37" s="66" t="str">
        <f t="shared" ref="BA37:BA38" si="9">IF(AND(BD37="",BD37=""),"",$D$3&amp;"_"&amp;ROW()-12-COUNTBLANK($D$13:BD37))</f>
        <v>#REF!</v>
      </c>
      <c r="BB37" s="18" t="s">
        <v>95</v>
      </c>
      <c r="BC37" s="18" t="s">
        <v>1049</v>
      </c>
      <c r="BD37" s="18" t="s">
        <v>97</v>
      </c>
      <c r="BE37" s="69"/>
      <c r="BF37" s="18" t="s">
        <v>11</v>
      </c>
      <c r="BG37" s="69"/>
      <c r="BH37" s="18"/>
      <c r="BI37" s="69"/>
      <c r="CA37" s="66" t="str">
        <f t="shared" ref="CA37:CA38" si="10">IF(AND(CD37="",CD37=""),"",$D$3&amp;"_"&amp;ROW()-12-COUNTBLANK($D$13:CD37))</f>
        <v>#REF!</v>
      </c>
      <c r="CB37" s="18" t="s">
        <v>95</v>
      </c>
      <c r="CC37" s="18" t="s">
        <v>1049</v>
      </c>
      <c r="CD37" s="18" t="s">
        <v>97</v>
      </c>
      <c r="CE37" s="69"/>
      <c r="CF37" s="18" t="s">
        <v>11</v>
      </c>
      <c r="CG37" s="69"/>
      <c r="CH37" s="18"/>
      <c r="CI37" s="69"/>
    </row>
    <row r="38" ht="15.75" customHeight="1">
      <c r="A38" s="66" t="str">
        <f t="shared" si="7"/>
        <v>QLNSX_19</v>
      </c>
      <c r="B38" s="68" t="s">
        <v>106</v>
      </c>
      <c r="C38" s="79" t="s">
        <v>1069</v>
      </c>
      <c r="D38" s="79" t="s">
        <v>108</v>
      </c>
      <c r="E38" s="195" t="s">
        <v>1070</v>
      </c>
      <c r="F38" s="65" t="s">
        <v>34</v>
      </c>
      <c r="G38" s="192">
        <v>44695.0</v>
      </c>
      <c r="H38" s="65" t="s">
        <v>67</v>
      </c>
      <c r="I38" s="194"/>
      <c r="AA38" s="66" t="str">
        <f t="shared" si="8"/>
        <v>#REF!</v>
      </c>
      <c r="AB38" s="68" t="s">
        <v>106</v>
      </c>
      <c r="AC38" s="79" t="s">
        <v>1051</v>
      </c>
      <c r="AD38" s="80" t="s">
        <v>108</v>
      </c>
      <c r="AE38" s="17" t="s">
        <v>598</v>
      </c>
      <c r="AF38" s="18" t="s">
        <v>11</v>
      </c>
      <c r="AG38" s="69"/>
      <c r="AH38" s="18"/>
      <c r="AI38" s="69"/>
      <c r="BA38" s="66" t="str">
        <f t="shared" si="9"/>
        <v>#REF!</v>
      </c>
      <c r="BB38" s="68" t="s">
        <v>106</v>
      </c>
      <c r="BC38" s="79" t="s">
        <v>1051</v>
      </c>
      <c r="BD38" s="80" t="s">
        <v>108</v>
      </c>
      <c r="BE38" s="17" t="s">
        <v>598</v>
      </c>
      <c r="BF38" s="18" t="s">
        <v>11</v>
      </c>
      <c r="BG38" s="69"/>
      <c r="BH38" s="18"/>
      <c r="BI38" s="69"/>
      <c r="CA38" s="66" t="str">
        <f t="shared" si="10"/>
        <v>#REF!</v>
      </c>
      <c r="CB38" s="68" t="s">
        <v>106</v>
      </c>
      <c r="CC38" s="79" t="s">
        <v>1051</v>
      </c>
      <c r="CD38" s="80" t="s">
        <v>108</v>
      </c>
      <c r="CE38" s="17" t="s">
        <v>598</v>
      </c>
      <c r="CF38" s="18" t="s">
        <v>11</v>
      </c>
      <c r="CG38" s="69"/>
      <c r="CH38" s="18"/>
      <c r="CI38" s="69"/>
    </row>
    <row r="39" ht="15.75" customHeight="1">
      <c r="A39" s="66" t="str">
        <f t="shared" si="7"/>
        <v>QLNSX_20</v>
      </c>
      <c r="B39" s="68" t="s">
        <v>110</v>
      </c>
      <c r="C39" s="79" t="s">
        <v>1071</v>
      </c>
      <c r="D39" s="79" t="s">
        <v>112</v>
      </c>
      <c r="E39" s="195" t="s">
        <v>1072</v>
      </c>
      <c r="F39" s="65" t="s">
        <v>34</v>
      </c>
      <c r="G39" s="192">
        <v>44695.0</v>
      </c>
      <c r="H39" s="65" t="s">
        <v>67</v>
      </c>
      <c r="I39" s="194"/>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row>
    <row r="40" ht="15.75" customHeight="1">
      <c r="A40" s="66" t="str">
        <f t="shared" si="7"/>
        <v>QLNSX_21</v>
      </c>
      <c r="B40" s="68" t="s">
        <v>114</v>
      </c>
      <c r="C40" s="79" t="s">
        <v>1073</v>
      </c>
      <c r="D40" s="79" t="s">
        <v>116</v>
      </c>
      <c r="E40" s="195" t="s">
        <v>1074</v>
      </c>
      <c r="F40" s="65" t="s">
        <v>34</v>
      </c>
      <c r="G40" s="192">
        <v>44695.0</v>
      </c>
      <c r="H40" s="65" t="s">
        <v>67</v>
      </c>
      <c r="I40" s="194"/>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row>
    <row r="41" ht="15.75" customHeight="1">
      <c r="A41" s="66" t="str">
        <f t="shared" si="7"/>
        <v>QLNSX_22</v>
      </c>
      <c r="B41" s="68" t="s">
        <v>118</v>
      </c>
      <c r="C41" s="79" t="s">
        <v>1075</v>
      </c>
      <c r="D41" s="79" t="s">
        <v>120</v>
      </c>
      <c r="E41" s="195" t="s">
        <v>1076</v>
      </c>
      <c r="F41" s="65" t="s">
        <v>34</v>
      </c>
      <c r="G41" s="192">
        <v>44695.0</v>
      </c>
      <c r="H41" s="65" t="s">
        <v>67</v>
      </c>
      <c r="I41" s="194"/>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row>
    <row r="42" ht="72.75" customHeight="1">
      <c r="A42" s="66" t="str">
        <f t="shared" si="7"/>
        <v>QLNSX_23</v>
      </c>
      <c r="B42" s="68" t="s">
        <v>1077</v>
      </c>
      <c r="C42" s="79" t="s">
        <v>1078</v>
      </c>
      <c r="D42" s="79" t="s">
        <v>1079</v>
      </c>
      <c r="E42" s="195" t="s">
        <v>1080</v>
      </c>
      <c r="F42" s="65" t="s">
        <v>34</v>
      </c>
      <c r="G42" s="192">
        <v>44695.0</v>
      </c>
      <c r="H42" s="65" t="s">
        <v>67</v>
      </c>
      <c r="I42" s="194"/>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row>
    <row r="43" ht="15.75" customHeight="1">
      <c r="A43" s="66" t="str">
        <f t="shared" si="7"/>
        <v>QLNSX_24</v>
      </c>
      <c r="B43" s="68" t="s">
        <v>127</v>
      </c>
      <c r="C43" s="79" t="s">
        <v>1066</v>
      </c>
      <c r="D43" s="79" t="s">
        <v>634</v>
      </c>
      <c r="E43" s="195"/>
      <c r="F43" s="65" t="s">
        <v>34</v>
      </c>
      <c r="G43" s="192">
        <v>44695.0</v>
      </c>
      <c r="H43" s="65" t="s">
        <v>67</v>
      </c>
      <c r="I43" s="194"/>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row>
    <row r="44" ht="15.75" customHeight="1">
      <c r="A44" s="66" t="str">
        <f t="shared" si="7"/>
        <v/>
      </c>
      <c r="B44" s="106" t="s">
        <v>1081</v>
      </c>
      <c r="C44" s="58"/>
      <c r="D44" s="58"/>
      <c r="E44" s="58"/>
      <c r="F44" s="58"/>
      <c r="G44" s="58"/>
      <c r="H44" s="58"/>
      <c r="I44" s="59"/>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row>
    <row r="45" ht="15.75" customHeight="1">
      <c r="A45" s="66" t="str">
        <f t="shared" si="7"/>
        <v/>
      </c>
      <c r="B45" s="107" t="s">
        <v>1082</v>
      </c>
      <c r="C45" s="58"/>
      <c r="D45" s="58"/>
      <c r="E45" s="58"/>
      <c r="F45" s="58"/>
      <c r="G45" s="58"/>
      <c r="H45" s="58"/>
      <c r="I45" s="59"/>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row>
    <row r="46" ht="15.75" customHeight="1">
      <c r="A46" s="66" t="str">
        <f t="shared" ref="A46:A47" si="11">IF(AND(D46="",D46=""),"",$D$3&amp;"_"&amp;ROW()-12-COUNTBLANK($D$13:D47))</f>
        <v>QLNSX_25</v>
      </c>
      <c r="B46" s="196" t="s">
        <v>1083</v>
      </c>
      <c r="C46" s="68" t="s">
        <v>1084</v>
      </c>
      <c r="D46" s="108" t="s">
        <v>1085</v>
      </c>
      <c r="E46" s="65"/>
      <c r="F46" s="65" t="s">
        <v>34</v>
      </c>
      <c r="G46" s="192">
        <v>44695.0</v>
      </c>
      <c r="H46" s="65" t="s">
        <v>67</v>
      </c>
      <c r="I46" s="19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row>
    <row r="47" ht="15.75" customHeight="1">
      <c r="A47" s="66" t="str">
        <f t="shared" si="11"/>
        <v>QLNSX_26</v>
      </c>
      <c r="B47" s="89" t="s">
        <v>1086</v>
      </c>
      <c r="C47" s="68" t="s">
        <v>1087</v>
      </c>
      <c r="D47" s="67" t="s">
        <v>1088</v>
      </c>
      <c r="E47" s="18" t="s">
        <v>1089</v>
      </c>
      <c r="F47" s="18" t="s">
        <v>34</v>
      </c>
      <c r="G47" s="192">
        <v>44695.0</v>
      </c>
      <c r="H47" s="65" t="s">
        <v>67</v>
      </c>
      <c r="I47" s="130"/>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row>
    <row r="48" ht="15.75" customHeight="1">
      <c r="A48" s="66" t="str">
        <f t="shared" ref="A48:A53" si="12">IF(AND(D48="",D48=""),"",$D$3&amp;"_"&amp;ROW()-12-COUNTBLANK($D$13:D48))</f>
        <v>QLNSX_27</v>
      </c>
      <c r="B48" s="89" t="s">
        <v>1090</v>
      </c>
      <c r="C48" s="68" t="s">
        <v>1091</v>
      </c>
      <c r="D48" s="67" t="s">
        <v>1092</v>
      </c>
      <c r="E48" s="18" t="s">
        <v>1093</v>
      </c>
      <c r="F48" s="18" t="s">
        <v>34</v>
      </c>
      <c r="G48" s="192">
        <v>44695.0</v>
      </c>
      <c r="H48" s="65" t="s">
        <v>67</v>
      </c>
      <c r="I48" s="130"/>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row>
    <row r="49" ht="15.75" customHeight="1">
      <c r="A49" s="66" t="str">
        <f t="shared" si="12"/>
        <v/>
      </c>
      <c r="B49" s="107" t="s">
        <v>1094</v>
      </c>
      <c r="C49" s="58"/>
      <c r="D49" s="58"/>
      <c r="E49" s="58"/>
      <c r="F49" s="58"/>
      <c r="G49" s="58"/>
      <c r="H49" s="58"/>
      <c r="I49" s="59"/>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s="88"/>
      <c r="CF49" s="88"/>
      <c r="CG49" s="88"/>
      <c r="CH49" s="88"/>
      <c r="CI49" s="88"/>
      <c r="CJ49" s="88"/>
      <c r="CK49" s="88"/>
      <c r="CL49" s="88"/>
      <c r="CM49" s="88"/>
      <c r="CN49" s="88"/>
      <c r="CO49" s="88"/>
      <c r="CP49" s="88"/>
      <c r="CQ49" s="88"/>
      <c r="CR49" s="88"/>
      <c r="CS49" s="88"/>
      <c r="CT49" s="88"/>
      <c r="CU49" s="88"/>
      <c r="CV49" s="88"/>
      <c r="CW49" s="88"/>
      <c r="CX49" s="88"/>
      <c r="CY49" s="88"/>
      <c r="CZ49" s="88"/>
    </row>
    <row r="50" ht="15.75" customHeight="1">
      <c r="A50" s="66" t="str">
        <f t="shared" si="12"/>
        <v>QLNSX_28</v>
      </c>
      <c r="B50" s="89" t="s">
        <v>1095</v>
      </c>
      <c r="C50" s="68" t="s">
        <v>1096</v>
      </c>
      <c r="D50" s="67" t="s">
        <v>1097</v>
      </c>
      <c r="E50" s="18" t="s">
        <v>1089</v>
      </c>
      <c r="F50" s="18" t="s">
        <v>34</v>
      </c>
      <c r="G50" s="192">
        <v>44695.0</v>
      </c>
      <c r="H50" s="18" t="s">
        <v>67</v>
      </c>
      <c r="I50" s="130"/>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c r="BU50" s="88"/>
      <c r="BV50" s="88"/>
      <c r="BW50" s="88"/>
      <c r="BX50" s="88"/>
      <c r="BY50" s="88"/>
      <c r="BZ50" s="88"/>
      <c r="CA50" s="88"/>
      <c r="CB50" s="88"/>
      <c r="CC50" s="88"/>
      <c r="CD50" s="88"/>
      <c r="CE50" s="88"/>
      <c r="CF50" s="88"/>
      <c r="CG50" s="88"/>
      <c r="CH50" s="88"/>
      <c r="CI50" s="88"/>
      <c r="CJ50" s="88"/>
      <c r="CK50" s="88"/>
      <c r="CL50" s="88"/>
      <c r="CM50" s="88"/>
      <c r="CN50" s="88"/>
      <c r="CO50" s="88"/>
      <c r="CP50" s="88"/>
      <c r="CQ50" s="88"/>
      <c r="CR50" s="88"/>
      <c r="CS50" s="88"/>
      <c r="CT50" s="88"/>
      <c r="CU50" s="88"/>
      <c r="CV50" s="88"/>
      <c r="CW50" s="88"/>
      <c r="CX50" s="88"/>
      <c r="CY50" s="88"/>
      <c r="CZ50" s="88"/>
    </row>
    <row r="51" ht="15.75" customHeight="1">
      <c r="A51" s="66" t="str">
        <f t="shared" si="12"/>
        <v>QLNSX_29</v>
      </c>
      <c r="B51" s="89" t="s">
        <v>1098</v>
      </c>
      <c r="C51" s="68" t="s">
        <v>1099</v>
      </c>
      <c r="D51" s="67" t="s">
        <v>1092</v>
      </c>
      <c r="E51" s="18" t="s">
        <v>1093</v>
      </c>
      <c r="F51" s="18" t="s">
        <v>34</v>
      </c>
      <c r="G51" s="192">
        <v>44695.0</v>
      </c>
      <c r="H51" s="102" t="s">
        <v>102</v>
      </c>
      <c r="I51" s="130" t="s">
        <v>1100</v>
      </c>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88"/>
    </row>
    <row r="52" ht="15.75" customHeight="1">
      <c r="A52" s="66" t="str">
        <f t="shared" si="12"/>
        <v/>
      </c>
      <c r="B52" s="107" t="s">
        <v>1101</v>
      </c>
      <c r="C52" s="58"/>
      <c r="D52" s="58"/>
      <c r="E52" s="58"/>
      <c r="F52" s="58"/>
      <c r="G52" s="58"/>
      <c r="H52" s="58"/>
      <c r="I52" s="59"/>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8"/>
      <c r="BW52" s="88"/>
      <c r="BX52" s="88"/>
      <c r="BY52" s="88"/>
      <c r="BZ52" s="88"/>
      <c r="CA52" s="88"/>
      <c r="CB52" s="88"/>
      <c r="CC52" s="88"/>
      <c r="CD52" s="88"/>
      <c r="CE52" s="88"/>
      <c r="CF52" s="88"/>
      <c r="CG52" s="88"/>
      <c r="CH52" s="88"/>
      <c r="CI52" s="88"/>
      <c r="CJ52" s="88"/>
      <c r="CK52" s="88"/>
      <c r="CL52" s="88"/>
      <c r="CM52" s="88"/>
      <c r="CN52" s="88"/>
      <c r="CO52" s="88"/>
      <c r="CP52" s="88"/>
      <c r="CQ52" s="88"/>
      <c r="CR52" s="88"/>
      <c r="CS52" s="88"/>
      <c r="CT52" s="88"/>
      <c r="CU52" s="88"/>
      <c r="CV52" s="88"/>
      <c r="CW52" s="88"/>
      <c r="CX52" s="88"/>
      <c r="CY52" s="88"/>
      <c r="CZ52" s="88"/>
    </row>
    <row r="53" ht="15.75" customHeight="1">
      <c r="A53" s="66" t="str">
        <f t="shared" si="12"/>
        <v>QLNSX_30</v>
      </c>
      <c r="B53" s="18" t="s">
        <v>1102</v>
      </c>
      <c r="C53" s="68" t="s">
        <v>1103</v>
      </c>
      <c r="D53" s="67" t="s">
        <v>1104</v>
      </c>
      <c r="E53" s="18"/>
      <c r="F53" s="18" t="s">
        <v>34</v>
      </c>
      <c r="G53" s="192">
        <v>44695.0</v>
      </c>
      <c r="H53" s="18" t="s">
        <v>67</v>
      </c>
      <c r="I53" s="130"/>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c r="BW53" s="88"/>
      <c r="BX53" s="88"/>
      <c r="BY53" s="88"/>
      <c r="BZ53" s="88"/>
      <c r="CA53" s="88"/>
      <c r="CB53" s="88"/>
      <c r="CC53" s="88"/>
      <c r="CD53" s="88"/>
      <c r="CE53" s="88"/>
      <c r="CF53" s="88"/>
      <c r="CG53" s="88"/>
      <c r="CH53" s="88"/>
      <c r="CI53" s="88"/>
      <c r="CJ53" s="88"/>
      <c r="CK53" s="88"/>
      <c r="CL53" s="88"/>
      <c r="CM53" s="88"/>
      <c r="CN53" s="88"/>
      <c r="CO53" s="88"/>
      <c r="CP53" s="88"/>
      <c r="CQ53" s="88"/>
      <c r="CR53" s="88"/>
      <c r="CS53" s="88"/>
      <c r="CT53" s="88"/>
      <c r="CU53" s="88"/>
      <c r="CV53" s="88"/>
      <c r="CW53" s="88"/>
      <c r="CX53" s="88"/>
      <c r="CY53" s="88"/>
      <c r="CZ53" s="88"/>
    </row>
    <row r="54" ht="15.75" customHeight="1">
      <c r="A54" s="14"/>
      <c r="B54" s="90"/>
      <c r="C54" s="14"/>
      <c r="D54" s="14"/>
      <c r="E54" s="19"/>
      <c r="F54" s="14"/>
      <c r="G54" s="14"/>
      <c r="H54" s="88"/>
      <c r="I54" s="19"/>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row>
    <row r="55" ht="15.75" customHeight="1">
      <c r="A55" s="14"/>
      <c r="B55" s="90"/>
      <c r="C55" s="14"/>
      <c r="D55" s="14"/>
      <c r="E55" s="19"/>
      <c r="F55" s="14"/>
      <c r="G55" s="14"/>
      <c r="H55" s="88"/>
      <c r="I55" s="19"/>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row>
    <row r="56" ht="15.75" customHeight="1">
      <c r="A56" s="14"/>
      <c r="B56" s="90"/>
      <c r="C56" s="14"/>
      <c r="D56" s="14"/>
      <c r="E56" s="19"/>
      <c r="F56" s="14"/>
      <c r="G56" s="14"/>
      <c r="H56" s="88"/>
      <c r="I56" s="19"/>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row>
    <row r="57" ht="15.75" customHeight="1">
      <c r="A57" s="14"/>
      <c r="B57" s="90"/>
      <c r="C57" s="14"/>
      <c r="D57" s="14"/>
      <c r="E57" s="19"/>
      <c r="F57" s="14"/>
      <c r="G57" s="14"/>
      <c r="H57" s="88"/>
      <c r="I57" s="19"/>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row>
    <row r="58" ht="15.75" customHeight="1">
      <c r="A58" s="14"/>
      <c r="B58" s="90"/>
      <c r="C58" s="14"/>
      <c r="D58" s="14"/>
      <c r="E58" s="19"/>
      <c r="F58" s="14"/>
      <c r="G58" s="14"/>
      <c r="H58" s="88"/>
      <c r="I58" s="19"/>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row>
    <row r="59" ht="15.75" customHeight="1">
      <c r="A59" s="14"/>
      <c r="B59" s="90"/>
      <c r="C59" s="14"/>
      <c r="D59" s="14"/>
      <c r="E59" s="19"/>
      <c r="F59" s="14"/>
      <c r="G59" s="14"/>
      <c r="H59" s="88"/>
      <c r="I59" s="19"/>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row>
    <row r="60" ht="15.75" customHeight="1">
      <c r="A60" s="14"/>
      <c r="B60" s="90"/>
      <c r="C60" s="14"/>
      <c r="D60" s="14"/>
      <c r="E60" s="19"/>
      <c r="F60" s="14"/>
      <c r="G60" s="14"/>
      <c r="H60" s="88"/>
      <c r="I60" s="19"/>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row>
    <row r="61" ht="15.75" customHeight="1">
      <c r="A61" s="14"/>
      <c r="B61" s="90"/>
      <c r="C61" s="14"/>
      <c r="D61" s="14"/>
      <c r="E61" s="19"/>
      <c r="F61" s="14"/>
      <c r="G61" s="14"/>
      <c r="H61" s="88"/>
      <c r="I61" s="19"/>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row>
    <row r="62" ht="15.75" customHeight="1">
      <c r="A62" s="14"/>
      <c r="B62" s="90"/>
      <c r="C62" s="14"/>
      <c r="D62" s="14"/>
      <c r="E62" s="19"/>
      <c r="F62" s="14"/>
      <c r="G62" s="14"/>
      <c r="H62" s="88"/>
      <c r="I62" s="19"/>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row>
    <row r="63" ht="15.75" customHeight="1">
      <c r="A63" s="14"/>
      <c r="B63" s="90"/>
      <c r="C63" s="14"/>
      <c r="D63" s="14"/>
      <c r="E63" s="19"/>
      <c r="F63" s="14"/>
      <c r="G63" s="14"/>
      <c r="H63" s="88"/>
      <c r="I63" s="19"/>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row>
    <row r="64" ht="15.75" customHeight="1">
      <c r="A64" s="44"/>
      <c r="B64" s="93"/>
      <c r="E64" s="148"/>
      <c r="H64" s="94"/>
      <c r="I64" s="148"/>
    </row>
    <row r="65" ht="15.75" customHeight="1">
      <c r="A65" s="44"/>
      <c r="B65" s="93"/>
      <c r="E65" s="148"/>
      <c r="H65" s="94"/>
      <c r="I65" s="148"/>
    </row>
    <row r="66" ht="15.75" customHeight="1">
      <c r="A66" s="44"/>
      <c r="B66" s="93"/>
      <c r="E66" s="148"/>
      <c r="H66" s="94"/>
      <c r="I66" s="148"/>
    </row>
    <row r="67" ht="15.75" customHeight="1">
      <c r="A67" s="44"/>
      <c r="B67" s="93"/>
      <c r="E67" s="148"/>
      <c r="H67" s="94"/>
      <c r="I67" s="148"/>
    </row>
    <row r="68" ht="15.75" customHeight="1">
      <c r="A68" s="44"/>
      <c r="B68" s="93"/>
      <c r="E68" s="148"/>
      <c r="H68" s="94"/>
      <c r="I68" s="148"/>
    </row>
    <row r="69" ht="15.75" customHeight="1">
      <c r="A69" s="44"/>
      <c r="B69" s="93"/>
      <c r="E69" s="148"/>
      <c r="H69" s="94"/>
      <c r="I69" s="148"/>
    </row>
    <row r="70" ht="15.75" customHeight="1">
      <c r="A70" s="44"/>
      <c r="B70" s="93"/>
      <c r="E70" s="148"/>
      <c r="H70" s="94"/>
      <c r="I70" s="148"/>
    </row>
    <row r="71" ht="15.75" customHeight="1">
      <c r="A71" s="44"/>
      <c r="B71" s="93"/>
      <c r="E71" s="148"/>
      <c r="H71" s="94"/>
      <c r="I71" s="148"/>
    </row>
    <row r="72" ht="15.75" customHeight="1">
      <c r="A72" s="44"/>
      <c r="B72" s="93"/>
      <c r="E72" s="148"/>
      <c r="H72" s="94"/>
      <c r="I72" s="148"/>
    </row>
    <row r="73" ht="15.75" customHeight="1">
      <c r="A73" s="44"/>
      <c r="B73" s="93"/>
      <c r="E73" s="148"/>
      <c r="H73" s="94"/>
      <c r="I73" s="148"/>
    </row>
    <row r="74" ht="15.75" customHeight="1">
      <c r="A74" s="44"/>
      <c r="B74" s="93"/>
      <c r="E74" s="148"/>
      <c r="H74" s="94"/>
      <c r="I74" s="148"/>
    </row>
    <row r="75" ht="15.75" customHeight="1">
      <c r="A75" s="44"/>
      <c r="B75" s="93"/>
      <c r="E75" s="148"/>
      <c r="H75" s="94"/>
      <c r="I75" s="148"/>
    </row>
    <row r="76" ht="15.75" customHeight="1">
      <c r="A76" s="44"/>
      <c r="B76" s="93"/>
      <c r="E76" s="148"/>
      <c r="H76" s="94"/>
      <c r="I76" s="148"/>
    </row>
    <row r="77" ht="15.75" customHeight="1">
      <c r="A77" s="44"/>
      <c r="B77" s="93"/>
      <c r="E77" s="148"/>
      <c r="H77" s="94"/>
      <c r="I77" s="148"/>
    </row>
    <row r="78" ht="15.75" customHeight="1">
      <c r="A78" s="44"/>
      <c r="B78" s="93"/>
      <c r="E78" s="148"/>
      <c r="H78" s="94"/>
      <c r="I78" s="148"/>
    </row>
    <row r="79" ht="15.75" customHeight="1">
      <c r="A79" s="44"/>
      <c r="B79" s="93"/>
      <c r="E79" s="148"/>
      <c r="H79" s="94"/>
      <c r="I79" s="148"/>
    </row>
    <row r="80" ht="15.75" customHeight="1">
      <c r="A80" s="44"/>
      <c r="B80" s="93"/>
      <c r="E80" s="148"/>
      <c r="H80" s="94"/>
      <c r="I80" s="148"/>
    </row>
    <row r="81" ht="15.75" customHeight="1">
      <c r="A81" s="44"/>
      <c r="B81" s="93"/>
      <c r="E81" s="148"/>
      <c r="H81" s="94"/>
      <c r="I81" s="148"/>
    </row>
    <row r="82" ht="15.75" customHeight="1">
      <c r="A82" s="44"/>
      <c r="B82" s="93"/>
      <c r="E82" s="148"/>
      <c r="H82" s="94"/>
      <c r="I82" s="148"/>
    </row>
    <row r="83" ht="15.75" customHeight="1">
      <c r="A83" s="44"/>
      <c r="B83" s="93"/>
      <c r="E83" s="148"/>
      <c r="H83" s="94"/>
      <c r="I83" s="148"/>
    </row>
    <row r="84" ht="15.75" customHeight="1">
      <c r="A84" s="44"/>
      <c r="B84" s="93"/>
      <c r="E84" s="148"/>
      <c r="H84" s="94"/>
      <c r="I84" s="148"/>
    </row>
    <row r="85" ht="15.75" customHeight="1">
      <c r="A85" s="44"/>
      <c r="B85" s="93"/>
      <c r="E85" s="148"/>
      <c r="H85" s="94"/>
      <c r="I85" s="148"/>
    </row>
    <row r="86" ht="15.75" customHeight="1">
      <c r="A86" s="44"/>
      <c r="B86" s="93"/>
      <c r="E86" s="148"/>
      <c r="H86" s="94"/>
      <c r="I86" s="148"/>
    </row>
    <row r="87" ht="15.75" customHeight="1">
      <c r="A87" s="44"/>
      <c r="B87" s="93"/>
      <c r="E87" s="148"/>
      <c r="H87" s="94"/>
      <c r="I87" s="148"/>
    </row>
    <row r="88" ht="15.75" customHeight="1">
      <c r="A88" s="44"/>
      <c r="B88" s="93"/>
      <c r="E88" s="148"/>
      <c r="H88" s="94"/>
      <c r="I88" s="148"/>
    </row>
    <row r="89" ht="15.75" customHeight="1">
      <c r="A89" s="44"/>
      <c r="B89" s="93"/>
      <c r="E89" s="148"/>
      <c r="H89" s="94"/>
      <c r="I89" s="148"/>
    </row>
    <row r="90" ht="15.75" customHeight="1">
      <c r="A90" s="44"/>
      <c r="B90" s="93"/>
      <c r="E90" s="148"/>
      <c r="H90" s="94"/>
      <c r="I90" s="148"/>
    </row>
    <row r="91" ht="15.75" customHeight="1">
      <c r="A91" s="44"/>
      <c r="B91" s="93"/>
      <c r="E91" s="148"/>
      <c r="H91" s="94"/>
      <c r="I91" s="148"/>
    </row>
    <row r="92" ht="15.75" customHeight="1">
      <c r="A92" s="44"/>
      <c r="B92" s="93"/>
      <c r="E92" s="148"/>
      <c r="H92" s="94"/>
      <c r="I92" s="148"/>
    </row>
    <row r="93" ht="15.75" customHeight="1">
      <c r="A93" s="44"/>
      <c r="B93" s="93"/>
      <c r="E93" s="148"/>
      <c r="H93" s="94"/>
      <c r="I93" s="148"/>
    </row>
    <row r="94" ht="15.75" customHeight="1">
      <c r="A94" s="44"/>
      <c r="B94" s="93"/>
      <c r="E94" s="148"/>
      <c r="H94" s="94"/>
      <c r="I94" s="148"/>
    </row>
    <row r="95" ht="15.75" customHeight="1">
      <c r="A95" s="44"/>
      <c r="B95" s="93"/>
      <c r="E95" s="148"/>
      <c r="H95" s="94"/>
      <c r="I95" s="148"/>
    </row>
    <row r="96" ht="15.75" customHeight="1">
      <c r="A96" s="44"/>
      <c r="B96" s="93"/>
      <c r="E96" s="148"/>
      <c r="H96" s="94"/>
      <c r="I96" s="148"/>
    </row>
    <row r="97" ht="15.75" customHeight="1">
      <c r="A97" s="44"/>
      <c r="B97" s="93"/>
      <c r="E97" s="148"/>
      <c r="H97" s="94"/>
      <c r="I97" s="148"/>
    </row>
    <row r="98" ht="15.75" customHeight="1">
      <c r="A98" s="44"/>
      <c r="B98" s="93"/>
      <c r="E98" s="148"/>
      <c r="H98" s="94"/>
      <c r="I98" s="148"/>
    </row>
    <row r="99" ht="15.75" customHeight="1">
      <c r="A99" s="44"/>
      <c r="B99" s="93"/>
      <c r="E99" s="148"/>
      <c r="H99" s="94"/>
      <c r="I99" s="148"/>
    </row>
    <row r="100" ht="15.75" customHeight="1">
      <c r="A100" s="44"/>
      <c r="B100" s="93"/>
      <c r="E100" s="148"/>
      <c r="H100" s="94"/>
      <c r="I100" s="148"/>
    </row>
    <row r="101" ht="15.75" customHeight="1">
      <c r="A101" s="44"/>
      <c r="B101" s="93"/>
      <c r="E101" s="148"/>
      <c r="H101" s="94"/>
      <c r="I101" s="148"/>
    </row>
    <row r="102" ht="15.75" customHeight="1">
      <c r="A102" s="44"/>
      <c r="B102" s="93"/>
      <c r="E102" s="148"/>
      <c r="H102" s="94"/>
      <c r="I102" s="148"/>
    </row>
    <row r="103" ht="15.75" customHeight="1">
      <c r="A103" s="44"/>
      <c r="B103" s="93"/>
      <c r="E103" s="148"/>
      <c r="H103" s="94"/>
      <c r="I103" s="148"/>
    </row>
    <row r="104" ht="15.75" customHeight="1">
      <c r="A104" s="44"/>
      <c r="B104" s="93"/>
      <c r="E104" s="148"/>
      <c r="H104" s="94"/>
      <c r="I104" s="148"/>
    </row>
    <row r="105" ht="15.75" customHeight="1">
      <c r="A105" s="44"/>
      <c r="B105" s="93"/>
      <c r="E105" s="148"/>
      <c r="H105" s="94"/>
      <c r="I105" s="148"/>
    </row>
    <row r="106" ht="15.75" customHeight="1">
      <c r="A106" s="44"/>
      <c r="B106" s="93"/>
      <c r="E106" s="148"/>
      <c r="H106" s="94"/>
      <c r="I106" s="148"/>
    </row>
    <row r="107" ht="15.75" customHeight="1">
      <c r="A107" s="44"/>
      <c r="B107" s="93"/>
      <c r="E107" s="148"/>
      <c r="H107" s="94"/>
      <c r="I107" s="148"/>
    </row>
    <row r="108" ht="15.75" customHeight="1">
      <c r="A108" s="44"/>
      <c r="B108" s="93"/>
      <c r="E108" s="148"/>
      <c r="H108" s="94"/>
      <c r="I108" s="148"/>
    </row>
    <row r="109" ht="15.75" customHeight="1">
      <c r="A109" s="44"/>
      <c r="B109" s="93"/>
      <c r="E109" s="148"/>
      <c r="H109" s="94"/>
      <c r="I109" s="148"/>
    </row>
    <row r="110" ht="15.75" customHeight="1">
      <c r="A110" s="44"/>
      <c r="B110" s="93"/>
      <c r="E110" s="148"/>
      <c r="H110" s="94"/>
      <c r="I110" s="148"/>
    </row>
    <row r="111" ht="15.75" customHeight="1">
      <c r="A111" s="44"/>
      <c r="B111" s="93"/>
      <c r="E111" s="148"/>
      <c r="H111" s="94"/>
      <c r="I111" s="148"/>
    </row>
    <row r="112" ht="15.75" customHeight="1">
      <c r="A112" s="44"/>
      <c r="B112" s="93"/>
      <c r="E112" s="148"/>
      <c r="H112" s="94"/>
      <c r="I112" s="148"/>
    </row>
    <row r="113" ht="15.75" customHeight="1">
      <c r="A113" s="44"/>
      <c r="B113" s="93"/>
      <c r="E113" s="148"/>
      <c r="H113" s="94"/>
      <c r="I113" s="148"/>
    </row>
    <row r="114" ht="15.75" customHeight="1">
      <c r="A114" s="44"/>
      <c r="B114" s="93"/>
      <c r="E114" s="148"/>
      <c r="H114" s="94"/>
      <c r="I114" s="148"/>
    </row>
    <row r="115" ht="15.75" customHeight="1">
      <c r="A115" s="44"/>
      <c r="B115" s="93"/>
      <c r="E115" s="148"/>
      <c r="H115" s="94"/>
      <c r="I115" s="148"/>
    </row>
    <row r="116" ht="15.75" customHeight="1">
      <c r="A116" s="44"/>
      <c r="B116" s="93"/>
      <c r="E116" s="148"/>
      <c r="H116" s="94"/>
      <c r="I116" s="148"/>
    </row>
    <row r="117" ht="15.75" customHeight="1">
      <c r="A117" s="44"/>
      <c r="B117" s="93"/>
      <c r="E117" s="148"/>
      <c r="H117" s="94"/>
      <c r="I117" s="148"/>
    </row>
    <row r="118" ht="15.75" customHeight="1">
      <c r="A118" s="44"/>
      <c r="B118" s="93"/>
      <c r="E118" s="148"/>
      <c r="H118" s="94"/>
      <c r="I118" s="148"/>
    </row>
    <row r="119" ht="15.75" customHeight="1">
      <c r="A119" s="44"/>
      <c r="B119" s="93"/>
      <c r="E119" s="148"/>
      <c r="H119" s="94"/>
      <c r="I119" s="148"/>
    </row>
    <row r="120" ht="15.75" customHeight="1">
      <c r="A120" s="44"/>
      <c r="B120" s="93"/>
      <c r="E120" s="148"/>
      <c r="H120" s="94"/>
      <c r="I120" s="148"/>
    </row>
    <row r="121" ht="15.75" customHeight="1">
      <c r="A121" s="44"/>
      <c r="B121" s="93"/>
      <c r="E121" s="148"/>
      <c r="H121" s="94"/>
      <c r="I121" s="148"/>
    </row>
    <row r="122" ht="15.75" customHeight="1">
      <c r="A122" s="44"/>
      <c r="B122" s="93"/>
      <c r="E122" s="148"/>
      <c r="H122" s="94"/>
      <c r="I122" s="148"/>
    </row>
    <row r="123" ht="15.75" customHeight="1">
      <c r="A123" s="44"/>
      <c r="B123" s="93"/>
      <c r="E123" s="148"/>
      <c r="H123" s="94"/>
      <c r="I123" s="148"/>
    </row>
    <row r="124" ht="15.75" customHeight="1">
      <c r="A124" s="44"/>
      <c r="B124" s="93"/>
      <c r="E124" s="148"/>
      <c r="H124" s="94"/>
      <c r="I124" s="148"/>
    </row>
    <row r="125" ht="15.75" customHeight="1">
      <c r="A125" s="44"/>
      <c r="B125" s="93"/>
      <c r="E125" s="148"/>
      <c r="H125" s="94"/>
      <c r="I125" s="148"/>
    </row>
    <row r="126" ht="15.75" customHeight="1">
      <c r="A126" s="44"/>
      <c r="B126" s="93"/>
      <c r="E126" s="148"/>
      <c r="H126" s="94"/>
      <c r="I126" s="148"/>
    </row>
    <row r="127" ht="15.75" customHeight="1">
      <c r="A127" s="44"/>
      <c r="B127" s="93"/>
      <c r="E127" s="148"/>
      <c r="H127" s="94"/>
      <c r="I127" s="148"/>
    </row>
    <row r="128" ht="15.75" customHeight="1">
      <c r="A128" s="44"/>
      <c r="B128" s="93"/>
      <c r="E128" s="148"/>
      <c r="H128" s="94"/>
      <c r="I128" s="148"/>
    </row>
    <row r="129" ht="15.75" customHeight="1">
      <c r="A129" s="44"/>
      <c r="B129" s="93"/>
      <c r="E129" s="148"/>
      <c r="H129" s="94"/>
      <c r="I129" s="148"/>
    </row>
    <row r="130" ht="15.75" customHeight="1">
      <c r="A130" s="44"/>
      <c r="B130" s="93"/>
      <c r="E130" s="148"/>
      <c r="H130" s="94"/>
      <c r="I130" s="148"/>
    </row>
    <row r="131" ht="15.75" customHeight="1">
      <c r="A131" s="44"/>
      <c r="B131" s="93"/>
      <c r="E131" s="148"/>
      <c r="H131" s="94"/>
      <c r="I131" s="148"/>
    </row>
    <row r="132" ht="15.75" customHeight="1">
      <c r="A132" s="44"/>
      <c r="B132" s="93"/>
      <c r="E132" s="148"/>
      <c r="H132" s="94"/>
      <c r="I132" s="148"/>
    </row>
    <row r="133" ht="15.75" customHeight="1">
      <c r="A133" s="44"/>
      <c r="B133" s="93"/>
      <c r="E133" s="148"/>
      <c r="H133" s="94"/>
      <c r="I133" s="148"/>
    </row>
    <row r="134" ht="15.75" customHeight="1">
      <c r="A134" s="44"/>
      <c r="B134" s="93"/>
      <c r="E134" s="148"/>
      <c r="H134" s="94"/>
      <c r="I134" s="148"/>
    </row>
    <row r="135" ht="15.75" customHeight="1">
      <c r="A135" s="44"/>
      <c r="B135" s="93"/>
      <c r="E135" s="148"/>
      <c r="H135" s="94"/>
      <c r="I135" s="148"/>
    </row>
    <row r="136" ht="15.75" customHeight="1">
      <c r="A136" s="44"/>
      <c r="B136" s="93"/>
      <c r="E136" s="148"/>
      <c r="H136" s="94"/>
      <c r="I136" s="148"/>
    </row>
    <row r="137" ht="15.75" customHeight="1">
      <c r="A137" s="44"/>
      <c r="B137" s="93"/>
      <c r="E137" s="148"/>
      <c r="H137" s="94"/>
      <c r="I137" s="148"/>
    </row>
    <row r="138" ht="15.75" customHeight="1">
      <c r="A138" s="44"/>
      <c r="B138" s="93"/>
      <c r="E138" s="148"/>
      <c r="H138" s="94"/>
      <c r="I138" s="148"/>
    </row>
    <row r="139" ht="15.75" customHeight="1">
      <c r="A139" s="44"/>
      <c r="B139" s="93"/>
      <c r="E139" s="148"/>
      <c r="H139" s="94"/>
      <c r="I139" s="148"/>
    </row>
    <row r="140" ht="15.75" customHeight="1">
      <c r="A140" s="44"/>
      <c r="B140" s="93"/>
      <c r="E140" s="148"/>
      <c r="H140" s="94"/>
      <c r="I140" s="148"/>
    </row>
    <row r="141" ht="15.75" customHeight="1">
      <c r="A141" s="44"/>
      <c r="B141" s="93"/>
      <c r="E141" s="148"/>
      <c r="H141" s="94"/>
      <c r="I141" s="148"/>
    </row>
    <row r="142" ht="15.75" customHeight="1">
      <c r="A142" s="44"/>
      <c r="B142" s="93"/>
      <c r="E142" s="148"/>
      <c r="H142" s="94"/>
      <c r="I142" s="148"/>
    </row>
    <row r="143" ht="15.75" customHeight="1">
      <c r="A143" s="44"/>
      <c r="B143" s="93"/>
      <c r="E143" s="148"/>
      <c r="H143" s="94"/>
      <c r="I143" s="148"/>
    </row>
    <row r="144" ht="15.75" customHeight="1">
      <c r="A144" s="44"/>
      <c r="B144" s="93"/>
      <c r="E144" s="148"/>
      <c r="H144" s="94"/>
      <c r="I144" s="148"/>
    </row>
    <row r="145" ht="15.75" customHeight="1">
      <c r="A145" s="44"/>
      <c r="B145" s="93"/>
      <c r="E145" s="148"/>
      <c r="H145" s="94"/>
      <c r="I145" s="148"/>
    </row>
    <row r="146" ht="15.75" customHeight="1">
      <c r="A146" s="44"/>
      <c r="B146" s="93"/>
      <c r="E146" s="148"/>
      <c r="H146" s="94"/>
      <c r="I146" s="148"/>
    </row>
    <row r="147" ht="15.75" customHeight="1">
      <c r="A147" s="44"/>
      <c r="B147" s="93"/>
      <c r="E147" s="148"/>
      <c r="H147" s="94"/>
      <c r="I147" s="148"/>
    </row>
    <row r="148" ht="15.75" customHeight="1">
      <c r="A148" s="44"/>
      <c r="B148" s="93"/>
      <c r="E148" s="148"/>
      <c r="H148" s="94"/>
      <c r="I148" s="148"/>
    </row>
    <row r="149" ht="15.75" customHeight="1">
      <c r="A149" s="44"/>
      <c r="B149" s="93"/>
      <c r="E149" s="148"/>
      <c r="H149" s="94"/>
      <c r="I149" s="148"/>
    </row>
    <row r="150" ht="15.75" customHeight="1">
      <c r="A150" s="44"/>
      <c r="B150" s="93"/>
      <c r="E150" s="148"/>
      <c r="H150" s="94"/>
      <c r="I150" s="148"/>
    </row>
    <row r="151" ht="15.75" customHeight="1">
      <c r="A151" s="44"/>
      <c r="B151" s="93"/>
      <c r="E151" s="148"/>
      <c r="H151" s="94"/>
      <c r="I151" s="148"/>
    </row>
    <row r="152" ht="15.75" customHeight="1">
      <c r="A152" s="44"/>
      <c r="B152" s="93"/>
      <c r="E152" s="148"/>
      <c r="H152" s="94"/>
      <c r="I152" s="148"/>
    </row>
    <row r="153" ht="15.75" customHeight="1">
      <c r="A153" s="44"/>
      <c r="B153" s="93"/>
      <c r="E153" s="148"/>
      <c r="H153" s="94"/>
      <c r="I153" s="148"/>
    </row>
    <row r="154" ht="15.75" customHeight="1">
      <c r="A154" s="44"/>
      <c r="B154" s="93"/>
      <c r="E154" s="148"/>
      <c r="H154" s="94"/>
      <c r="I154" s="148"/>
    </row>
    <row r="155" ht="15.75" customHeight="1">
      <c r="A155" s="44"/>
      <c r="B155" s="93"/>
      <c r="E155" s="148"/>
      <c r="H155" s="94"/>
      <c r="I155" s="148"/>
    </row>
    <row r="156" ht="15.75" customHeight="1">
      <c r="A156" s="44"/>
      <c r="B156" s="93"/>
      <c r="E156" s="148"/>
      <c r="H156" s="94"/>
      <c r="I156" s="148"/>
    </row>
    <row r="157" ht="15.75" customHeight="1">
      <c r="A157" s="44"/>
      <c r="B157" s="93"/>
      <c r="E157" s="148"/>
      <c r="H157" s="94"/>
      <c r="I157" s="148"/>
    </row>
    <row r="158" ht="15.75" customHeight="1">
      <c r="A158" s="44"/>
      <c r="B158" s="93"/>
      <c r="E158" s="148"/>
      <c r="H158" s="94"/>
      <c r="I158" s="148"/>
    </row>
    <row r="159" ht="15.75" customHeight="1">
      <c r="A159" s="44"/>
      <c r="B159" s="93"/>
      <c r="E159" s="148"/>
      <c r="H159" s="94"/>
      <c r="I159" s="148"/>
    </row>
    <row r="160" ht="15.75" customHeight="1">
      <c r="A160" s="44"/>
      <c r="B160" s="93"/>
      <c r="E160" s="148"/>
      <c r="H160" s="94"/>
      <c r="I160" s="148"/>
    </row>
    <row r="161" ht="15.75" customHeight="1">
      <c r="A161" s="44"/>
      <c r="B161" s="93"/>
      <c r="E161" s="148"/>
      <c r="H161" s="94"/>
      <c r="I161" s="148"/>
    </row>
    <row r="162" ht="15.75" customHeight="1">
      <c r="A162" s="44"/>
      <c r="B162" s="93"/>
      <c r="E162" s="148"/>
      <c r="H162" s="94"/>
      <c r="I162" s="148"/>
    </row>
    <row r="163" ht="15.75" customHeight="1">
      <c r="A163" s="44"/>
      <c r="B163" s="93"/>
      <c r="E163" s="148"/>
      <c r="H163" s="94"/>
      <c r="I163" s="148"/>
    </row>
    <row r="164" ht="15.75" customHeight="1">
      <c r="A164" s="44"/>
      <c r="B164" s="93"/>
      <c r="E164" s="148"/>
      <c r="H164" s="94"/>
      <c r="I164" s="148"/>
    </row>
    <row r="165" ht="15.75" customHeight="1">
      <c r="A165" s="44"/>
      <c r="B165" s="93"/>
      <c r="E165" s="148"/>
      <c r="H165" s="94"/>
      <c r="I165" s="148"/>
    </row>
    <row r="166" ht="15.75" customHeight="1">
      <c r="A166" s="44"/>
      <c r="B166" s="93"/>
      <c r="E166" s="148"/>
      <c r="H166" s="94"/>
      <c r="I166" s="148"/>
    </row>
    <row r="167" ht="15.75" customHeight="1">
      <c r="A167" s="44"/>
      <c r="B167" s="93"/>
      <c r="E167" s="148"/>
      <c r="H167" s="94"/>
      <c r="I167" s="148"/>
    </row>
    <row r="168" ht="15.75" customHeight="1">
      <c r="A168" s="44"/>
      <c r="B168" s="93"/>
      <c r="E168" s="148"/>
      <c r="H168" s="94"/>
      <c r="I168" s="148"/>
    </row>
    <row r="169" ht="15.75" customHeight="1">
      <c r="A169" s="44"/>
      <c r="B169" s="93"/>
      <c r="E169" s="148"/>
      <c r="H169" s="94"/>
      <c r="I169" s="148"/>
    </row>
    <row r="170" ht="15.75" customHeight="1">
      <c r="A170" s="44"/>
      <c r="B170" s="93"/>
      <c r="E170" s="148"/>
      <c r="H170" s="94"/>
      <c r="I170" s="148"/>
    </row>
    <row r="171" ht="15.75" customHeight="1">
      <c r="A171" s="44"/>
      <c r="B171" s="93"/>
      <c r="E171" s="148"/>
      <c r="H171" s="94"/>
      <c r="I171" s="148"/>
    </row>
    <row r="172" ht="15.75" customHeight="1">
      <c r="A172" s="44"/>
      <c r="B172" s="93"/>
      <c r="E172" s="148"/>
      <c r="H172" s="94"/>
      <c r="I172" s="148"/>
    </row>
    <row r="173" ht="15.75" customHeight="1">
      <c r="A173" s="44"/>
      <c r="B173" s="93"/>
      <c r="E173" s="148"/>
      <c r="H173" s="94"/>
      <c r="I173" s="148"/>
    </row>
    <row r="174" ht="15.75" customHeight="1">
      <c r="A174" s="44"/>
      <c r="B174" s="93"/>
      <c r="E174" s="148"/>
      <c r="H174" s="94"/>
      <c r="I174" s="148"/>
    </row>
    <row r="175" ht="15.75" customHeight="1">
      <c r="A175" s="44"/>
      <c r="B175" s="93"/>
      <c r="E175" s="148"/>
      <c r="H175" s="94"/>
      <c r="I175" s="148"/>
    </row>
    <row r="176" ht="15.75" customHeight="1">
      <c r="A176" s="44"/>
      <c r="B176" s="93"/>
      <c r="E176" s="148"/>
      <c r="H176" s="94"/>
      <c r="I176" s="148"/>
    </row>
    <row r="177" ht="15.75" customHeight="1">
      <c r="A177" s="44"/>
      <c r="B177" s="93"/>
      <c r="E177" s="148"/>
      <c r="H177" s="94"/>
      <c r="I177" s="148"/>
    </row>
    <row r="178" ht="15.75" customHeight="1">
      <c r="A178" s="44"/>
      <c r="B178" s="93"/>
      <c r="E178" s="148"/>
      <c r="H178" s="94"/>
      <c r="I178" s="148"/>
    </row>
    <row r="179" ht="15.75" customHeight="1">
      <c r="A179" s="44"/>
      <c r="B179" s="93"/>
      <c r="E179" s="148"/>
      <c r="H179" s="94"/>
      <c r="I179" s="148"/>
    </row>
    <row r="180" ht="15.75" customHeight="1">
      <c r="A180" s="44"/>
      <c r="B180" s="93"/>
      <c r="E180" s="148"/>
      <c r="H180" s="94"/>
      <c r="I180" s="148"/>
    </row>
    <row r="181" ht="15.75" customHeight="1">
      <c r="A181" s="44"/>
      <c r="B181" s="93"/>
      <c r="E181" s="148"/>
      <c r="H181" s="94"/>
      <c r="I181" s="148"/>
    </row>
    <row r="182" ht="15.75" customHeight="1">
      <c r="A182" s="44"/>
      <c r="B182" s="93"/>
      <c r="E182" s="148"/>
      <c r="H182" s="94"/>
      <c r="I182" s="148"/>
    </row>
    <row r="183" ht="15.75" customHeight="1">
      <c r="A183" s="44"/>
      <c r="B183" s="93"/>
      <c r="E183" s="148"/>
      <c r="H183" s="94"/>
      <c r="I183" s="148"/>
    </row>
    <row r="184" ht="15.75" customHeight="1">
      <c r="A184" s="44"/>
      <c r="B184" s="93"/>
      <c r="E184" s="148"/>
      <c r="H184" s="94"/>
      <c r="I184" s="148"/>
    </row>
    <row r="185" ht="15.75" customHeight="1">
      <c r="A185" s="44"/>
      <c r="B185" s="93"/>
      <c r="E185" s="148"/>
      <c r="H185" s="94"/>
      <c r="I185" s="148"/>
    </row>
    <row r="186" ht="15.75" customHeight="1">
      <c r="A186" s="44"/>
      <c r="B186" s="93"/>
      <c r="E186" s="148"/>
      <c r="H186" s="94"/>
      <c r="I186" s="148"/>
    </row>
    <row r="187" ht="15.75" customHeight="1">
      <c r="A187" s="44"/>
      <c r="B187" s="93"/>
      <c r="E187" s="148"/>
      <c r="H187" s="94"/>
      <c r="I187" s="148"/>
    </row>
    <row r="188" ht="15.75" customHeight="1">
      <c r="A188" s="44"/>
      <c r="B188" s="93"/>
      <c r="E188" s="148"/>
      <c r="H188" s="94"/>
      <c r="I188" s="148"/>
    </row>
    <row r="189" ht="15.75" customHeight="1">
      <c r="A189" s="44"/>
      <c r="B189" s="93"/>
      <c r="E189" s="148"/>
      <c r="H189" s="94"/>
      <c r="I189" s="148"/>
    </row>
    <row r="190" ht="15.75" customHeight="1">
      <c r="A190" s="44"/>
      <c r="B190" s="93"/>
      <c r="E190" s="148"/>
      <c r="H190" s="94"/>
      <c r="I190" s="148"/>
    </row>
    <row r="191" ht="15.75" customHeight="1">
      <c r="A191" s="44"/>
      <c r="B191" s="93"/>
      <c r="E191" s="148"/>
      <c r="H191" s="94"/>
      <c r="I191" s="148"/>
    </row>
    <row r="192" ht="15.75" customHeight="1">
      <c r="A192" s="44"/>
      <c r="B192" s="93"/>
      <c r="E192" s="148"/>
      <c r="H192" s="94"/>
      <c r="I192" s="148"/>
    </row>
    <row r="193" ht="15.75" customHeight="1">
      <c r="A193" s="44"/>
      <c r="B193" s="93"/>
      <c r="E193" s="148"/>
      <c r="H193" s="94"/>
      <c r="I193" s="148"/>
    </row>
    <row r="194" ht="15.75" customHeight="1">
      <c r="A194" s="44"/>
      <c r="B194" s="93"/>
      <c r="E194" s="148"/>
      <c r="H194" s="94"/>
      <c r="I194" s="148"/>
    </row>
    <row r="195" ht="15.75" customHeight="1">
      <c r="A195" s="44"/>
      <c r="B195" s="93"/>
      <c r="E195" s="148"/>
      <c r="H195" s="94"/>
      <c r="I195" s="148"/>
    </row>
    <row r="196" ht="15.75" customHeight="1">
      <c r="A196" s="44"/>
      <c r="B196" s="93"/>
      <c r="E196" s="148"/>
      <c r="H196" s="94"/>
      <c r="I196" s="148"/>
    </row>
    <row r="197" ht="15.75" customHeight="1">
      <c r="A197" s="44"/>
      <c r="B197" s="93"/>
      <c r="E197" s="148"/>
      <c r="H197" s="94"/>
      <c r="I197" s="148"/>
    </row>
    <row r="198" ht="15.75" customHeight="1">
      <c r="A198" s="44"/>
      <c r="B198" s="93"/>
      <c r="E198" s="148"/>
      <c r="H198" s="94"/>
      <c r="I198" s="148"/>
    </row>
    <row r="199" ht="15.75" customHeight="1">
      <c r="A199" s="44"/>
      <c r="B199" s="93"/>
      <c r="E199" s="148"/>
      <c r="H199" s="94"/>
      <c r="I199" s="148"/>
    </row>
    <row r="200" ht="15.75" customHeight="1">
      <c r="A200" s="44"/>
      <c r="B200" s="93"/>
      <c r="E200" s="148"/>
      <c r="H200" s="94"/>
      <c r="I200" s="148"/>
    </row>
    <row r="201" ht="15.75" customHeight="1">
      <c r="A201" s="44"/>
      <c r="B201" s="93"/>
      <c r="E201" s="148"/>
      <c r="H201" s="94"/>
      <c r="I201" s="148"/>
    </row>
    <row r="202" ht="15.75" customHeight="1">
      <c r="A202" s="44"/>
      <c r="B202" s="93"/>
      <c r="E202" s="148"/>
      <c r="H202" s="94"/>
      <c r="I202" s="148"/>
    </row>
    <row r="203" ht="15.75" customHeight="1">
      <c r="A203" s="44"/>
      <c r="B203" s="93"/>
      <c r="E203" s="148"/>
      <c r="H203" s="94"/>
      <c r="I203" s="148"/>
    </row>
    <row r="204" ht="15.75" customHeight="1">
      <c r="A204" s="44"/>
      <c r="B204" s="93"/>
      <c r="E204" s="148"/>
      <c r="H204" s="94"/>
      <c r="I204" s="148"/>
    </row>
    <row r="205" ht="15.75" customHeight="1">
      <c r="A205" s="44"/>
      <c r="B205" s="93"/>
      <c r="E205" s="148"/>
      <c r="H205" s="94"/>
      <c r="I205" s="148"/>
    </row>
    <row r="206" ht="15.75" customHeight="1">
      <c r="A206" s="44"/>
      <c r="B206" s="93"/>
      <c r="E206" s="148"/>
      <c r="H206" s="94"/>
      <c r="I206" s="148"/>
    </row>
    <row r="207" ht="15.75" customHeight="1">
      <c r="A207" s="44"/>
      <c r="B207" s="93"/>
      <c r="E207" s="148"/>
      <c r="H207" s="94"/>
      <c r="I207" s="148"/>
    </row>
    <row r="208" ht="15.75" customHeight="1">
      <c r="A208" s="44"/>
      <c r="B208" s="93"/>
      <c r="E208" s="148"/>
      <c r="H208" s="94"/>
      <c r="I208" s="148"/>
    </row>
    <row r="209" ht="15.75" customHeight="1">
      <c r="A209" s="44"/>
      <c r="B209" s="93"/>
      <c r="E209" s="148"/>
      <c r="H209" s="94"/>
      <c r="I209" s="148"/>
    </row>
    <row r="210" ht="15.75" customHeight="1">
      <c r="A210" s="44"/>
      <c r="B210" s="93"/>
      <c r="E210" s="148"/>
      <c r="H210" s="94"/>
      <c r="I210" s="148"/>
    </row>
    <row r="211" ht="15.75" customHeight="1">
      <c r="A211" s="44"/>
      <c r="B211" s="93"/>
      <c r="E211" s="148"/>
      <c r="H211" s="94"/>
      <c r="I211" s="148"/>
    </row>
    <row r="212" ht="15.75" customHeight="1">
      <c r="A212" s="44"/>
      <c r="B212" s="93"/>
      <c r="E212" s="148"/>
      <c r="H212" s="94"/>
      <c r="I212" s="148"/>
    </row>
    <row r="213" ht="15.75" customHeight="1">
      <c r="A213" s="44"/>
      <c r="B213" s="93"/>
      <c r="E213" s="148"/>
      <c r="H213" s="94"/>
      <c r="I213" s="148"/>
    </row>
    <row r="214" ht="15.75" customHeight="1">
      <c r="A214" s="44"/>
      <c r="B214" s="93"/>
      <c r="E214" s="148"/>
      <c r="H214" s="94"/>
      <c r="I214" s="148"/>
    </row>
    <row r="215" ht="15.75" customHeight="1">
      <c r="A215" s="44"/>
      <c r="B215" s="93"/>
      <c r="E215" s="148"/>
      <c r="H215" s="94"/>
      <c r="I215" s="148"/>
    </row>
    <row r="216" ht="15.75" customHeight="1">
      <c r="A216" s="44"/>
      <c r="B216" s="93"/>
      <c r="E216" s="148"/>
      <c r="H216" s="94"/>
      <c r="I216" s="148"/>
    </row>
    <row r="217" ht="15.75" customHeight="1">
      <c r="A217" s="44"/>
      <c r="B217" s="93"/>
      <c r="E217" s="148"/>
      <c r="H217" s="94"/>
      <c r="I217" s="148"/>
    </row>
    <row r="218" ht="15.75" customHeight="1">
      <c r="A218" s="44"/>
      <c r="B218" s="93"/>
      <c r="E218" s="148"/>
      <c r="H218" s="94"/>
      <c r="I218" s="148"/>
    </row>
    <row r="219" ht="15.75" customHeight="1">
      <c r="A219" s="44"/>
      <c r="B219" s="93"/>
      <c r="E219" s="148"/>
      <c r="H219" s="94"/>
      <c r="I219" s="148"/>
    </row>
    <row r="220" ht="15.75" customHeight="1">
      <c r="A220" s="44"/>
      <c r="B220" s="93"/>
      <c r="E220" s="148"/>
      <c r="H220" s="94"/>
      <c r="I220" s="148"/>
    </row>
    <row r="221" ht="15.75" customHeight="1">
      <c r="A221" s="44"/>
      <c r="B221" s="93"/>
      <c r="E221" s="148"/>
      <c r="H221" s="94"/>
      <c r="I221" s="148"/>
    </row>
    <row r="222" ht="15.75" customHeight="1">
      <c r="A222" s="44"/>
      <c r="B222" s="93"/>
      <c r="E222" s="148"/>
      <c r="H222" s="94"/>
      <c r="I222" s="148"/>
    </row>
    <row r="223" ht="15.75" customHeight="1">
      <c r="A223" s="44"/>
      <c r="B223" s="93"/>
      <c r="E223" s="148"/>
      <c r="H223" s="94"/>
      <c r="I223" s="148"/>
    </row>
    <row r="224" ht="15.75" customHeight="1">
      <c r="A224" s="44"/>
      <c r="B224" s="93"/>
      <c r="E224" s="148"/>
      <c r="H224" s="94"/>
      <c r="I224" s="148"/>
    </row>
    <row r="225" ht="15.75" customHeight="1">
      <c r="A225" s="44"/>
      <c r="B225" s="93"/>
      <c r="E225" s="148"/>
      <c r="H225" s="94"/>
      <c r="I225" s="148"/>
    </row>
    <row r="226" ht="15.75" customHeight="1">
      <c r="A226" s="44"/>
      <c r="B226" s="93"/>
      <c r="E226" s="148"/>
      <c r="H226" s="94"/>
      <c r="I226" s="148"/>
    </row>
    <row r="227" ht="15.75" customHeight="1">
      <c r="A227" s="44"/>
      <c r="B227" s="93"/>
      <c r="E227" s="148"/>
      <c r="H227" s="94"/>
      <c r="I227" s="148"/>
    </row>
    <row r="228" ht="15.75" customHeight="1">
      <c r="A228" s="44"/>
      <c r="B228" s="93"/>
      <c r="E228" s="148"/>
      <c r="H228" s="94"/>
      <c r="I228" s="148"/>
    </row>
    <row r="229" ht="15.75" customHeight="1">
      <c r="A229" s="44"/>
      <c r="B229" s="93"/>
      <c r="E229" s="148"/>
      <c r="H229" s="94"/>
      <c r="I229" s="148"/>
    </row>
    <row r="230" ht="15.75" customHeight="1">
      <c r="A230" s="44"/>
      <c r="B230" s="93"/>
      <c r="E230" s="148"/>
      <c r="H230" s="94"/>
      <c r="I230" s="148"/>
    </row>
    <row r="231" ht="15.75" customHeight="1">
      <c r="A231" s="44"/>
      <c r="B231" s="93"/>
      <c r="E231" s="148"/>
      <c r="H231" s="94"/>
      <c r="I231" s="148"/>
    </row>
    <row r="232" ht="15.75" customHeight="1">
      <c r="A232" s="44"/>
      <c r="B232" s="93"/>
      <c r="E232" s="148"/>
      <c r="H232" s="94"/>
      <c r="I232" s="148"/>
    </row>
    <row r="233" ht="15.75" customHeight="1">
      <c r="A233" s="44"/>
      <c r="B233" s="93"/>
      <c r="E233" s="148"/>
      <c r="H233" s="94"/>
      <c r="I233" s="148"/>
    </row>
    <row r="234" ht="15.75" customHeight="1">
      <c r="A234" s="44"/>
      <c r="B234" s="93"/>
      <c r="E234" s="148"/>
      <c r="H234" s="94"/>
      <c r="I234" s="148"/>
    </row>
    <row r="235" ht="15.75" customHeight="1">
      <c r="A235" s="44"/>
      <c r="B235" s="93"/>
      <c r="E235" s="148"/>
      <c r="H235" s="94"/>
      <c r="I235" s="148"/>
    </row>
    <row r="236" ht="15.75" customHeight="1">
      <c r="A236" s="44"/>
      <c r="B236" s="93"/>
      <c r="E236" s="148"/>
      <c r="H236" s="94"/>
      <c r="I236" s="148"/>
    </row>
    <row r="237" ht="15.75" customHeight="1">
      <c r="A237" s="44"/>
      <c r="B237" s="93"/>
      <c r="E237" s="148"/>
      <c r="H237" s="94"/>
      <c r="I237" s="148"/>
    </row>
    <row r="238" ht="15.75" customHeight="1">
      <c r="A238" s="44"/>
      <c r="B238" s="93"/>
      <c r="E238" s="148"/>
      <c r="H238" s="94"/>
      <c r="I238" s="148"/>
    </row>
    <row r="239" ht="15.75" customHeight="1">
      <c r="A239" s="44"/>
      <c r="B239" s="93"/>
      <c r="E239" s="148"/>
      <c r="H239" s="94"/>
      <c r="I239" s="148"/>
    </row>
    <row r="240" ht="15.75" customHeight="1">
      <c r="A240" s="44"/>
      <c r="B240" s="93"/>
      <c r="E240" s="148"/>
      <c r="H240" s="94"/>
      <c r="I240" s="148"/>
    </row>
    <row r="241" ht="15.75" customHeight="1">
      <c r="A241" s="44"/>
      <c r="B241" s="93"/>
      <c r="E241" s="148"/>
      <c r="H241" s="94"/>
      <c r="I241" s="148"/>
    </row>
    <row r="242" ht="15.75" customHeight="1">
      <c r="A242" s="44"/>
      <c r="B242" s="93"/>
      <c r="E242" s="148"/>
      <c r="H242" s="94"/>
      <c r="I242" s="148"/>
    </row>
    <row r="243" ht="15.75" customHeight="1">
      <c r="A243" s="44"/>
      <c r="B243" s="93"/>
      <c r="E243" s="148"/>
      <c r="H243" s="94"/>
      <c r="I243" s="148"/>
    </row>
    <row r="244" ht="15.75" customHeight="1">
      <c r="A244" s="44"/>
      <c r="B244" s="93"/>
      <c r="E244" s="148"/>
      <c r="H244" s="94"/>
      <c r="I244" s="148"/>
    </row>
    <row r="245" ht="15.75" customHeight="1">
      <c r="A245" s="44"/>
      <c r="B245" s="93"/>
      <c r="E245" s="148"/>
      <c r="H245" s="94"/>
      <c r="I245" s="148"/>
    </row>
    <row r="246" ht="15.75" customHeight="1">
      <c r="A246" s="44"/>
      <c r="B246" s="93"/>
      <c r="E246" s="148"/>
      <c r="H246" s="94"/>
      <c r="I246" s="148"/>
    </row>
    <row r="247" ht="15.75" customHeight="1">
      <c r="A247" s="44"/>
      <c r="B247" s="93"/>
      <c r="E247" s="148"/>
      <c r="H247" s="94"/>
      <c r="I247" s="148"/>
    </row>
    <row r="248" ht="15.75" customHeight="1">
      <c r="A248" s="44"/>
      <c r="B248" s="93"/>
      <c r="E248" s="148"/>
      <c r="H248" s="94"/>
      <c r="I248" s="148"/>
    </row>
    <row r="249" ht="15.75" customHeight="1">
      <c r="A249" s="44"/>
      <c r="B249" s="93"/>
      <c r="E249" s="148"/>
      <c r="H249" s="94"/>
      <c r="I249" s="148"/>
    </row>
    <row r="250" ht="15.75" customHeight="1">
      <c r="A250" s="44"/>
      <c r="B250" s="93"/>
      <c r="E250" s="148"/>
      <c r="H250" s="94"/>
      <c r="I250" s="148"/>
    </row>
    <row r="251" ht="15.75" customHeight="1">
      <c r="A251" s="44"/>
      <c r="B251" s="93"/>
      <c r="E251" s="148"/>
      <c r="H251" s="94"/>
      <c r="I251" s="148"/>
    </row>
    <row r="252" ht="15.75" customHeight="1">
      <c r="A252" s="44"/>
      <c r="B252" s="93"/>
      <c r="E252" s="148"/>
      <c r="H252" s="94"/>
      <c r="I252" s="148"/>
    </row>
    <row r="253" ht="15.75" customHeight="1">
      <c r="A253" s="44"/>
      <c r="B253" s="93"/>
      <c r="E253" s="148"/>
      <c r="H253" s="94"/>
      <c r="I253" s="148"/>
    </row>
  </sheetData>
  <mergeCells count="20">
    <mergeCell ref="H11:H12"/>
    <mergeCell ref="I11:I12"/>
    <mergeCell ref="A11:A12"/>
    <mergeCell ref="B11:B12"/>
    <mergeCell ref="C11:C12"/>
    <mergeCell ref="D11:D12"/>
    <mergeCell ref="E11:E12"/>
    <mergeCell ref="F11:F12"/>
    <mergeCell ref="G11:G12"/>
    <mergeCell ref="B44:I44"/>
    <mergeCell ref="B45:I45"/>
    <mergeCell ref="B49:I49"/>
    <mergeCell ref="B52:I52"/>
    <mergeCell ref="B13:I13"/>
    <mergeCell ref="B14:I14"/>
    <mergeCell ref="B15:I15"/>
    <mergeCell ref="B25:I25"/>
    <mergeCell ref="B26:I26"/>
    <mergeCell ref="B27:I27"/>
    <mergeCell ref="B36:I36"/>
  </mergeCells>
  <dataValidations>
    <dataValidation type="list" allowBlank="1" sqref="F16:F24 AF28:AF34 BF28:BF34 CF28:CF34 F28:F35 AF37:AF38 BF37:BF38 CF37:CF38 F37:F43 F46:F48 F50:F51 F53">
      <formula1>"Đinh Thị Diệu Thư,Đào Đức Danh,Đào Quang Hưng,Trần Xuân Hiệp,Hồ Tấn Long"</formula1>
    </dataValidation>
    <dataValidation type="list" allowBlank="1" sqref="H16:H24 AH28:AH34 BH28:BH34 CH28:CH34 H28:H35 AH37:AH38 BH37:BH38 CH37:CH38 H37:H43 H46:H48 H50:H51 H53">
      <formula1>"P,F,PE"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J1" s="112" t="s">
        <v>396</v>
      </c>
    </row>
    <row r="2" ht="15.75" customHeight="1">
      <c r="A2" s="44"/>
      <c r="B2" s="93"/>
      <c r="C2" s="48" t="s">
        <v>45</v>
      </c>
      <c r="D2" s="49" t="s">
        <v>1105</v>
      </c>
      <c r="H2" s="94"/>
    </row>
    <row r="3" ht="15.75" customHeight="1">
      <c r="A3" s="44"/>
      <c r="B3" s="93"/>
      <c r="C3" s="48" t="s">
        <v>46</v>
      </c>
      <c r="D3" s="49" t="s">
        <v>398</v>
      </c>
      <c r="H3" s="94"/>
    </row>
    <row r="4" ht="15.75" customHeight="1">
      <c r="A4" s="44"/>
      <c r="B4" s="93"/>
      <c r="C4" s="48" t="s">
        <v>48</v>
      </c>
      <c r="D4" s="50">
        <f>COUNTIF($H$17:$H$883,"P")</f>
        <v>27</v>
      </c>
      <c r="H4" s="94"/>
    </row>
    <row r="5" ht="15.75" customHeight="1">
      <c r="A5" s="44"/>
      <c r="B5" s="93"/>
      <c r="C5" s="48" t="s">
        <v>49</v>
      </c>
      <c r="D5" s="50">
        <f>COUNTIF($H$17:$H$883,"F")</f>
        <v>2</v>
      </c>
      <c r="H5" s="94"/>
    </row>
    <row r="6" ht="15.75" customHeight="1">
      <c r="A6" s="44"/>
      <c r="B6" s="93"/>
      <c r="C6" s="48" t="s">
        <v>50</v>
      </c>
      <c r="D6" s="50">
        <f>COUNTIF($H$17:$H$883,"PE")</f>
        <v>0</v>
      </c>
      <c r="H6" s="94"/>
    </row>
    <row r="7" ht="15.75" customHeight="1">
      <c r="A7" s="44"/>
      <c r="B7" s="93"/>
      <c r="C7" s="48" t="s">
        <v>51</v>
      </c>
      <c r="D7" s="96"/>
      <c r="H7" s="94"/>
    </row>
    <row r="8" ht="15.75" customHeight="1">
      <c r="A8" s="44"/>
      <c r="B8" s="93"/>
      <c r="C8" s="48" t="s">
        <v>52</v>
      </c>
      <c r="D8" s="50">
        <f>COUNTA($D$17:$D$883)</f>
        <v>29</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98" t="s">
        <v>1106</v>
      </c>
      <c r="C13" s="58"/>
      <c r="D13" s="58"/>
      <c r="E13" s="58"/>
      <c r="F13" s="58"/>
      <c r="G13" s="58"/>
      <c r="H13" s="58"/>
      <c r="I13" s="59"/>
    </row>
    <row r="14" ht="15.75" customHeight="1">
      <c r="A14" s="56"/>
      <c r="B14" s="99" t="s">
        <v>1107</v>
      </c>
      <c r="C14" s="58"/>
      <c r="D14" s="58"/>
      <c r="E14" s="58"/>
      <c r="F14" s="58"/>
      <c r="G14" s="58"/>
      <c r="H14" s="58"/>
      <c r="I14" s="59"/>
    </row>
    <row r="15" ht="15.75" customHeight="1">
      <c r="A15" s="56"/>
      <c r="B15" s="106" t="s">
        <v>63</v>
      </c>
      <c r="C15" s="58"/>
      <c r="D15" s="58"/>
      <c r="E15" s="58"/>
      <c r="F15" s="58"/>
      <c r="G15" s="58"/>
      <c r="H15" s="58"/>
      <c r="I15" s="59"/>
    </row>
    <row r="16" ht="15.75" customHeight="1">
      <c r="A16" s="62" t="str">
        <f t="shared" ref="A16:A31" si="1">IF(AND(D16="",D16=""),"",$D$3&amp;"_"&amp;ROW()-12-COUNTBLANK($D$13:D16))</f>
        <v>TC_1</v>
      </c>
      <c r="B16" s="18" t="s">
        <v>64</v>
      </c>
      <c r="C16" s="18" t="s">
        <v>374</v>
      </c>
      <c r="D16" s="18" t="s">
        <v>401</v>
      </c>
      <c r="E16" s="18"/>
      <c r="F16" s="18" t="s">
        <v>34</v>
      </c>
      <c r="G16" s="187">
        <v>44695.0</v>
      </c>
      <c r="H16" s="18" t="s">
        <v>67</v>
      </c>
      <c r="I16" s="17"/>
    </row>
    <row r="17" ht="15.75" customHeight="1">
      <c r="A17" s="62" t="str">
        <f t="shared" si="1"/>
        <v>TC_2</v>
      </c>
      <c r="B17" s="9" t="s">
        <v>402</v>
      </c>
      <c r="C17" s="75" t="s">
        <v>403</v>
      </c>
      <c r="D17" s="75" t="s">
        <v>404</v>
      </c>
      <c r="E17" s="17"/>
      <c r="F17" s="18" t="s">
        <v>34</v>
      </c>
      <c r="G17" s="187">
        <v>44695.0</v>
      </c>
      <c r="H17" s="18" t="s">
        <v>67</v>
      </c>
      <c r="I17" s="17"/>
    </row>
    <row r="18" ht="15.75" customHeight="1">
      <c r="A18" s="66" t="str">
        <f t="shared" si="1"/>
        <v>TC_3</v>
      </c>
      <c r="B18" s="9" t="s">
        <v>71</v>
      </c>
      <c r="C18" s="67" t="s">
        <v>313</v>
      </c>
      <c r="D18" s="9" t="s">
        <v>314</v>
      </c>
      <c r="E18" s="17"/>
      <c r="F18" s="18" t="s">
        <v>34</v>
      </c>
      <c r="G18" s="187">
        <v>44695.0</v>
      </c>
      <c r="H18" s="18" t="s">
        <v>67</v>
      </c>
      <c r="I18" s="17"/>
    </row>
    <row r="19" ht="15.75" customHeight="1">
      <c r="A19" s="66" t="str">
        <f t="shared" si="1"/>
        <v>TC_4</v>
      </c>
      <c r="B19" s="9" t="s">
        <v>74</v>
      </c>
      <c r="C19" s="9" t="s">
        <v>316</v>
      </c>
      <c r="D19" s="68" t="s">
        <v>317</v>
      </c>
      <c r="E19" s="17"/>
      <c r="F19" s="18" t="s">
        <v>34</v>
      </c>
      <c r="G19" s="187">
        <v>44695.0</v>
      </c>
      <c r="H19" s="18" t="s">
        <v>67</v>
      </c>
      <c r="I19" s="17"/>
    </row>
    <row r="20" ht="15.75" customHeight="1">
      <c r="A20" s="66" t="str">
        <f t="shared" si="1"/>
        <v>TC_5</v>
      </c>
      <c r="B20" s="9" t="s">
        <v>77</v>
      </c>
      <c r="C20" s="9" t="s">
        <v>318</v>
      </c>
      <c r="D20" s="9" t="s">
        <v>319</v>
      </c>
      <c r="E20" s="69"/>
      <c r="F20" s="18" t="s">
        <v>34</v>
      </c>
      <c r="G20" s="187">
        <v>44695.0</v>
      </c>
      <c r="H20" s="18" t="s">
        <v>67</v>
      </c>
      <c r="I20" s="69"/>
    </row>
    <row r="21" ht="15.75" customHeight="1">
      <c r="A21" s="66" t="str">
        <f t="shared" si="1"/>
        <v>TC_6</v>
      </c>
      <c r="B21" s="9" t="s">
        <v>80</v>
      </c>
      <c r="C21" s="9" t="s">
        <v>81</v>
      </c>
      <c r="D21" s="9" t="s">
        <v>405</v>
      </c>
      <c r="E21" s="69"/>
      <c r="F21" s="18" t="s">
        <v>34</v>
      </c>
      <c r="G21" s="187">
        <v>44695.0</v>
      </c>
      <c r="H21" s="18" t="s">
        <v>67</v>
      </c>
      <c r="I21" s="69"/>
    </row>
    <row r="22" ht="15.75" customHeight="1">
      <c r="A22" s="66" t="str">
        <f t="shared" si="1"/>
        <v>TC_7</v>
      </c>
      <c r="B22" s="18" t="s">
        <v>83</v>
      </c>
      <c r="C22" s="18" t="s">
        <v>406</v>
      </c>
      <c r="D22" s="18" t="s">
        <v>322</v>
      </c>
      <c r="E22" s="69"/>
      <c r="F22" s="18" t="s">
        <v>34</v>
      </c>
      <c r="G22" s="187">
        <v>44695.0</v>
      </c>
      <c r="H22" s="18" t="s">
        <v>67</v>
      </c>
      <c r="I22" s="69"/>
    </row>
    <row r="23" ht="15.75" customHeight="1">
      <c r="A23" s="66" t="str">
        <f t="shared" si="1"/>
        <v>TC_8</v>
      </c>
      <c r="B23" s="18" t="s">
        <v>86</v>
      </c>
      <c r="C23" s="18" t="s">
        <v>407</v>
      </c>
      <c r="D23" s="18" t="s">
        <v>88</v>
      </c>
      <c r="E23" s="69"/>
      <c r="F23" s="18" t="s">
        <v>34</v>
      </c>
      <c r="G23" s="187">
        <v>44695.0</v>
      </c>
      <c r="H23" s="18" t="s">
        <v>67</v>
      </c>
      <c r="I23" s="69"/>
    </row>
    <row r="24" ht="15.75" customHeight="1">
      <c r="A24" s="66" t="str">
        <f t="shared" si="1"/>
        <v>TC_9</v>
      </c>
      <c r="B24" s="18" t="s">
        <v>89</v>
      </c>
      <c r="C24" s="18" t="s">
        <v>324</v>
      </c>
      <c r="D24" s="18" t="s">
        <v>91</v>
      </c>
      <c r="E24" s="69"/>
      <c r="F24" s="18" t="s">
        <v>34</v>
      </c>
      <c r="G24" s="187">
        <v>44695.0</v>
      </c>
      <c r="H24" s="18" t="s">
        <v>67</v>
      </c>
      <c r="I24" s="69"/>
    </row>
    <row r="25" ht="15.75" customHeight="1">
      <c r="A25" s="66" t="str">
        <f t="shared" si="1"/>
        <v/>
      </c>
      <c r="B25" s="106" t="s">
        <v>408</v>
      </c>
      <c r="C25" s="58"/>
      <c r="D25" s="58"/>
      <c r="E25" s="58"/>
      <c r="F25" s="58"/>
      <c r="G25" s="58"/>
      <c r="H25" s="58"/>
      <c r="I25" s="59"/>
    </row>
    <row r="26" ht="15.75" customHeight="1">
      <c r="A26" s="66" t="str">
        <f t="shared" si="1"/>
        <v>TC_10</v>
      </c>
      <c r="B26" s="18" t="s">
        <v>409</v>
      </c>
      <c r="C26" s="18" t="s">
        <v>410</v>
      </c>
      <c r="D26" s="18" t="s">
        <v>411</v>
      </c>
      <c r="E26" s="69"/>
      <c r="F26" s="18" t="s">
        <v>34</v>
      </c>
      <c r="G26" s="187">
        <v>44695.0</v>
      </c>
      <c r="H26" s="18" t="s">
        <v>67</v>
      </c>
      <c r="I26" s="69"/>
    </row>
    <row r="27" ht="15.75" customHeight="1">
      <c r="A27" s="66" t="str">
        <f t="shared" si="1"/>
        <v>TC_11</v>
      </c>
      <c r="B27" s="18" t="s">
        <v>412</v>
      </c>
      <c r="C27" s="18" t="s">
        <v>410</v>
      </c>
      <c r="D27" s="18" t="s">
        <v>413</v>
      </c>
      <c r="E27" s="69"/>
      <c r="F27" s="18" t="s">
        <v>34</v>
      </c>
      <c r="G27" s="187">
        <v>44695.0</v>
      </c>
      <c r="H27" s="18" t="s">
        <v>67</v>
      </c>
      <c r="I27" s="69"/>
    </row>
    <row r="28" ht="15.75" customHeight="1">
      <c r="A28" s="66" t="str">
        <f t="shared" si="1"/>
        <v/>
      </c>
      <c r="B28" s="106" t="s">
        <v>414</v>
      </c>
      <c r="C28" s="58"/>
      <c r="D28" s="58"/>
      <c r="E28" s="58"/>
      <c r="F28" s="58"/>
      <c r="G28" s="58"/>
      <c r="H28" s="58"/>
      <c r="I28" s="59"/>
    </row>
    <row r="29" ht="15.75" customHeight="1">
      <c r="A29" s="66" t="str">
        <f t="shared" si="1"/>
        <v>TC_12</v>
      </c>
      <c r="B29" s="18" t="s">
        <v>415</v>
      </c>
      <c r="C29" s="18" t="s">
        <v>416</v>
      </c>
      <c r="D29" s="18" t="s">
        <v>417</v>
      </c>
      <c r="E29" s="69"/>
      <c r="F29" s="18" t="s">
        <v>34</v>
      </c>
      <c r="G29" s="187">
        <v>44695.0</v>
      </c>
      <c r="H29" s="18" t="s">
        <v>67</v>
      </c>
      <c r="I29" s="69"/>
    </row>
    <row r="30" ht="15.75" customHeight="1">
      <c r="A30" s="66" t="str">
        <f t="shared" si="1"/>
        <v>TC_13</v>
      </c>
      <c r="B30" s="18" t="s">
        <v>409</v>
      </c>
      <c r="C30" s="18" t="s">
        <v>410</v>
      </c>
      <c r="D30" s="18" t="s">
        <v>418</v>
      </c>
      <c r="E30" s="69"/>
      <c r="F30" s="18" t="s">
        <v>34</v>
      </c>
      <c r="G30" s="187">
        <v>44695.0</v>
      </c>
      <c r="H30" s="18" t="s">
        <v>67</v>
      </c>
      <c r="I30" s="69"/>
    </row>
    <row r="31" ht="15.75" customHeight="1">
      <c r="A31" s="66" t="str">
        <f t="shared" si="1"/>
        <v>TC_14</v>
      </c>
      <c r="B31" s="18" t="s">
        <v>419</v>
      </c>
      <c r="C31" s="18" t="s">
        <v>410</v>
      </c>
      <c r="D31" s="18" t="s">
        <v>1108</v>
      </c>
      <c r="E31" s="69"/>
      <c r="F31" s="18" t="s">
        <v>34</v>
      </c>
      <c r="G31" s="187">
        <v>44695.0</v>
      </c>
      <c r="H31" s="18" t="s">
        <v>67</v>
      </c>
      <c r="I31" s="69"/>
    </row>
    <row r="32" ht="15.75" customHeight="1">
      <c r="A32" s="66"/>
      <c r="B32" s="106" t="s">
        <v>422</v>
      </c>
      <c r="C32" s="58"/>
      <c r="D32" s="58"/>
      <c r="E32" s="58"/>
      <c r="F32" s="58"/>
      <c r="G32" s="58"/>
      <c r="H32" s="58"/>
      <c r="I32" s="59"/>
    </row>
    <row r="33" ht="15.75" customHeight="1">
      <c r="A33" s="66" t="str">
        <f>IF(AND(D33="",D33=""),"",$D$3&amp;"_"&amp;ROW()-12-COUNTBLANK($D$13:D33))</f>
        <v>TC_15</v>
      </c>
      <c r="B33" s="18" t="s">
        <v>415</v>
      </c>
      <c r="C33" s="18" t="s">
        <v>423</v>
      </c>
      <c r="D33" s="18" t="s">
        <v>424</v>
      </c>
      <c r="E33" s="69"/>
      <c r="F33" s="18" t="s">
        <v>34</v>
      </c>
      <c r="G33" s="187">
        <v>44695.0</v>
      </c>
      <c r="H33" s="18" t="s">
        <v>67</v>
      </c>
      <c r="I33" s="69"/>
    </row>
    <row r="34" ht="15.75" customHeight="1">
      <c r="A34" s="66"/>
      <c r="B34" s="106" t="s">
        <v>1109</v>
      </c>
      <c r="C34" s="58"/>
      <c r="D34" s="58"/>
      <c r="E34" s="58"/>
      <c r="F34" s="58"/>
      <c r="G34" s="58"/>
      <c r="H34" s="58"/>
      <c r="I34" s="59"/>
    </row>
    <row r="35" ht="15.75" customHeight="1">
      <c r="A35" s="66"/>
      <c r="B35" s="18" t="s">
        <v>1110</v>
      </c>
      <c r="C35" s="18" t="s">
        <v>1111</v>
      </c>
      <c r="D35" s="18" t="s">
        <v>1112</v>
      </c>
      <c r="E35" s="69"/>
      <c r="F35" s="18" t="s">
        <v>34</v>
      </c>
      <c r="G35" s="187">
        <v>44695.0</v>
      </c>
      <c r="H35" s="18" t="s">
        <v>67</v>
      </c>
      <c r="I35" s="69"/>
    </row>
    <row r="36" ht="15.75" customHeight="1">
      <c r="A36" s="66"/>
      <c r="B36" s="18" t="s">
        <v>1113</v>
      </c>
      <c r="C36" s="18" t="s">
        <v>1114</v>
      </c>
      <c r="D36" s="18" t="s">
        <v>1115</v>
      </c>
      <c r="E36" s="69"/>
      <c r="F36" s="18" t="s">
        <v>34</v>
      </c>
      <c r="G36" s="187">
        <v>44695.0</v>
      </c>
      <c r="H36" s="102" t="s">
        <v>102</v>
      </c>
      <c r="I36" s="69" t="s">
        <v>1116</v>
      </c>
    </row>
    <row r="37" ht="15.75" customHeight="1">
      <c r="A37" s="66" t="str">
        <f t="shared" ref="A37:A53" si="2">IF(AND(D37="",D37=""),"",$D$3&amp;"_"&amp;ROW()-12-COUNTBLANK($D$13:D37))</f>
        <v/>
      </c>
      <c r="B37" s="105" t="s">
        <v>325</v>
      </c>
      <c r="C37" s="58"/>
      <c r="D37" s="58"/>
      <c r="E37" s="58"/>
      <c r="F37" s="58"/>
      <c r="G37" s="58"/>
      <c r="H37" s="58"/>
      <c r="I37" s="59"/>
    </row>
    <row r="38" ht="15.75" customHeight="1">
      <c r="A38" s="66" t="str">
        <f t="shared" si="2"/>
        <v/>
      </c>
      <c r="B38" s="106" t="s">
        <v>1117</v>
      </c>
      <c r="C38" s="58"/>
      <c r="D38" s="58"/>
      <c r="E38" s="58"/>
      <c r="F38" s="58"/>
      <c r="G38" s="58"/>
      <c r="H38" s="58"/>
      <c r="I38" s="59"/>
    </row>
    <row r="39" ht="15.75" customHeight="1">
      <c r="A39" s="66" t="str">
        <f t="shared" si="2"/>
        <v/>
      </c>
      <c r="B39" s="106" t="s">
        <v>1118</v>
      </c>
      <c r="C39" s="58"/>
      <c r="D39" s="58"/>
      <c r="E39" s="58"/>
      <c r="F39" s="58"/>
      <c r="G39" s="58"/>
      <c r="H39" s="58"/>
      <c r="I39" s="59"/>
      <c r="J39" s="14"/>
      <c r="K39" s="14"/>
      <c r="L39" s="14"/>
      <c r="M39" s="14"/>
      <c r="N39" s="14"/>
      <c r="O39" s="14"/>
      <c r="P39" s="14"/>
      <c r="Q39" s="14"/>
      <c r="R39" s="14"/>
      <c r="S39" s="14"/>
      <c r="T39" s="14"/>
      <c r="U39" s="14"/>
      <c r="V39" s="14"/>
      <c r="W39" s="14"/>
      <c r="X39" s="14"/>
      <c r="Y39" s="14"/>
      <c r="Z39" s="14"/>
    </row>
    <row r="40" ht="15.75" customHeight="1">
      <c r="A40" s="66" t="str">
        <f t="shared" si="2"/>
        <v/>
      </c>
      <c r="B40" s="107" t="s">
        <v>427</v>
      </c>
      <c r="C40" s="58"/>
      <c r="D40" s="58"/>
      <c r="E40" s="58"/>
      <c r="F40" s="58"/>
      <c r="G40" s="58"/>
      <c r="H40" s="58"/>
      <c r="I40" s="59"/>
      <c r="J40" s="14"/>
      <c r="K40" s="14"/>
      <c r="L40" s="14"/>
      <c r="M40" s="14"/>
      <c r="N40" s="14"/>
      <c r="O40" s="14"/>
      <c r="P40" s="14"/>
      <c r="Q40" s="14"/>
      <c r="R40" s="14"/>
      <c r="S40" s="14"/>
      <c r="T40" s="14"/>
      <c r="U40" s="14"/>
      <c r="V40" s="14"/>
      <c r="W40" s="14"/>
      <c r="X40" s="14"/>
      <c r="Y40" s="14"/>
      <c r="Z40" s="14"/>
    </row>
    <row r="41" ht="15.75" customHeight="1">
      <c r="A41" s="66" t="str">
        <f t="shared" si="2"/>
        <v>TC_18</v>
      </c>
      <c r="B41" s="18" t="s">
        <v>428</v>
      </c>
      <c r="C41" s="18" t="s">
        <v>429</v>
      </c>
      <c r="D41" s="18" t="s">
        <v>430</v>
      </c>
      <c r="E41" s="69"/>
      <c r="F41" s="18" t="s">
        <v>34</v>
      </c>
      <c r="G41" s="187">
        <v>44695.0</v>
      </c>
      <c r="H41" s="18" t="s">
        <v>67</v>
      </c>
      <c r="I41" s="69"/>
      <c r="J41" s="14"/>
      <c r="K41" s="14"/>
      <c r="L41" s="14"/>
      <c r="M41" s="14"/>
      <c r="N41" s="14"/>
      <c r="O41" s="14"/>
      <c r="P41" s="14"/>
      <c r="Q41" s="14"/>
      <c r="R41" s="14"/>
      <c r="S41" s="14"/>
      <c r="T41" s="14"/>
      <c r="U41" s="14"/>
      <c r="V41" s="14"/>
      <c r="W41" s="14"/>
      <c r="X41" s="14"/>
      <c r="Y41" s="14"/>
      <c r="Z41" s="14"/>
    </row>
    <row r="42" ht="15.75" customHeight="1">
      <c r="A42" s="66" t="str">
        <f t="shared" si="2"/>
        <v>TC_19</v>
      </c>
      <c r="B42" s="18" t="s">
        <v>431</v>
      </c>
      <c r="C42" s="18" t="s">
        <v>432</v>
      </c>
      <c r="D42" s="18" t="s">
        <v>433</v>
      </c>
      <c r="E42" s="69"/>
      <c r="F42" s="18" t="s">
        <v>34</v>
      </c>
      <c r="G42" s="187">
        <v>44695.0</v>
      </c>
      <c r="H42" s="18" t="s">
        <v>67</v>
      </c>
      <c r="I42" s="69"/>
      <c r="J42" s="14"/>
      <c r="K42" s="14"/>
      <c r="L42" s="14"/>
      <c r="M42" s="14"/>
      <c r="N42" s="14"/>
      <c r="O42" s="14"/>
      <c r="P42" s="14"/>
      <c r="Q42" s="14"/>
      <c r="R42" s="14"/>
      <c r="S42" s="14"/>
      <c r="T42" s="14"/>
      <c r="U42" s="14"/>
      <c r="V42" s="14"/>
      <c r="W42" s="14"/>
      <c r="X42" s="14"/>
      <c r="Y42" s="14"/>
      <c r="Z42" s="14"/>
    </row>
    <row r="43" ht="15.75" customHeight="1">
      <c r="A43" s="66" t="str">
        <f t="shared" si="2"/>
        <v>TC_20</v>
      </c>
      <c r="B43" s="89" t="s">
        <v>434</v>
      </c>
      <c r="C43" s="18" t="s">
        <v>429</v>
      </c>
      <c r="D43" s="17" t="s">
        <v>435</v>
      </c>
      <c r="E43" s="17"/>
      <c r="F43" s="18" t="s">
        <v>34</v>
      </c>
      <c r="G43" s="187">
        <v>44695.0</v>
      </c>
      <c r="H43" s="18" t="s">
        <v>67</v>
      </c>
      <c r="I43" s="129"/>
      <c r="J43" s="14"/>
      <c r="K43" s="14"/>
      <c r="L43" s="14"/>
      <c r="M43" s="14"/>
      <c r="N43" s="14"/>
      <c r="O43" s="14"/>
      <c r="P43" s="14"/>
      <c r="Q43" s="14"/>
      <c r="R43" s="14"/>
      <c r="S43" s="14"/>
      <c r="T43" s="14"/>
      <c r="U43" s="14"/>
      <c r="V43" s="14"/>
      <c r="W43" s="14"/>
      <c r="X43" s="14"/>
      <c r="Y43" s="14"/>
      <c r="Z43" s="14"/>
    </row>
    <row r="44" ht="15.75" customHeight="1">
      <c r="A44" s="66" t="str">
        <f t="shared" si="2"/>
        <v>TC_21</v>
      </c>
      <c r="B44" s="12"/>
      <c r="C44" s="18" t="s">
        <v>432</v>
      </c>
      <c r="D44" s="17" t="s">
        <v>435</v>
      </c>
      <c r="E44" s="17"/>
      <c r="F44" s="18" t="s">
        <v>34</v>
      </c>
      <c r="G44" s="187">
        <v>44695.0</v>
      </c>
      <c r="H44" s="18" t="s">
        <v>67</v>
      </c>
      <c r="I44" s="129"/>
      <c r="J44" s="14"/>
      <c r="K44" s="14"/>
      <c r="L44" s="14"/>
      <c r="M44" s="14"/>
      <c r="N44" s="14"/>
      <c r="O44" s="14"/>
      <c r="P44" s="14"/>
      <c r="Q44" s="14"/>
      <c r="R44" s="14"/>
      <c r="S44" s="14"/>
      <c r="T44" s="14"/>
      <c r="U44" s="14"/>
      <c r="V44" s="14"/>
      <c r="W44" s="14"/>
      <c r="X44" s="14"/>
      <c r="Y44" s="14"/>
      <c r="Z44" s="14"/>
    </row>
    <row r="45" ht="15.75" customHeight="1">
      <c r="A45" s="66" t="str">
        <f t="shared" si="2"/>
        <v>TC_22</v>
      </c>
      <c r="B45" s="18" t="s">
        <v>436</v>
      </c>
      <c r="C45" s="18" t="s">
        <v>437</v>
      </c>
      <c r="D45" s="17" t="s">
        <v>438</v>
      </c>
      <c r="E45" s="17"/>
      <c r="F45" s="18" t="s">
        <v>34</v>
      </c>
      <c r="G45" s="187">
        <v>44695.0</v>
      </c>
      <c r="H45" s="18" t="s">
        <v>67</v>
      </c>
      <c r="I45" s="129"/>
      <c r="J45" s="14"/>
      <c r="K45" s="14"/>
      <c r="L45" s="14"/>
      <c r="M45" s="14"/>
      <c r="N45" s="14"/>
      <c r="O45" s="14"/>
      <c r="P45" s="14"/>
      <c r="Q45" s="14"/>
      <c r="R45" s="14"/>
      <c r="S45" s="14"/>
      <c r="T45" s="14"/>
      <c r="U45" s="14"/>
      <c r="V45" s="14"/>
      <c r="W45" s="14"/>
      <c r="X45" s="14"/>
      <c r="Y45" s="14"/>
      <c r="Z45" s="14"/>
    </row>
    <row r="46" ht="15.75" customHeight="1">
      <c r="A46" s="66" t="str">
        <f t="shared" si="2"/>
        <v/>
      </c>
      <c r="B46" s="107" t="s">
        <v>439</v>
      </c>
      <c r="C46" s="58"/>
      <c r="D46" s="58"/>
      <c r="E46" s="58"/>
      <c r="F46" s="58"/>
      <c r="G46" s="58"/>
      <c r="H46" s="58"/>
      <c r="I46" s="59"/>
      <c r="J46" s="14"/>
      <c r="K46" s="14"/>
      <c r="L46" s="14"/>
      <c r="M46" s="14"/>
      <c r="N46" s="14"/>
      <c r="O46" s="14"/>
      <c r="P46" s="14"/>
      <c r="Q46" s="14"/>
      <c r="R46" s="14"/>
      <c r="S46" s="14"/>
      <c r="T46" s="14"/>
      <c r="U46" s="14"/>
      <c r="V46" s="14"/>
      <c r="W46" s="14"/>
      <c r="X46" s="14"/>
      <c r="Y46" s="14"/>
      <c r="Z46" s="14"/>
    </row>
    <row r="47" ht="15.75" customHeight="1">
      <c r="A47" s="66" t="str">
        <f t="shared" si="2"/>
        <v>TC_23</v>
      </c>
      <c r="B47" s="18" t="s">
        <v>440</v>
      </c>
      <c r="C47" s="18" t="s">
        <v>441</v>
      </c>
      <c r="D47" s="17" t="s">
        <v>442</v>
      </c>
      <c r="E47" s="17"/>
      <c r="F47" s="18" t="s">
        <v>34</v>
      </c>
      <c r="G47" s="187">
        <v>44695.0</v>
      </c>
      <c r="H47" s="18" t="s">
        <v>67</v>
      </c>
      <c r="I47" s="129"/>
      <c r="J47" s="14"/>
      <c r="K47" s="14"/>
      <c r="L47" s="14"/>
      <c r="M47" s="14"/>
      <c r="N47" s="14"/>
      <c r="O47" s="14"/>
      <c r="P47" s="14"/>
      <c r="Q47" s="14"/>
      <c r="R47" s="14"/>
      <c r="S47" s="14"/>
      <c r="T47" s="14"/>
      <c r="U47" s="14"/>
      <c r="V47" s="14"/>
      <c r="W47" s="14"/>
      <c r="X47" s="14"/>
      <c r="Y47" s="14"/>
      <c r="Z47" s="14"/>
    </row>
    <row r="48" ht="15.75" customHeight="1">
      <c r="A48" s="66" t="str">
        <f t="shared" si="2"/>
        <v/>
      </c>
      <c r="B48" s="107" t="s">
        <v>414</v>
      </c>
      <c r="C48" s="58"/>
      <c r="D48" s="58"/>
      <c r="E48" s="58"/>
      <c r="F48" s="58"/>
      <c r="G48" s="58"/>
      <c r="H48" s="58"/>
      <c r="I48" s="59"/>
      <c r="J48" s="14"/>
      <c r="K48" s="14"/>
      <c r="L48" s="14"/>
      <c r="M48" s="14"/>
      <c r="N48" s="14"/>
      <c r="O48" s="14"/>
      <c r="P48" s="14"/>
      <c r="Q48" s="14"/>
      <c r="R48" s="14"/>
      <c r="S48" s="14"/>
      <c r="T48" s="14"/>
      <c r="U48" s="14"/>
      <c r="V48" s="14"/>
      <c r="W48" s="14"/>
      <c r="X48" s="14"/>
      <c r="Y48" s="14"/>
      <c r="Z48" s="14"/>
    </row>
    <row r="49" ht="15.75" customHeight="1">
      <c r="A49" s="66" t="str">
        <f t="shared" si="2"/>
        <v>TC_24</v>
      </c>
      <c r="B49" s="18" t="s">
        <v>443</v>
      </c>
      <c r="C49" s="18" t="s">
        <v>444</v>
      </c>
      <c r="D49" s="17" t="s">
        <v>445</v>
      </c>
      <c r="E49" s="17"/>
      <c r="F49" s="18" t="s">
        <v>34</v>
      </c>
      <c r="G49" s="187">
        <v>44695.0</v>
      </c>
      <c r="H49" s="18" t="s">
        <v>67</v>
      </c>
      <c r="I49" s="129"/>
      <c r="J49" s="14"/>
      <c r="K49" s="14"/>
      <c r="L49" s="14"/>
      <c r="M49" s="14"/>
      <c r="N49" s="14"/>
      <c r="O49" s="14"/>
      <c r="P49" s="14"/>
      <c r="Q49" s="14"/>
      <c r="R49" s="14"/>
      <c r="S49" s="14"/>
      <c r="T49" s="14"/>
      <c r="U49" s="14"/>
      <c r="V49" s="14"/>
      <c r="W49" s="14"/>
      <c r="X49" s="14"/>
      <c r="Y49" s="14"/>
      <c r="Z49" s="14"/>
    </row>
    <row r="50" ht="15.75" customHeight="1">
      <c r="A50" s="66" t="str">
        <f t="shared" si="2"/>
        <v>TC_25</v>
      </c>
      <c r="B50" s="18" t="s">
        <v>446</v>
      </c>
      <c r="C50" s="18" t="s">
        <v>447</v>
      </c>
      <c r="D50" s="17" t="s">
        <v>445</v>
      </c>
      <c r="E50" s="17"/>
      <c r="F50" s="18" t="s">
        <v>34</v>
      </c>
      <c r="G50" s="187">
        <v>44695.0</v>
      </c>
      <c r="H50" s="18" t="s">
        <v>67</v>
      </c>
      <c r="I50" s="129"/>
      <c r="J50" s="14"/>
      <c r="K50" s="14"/>
      <c r="L50" s="14"/>
      <c r="M50" s="14"/>
      <c r="N50" s="14"/>
      <c r="O50" s="14"/>
      <c r="P50" s="14"/>
      <c r="Q50" s="14"/>
      <c r="R50" s="14"/>
      <c r="S50" s="14"/>
      <c r="T50" s="14"/>
      <c r="U50" s="14"/>
      <c r="V50" s="14"/>
      <c r="W50" s="14"/>
      <c r="X50" s="14"/>
      <c r="Y50" s="14"/>
      <c r="Z50" s="14"/>
    </row>
    <row r="51" ht="15.75" customHeight="1">
      <c r="A51" s="66" t="str">
        <f t="shared" si="2"/>
        <v>TC_26</v>
      </c>
      <c r="B51" s="18" t="s">
        <v>448</v>
      </c>
      <c r="C51" s="18" t="s">
        <v>449</v>
      </c>
      <c r="D51" s="17" t="s">
        <v>582</v>
      </c>
      <c r="E51" s="17"/>
      <c r="F51" s="18" t="s">
        <v>34</v>
      </c>
      <c r="G51" s="187">
        <v>44695.0</v>
      </c>
      <c r="H51" s="18" t="s">
        <v>67</v>
      </c>
      <c r="I51" s="129"/>
    </row>
    <row r="52" ht="15.75" customHeight="1">
      <c r="A52" s="66" t="str">
        <f t="shared" si="2"/>
        <v/>
      </c>
      <c r="B52" s="107" t="s">
        <v>1109</v>
      </c>
      <c r="C52" s="58"/>
      <c r="D52" s="58"/>
      <c r="E52" s="58"/>
      <c r="F52" s="58"/>
      <c r="G52" s="58"/>
      <c r="H52" s="58"/>
      <c r="I52" s="59"/>
    </row>
    <row r="53" ht="15.75" customHeight="1">
      <c r="A53" s="66" t="str">
        <f t="shared" si="2"/>
        <v>TC_27</v>
      </c>
      <c r="B53" s="89" t="s">
        <v>1119</v>
      </c>
      <c r="C53" s="18" t="s">
        <v>1120</v>
      </c>
      <c r="D53" s="18" t="s">
        <v>1121</v>
      </c>
      <c r="E53" s="17"/>
      <c r="F53" s="18" t="s">
        <v>34</v>
      </c>
      <c r="G53" s="187">
        <v>44695.0</v>
      </c>
      <c r="H53" s="18" t="s">
        <v>67</v>
      </c>
      <c r="I53" s="129"/>
    </row>
    <row r="54" ht="15.75" customHeight="1">
      <c r="A54" s="66"/>
      <c r="B54" s="10"/>
      <c r="C54" s="18" t="s">
        <v>1122</v>
      </c>
      <c r="D54" s="18" t="s">
        <v>1123</v>
      </c>
      <c r="E54" s="17"/>
      <c r="F54" s="18" t="s">
        <v>34</v>
      </c>
      <c r="G54" s="187">
        <v>44695.0</v>
      </c>
      <c r="H54" s="18" t="s">
        <v>67</v>
      </c>
      <c r="I54" s="129"/>
    </row>
    <row r="55" ht="15.75" customHeight="1">
      <c r="A55" s="66" t="str">
        <f t="shared" ref="A55:A56" si="3">IF(AND(D55="",D55=""),"",$D$3&amp;"_"&amp;ROW()-12-COUNTBLANK($D$13:D55))</f>
        <v>TC_29</v>
      </c>
      <c r="B55" s="12"/>
      <c r="C55" s="18" t="s">
        <v>1124</v>
      </c>
      <c r="D55" s="17" t="s">
        <v>1125</v>
      </c>
      <c r="E55" s="17"/>
      <c r="F55" s="18" t="s">
        <v>34</v>
      </c>
      <c r="G55" s="187">
        <v>44695.0</v>
      </c>
      <c r="H55" s="18" t="s">
        <v>67</v>
      </c>
      <c r="I55" s="129"/>
    </row>
    <row r="56" ht="15.75" customHeight="1">
      <c r="A56" s="66" t="str">
        <f t="shared" si="3"/>
        <v>TC_30</v>
      </c>
      <c r="B56" s="18" t="s">
        <v>1113</v>
      </c>
      <c r="C56" s="18" t="s">
        <v>1114</v>
      </c>
      <c r="D56" s="18" t="s">
        <v>1116</v>
      </c>
      <c r="E56" s="17"/>
      <c r="F56" s="18" t="s">
        <v>34</v>
      </c>
      <c r="G56" s="187">
        <v>44695.0</v>
      </c>
      <c r="H56" s="102" t="s">
        <v>102</v>
      </c>
      <c r="I56" s="129" t="s">
        <v>1116</v>
      </c>
    </row>
    <row r="57" ht="15.75" customHeight="1">
      <c r="A57" s="44"/>
      <c r="B57" s="93"/>
      <c r="H57" s="94"/>
    </row>
    <row r="58" ht="15.75" customHeight="1">
      <c r="A58" s="44"/>
      <c r="B58" s="93"/>
      <c r="H58" s="94"/>
    </row>
    <row r="59" ht="15.75" customHeight="1">
      <c r="A59" s="44"/>
      <c r="B59" s="93"/>
      <c r="H59" s="94"/>
    </row>
    <row r="60" ht="15.75" customHeight="1">
      <c r="A60" s="44"/>
      <c r="B60" s="93"/>
      <c r="H60" s="94"/>
    </row>
    <row r="61" ht="15.75" customHeight="1">
      <c r="A61" s="44"/>
      <c r="B61" s="93"/>
      <c r="H61" s="94"/>
    </row>
    <row r="62" ht="15.75" customHeight="1">
      <c r="A62" s="44"/>
      <c r="B62" s="93"/>
      <c r="H62" s="94"/>
    </row>
    <row r="63" ht="15.75" customHeight="1">
      <c r="A63" s="44"/>
      <c r="B63" s="93"/>
      <c r="H63" s="94"/>
    </row>
    <row r="64" ht="15.75" customHeight="1">
      <c r="A64" s="44"/>
      <c r="B64" s="93"/>
      <c r="H64" s="94"/>
    </row>
    <row r="65" ht="15.75" customHeight="1">
      <c r="A65" s="44"/>
      <c r="B65" s="93"/>
      <c r="H65" s="94"/>
    </row>
    <row r="66" ht="15.75" customHeight="1">
      <c r="A66" s="44"/>
      <c r="B66" s="93"/>
      <c r="H66" s="94"/>
    </row>
    <row r="67" ht="15.75" customHeight="1">
      <c r="A67" s="44"/>
      <c r="B67" s="93"/>
      <c r="H67" s="94"/>
    </row>
    <row r="68" ht="15.75" customHeight="1">
      <c r="A68" s="44"/>
      <c r="B68" s="93"/>
      <c r="H68" s="94"/>
    </row>
    <row r="69" ht="15.75" customHeight="1">
      <c r="A69" s="44"/>
      <c r="B69" s="93"/>
      <c r="H69" s="94"/>
    </row>
    <row r="70" ht="15.75" customHeight="1">
      <c r="A70" s="44"/>
      <c r="B70" s="93"/>
      <c r="H70" s="94"/>
    </row>
    <row r="71" ht="15.75" customHeight="1">
      <c r="A71" s="44"/>
      <c r="B71" s="93"/>
      <c r="H71" s="94"/>
    </row>
    <row r="72" ht="15.75" customHeight="1">
      <c r="A72" s="44"/>
      <c r="B72" s="93"/>
      <c r="H72" s="94"/>
    </row>
    <row r="73" ht="15.75" customHeight="1">
      <c r="A73" s="44"/>
      <c r="B73" s="93"/>
      <c r="H73" s="94"/>
    </row>
    <row r="74" ht="15.75" customHeight="1">
      <c r="A74" s="44"/>
      <c r="B74" s="93"/>
      <c r="H74" s="94"/>
    </row>
    <row r="75" ht="15.75" customHeight="1">
      <c r="A75" s="44"/>
      <c r="B75" s="93"/>
      <c r="H75" s="94"/>
    </row>
    <row r="76" ht="15.75" customHeight="1">
      <c r="A76" s="44"/>
      <c r="B76" s="93"/>
      <c r="H76" s="94"/>
    </row>
    <row r="77" ht="15.75" customHeight="1">
      <c r="A77" s="44"/>
      <c r="B77" s="93"/>
      <c r="H77" s="94"/>
    </row>
    <row r="78" ht="15.75" customHeight="1">
      <c r="A78" s="44"/>
      <c r="B78" s="93"/>
      <c r="H78" s="94"/>
    </row>
    <row r="79" ht="15.75" customHeight="1">
      <c r="A79" s="44"/>
      <c r="B79" s="93"/>
      <c r="H79" s="94"/>
    </row>
    <row r="80" ht="15.75" customHeight="1">
      <c r="A80" s="44"/>
      <c r="B80" s="93"/>
      <c r="H80" s="94"/>
    </row>
    <row r="81" ht="15.75" customHeight="1">
      <c r="A81" s="44"/>
      <c r="B81" s="93"/>
      <c r="H81" s="94"/>
    </row>
    <row r="82" ht="15.75" customHeight="1">
      <c r="A82" s="44"/>
      <c r="B82" s="93"/>
      <c r="H82" s="94"/>
    </row>
    <row r="83" ht="15.75" customHeight="1">
      <c r="A83" s="44"/>
      <c r="B83" s="93"/>
      <c r="H83" s="94"/>
    </row>
    <row r="84" ht="15.75" customHeight="1">
      <c r="A84" s="44"/>
      <c r="B84" s="93"/>
      <c r="H84" s="94"/>
    </row>
    <row r="85" ht="15.75" customHeight="1">
      <c r="A85" s="44"/>
      <c r="B85" s="93"/>
      <c r="H85" s="94"/>
    </row>
    <row r="86" ht="15.75" customHeight="1">
      <c r="A86" s="44"/>
      <c r="B86" s="93"/>
      <c r="H86" s="94"/>
    </row>
    <row r="87" ht="15.75" customHeight="1">
      <c r="A87" s="44"/>
      <c r="B87" s="93"/>
      <c r="H87" s="94"/>
    </row>
    <row r="88" ht="15.75" customHeight="1">
      <c r="A88" s="44"/>
      <c r="B88" s="93"/>
      <c r="H88" s="94"/>
    </row>
    <row r="89" ht="15.75" customHeight="1">
      <c r="A89" s="44"/>
      <c r="B89" s="93"/>
      <c r="H89" s="94"/>
    </row>
    <row r="90" ht="15.75" customHeight="1">
      <c r="A90" s="44"/>
      <c r="B90" s="93"/>
      <c r="H90" s="94"/>
    </row>
    <row r="91" ht="15.75" customHeight="1">
      <c r="A91" s="44"/>
      <c r="B91" s="93"/>
      <c r="H91" s="94"/>
    </row>
    <row r="92" ht="15.75" customHeight="1">
      <c r="A92" s="44"/>
      <c r="B92" s="93"/>
      <c r="H92" s="94"/>
    </row>
    <row r="93" ht="15.75" customHeight="1">
      <c r="A93" s="44"/>
      <c r="B93" s="93"/>
      <c r="H93" s="94"/>
    </row>
    <row r="94" ht="15.75" customHeight="1">
      <c r="A94" s="44"/>
      <c r="B94" s="93"/>
      <c r="H94" s="94"/>
    </row>
    <row r="95" ht="15.75" customHeight="1">
      <c r="A95" s="44"/>
      <c r="B95" s="93"/>
      <c r="H95" s="94"/>
    </row>
    <row r="96" ht="15.75" customHeight="1">
      <c r="A96" s="44"/>
      <c r="B96" s="93"/>
      <c r="H96" s="94"/>
    </row>
    <row r="97" ht="15.75" customHeight="1">
      <c r="A97" s="44"/>
      <c r="B97" s="93"/>
      <c r="H97" s="94"/>
    </row>
    <row r="98" ht="15.75" customHeight="1">
      <c r="A98" s="44"/>
      <c r="B98" s="93"/>
      <c r="H98" s="94"/>
    </row>
    <row r="99" ht="15.75" customHeight="1">
      <c r="A99" s="44"/>
      <c r="B99" s="93"/>
      <c r="H99" s="94"/>
    </row>
    <row r="100" ht="15.75" customHeight="1">
      <c r="A100" s="44"/>
      <c r="B100" s="93"/>
      <c r="H100" s="94"/>
    </row>
    <row r="101" ht="15.75" customHeight="1">
      <c r="A101" s="44"/>
      <c r="B101" s="93"/>
      <c r="H101" s="94"/>
    </row>
    <row r="102" ht="15.75" customHeight="1">
      <c r="A102" s="44"/>
      <c r="B102" s="93"/>
      <c r="H102" s="94"/>
    </row>
    <row r="103" ht="15.75" customHeight="1">
      <c r="A103" s="44"/>
      <c r="B103" s="93"/>
      <c r="H103" s="94"/>
    </row>
    <row r="104" ht="15.75" customHeight="1">
      <c r="A104" s="44"/>
      <c r="B104" s="93"/>
      <c r="H104" s="94"/>
    </row>
    <row r="105" ht="15.75" customHeight="1">
      <c r="A105" s="44"/>
      <c r="B105" s="93"/>
      <c r="H105" s="94"/>
    </row>
    <row r="106" ht="15.75" customHeight="1">
      <c r="A106" s="44"/>
      <c r="B106" s="93"/>
      <c r="H106" s="94"/>
    </row>
    <row r="107" ht="15.75" customHeight="1">
      <c r="A107" s="44"/>
      <c r="B107" s="93"/>
      <c r="H107" s="94"/>
    </row>
    <row r="108" ht="15.75" customHeight="1">
      <c r="A108" s="44"/>
      <c r="B108" s="93"/>
      <c r="H108" s="94"/>
    </row>
    <row r="109" ht="15.75" customHeight="1">
      <c r="A109" s="44"/>
      <c r="B109" s="93"/>
      <c r="H109" s="94"/>
    </row>
    <row r="110" ht="15.75" customHeight="1">
      <c r="A110" s="44"/>
      <c r="B110" s="93"/>
      <c r="H110" s="94"/>
    </row>
    <row r="111" ht="15.75" customHeight="1">
      <c r="A111" s="44"/>
      <c r="B111" s="93"/>
      <c r="H111" s="94"/>
    </row>
    <row r="112" ht="15.75" customHeight="1">
      <c r="A112" s="44"/>
      <c r="B112" s="93"/>
      <c r="H112" s="94"/>
    </row>
    <row r="113" ht="15.75" customHeight="1">
      <c r="A113" s="44"/>
      <c r="B113" s="93"/>
      <c r="H113" s="94"/>
    </row>
    <row r="114" ht="15.75" customHeight="1">
      <c r="A114" s="44"/>
      <c r="B114" s="93"/>
      <c r="H114" s="94"/>
    </row>
    <row r="115" ht="15.75" customHeight="1">
      <c r="A115" s="44"/>
      <c r="B115" s="93"/>
      <c r="H115" s="94"/>
    </row>
    <row r="116" ht="15.75" customHeight="1">
      <c r="A116" s="44"/>
      <c r="B116" s="93"/>
      <c r="H116" s="94"/>
    </row>
    <row r="117" ht="15.75" customHeight="1">
      <c r="A117" s="44"/>
      <c r="B117" s="93"/>
      <c r="H117" s="94"/>
    </row>
    <row r="118" ht="15.75" customHeight="1">
      <c r="A118" s="44"/>
      <c r="B118" s="93"/>
      <c r="H118" s="94"/>
    </row>
    <row r="119" ht="15.75" customHeight="1">
      <c r="A119" s="44"/>
      <c r="B119" s="93"/>
      <c r="H119" s="94"/>
    </row>
    <row r="120" ht="15.75" customHeight="1">
      <c r="A120" s="44"/>
      <c r="B120" s="93"/>
      <c r="H120" s="94"/>
    </row>
    <row r="121" ht="15.75" customHeight="1">
      <c r="A121" s="44"/>
      <c r="B121" s="93"/>
      <c r="H121" s="94"/>
    </row>
    <row r="122" ht="15.75" customHeight="1">
      <c r="A122" s="44"/>
      <c r="B122" s="93"/>
      <c r="H122" s="94"/>
    </row>
    <row r="123" ht="15.75" customHeight="1">
      <c r="A123" s="44"/>
      <c r="B123" s="93"/>
      <c r="H123" s="94"/>
    </row>
    <row r="124" ht="15.75" customHeight="1">
      <c r="A124" s="44"/>
      <c r="B124" s="93"/>
      <c r="H124" s="94"/>
    </row>
    <row r="125" ht="15.75" customHeight="1">
      <c r="A125" s="44"/>
      <c r="B125" s="93"/>
      <c r="H125" s="94"/>
    </row>
    <row r="126" ht="15.75" customHeight="1">
      <c r="A126" s="44"/>
      <c r="B126" s="93"/>
      <c r="H126" s="94"/>
    </row>
    <row r="127" ht="15.75" customHeight="1">
      <c r="A127" s="44"/>
      <c r="B127" s="93"/>
      <c r="H127" s="94"/>
    </row>
    <row r="128" ht="15.75" customHeight="1">
      <c r="A128" s="44"/>
      <c r="B128" s="93"/>
      <c r="H128" s="94"/>
    </row>
    <row r="129" ht="15.75" customHeight="1">
      <c r="A129" s="44"/>
      <c r="B129" s="93"/>
      <c r="H129" s="94"/>
    </row>
    <row r="130" ht="15.75" customHeight="1">
      <c r="A130" s="44"/>
      <c r="B130" s="93"/>
      <c r="H130" s="94"/>
    </row>
    <row r="131" ht="15.75" customHeight="1">
      <c r="A131" s="44"/>
      <c r="B131" s="93"/>
      <c r="H131" s="94"/>
    </row>
    <row r="132" ht="15.75" customHeight="1">
      <c r="A132" s="44"/>
      <c r="B132" s="93"/>
      <c r="H132" s="94"/>
    </row>
    <row r="133" ht="15.75" customHeight="1">
      <c r="A133" s="44"/>
      <c r="B133" s="93"/>
      <c r="H133" s="94"/>
    </row>
    <row r="134" ht="15.75" customHeight="1">
      <c r="A134" s="44"/>
      <c r="B134" s="93"/>
      <c r="H134" s="94"/>
    </row>
    <row r="135" ht="15.75" customHeight="1">
      <c r="A135" s="44"/>
      <c r="B135" s="93"/>
      <c r="H135" s="94"/>
    </row>
    <row r="136" ht="15.75" customHeight="1">
      <c r="A136" s="44"/>
      <c r="B136" s="93"/>
      <c r="H136" s="94"/>
    </row>
    <row r="137" ht="15.75" customHeight="1">
      <c r="A137" s="44"/>
      <c r="B137" s="93"/>
      <c r="H137" s="94"/>
    </row>
    <row r="138" ht="15.75" customHeight="1">
      <c r="A138" s="44"/>
      <c r="B138" s="93"/>
      <c r="H138" s="94"/>
    </row>
    <row r="139" ht="15.75" customHeight="1">
      <c r="A139" s="44"/>
      <c r="B139" s="93"/>
      <c r="H139" s="94"/>
    </row>
    <row r="140" ht="15.75" customHeight="1">
      <c r="A140" s="44"/>
      <c r="B140" s="93"/>
      <c r="H140" s="94"/>
    </row>
    <row r="141" ht="15.75" customHeight="1">
      <c r="A141" s="44"/>
      <c r="B141" s="93"/>
      <c r="H141" s="94"/>
    </row>
    <row r="142" ht="15.75" customHeight="1">
      <c r="A142" s="44"/>
      <c r="B142" s="93"/>
      <c r="H142" s="94"/>
    </row>
    <row r="143" ht="15.75" customHeight="1">
      <c r="A143" s="44"/>
      <c r="B143" s="93"/>
      <c r="H143" s="94"/>
    </row>
    <row r="144" ht="15.75" customHeight="1">
      <c r="A144" s="44"/>
      <c r="B144" s="93"/>
      <c r="H144" s="94"/>
    </row>
    <row r="145" ht="15.75" customHeight="1">
      <c r="A145" s="44"/>
      <c r="B145" s="93"/>
      <c r="H145" s="94"/>
    </row>
    <row r="146" ht="15.75" customHeight="1">
      <c r="A146" s="44"/>
      <c r="B146" s="93"/>
      <c r="H146" s="94"/>
    </row>
    <row r="147" ht="15.75" customHeight="1">
      <c r="A147" s="44"/>
      <c r="B147" s="93"/>
      <c r="H147" s="94"/>
    </row>
    <row r="148" ht="15.75" customHeight="1">
      <c r="A148" s="44"/>
      <c r="B148" s="93"/>
      <c r="H148" s="94"/>
    </row>
    <row r="149" ht="15.75" customHeight="1">
      <c r="A149" s="44"/>
      <c r="B149" s="93"/>
      <c r="H149" s="94"/>
    </row>
    <row r="150" ht="15.75" customHeight="1">
      <c r="A150" s="44"/>
      <c r="B150" s="93"/>
      <c r="H150" s="94"/>
    </row>
    <row r="151" ht="15.75" customHeight="1">
      <c r="A151" s="44"/>
      <c r="B151" s="93"/>
      <c r="H151" s="94"/>
    </row>
    <row r="152" ht="15.75" customHeight="1">
      <c r="A152" s="44"/>
      <c r="B152" s="93"/>
      <c r="H152" s="94"/>
    </row>
    <row r="153" ht="15.75" customHeight="1">
      <c r="A153" s="44"/>
      <c r="B153" s="93"/>
      <c r="H153" s="94"/>
    </row>
    <row r="154" ht="15.75" customHeight="1">
      <c r="A154" s="44"/>
      <c r="B154" s="93"/>
      <c r="H154" s="94"/>
    </row>
    <row r="155" ht="15.75" customHeight="1">
      <c r="A155" s="44"/>
      <c r="B155" s="93"/>
      <c r="H155" s="94"/>
    </row>
    <row r="156" ht="15.75" customHeight="1">
      <c r="A156" s="44"/>
      <c r="B156" s="93"/>
      <c r="H156" s="94"/>
    </row>
    <row r="157" ht="15.75" customHeight="1">
      <c r="A157" s="44"/>
      <c r="B157" s="93"/>
      <c r="H157" s="94"/>
    </row>
    <row r="158" ht="15.75" customHeight="1">
      <c r="A158" s="44"/>
      <c r="B158" s="93"/>
      <c r="H158" s="94"/>
    </row>
    <row r="159" ht="15.75" customHeight="1">
      <c r="A159" s="44"/>
      <c r="B159" s="93"/>
      <c r="H159" s="94"/>
    </row>
    <row r="160" ht="15.75" customHeight="1">
      <c r="A160" s="44"/>
      <c r="B160" s="93"/>
      <c r="H160" s="94"/>
    </row>
    <row r="161" ht="15.75" customHeight="1">
      <c r="A161" s="44"/>
      <c r="B161" s="93"/>
      <c r="H161" s="94"/>
    </row>
    <row r="162" ht="15.75" customHeight="1">
      <c r="A162" s="44"/>
      <c r="B162" s="93"/>
      <c r="H162" s="94"/>
    </row>
    <row r="163" ht="15.75" customHeight="1">
      <c r="A163" s="44"/>
      <c r="B163" s="93"/>
      <c r="H163" s="94"/>
    </row>
    <row r="164" ht="15.75" customHeight="1">
      <c r="A164" s="44"/>
      <c r="B164" s="93"/>
      <c r="H164" s="94"/>
    </row>
    <row r="165" ht="15.75" customHeight="1">
      <c r="A165" s="44"/>
      <c r="B165" s="93"/>
      <c r="H165" s="94"/>
    </row>
    <row r="166" ht="15.75" customHeight="1">
      <c r="A166" s="44"/>
      <c r="B166" s="93"/>
      <c r="H166" s="94"/>
    </row>
    <row r="167" ht="15.75" customHeight="1">
      <c r="A167" s="44"/>
      <c r="B167" s="93"/>
      <c r="H167" s="94"/>
    </row>
    <row r="168" ht="15.75" customHeight="1">
      <c r="A168" s="44"/>
      <c r="B168" s="93"/>
      <c r="H168" s="94"/>
    </row>
    <row r="169" ht="15.75" customHeight="1">
      <c r="A169" s="44"/>
      <c r="B169" s="93"/>
      <c r="H169" s="94"/>
    </row>
    <row r="170" ht="15.75" customHeight="1">
      <c r="A170" s="44"/>
      <c r="B170" s="93"/>
      <c r="H170" s="94"/>
    </row>
    <row r="171" ht="15.75" customHeight="1">
      <c r="A171" s="44"/>
      <c r="B171" s="93"/>
      <c r="H171" s="94"/>
    </row>
    <row r="172" ht="15.75" customHeight="1">
      <c r="A172" s="44"/>
      <c r="B172" s="93"/>
      <c r="H172" s="94"/>
    </row>
    <row r="173" ht="15.75" customHeight="1">
      <c r="A173" s="44"/>
      <c r="B173" s="93"/>
      <c r="H173" s="94"/>
    </row>
    <row r="174" ht="15.75" customHeight="1">
      <c r="A174" s="44"/>
      <c r="B174" s="93"/>
      <c r="H174" s="94"/>
    </row>
    <row r="175" ht="15.75" customHeight="1">
      <c r="A175" s="44"/>
      <c r="B175" s="93"/>
      <c r="H175" s="94"/>
    </row>
    <row r="176" ht="15.75" customHeight="1">
      <c r="A176" s="44"/>
      <c r="B176" s="93"/>
      <c r="H176" s="94"/>
    </row>
    <row r="177" ht="15.75" customHeight="1">
      <c r="A177" s="44"/>
      <c r="B177" s="93"/>
      <c r="H177" s="94"/>
    </row>
    <row r="178" ht="15.75" customHeight="1">
      <c r="A178" s="44"/>
      <c r="B178" s="93"/>
      <c r="H178" s="94"/>
    </row>
    <row r="179" ht="15.75" customHeight="1">
      <c r="A179" s="44"/>
      <c r="B179" s="93"/>
      <c r="H179" s="94"/>
    </row>
    <row r="180" ht="15.75" customHeight="1">
      <c r="A180" s="44"/>
      <c r="B180" s="93"/>
      <c r="H180" s="94"/>
    </row>
    <row r="181" ht="15.75" customHeight="1">
      <c r="A181" s="44"/>
      <c r="B181" s="93"/>
      <c r="H181" s="94"/>
    </row>
    <row r="182" ht="15.75" customHeight="1">
      <c r="A182" s="44"/>
      <c r="B182" s="93"/>
      <c r="H182" s="94"/>
    </row>
    <row r="183" ht="15.75" customHeight="1">
      <c r="A183" s="44"/>
      <c r="B183" s="93"/>
      <c r="H183" s="94"/>
    </row>
    <row r="184" ht="15.75" customHeight="1">
      <c r="A184" s="44"/>
      <c r="B184" s="93"/>
      <c r="H184" s="94"/>
    </row>
    <row r="185" ht="15.75" customHeight="1">
      <c r="A185" s="44"/>
      <c r="B185" s="93"/>
      <c r="H185" s="94"/>
    </row>
    <row r="186" ht="15.75" customHeight="1">
      <c r="A186" s="44"/>
      <c r="B186" s="93"/>
      <c r="H186" s="94"/>
    </row>
    <row r="187" ht="15.75" customHeight="1">
      <c r="A187" s="44"/>
      <c r="B187" s="93"/>
      <c r="H187" s="94"/>
    </row>
    <row r="188" ht="15.75" customHeight="1">
      <c r="A188" s="44"/>
      <c r="B188" s="93"/>
      <c r="H188" s="94"/>
    </row>
    <row r="189" ht="15.75" customHeight="1">
      <c r="A189" s="44"/>
      <c r="B189" s="93"/>
      <c r="H189" s="94"/>
    </row>
    <row r="190" ht="15.75" customHeight="1">
      <c r="A190" s="44"/>
      <c r="B190" s="93"/>
      <c r="H190" s="94"/>
    </row>
    <row r="191" ht="15.75" customHeight="1">
      <c r="A191" s="44"/>
      <c r="B191" s="93"/>
      <c r="H191" s="94"/>
    </row>
    <row r="192" ht="15.75" customHeight="1">
      <c r="A192" s="44"/>
      <c r="B192" s="93"/>
      <c r="H192" s="94"/>
    </row>
    <row r="193" ht="15.75" customHeight="1">
      <c r="A193" s="44"/>
      <c r="B193" s="93"/>
      <c r="H193" s="94"/>
    </row>
    <row r="194" ht="15.75" customHeight="1">
      <c r="A194" s="44"/>
      <c r="B194" s="93"/>
      <c r="H194" s="94"/>
    </row>
    <row r="195" ht="15.75" customHeight="1">
      <c r="A195" s="44"/>
      <c r="B195" s="93"/>
      <c r="H195" s="94"/>
    </row>
    <row r="196" ht="15.75" customHeight="1">
      <c r="A196" s="44"/>
      <c r="B196" s="93"/>
      <c r="H196" s="94"/>
    </row>
    <row r="197" ht="15.75" customHeight="1">
      <c r="A197" s="44"/>
      <c r="B197" s="93"/>
      <c r="H197" s="94"/>
    </row>
    <row r="198" ht="15.75" customHeight="1">
      <c r="A198" s="44"/>
      <c r="B198" s="93"/>
      <c r="H198" s="94"/>
    </row>
    <row r="199" ht="15.75" customHeight="1">
      <c r="A199" s="44"/>
      <c r="B199" s="93"/>
      <c r="H199" s="94"/>
    </row>
    <row r="200" ht="15.75" customHeight="1">
      <c r="A200" s="44"/>
      <c r="B200" s="93"/>
      <c r="H200" s="94"/>
    </row>
    <row r="201" ht="15.75" customHeight="1">
      <c r="A201" s="44"/>
      <c r="B201" s="93"/>
      <c r="H201" s="94"/>
    </row>
    <row r="202" ht="15.75" customHeight="1">
      <c r="A202" s="44"/>
      <c r="B202" s="93"/>
      <c r="H202" s="94"/>
    </row>
    <row r="203" ht="15.75" customHeight="1">
      <c r="A203" s="44"/>
      <c r="B203" s="93"/>
      <c r="H203" s="94"/>
    </row>
    <row r="204" ht="15.75" customHeight="1">
      <c r="A204" s="44"/>
      <c r="B204" s="93"/>
      <c r="H204" s="94"/>
    </row>
    <row r="205" ht="15.75" customHeight="1">
      <c r="A205" s="44"/>
      <c r="B205" s="93"/>
      <c r="H205" s="94"/>
    </row>
    <row r="206" ht="15.75" customHeight="1">
      <c r="A206" s="44"/>
      <c r="B206" s="93"/>
      <c r="H206" s="94"/>
    </row>
    <row r="207" ht="15.75" customHeight="1">
      <c r="A207" s="44"/>
      <c r="B207" s="93"/>
      <c r="H207" s="94"/>
    </row>
    <row r="208" ht="15.75" customHeight="1">
      <c r="A208" s="44"/>
      <c r="B208" s="93"/>
      <c r="H208" s="94"/>
    </row>
    <row r="209" ht="15.75" customHeight="1">
      <c r="A209" s="44"/>
      <c r="B209" s="93"/>
      <c r="H209" s="94"/>
    </row>
    <row r="210" ht="15.75" customHeight="1">
      <c r="A210" s="44"/>
      <c r="B210" s="93"/>
      <c r="H210" s="94"/>
    </row>
    <row r="211" ht="15.75" customHeight="1">
      <c r="A211" s="44"/>
      <c r="B211" s="93"/>
      <c r="H211" s="94"/>
    </row>
    <row r="212" ht="15.75" customHeight="1">
      <c r="A212" s="44"/>
      <c r="B212" s="93"/>
      <c r="H212" s="94"/>
    </row>
    <row r="213" ht="15.75" customHeight="1">
      <c r="A213" s="44"/>
      <c r="B213" s="93"/>
      <c r="H213" s="94"/>
    </row>
    <row r="214" ht="15.75" customHeight="1">
      <c r="A214" s="44"/>
      <c r="B214" s="93"/>
      <c r="H214" s="94"/>
    </row>
    <row r="215" ht="15.75" customHeight="1">
      <c r="A215" s="44"/>
      <c r="B215" s="93"/>
      <c r="H215" s="94"/>
    </row>
    <row r="216" ht="15.75" customHeight="1">
      <c r="A216" s="44"/>
      <c r="B216" s="93"/>
      <c r="H216" s="94"/>
    </row>
    <row r="217" ht="15.75" customHeight="1">
      <c r="A217" s="44"/>
      <c r="B217" s="93"/>
      <c r="H217" s="94"/>
    </row>
    <row r="218" ht="15.75" customHeight="1">
      <c r="A218" s="44"/>
      <c r="B218" s="93"/>
      <c r="H218" s="94"/>
    </row>
    <row r="219" ht="15.75" customHeight="1">
      <c r="A219" s="44"/>
      <c r="B219" s="93"/>
      <c r="H219" s="94"/>
    </row>
    <row r="220" ht="15.75" customHeight="1">
      <c r="A220" s="44"/>
      <c r="B220" s="93"/>
      <c r="H220" s="94"/>
    </row>
    <row r="221" ht="15.75" customHeight="1">
      <c r="A221" s="44"/>
      <c r="B221" s="93"/>
      <c r="H221" s="94"/>
    </row>
    <row r="222" ht="15.75" customHeight="1">
      <c r="A222" s="44"/>
      <c r="B222" s="93"/>
      <c r="H222" s="94"/>
    </row>
    <row r="223" ht="15.75" customHeight="1">
      <c r="A223" s="44"/>
      <c r="B223" s="93"/>
      <c r="H223" s="94"/>
    </row>
    <row r="224" ht="15.75" customHeight="1">
      <c r="A224" s="44"/>
      <c r="B224" s="93"/>
      <c r="H224" s="94"/>
    </row>
    <row r="225" ht="15.75" customHeight="1">
      <c r="A225" s="44"/>
      <c r="B225" s="93"/>
      <c r="H225" s="94"/>
    </row>
    <row r="226" ht="15.75" customHeight="1">
      <c r="A226" s="44"/>
      <c r="B226" s="93"/>
      <c r="H226" s="94"/>
    </row>
    <row r="227" ht="15.75" customHeight="1">
      <c r="A227" s="44"/>
      <c r="B227" s="93"/>
      <c r="H227" s="94"/>
    </row>
    <row r="228" ht="15.75" customHeight="1">
      <c r="A228" s="44"/>
      <c r="B228" s="93"/>
      <c r="H228" s="94"/>
    </row>
    <row r="229" ht="15.75" customHeight="1">
      <c r="A229" s="44"/>
      <c r="B229" s="93"/>
      <c r="H229" s="94"/>
    </row>
    <row r="230" ht="15.75" customHeight="1">
      <c r="A230" s="44"/>
      <c r="B230" s="93"/>
      <c r="H230" s="94"/>
    </row>
    <row r="231" ht="15.75" customHeight="1">
      <c r="A231" s="44"/>
      <c r="B231" s="93"/>
      <c r="H231" s="94"/>
    </row>
    <row r="232" ht="15.75" customHeight="1">
      <c r="A232" s="44"/>
      <c r="B232" s="93"/>
      <c r="H232" s="94"/>
    </row>
    <row r="233" ht="15.75" customHeight="1">
      <c r="A233" s="44"/>
      <c r="B233" s="93"/>
      <c r="H233" s="94"/>
    </row>
    <row r="234" ht="15.75" customHeight="1">
      <c r="A234" s="44"/>
      <c r="B234" s="93"/>
      <c r="H234" s="94"/>
    </row>
    <row r="235" ht="15.75" customHeight="1">
      <c r="A235" s="44"/>
      <c r="B235" s="93"/>
      <c r="H235" s="94"/>
    </row>
    <row r="236" ht="15.75" customHeight="1">
      <c r="A236" s="44"/>
      <c r="B236" s="93"/>
      <c r="H236" s="94"/>
    </row>
    <row r="237" ht="15.75" customHeight="1">
      <c r="A237" s="44"/>
      <c r="B237" s="93"/>
      <c r="H237" s="94"/>
    </row>
    <row r="238" ht="15.75" customHeight="1">
      <c r="A238" s="44"/>
      <c r="B238" s="93"/>
      <c r="H238" s="94"/>
    </row>
    <row r="239" ht="15.75" customHeight="1">
      <c r="A239" s="44"/>
      <c r="B239" s="93"/>
      <c r="H239" s="94"/>
    </row>
    <row r="240" ht="15.75" customHeight="1">
      <c r="A240" s="44"/>
      <c r="B240" s="93"/>
      <c r="H240" s="94"/>
    </row>
    <row r="241" ht="15.75" customHeight="1">
      <c r="A241" s="44"/>
      <c r="B241" s="93"/>
      <c r="H241" s="94"/>
    </row>
    <row r="242" ht="15.75" customHeight="1">
      <c r="A242" s="44"/>
      <c r="B242" s="93"/>
      <c r="H242" s="94"/>
    </row>
    <row r="243" ht="15.75" customHeight="1">
      <c r="A243" s="44"/>
      <c r="B243" s="93"/>
      <c r="H243" s="94"/>
    </row>
    <row r="244" ht="15.75" customHeight="1">
      <c r="A244" s="44"/>
      <c r="B244" s="93"/>
      <c r="H244" s="94"/>
    </row>
    <row r="245" ht="15.75" customHeight="1">
      <c r="A245" s="44"/>
      <c r="B245" s="93"/>
      <c r="H245" s="94"/>
    </row>
    <row r="246" ht="15.75" customHeight="1">
      <c r="A246" s="44"/>
      <c r="B246" s="93"/>
      <c r="H246" s="94"/>
    </row>
    <row r="247" ht="15.75" customHeight="1">
      <c r="A247" s="44"/>
      <c r="B247" s="93"/>
      <c r="H247" s="94"/>
    </row>
    <row r="248" ht="15.75" customHeight="1">
      <c r="A248" s="44"/>
      <c r="B248" s="93"/>
      <c r="H248" s="94"/>
    </row>
    <row r="249" ht="15.75" customHeight="1">
      <c r="A249" s="44"/>
      <c r="B249" s="93"/>
      <c r="H249" s="94"/>
    </row>
    <row r="250" ht="15.75" customHeight="1">
      <c r="A250" s="44"/>
      <c r="B250" s="93"/>
      <c r="H250" s="94"/>
    </row>
    <row r="251" ht="15.75" customHeight="1">
      <c r="A251" s="44"/>
      <c r="B251" s="93"/>
      <c r="H251" s="94"/>
    </row>
    <row r="252" ht="15.75" customHeight="1">
      <c r="A252" s="44"/>
      <c r="B252" s="93"/>
      <c r="H252" s="94"/>
    </row>
    <row r="253" ht="15.75" customHeight="1">
      <c r="A253" s="44"/>
      <c r="B253" s="93"/>
      <c r="H253" s="94"/>
    </row>
    <row r="254" ht="15.75" customHeight="1">
      <c r="A254" s="44"/>
      <c r="B254" s="93"/>
      <c r="H254" s="94"/>
    </row>
    <row r="255" ht="15.75" customHeight="1">
      <c r="A255" s="44"/>
      <c r="B255" s="93"/>
      <c r="H255" s="94"/>
    </row>
    <row r="256" ht="15.75" customHeight="1">
      <c r="A256" s="44"/>
      <c r="B256" s="93"/>
      <c r="H256" s="9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H11:H12"/>
    <mergeCell ref="I11:I12"/>
    <mergeCell ref="A11:A12"/>
    <mergeCell ref="B11:B12"/>
    <mergeCell ref="C11:C12"/>
    <mergeCell ref="D11:D12"/>
    <mergeCell ref="E11:E12"/>
    <mergeCell ref="F11:F12"/>
    <mergeCell ref="G11:G12"/>
    <mergeCell ref="B13:I13"/>
    <mergeCell ref="B14:I14"/>
    <mergeCell ref="B15:I15"/>
    <mergeCell ref="B25:I25"/>
    <mergeCell ref="B28:I28"/>
    <mergeCell ref="B32:I32"/>
    <mergeCell ref="B34:I34"/>
    <mergeCell ref="B43:B44"/>
    <mergeCell ref="B53:B55"/>
    <mergeCell ref="B37:I37"/>
    <mergeCell ref="B38:I38"/>
    <mergeCell ref="B39:I39"/>
    <mergeCell ref="B40:I40"/>
    <mergeCell ref="B46:I46"/>
    <mergeCell ref="B48:I48"/>
    <mergeCell ref="B52:I52"/>
  </mergeCells>
  <dataValidations>
    <dataValidation type="list" allowBlank="1" sqref="F16:F24 F26:F27 F29:F31 F33 F35:F36 F41:F45 F47 F49:F51 F53:F56">
      <formula1>"Đinh Thị Diệu Thư,Đào Đức Danh,Đào Quang Hưng,Trần Xuân Hiệp,Hồ Tấn Long"</formula1>
    </dataValidation>
    <dataValidation type="list" allowBlank="1" sqref="H16:H24 H26:H27 H29:H31 H33 H35:H36 H41:H45 H47 H49:H51 H53:H56">
      <formula1>"P,F,PE"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E1" s="197"/>
      <c r="H1" s="94"/>
      <c r="J1" s="112" t="s">
        <v>396</v>
      </c>
    </row>
    <row r="2" ht="15.75" customHeight="1">
      <c r="A2" s="44"/>
      <c r="B2" s="93"/>
      <c r="C2" s="48" t="s">
        <v>45</v>
      </c>
      <c r="D2" s="49" t="s">
        <v>43</v>
      </c>
      <c r="E2" s="197"/>
      <c r="H2" s="94"/>
    </row>
    <row r="3" ht="15.75" customHeight="1">
      <c r="A3" s="44"/>
      <c r="B3" s="93"/>
      <c r="C3" s="48" t="s">
        <v>46</v>
      </c>
      <c r="D3" s="49" t="s">
        <v>1126</v>
      </c>
      <c r="E3" s="197"/>
      <c r="H3" s="94"/>
    </row>
    <row r="4" ht="15.75" customHeight="1">
      <c r="A4" s="44"/>
      <c r="B4" s="93"/>
      <c r="C4" s="48" t="s">
        <v>48</v>
      </c>
      <c r="D4" s="50">
        <f>COUNTIF($H$17:$H$835,"P")</f>
        <v>27</v>
      </c>
      <c r="E4" s="197"/>
      <c r="H4" s="94"/>
    </row>
    <row r="5" ht="15.75" customHeight="1">
      <c r="A5" s="44"/>
      <c r="B5" s="93"/>
      <c r="C5" s="48" t="s">
        <v>49</v>
      </c>
      <c r="D5" s="50">
        <f>COUNTIF($H$17:$H$835,"F")</f>
        <v>0</v>
      </c>
      <c r="E5" s="197"/>
      <c r="H5" s="94"/>
    </row>
    <row r="6" ht="15.75" customHeight="1">
      <c r="A6" s="44"/>
      <c r="B6" s="93"/>
      <c r="C6" s="48" t="s">
        <v>50</v>
      </c>
      <c r="D6" s="50">
        <f>COUNTIF($H$17:$H$835,"PE")</f>
        <v>0</v>
      </c>
      <c r="E6" s="197"/>
      <c r="H6" s="94"/>
    </row>
    <row r="7" ht="15.75" customHeight="1">
      <c r="A7" s="44"/>
      <c r="B7" s="93"/>
      <c r="C7" s="48" t="s">
        <v>51</v>
      </c>
      <c r="D7" s="96"/>
      <c r="E7" s="197"/>
      <c r="H7" s="94"/>
    </row>
    <row r="8" ht="15.75" customHeight="1">
      <c r="A8" s="44"/>
      <c r="B8" s="93"/>
      <c r="C8" s="48" t="s">
        <v>52</v>
      </c>
      <c r="D8" s="50">
        <f>COUNTA($D$17:$D$835)</f>
        <v>27</v>
      </c>
      <c r="E8" s="197"/>
      <c r="H8" s="94"/>
    </row>
    <row r="9" ht="15.75" customHeight="1">
      <c r="A9" s="44"/>
      <c r="B9" s="93"/>
      <c r="E9" s="197"/>
      <c r="H9" s="94"/>
    </row>
    <row r="10" ht="15.75" customHeight="1">
      <c r="A10" s="44"/>
      <c r="B10" s="93"/>
      <c r="E10" s="197"/>
      <c r="H10" s="94"/>
    </row>
    <row r="11" ht="15.75" customHeight="1">
      <c r="A11" s="51" t="s">
        <v>53</v>
      </c>
      <c r="B11" s="52" t="s">
        <v>54</v>
      </c>
      <c r="C11" s="52" t="s">
        <v>55</v>
      </c>
      <c r="D11" s="52" t="s">
        <v>56</v>
      </c>
      <c r="E11" s="198"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row>
    <row r="13" ht="15.75" customHeight="1">
      <c r="A13" s="56"/>
      <c r="B13" s="98" t="s">
        <v>1127</v>
      </c>
      <c r="C13" s="58"/>
      <c r="D13" s="58"/>
      <c r="E13" s="58"/>
      <c r="F13" s="58"/>
      <c r="G13" s="58"/>
      <c r="H13" s="58"/>
      <c r="I13" s="59"/>
    </row>
    <row r="14" ht="15.75" customHeight="1">
      <c r="A14" s="56"/>
      <c r="B14" s="99" t="s">
        <v>1128</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46" si="1">IF(AND(D16="",D16=""),"",$D$3&amp;"_"&amp;ROW()-12-COUNTBLANK($D$13:D16))</f>
        <v>XDM_1</v>
      </c>
      <c r="B16" s="18" t="s">
        <v>64</v>
      </c>
      <c r="C16" s="18" t="s">
        <v>1129</v>
      </c>
      <c r="D16" s="18" t="s">
        <v>1130</v>
      </c>
      <c r="E16" s="199"/>
      <c r="F16" s="18" t="s">
        <v>34</v>
      </c>
      <c r="G16" s="187">
        <v>44695.0</v>
      </c>
      <c r="H16" s="18" t="s">
        <v>67</v>
      </c>
      <c r="I16" s="17"/>
    </row>
    <row r="17" ht="169.5" customHeight="1">
      <c r="A17" s="62" t="str">
        <f t="shared" si="1"/>
        <v>XDM_2</v>
      </c>
      <c r="B17" s="9" t="s">
        <v>402</v>
      </c>
      <c r="C17" s="75" t="s">
        <v>403</v>
      </c>
      <c r="D17" s="75" t="s">
        <v>1131</v>
      </c>
      <c r="E17" s="200"/>
      <c r="F17" s="18" t="s">
        <v>34</v>
      </c>
      <c r="G17" s="187">
        <v>44695.0</v>
      </c>
      <c r="H17" s="18" t="s">
        <v>67</v>
      </c>
      <c r="I17" s="17"/>
    </row>
    <row r="18" ht="15.75" customHeight="1">
      <c r="A18" s="66" t="str">
        <f t="shared" si="1"/>
        <v>XDM_3</v>
      </c>
      <c r="B18" s="9" t="s">
        <v>71</v>
      </c>
      <c r="C18" s="67" t="s">
        <v>457</v>
      </c>
      <c r="D18" s="9" t="s">
        <v>314</v>
      </c>
      <c r="E18" s="200"/>
      <c r="F18" s="18" t="s">
        <v>34</v>
      </c>
      <c r="G18" s="187">
        <v>44695.0</v>
      </c>
      <c r="H18" s="18" t="s">
        <v>67</v>
      </c>
      <c r="I18" s="17"/>
    </row>
    <row r="19" ht="15.75" customHeight="1">
      <c r="A19" s="66" t="str">
        <f t="shared" si="1"/>
        <v>XDM_4</v>
      </c>
      <c r="B19" s="9" t="s">
        <v>74</v>
      </c>
      <c r="C19" s="9" t="s">
        <v>316</v>
      </c>
      <c r="D19" s="68" t="s">
        <v>317</v>
      </c>
      <c r="E19" s="200"/>
      <c r="F19" s="18" t="s">
        <v>34</v>
      </c>
      <c r="G19" s="187">
        <v>44695.0</v>
      </c>
      <c r="H19" s="18" t="s">
        <v>67</v>
      </c>
      <c r="I19" s="17"/>
    </row>
    <row r="20" ht="15.75" customHeight="1">
      <c r="A20" s="66" t="str">
        <f t="shared" si="1"/>
        <v>XDM_5</v>
      </c>
      <c r="B20" s="9" t="s">
        <v>77</v>
      </c>
      <c r="C20" s="9" t="s">
        <v>318</v>
      </c>
      <c r="D20" s="9" t="s">
        <v>319</v>
      </c>
      <c r="E20" s="201"/>
      <c r="F20" s="18" t="s">
        <v>34</v>
      </c>
      <c r="G20" s="187">
        <v>44695.0</v>
      </c>
      <c r="H20" s="18" t="s">
        <v>67</v>
      </c>
      <c r="I20" s="69"/>
    </row>
    <row r="21" ht="15.75" customHeight="1">
      <c r="A21" s="66" t="str">
        <f t="shared" si="1"/>
        <v>XDM_6</v>
      </c>
      <c r="B21" s="9" t="s">
        <v>80</v>
      </c>
      <c r="C21" s="9" t="s">
        <v>81</v>
      </c>
      <c r="D21" s="9" t="s">
        <v>405</v>
      </c>
      <c r="E21" s="201"/>
      <c r="F21" s="18" t="s">
        <v>34</v>
      </c>
      <c r="G21" s="187">
        <v>44695.0</v>
      </c>
      <c r="H21" s="18" t="s">
        <v>67</v>
      </c>
      <c r="I21" s="69"/>
    </row>
    <row r="22" ht="15.75" customHeight="1">
      <c r="A22" s="66" t="str">
        <f t="shared" si="1"/>
        <v>XDM_7</v>
      </c>
      <c r="B22" s="18" t="s">
        <v>83</v>
      </c>
      <c r="C22" s="18" t="s">
        <v>1132</v>
      </c>
      <c r="D22" s="18" t="s">
        <v>322</v>
      </c>
      <c r="E22" s="201"/>
      <c r="F22" s="18" t="s">
        <v>34</v>
      </c>
      <c r="G22" s="187">
        <v>44695.0</v>
      </c>
      <c r="H22" s="18" t="s">
        <v>67</v>
      </c>
      <c r="I22" s="69"/>
    </row>
    <row r="23" ht="15.75" customHeight="1">
      <c r="A23" s="66" t="str">
        <f t="shared" si="1"/>
        <v>XDM_8</v>
      </c>
      <c r="B23" s="18" t="s">
        <v>86</v>
      </c>
      <c r="C23" s="18" t="s">
        <v>407</v>
      </c>
      <c r="D23" s="18" t="s">
        <v>88</v>
      </c>
      <c r="E23" s="201"/>
      <c r="F23" s="18" t="s">
        <v>34</v>
      </c>
      <c r="G23" s="187">
        <v>44695.0</v>
      </c>
      <c r="H23" s="18" t="s">
        <v>67</v>
      </c>
      <c r="I23" s="69"/>
    </row>
    <row r="24" ht="15.75" customHeight="1">
      <c r="A24" s="66" t="str">
        <f t="shared" si="1"/>
        <v>XDM_9</v>
      </c>
      <c r="B24" s="18" t="s">
        <v>89</v>
      </c>
      <c r="C24" s="18" t="s">
        <v>324</v>
      </c>
      <c r="D24" s="18" t="s">
        <v>91</v>
      </c>
      <c r="E24" s="201"/>
      <c r="F24" s="18" t="s">
        <v>34</v>
      </c>
      <c r="G24" s="187">
        <v>44695.0</v>
      </c>
      <c r="H24" s="18" t="s">
        <v>67</v>
      </c>
      <c r="I24" s="69"/>
    </row>
    <row r="25" ht="15.75" customHeight="1">
      <c r="A25" s="66" t="str">
        <f t="shared" si="1"/>
        <v/>
      </c>
      <c r="B25" s="107" t="s">
        <v>414</v>
      </c>
      <c r="C25" s="58"/>
      <c r="D25" s="58"/>
      <c r="E25" s="58"/>
      <c r="F25" s="58"/>
      <c r="G25" s="58"/>
      <c r="H25" s="58"/>
      <c r="I25" s="59"/>
      <c r="J25" s="14"/>
      <c r="K25" s="14"/>
      <c r="L25" s="14"/>
      <c r="M25" s="14"/>
      <c r="N25" s="14"/>
      <c r="O25" s="14"/>
      <c r="P25" s="14"/>
      <c r="Q25" s="14"/>
      <c r="R25" s="14"/>
      <c r="S25" s="14"/>
      <c r="T25" s="14"/>
      <c r="U25" s="14"/>
      <c r="V25" s="14"/>
      <c r="W25" s="14"/>
      <c r="X25" s="14"/>
      <c r="Y25" s="14"/>
      <c r="Z25" s="14"/>
      <c r="AA25" s="14"/>
      <c r="AB25" s="14"/>
      <c r="AC25" s="14"/>
      <c r="AD25" s="14"/>
    </row>
    <row r="26" ht="15.75" customHeight="1">
      <c r="A26" s="66" t="str">
        <f t="shared" si="1"/>
        <v>XDM_10</v>
      </c>
      <c r="B26" s="18" t="s">
        <v>443</v>
      </c>
      <c r="C26" s="18" t="s">
        <v>1133</v>
      </c>
      <c r="D26" s="17" t="s">
        <v>445</v>
      </c>
      <c r="E26" s="200"/>
      <c r="F26" s="18" t="s">
        <v>34</v>
      </c>
      <c r="G26" s="187">
        <v>44695.0</v>
      </c>
      <c r="H26" s="18" t="s">
        <v>67</v>
      </c>
      <c r="I26" s="202"/>
      <c r="J26" s="14"/>
      <c r="K26" s="14"/>
      <c r="L26" s="14"/>
      <c r="M26" s="14"/>
      <c r="N26" s="14"/>
      <c r="O26" s="14"/>
      <c r="P26" s="14"/>
      <c r="Q26" s="14"/>
      <c r="R26" s="14"/>
      <c r="S26" s="14"/>
      <c r="T26" s="14"/>
      <c r="U26" s="14"/>
      <c r="V26" s="14"/>
      <c r="W26" s="14"/>
      <c r="X26" s="14"/>
      <c r="Y26" s="14"/>
      <c r="Z26" s="14"/>
      <c r="AA26" s="14"/>
      <c r="AB26" s="14"/>
      <c r="AC26" s="14"/>
      <c r="AD26" s="14"/>
    </row>
    <row r="27" ht="15.75" customHeight="1">
      <c r="A27" s="66" t="str">
        <f t="shared" si="1"/>
        <v>XDM_11</v>
      </c>
      <c r="B27" s="18" t="s">
        <v>446</v>
      </c>
      <c r="C27" s="18" t="s">
        <v>1134</v>
      </c>
      <c r="D27" s="17" t="s">
        <v>445</v>
      </c>
      <c r="E27" s="200"/>
      <c r="F27" s="18" t="s">
        <v>34</v>
      </c>
      <c r="G27" s="187">
        <v>44695.0</v>
      </c>
      <c r="H27" s="18" t="s">
        <v>67</v>
      </c>
      <c r="I27" s="202"/>
      <c r="J27" s="14"/>
      <c r="K27" s="14"/>
      <c r="L27" s="14"/>
      <c r="M27" s="14"/>
      <c r="N27" s="14"/>
      <c r="O27" s="14"/>
      <c r="P27" s="14"/>
      <c r="Q27" s="14"/>
      <c r="R27" s="14"/>
      <c r="S27" s="14"/>
      <c r="T27" s="14"/>
      <c r="U27" s="14"/>
      <c r="V27" s="14"/>
      <c r="W27" s="14"/>
      <c r="X27" s="14"/>
      <c r="Y27" s="14"/>
      <c r="Z27" s="14"/>
      <c r="AA27" s="14"/>
      <c r="AB27" s="14"/>
      <c r="AC27" s="14"/>
      <c r="AD27" s="14"/>
    </row>
    <row r="28" ht="15.75" customHeight="1">
      <c r="A28" s="66" t="str">
        <f t="shared" si="1"/>
        <v/>
      </c>
      <c r="B28" s="107" t="s">
        <v>489</v>
      </c>
      <c r="C28" s="58"/>
      <c r="D28" s="58"/>
      <c r="E28" s="58"/>
      <c r="F28" s="58"/>
      <c r="G28" s="58"/>
      <c r="H28" s="58"/>
      <c r="I28" s="59"/>
      <c r="J28" s="14"/>
      <c r="K28" s="14"/>
      <c r="L28" s="14"/>
      <c r="M28" s="14"/>
      <c r="N28" s="14"/>
      <c r="O28" s="14"/>
      <c r="P28" s="14"/>
      <c r="Q28" s="14"/>
      <c r="R28" s="14"/>
      <c r="S28" s="14"/>
      <c r="T28" s="14"/>
      <c r="U28" s="14"/>
      <c r="V28" s="14"/>
      <c r="W28" s="14"/>
      <c r="X28" s="14"/>
      <c r="Y28" s="14"/>
      <c r="Z28" s="14"/>
      <c r="AA28" s="14"/>
      <c r="AB28" s="14"/>
      <c r="AC28" s="14"/>
      <c r="AD28" s="14"/>
    </row>
    <row r="29" ht="15.75" customHeight="1">
      <c r="A29" s="66" t="str">
        <f t="shared" si="1"/>
        <v>XDM_12</v>
      </c>
      <c r="B29" s="18" t="s">
        <v>1135</v>
      </c>
      <c r="C29" s="18" t="s">
        <v>1136</v>
      </c>
      <c r="D29" s="17" t="s">
        <v>1137</v>
      </c>
      <c r="E29" s="200"/>
      <c r="F29" s="18" t="s">
        <v>34</v>
      </c>
      <c r="G29" s="187">
        <v>44695.0</v>
      </c>
      <c r="H29" s="18" t="s">
        <v>67</v>
      </c>
      <c r="I29" s="202"/>
      <c r="J29" s="14"/>
      <c r="K29" s="14"/>
      <c r="L29" s="14"/>
      <c r="M29" s="14"/>
      <c r="N29" s="14"/>
      <c r="O29" s="14"/>
      <c r="P29" s="14"/>
      <c r="Q29" s="14"/>
      <c r="R29" s="14"/>
      <c r="S29" s="14"/>
      <c r="T29" s="14"/>
      <c r="U29" s="14"/>
      <c r="V29" s="14"/>
      <c r="W29" s="14"/>
      <c r="X29" s="14"/>
      <c r="Y29" s="14"/>
      <c r="Z29" s="14"/>
      <c r="AA29" s="14"/>
      <c r="AB29" s="14"/>
      <c r="AC29" s="14"/>
      <c r="AD29" s="14"/>
    </row>
    <row r="30" ht="15.75" customHeight="1">
      <c r="A30" s="66" t="str">
        <f t="shared" si="1"/>
        <v/>
      </c>
      <c r="B30" s="107" t="s">
        <v>7</v>
      </c>
      <c r="C30" s="58"/>
      <c r="D30" s="58"/>
      <c r="E30" s="58"/>
      <c r="F30" s="58"/>
      <c r="G30" s="58"/>
      <c r="H30" s="58"/>
      <c r="I30" s="59"/>
      <c r="J30" s="14"/>
      <c r="K30" s="14"/>
      <c r="L30" s="14"/>
      <c r="M30" s="14"/>
      <c r="N30" s="14"/>
      <c r="O30" s="14"/>
      <c r="P30" s="14"/>
      <c r="Q30" s="14"/>
      <c r="R30" s="14"/>
      <c r="S30" s="14"/>
      <c r="T30" s="14"/>
      <c r="U30" s="14"/>
      <c r="V30" s="14"/>
      <c r="W30" s="14"/>
      <c r="X30" s="14"/>
      <c r="Y30" s="14"/>
      <c r="Z30" s="14"/>
      <c r="AA30" s="14"/>
      <c r="AB30" s="14"/>
      <c r="AC30" s="14"/>
      <c r="AD30" s="14"/>
    </row>
    <row r="31" ht="15.75" customHeight="1">
      <c r="A31" s="66" t="str">
        <f t="shared" si="1"/>
        <v>XDM_13</v>
      </c>
      <c r="B31" s="18" t="s">
        <v>1138</v>
      </c>
      <c r="C31" s="18" t="s">
        <v>1139</v>
      </c>
      <c r="D31" s="17" t="s">
        <v>1140</v>
      </c>
      <c r="E31" s="200"/>
      <c r="F31" s="18" t="s">
        <v>34</v>
      </c>
      <c r="G31" s="187">
        <v>44695.0</v>
      </c>
      <c r="H31" s="18" t="s">
        <v>67</v>
      </c>
      <c r="I31" s="202"/>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row>
    <row r="32" ht="15.75" customHeight="1">
      <c r="A32" s="66" t="str">
        <f t="shared" si="1"/>
        <v>XDM_14</v>
      </c>
      <c r="B32" s="18" t="s">
        <v>1141</v>
      </c>
      <c r="C32" s="18" t="s">
        <v>1142</v>
      </c>
      <c r="D32" s="17" t="s">
        <v>1143</v>
      </c>
      <c r="E32" s="200"/>
      <c r="F32" s="18" t="s">
        <v>34</v>
      </c>
      <c r="G32" s="187">
        <v>44695.0</v>
      </c>
      <c r="H32" s="18" t="s">
        <v>67</v>
      </c>
      <c r="I32" s="202"/>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row>
    <row r="33" ht="15.75" customHeight="1">
      <c r="A33" s="66" t="str">
        <f t="shared" si="1"/>
        <v/>
      </c>
      <c r="B33" s="107" t="s">
        <v>1144</v>
      </c>
      <c r="C33" s="58"/>
      <c r="D33" s="58"/>
      <c r="E33" s="58"/>
      <c r="F33" s="58"/>
      <c r="G33" s="58"/>
      <c r="H33" s="58"/>
      <c r="I33" s="59"/>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row>
    <row r="34" ht="15.75" customHeight="1">
      <c r="A34" s="66" t="str">
        <f t="shared" si="1"/>
        <v>XDM_15</v>
      </c>
      <c r="B34" s="18" t="s">
        <v>1145</v>
      </c>
      <c r="C34" s="18" t="s">
        <v>1136</v>
      </c>
      <c r="D34" s="17" t="s">
        <v>1146</v>
      </c>
      <c r="E34" s="200"/>
      <c r="F34" s="18" t="s">
        <v>34</v>
      </c>
      <c r="G34" s="187">
        <v>44695.0</v>
      </c>
      <c r="H34" s="18" t="s">
        <v>67</v>
      </c>
      <c r="I34" s="202"/>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row>
    <row r="35" ht="15.75" customHeight="1">
      <c r="A35" s="66" t="str">
        <f t="shared" si="1"/>
        <v>XDM_16</v>
      </c>
      <c r="B35" s="18" t="s">
        <v>1147</v>
      </c>
      <c r="C35" s="18" t="s">
        <v>1148</v>
      </c>
      <c r="D35" s="17" t="s">
        <v>1149</v>
      </c>
      <c r="E35" s="200" t="s">
        <v>1150</v>
      </c>
      <c r="F35" s="18" t="s">
        <v>34</v>
      </c>
      <c r="G35" s="187">
        <v>44695.0</v>
      </c>
      <c r="H35" s="18" t="s">
        <v>67</v>
      </c>
      <c r="I35" s="202"/>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row>
    <row r="36" ht="15.75" customHeight="1">
      <c r="A36" s="66" t="str">
        <f t="shared" si="1"/>
        <v/>
      </c>
      <c r="B36" s="105" t="s">
        <v>325</v>
      </c>
      <c r="C36" s="58"/>
      <c r="D36" s="58"/>
      <c r="E36" s="58"/>
      <c r="F36" s="58"/>
      <c r="G36" s="58"/>
      <c r="H36" s="58"/>
      <c r="I36" s="59"/>
      <c r="AA36" s="66" t="str">
        <f t="shared" ref="AA36:AA37" si="2">IF(AND(AD36="",AD36=""),"",$D$3&amp;"_"&amp;ROW()-12-COUNTBLANK($D$13:AD36))</f>
        <v/>
      </c>
      <c r="AB36" s="105" t="s">
        <v>325</v>
      </c>
      <c r="AC36" s="58"/>
      <c r="AD36" s="58"/>
      <c r="AE36" s="58"/>
      <c r="AF36" s="58"/>
      <c r="AG36" s="58"/>
      <c r="AH36" s="58"/>
      <c r="AI36" s="59"/>
      <c r="BA36" s="66" t="str">
        <f t="shared" ref="BA36:BA37" si="3">IF(AND(BD36="",BD36=""),"",$D$3&amp;"_"&amp;ROW()-12-COUNTBLANK($D$13:BD36))</f>
        <v/>
      </c>
      <c r="BB36" s="105" t="s">
        <v>325</v>
      </c>
      <c r="BC36" s="58"/>
      <c r="BD36" s="58"/>
      <c r="BE36" s="58"/>
      <c r="BF36" s="58"/>
      <c r="BG36" s="58"/>
      <c r="BH36" s="58"/>
      <c r="BI36" s="59"/>
      <c r="CA36" s="66" t="str">
        <f t="shared" ref="CA36:CA37" si="4">IF(AND(CD36="",CD36=""),"",$D$3&amp;"_"&amp;ROW()-12-COUNTBLANK($D$13:CD36))</f>
        <v/>
      </c>
      <c r="CB36" s="105" t="s">
        <v>325</v>
      </c>
      <c r="CC36" s="58"/>
      <c r="CD36" s="58"/>
      <c r="CE36" s="58"/>
      <c r="CF36" s="58"/>
      <c r="CG36" s="58"/>
      <c r="CH36" s="58"/>
      <c r="CI36" s="59"/>
    </row>
    <row r="37" ht="15.75" customHeight="1">
      <c r="A37" s="66" t="str">
        <f t="shared" si="1"/>
        <v/>
      </c>
      <c r="B37" s="106" t="s">
        <v>1151</v>
      </c>
      <c r="C37" s="58"/>
      <c r="D37" s="58"/>
      <c r="E37" s="58"/>
      <c r="F37" s="58"/>
      <c r="G37" s="58"/>
      <c r="H37" s="58"/>
      <c r="I37" s="59"/>
      <c r="AA37" s="66" t="str">
        <f t="shared" si="2"/>
        <v/>
      </c>
      <c r="AB37" s="106" t="s">
        <v>1152</v>
      </c>
      <c r="AC37" s="58"/>
      <c r="AD37" s="58"/>
      <c r="AE37" s="58"/>
      <c r="AF37" s="58"/>
      <c r="AG37" s="58"/>
      <c r="AH37" s="58"/>
      <c r="AI37" s="59"/>
      <c r="BA37" s="66" t="str">
        <f t="shared" si="3"/>
        <v/>
      </c>
      <c r="BB37" s="106" t="s">
        <v>1153</v>
      </c>
      <c r="BC37" s="58"/>
      <c r="BD37" s="58"/>
      <c r="BE37" s="58"/>
      <c r="BF37" s="58"/>
      <c r="BG37" s="58"/>
      <c r="BH37" s="58"/>
      <c r="BI37" s="59"/>
      <c r="CA37" s="66" t="str">
        <f t="shared" si="4"/>
        <v/>
      </c>
      <c r="CB37" s="106" t="s">
        <v>1154</v>
      </c>
      <c r="CC37" s="58"/>
      <c r="CD37" s="58"/>
      <c r="CE37" s="58"/>
      <c r="CF37" s="58"/>
      <c r="CG37" s="58"/>
      <c r="CH37" s="58"/>
      <c r="CI37" s="59"/>
    </row>
    <row r="38" ht="15.75" customHeight="1">
      <c r="A38" s="66" t="str">
        <f t="shared" si="1"/>
        <v/>
      </c>
      <c r="B38" s="107" t="s">
        <v>1155</v>
      </c>
      <c r="C38" s="58"/>
      <c r="D38" s="58"/>
      <c r="E38" s="58"/>
      <c r="F38" s="58"/>
      <c r="G38" s="58"/>
      <c r="H38" s="58"/>
      <c r="I38" s="59"/>
      <c r="AA38" s="66"/>
      <c r="AB38" s="203"/>
      <c r="AC38" s="203"/>
      <c r="AD38" s="203"/>
      <c r="AE38" s="203"/>
      <c r="AF38" s="203"/>
      <c r="AG38" s="203"/>
      <c r="AH38" s="203"/>
      <c r="AI38" s="203"/>
      <c r="BA38" s="66"/>
      <c r="BB38" s="203"/>
      <c r="BC38" s="203"/>
      <c r="BD38" s="203"/>
      <c r="BE38" s="203"/>
      <c r="BF38" s="203"/>
      <c r="BG38" s="203"/>
      <c r="BH38" s="203"/>
      <c r="BI38" s="203"/>
      <c r="CA38" s="66"/>
      <c r="CB38" s="203"/>
      <c r="CC38" s="203"/>
      <c r="CD38" s="203"/>
      <c r="CE38" s="203"/>
      <c r="CF38" s="203"/>
      <c r="CG38" s="203"/>
      <c r="CH38" s="203"/>
      <c r="CI38" s="203"/>
    </row>
    <row r="39" ht="15.75" customHeight="1">
      <c r="A39" s="66" t="str">
        <f t="shared" si="1"/>
        <v>XDM_17</v>
      </c>
      <c r="B39" s="18" t="s">
        <v>95</v>
      </c>
      <c r="C39" s="18" t="s">
        <v>1156</v>
      </c>
      <c r="D39" s="18" t="s">
        <v>1140</v>
      </c>
      <c r="E39" s="69"/>
      <c r="F39" s="18" t="s">
        <v>34</v>
      </c>
      <c r="G39" s="187">
        <v>44695.0</v>
      </c>
      <c r="H39" s="18" t="s">
        <v>67</v>
      </c>
      <c r="I39" s="69"/>
      <c r="AA39" s="66"/>
      <c r="AB39" s="203"/>
      <c r="AC39" s="203"/>
      <c r="AD39" s="203"/>
      <c r="AE39" s="203"/>
      <c r="AF39" s="203"/>
      <c r="AG39" s="203"/>
      <c r="AH39" s="203"/>
      <c r="AI39" s="203"/>
      <c r="BA39" s="66"/>
      <c r="BB39" s="203"/>
      <c r="BC39" s="203"/>
      <c r="BD39" s="203"/>
      <c r="BE39" s="203"/>
      <c r="BF39" s="203"/>
      <c r="BG39" s="203"/>
      <c r="BH39" s="203"/>
      <c r="BI39" s="203"/>
      <c r="CA39" s="66"/>
      <c r="CB39" s="203"/>
      <c r="CC39" s="203"/>
      <c r="CD39" s="203"/>
      <c r="CE39" s="203"/>
      <c r="CF39" s="203"/>
      <c r="CG39" s="203"/>
      <c r="CH39" s="203"/>
      <c r="CI39" s="203"/>
    </row>
    <row r="40" ht="15.75" customHeight="1">
      <c r="A40" s="66" t="str">
        <f t="shared" si="1"/>
        <v>XDM_18</v>
      </c>
      <c r="B40" s="67" t="s">
        <v>98</v>
      </c>
      <c r="C40" s="75" t="s">
        <v>1157</v>
      </c>
      <c r="D40" s="67" t="s">
        <v>1158</v>
      </c>
      <c r="E40" s="17" t="s">
        <v>1159</v>
      </c>
      <c r="F40" s="18" t="s">
        <v>34</v>
      </c>
      <c r="G40" s="187">
        <v>44695.0</v>
      </c>
      <c r="H40" s="18" t="s">
        <v>67</v>
      </c>
      <c r="I40" s="69"/>
      <c r="AA40" s="66"/>
      <c r="AB40" s="203"/>
      <c r="AC40" s="203"/>
      <c r="AD40" s="203"/>
      <c r="AE40" s="203"/>
      <c r="AF40" s="203"/>
      <c r="AG40" s="203"/>
      <c r="AH40" s="203"/>
      <c r="AI40" s="203"/>
      <c r="BA40" s="66"/>
      <c r="BB40" s="203"/>
      <c r="BC40" s="203"/>
      <c r="BD40" s="203"/>
      <c r="BE40" s="203"/>
      <c r="BF40" s="203"/>
      <c r="BG40" s="203"/>
      <c r="BH40" s="203"/>
      <c r="BI40" s="203"/>
      <c r="CA40" s="66"/>
      <c r="CB40" s="203"/>
      <c r="CC40" s="203"/>
      <c r="CD40" s="203"/>
      <c r="CE40" s="203"/>
      <c r="CF40" s="203"/>
      <c r="CG40" s="203"/>
      <c r="CH40" s="203"/>
      <c r="CI40" s="203"/>
    </row>
    <row r="41" ht="15.75" customHeight="1">
      <c r="A41" s="66" t="str">
        <f t="shared" si="1"/>
        <v/>
      </c>
      <c r="B41" s="107" t="s">
        <v>1160</v>
      </c>
      <c r="C41" s="58"/>
      <c r="D41" s="58"/>
      <c r="E41" s="58"/>
      <c r="F41" s="58"/>
      <c r="G41" s="58"/>
      <c r="H41" s="58"/>
      <c r="I41" s="59"/>
      <c r="AA41" s="66"/>
      <c r="AB41" s="203"/>
      <c r="AC41" s="203"/>
      <c r="AD41" s="203"/>
      <c r="AE41" s="203"/>
      <c r="AF41" s="203"/>
      <c r="AG41" s="203"/>
      <c r="AH41" s="203"/>
      <c r="AI41" s="203"/>
      <c r="BA41" s="66"/>
      <c r="BB41" s="203"/>
      <c r="BC41" s="203"/>
      <c r="BD41" s="203"/>
      <c r="BE41" s="203"/>
      <c r="BF41" s="203"/>
      <c r="BG41" s="203"/>
      <c r="BH41" s="203"/>
      <c r="BI41" s="203"/>
      <c r="CA41" s="66"/>
      <c r="CB41" s="203"/>
      <c r="CC41" s="203"/>
      <c r="CD41" s="203"/>
      <c r="CE41" s="203"/>
      <c r="CF41" s="203"/>
      <c r="CG41" s="203"/>
      <c r="CH41" s="203"/>
      <c r="CI41" s="203"/>
    </row>
    <row r="42" ht="15.75" customHeight="1">
      <c r="A42" s="66" t="str">
        <f t="shared" si="1"/>
        <v>XDM_19</v>
      </c>
      <c r="B42" s="18" t="s">
        <v>95</v>
      </c>
      <c r="C42" s="18" t="s">
        <v>1156</v>
      </c>
      <c r="D42" s="18" t="s">
        <v>1161</v>
      </c>
      <c r="E42" s="69"/>
      <c r="F42" s="18" t="s">
        <v>34</v>
      </c>
      <c r="G42" s="187">
        <v>44695.0</v>
      </c>
      <c r="H42" s="18" t="s">
        <v>67</v>
      </c>
      <c r="I42" s="69"/>
      <c r="AA42" s="66"/>
      <c r="AB42" s="203"/>
      <c r="AC42" s="203"/>
      <c r="AD42" s="203"/>
      <c r="AE42" s="203"/>
      <c r="AF42" s="203"/>
      <c r="AG42" s="203"/>
      <c r="AH42" s="203"/>
      <c r="AI42" s="203"/>
      <c r="BA42" s="66"/>
      <c r="BB42" s="203"/>
      <c r="BC42" s="203"/>
      <c r="BD42" s="203"/>
      <c r="BE42" s="203"/>
      <c r="BF42" s="203"/>
      <c r="BG42" s="203"/>
      <c r="BH42" s="203"/>
      <c r="BI42" s="203"/>
      <c r="CA42" s="66"/>
      <c r="CB42" s="203"/>
      <c r="CC42" s="203"/>
      <c r="CD42" s="203"/>
      <c r="CE42" s="203"/>
      <c r="CF42" s="203"/>
      <c r="CG42" s="203"/>
      <c r="CH42" s="203"/>
      <c r="CI42" s="203"/>
    </row>
    <row r="43" ht="15.75" customHeight="1">
      <c r="A43" s="66" t="str">
        <f t="shared" si="1"/>
        <v>XDM_20</v>
      </c>
      <c r="B43" s="67" t="s">
        <v>98</v>
      </c>
      <c r="C43" s="75" t="s">
        <v>1157</v>
      </c>
      <c r="D43" s="67" t="s">
        <v>1162</v>
      </c>
      <c r="E43" s="17" t="s">
        <v>1163</v>
      </c>
      <c r="F43" s="18" t="s">
        <v>34</v>
      </c>
      <c r="G43" s="187">
        <v>44695.0</v>
      </c>
      <c r="H43" s="18" t="s">
        <v>67</v>
      </c>
      <c r="I43" s="69"/>
      <c r="AA43" s="66"/>
      <c r="AB43" s="203"/>
      <c r="AC43" s="203"/>
      <c r="AD43" s="203"/>
      <c r="AE43" s="203"/>
      <c r="AF43" s="203"/>
      <c r="AG43" s="203"/>
      <c r="AH43" s="203"/>
      <c r="AI43" s="203"/>
      <c r="BA43" s="66"/>
      <c r="BB43" s="203"/>
      <c r="BC43" s="203"/>
      <c r="BD43" s="203"/>
      <c r="BE43" s="203"/>
      <c r="BF43" s="203"/>
      <c r="BG43" s="203"/>
      <c r="BH43" s="203"/>
      <c r="BI43" s="203"/>
      <c r="CA43" s="66"/>
      <c r="CB43" s="203"/>
      <c r="CC43" s="203"/>
      <c r="CD43" s="203"/>
      <c r="CE43" s="203"/>
      <c r="CF43" s="203"/>
      <c r="CG43" s="203"/>
      <c r="CH43" s="203"/>
      <c r="CI43" s="203"/>
    </row>
    <row r="44" ht="21.75" customHeight="1">
      <c r="A44" s="66" t="str">
        <f t="shared" si="1"/>
        <v/>
      </c>
      <c r="B44" s="106" t="s">
        <v>1164</v>
      </c>
      <c r="C44" s="58"/>
      <c r="D44" s="58"/>
      <c r="E44" s="58"/>
      <c r="F44" s="58"/>
      <c r="G44" s="58"/>
      <c r="H44" s="58"/>
      <c r="I44" s="59"/>
      <c r="J44" s="14"/>
      <c r="K44" s="14"/>
      <c r="L44" s="14"/>
      <c r="M44" s="14"/>
      <c r="N44" s="14"/>
      <c r="O44" s="14"/>
      <c r="P44" s="14"/>
      <c r="Q44" s="14"/>
      <c r="R44" s="14"/>
      <c r="S44" s="14"/>
      <c r="T44" s="14"/>
      <c r="U44" s="14"/>
      <c r="V44" s="14"/>
      <c r="W44" s="14"/>
      <c r="X44" s="14"/>
      <c r="Y44" s="14"/>
      <c r="Z44" s="14"/>
      <c r="AA44" s="66" t="str">
        <f t="shared" ref="AA44:AA46" si="5">IF(AND(AD44="",AD44=""),"",$D$3&amp;"_"&amp;ROW()-12-COUNTBLANK($D$13:AD44))</f>
        <v/>
      </c>
      <c r="AB44" s="106" t="s">
        <v>1165</v>
      </c>
      <c r="AC44" s="58"/>
      <c r="AD44" s="58"/>
      <c r="AE44" s="58"/>
      <c r="AF44" s="58"/>
      <c r="AG44" s="58"/>
      <c r="AH44" s="58"/>
      <c r="AI44" s="59"/>
      <c r="AJ44" s="14"/>
      <c r="AK44" s="14"/>
      <c r="AL44" s="14"/>
      <c r="AM44" s="14"/>
      <c r="AN44" s="14"/>
      <c r="AO44" s="14"/>
      <c r="AP44" s="14"/>
      <c r="AQ44" s="14"/>
      <c r="AR44" s="14"/>
      <c r="AS44" s="14"/>
      <c r="AT44" s="14"/>
      <c r="AU44" s="14"/>
      <c r="AV44" s="14"/>
      <c r="AW44" s="14"/>
      <c r="AX44" s="14"/>
      <c r="AY44" s="14"/>
      <c r="AZ44" s="14"/>
      <c r="BA44" s="66" t="str">
        <f t="shared" ref="BA44:BA46" si="6">IF(AND(BD44="",BD44=""),"",$D$3&amp;"_"&amp;ROW()-12-COUNTBLANK($D$13:BD44))</f>
        <v/>
      </c>
      <c r="BB44" s="106" t="s">
        <v>1166</v>
      </c>
      <c r="BC44" s="58"/>
      <c r="BD44" s="58"/>
      <c r="BE44" s="58"/>
      <c r="BF44" s="58"/>
      <c r="BG44" s="58"/>
      <c r="BH44" s="58"/>
      <c r="BI44" s="59"/>
      <c r="BJ44" s="14"/>
      <c r="BK44" s="14"/>
      <c r="BL44" s="14"/>
      <c r="BM44" s="14"/>
      <c r="BN44" s="14"/>
      <c r="BO44" s="14"/>
      <c r="BP44" s="14"/>
      <c r="BQ44" s="14"/>
      <c r="BR44" s="14"/>
      <c r="BS44" s="14"/>
      <c r="BT44" s="14"/>
      <c r="BU44" s="14"/>
      <c r="BV44" s="14"/>
      <c r="BW44" s="14"/>
      <c r="BX44" s="14"/>
      <c r="BY44" s="14"/>
      <c r="BZ44" s="14"/>
      <c r="CA44" s="66" t="str">
        <f t="shared" ref="CA44:CA46" si="7">IF(AND(CD44="",CD44=""),"",$D$3&amp;"_"&amp;ROW()-12-COUNTBLANK($D$13:CD44))</f>
        <v/>
      </c>
      <c r="CB44" s="106" t="s">
        <v>1167</v>
      </c>
      <c r="CC44" s="58"/>
      <c r="CD44" s="58"/>
      <c r="CE44" s="58"/>
      <c r="CF44" s="58"/>
      <c r="CG44" s="58"/>
      <c r="CH44" s="58"/>
      <c r="CI44" s="59"/>
      <c r="CJ44" s="14"/>
      <c r="CK44" s="14"/>
      <c r="CL44" s="14"/>
      <c r="CM44" s="14"/>
      <c r="CN44" s="14"/>
      <c r="CO44" s="14"/>
      <c r="CP44" s="14"/>
      <c r="CQ44" s="14"/>
      <c r="CR44" s="14"/>
      <c r="CS44" s="14"/>
      <c r="CT44" s="14"/>
      <c r="CU44" s="14"/>
      <c r="CV44" s="14"/>
    </row>
    <row r="45" ht="15.75" customHeight="1">
      <c r="A45" s="66" t="str">
        <f t="shared" si="1"/>
        <v/>
      </c>
      <c r="B45" s="107" t="s">
        <v>1168</v>
      </c>
      <c r="C45" s="58"/>
      <c r="D45" s="58"/>
      <c r="E45" s="58"/>
      <c r="F45" s="58"/>
      <c r="G45" s="58"/>
      <c r="H45" s="58"/>
      <c r="I45" s="59"/>
      <c r="J45" s="14"/>
      <c r="K45" s="14"/>
      <c r="L45" s="14"/>
      <c r="M45" s="14"/>
      <c r="N45" s="14"/>
      <c r="O45" s="14"/>
      <c r="P45" s="14"/>
      <c r="Q45" s="14"/>
      <c r="R45" s="14"/>
      <c r="S45" s="14"/>
      <c r="T45" s="14"/>
      <c r="U45" s="14"/>
      <c r="V45" s="14"/>
      <c r="W45" s="14"/>
      <c r="X45" s="14"/>
      <c r="Y45" s="14"/>
      <c r="Z45" s="14"/>
      <c r="AA45" s="66" t="str">
        <f t="shared" si="5"/>
        <v/>
      </c>
      <c r="AB45" s="107" t="s">
        <v>427</v>
      </c>
      <c r="AC45" s="58"/>
      <c r="AD45" s="58"/>
      <c r="AE45" s="58"/>
      <c r="AF45" s="58"/>
      <c r="AG45" s="58"/>
      <c r="AH45" s="58"/>
      <c r="AI45" s="59"/>
      <c r="AJ45" s="14"/>
      <c r="AK45" s="14"/>
      <c r="AL45" s="14"/>
      <c r="AM45" s="14"/>
      <c r="AN45" s="14"/>
      <c r="AO45" s="14"/>
      <c r="AP45" s="14"/>
      <c r="AQ45" s="14"/>
      <c r="AR45" s="14"/>
      <c r="AS45" s="14"/>
      <c r="AT45" s="14"/>
      <c r="AU45" s="14"/>
      <c r="AV45" s="14"/>
      <c r="AW45" s="14"/>
      <c r="AX45" s="14"/>
      <c r="AY45" s="14"/>
      <c r="AZ45" s="14"/>
      <c r="BA45" s="66" t="str">
        <f t="shared" si="6"/>
        <v/>
      </c>
      <c r="BB45" s="107" t="s">
        <v>427</v>
      </c>
      <c r="BC45" s="58"/>
      <c r="BD45" s="58"/>
      <c r="BE45" s="58"/>
      <c r="BF45" s="58"/>
      <c r="BG45" s="58"/>
      <c r="BH45" s="58"/>
      <c r="BI45" s="59"/>
      <c r="BJ45" s="14"/>
      <c r="BK45" s="14"/>
      <c r="BL45" s="14"/>
      <c r="BM45" s="14"/>
      <c r="BN45" s="14"/>
      <c r="BO45" s="14"/>
      <c r="BP45" s="14"/>
      <c r="BQ45" s="14"/>
      <c r="BR45" s="14"/>
      <c r="BS45" s="14"/>
      <c r="BT45" s="14"/>
      <c r="BU45" s="14"/>
      <c r="BV45" s="14"/>
      <c r="BW45" s="14"/>
      <c r="BX45" s="14"/>
      <c r="BY45" s="14"/>
      <c r="BZ45" s="14"/>
      <c r="CA45" s="66" t="str">
        <f t="shared" si="7"/>
        <v/>
      </c>
      <c r="CB45" s="107" t="s">
        <v>427</v>
      </c>
      <c r="CC45" s="58"/>
      <c r="CD45" s="58"/>
      <c r="CE45" s="58"/>
      <c r="CF45" s="58"/>
      <c r="CG45" s="58"/>
      <c r="CH45" s="58"/>
      <c r="CI45" s="59"/>
      <c r="CJ45" s="14"/>
      <c r="CK45" s="14"/>
      <c r="CL45" s="14"/>
      <c r="CM45" s="14"/>
      <c r="CN45" s="14"/>
      <c r="CO45" s="14"/>
      <c r="CP45" s="14"/>
      <c r="CQ45" s="14"/>
      <c r="CR45" s="14"/>
      <c r="CS45" s="14"/>
      <c r="CT45" s="14"/>
      <c r="CU45" s="14"/>
      <c r="CV45" s="14"/>
    </row>
    <row r="46" ht="15.75" customHeight="1">
      <c r="A46" s="66" t="str">
        <f t="shared" si="1"/>
        <v>XDM_21</v>
      </c>
      <c r="B46" s="89" t="s">
        <v>1095</v>
      </c>
      <c r="C46" s="68" t="s">
        <v>1169</v>
      </c>
      <c r="D46" s="67" t="s">
        <v>1170</v>
      </c>
      <c r="E46" s="18" t="s">
        <v>1171</v>
      </c>
      <c r="F46" s="18" t="s">
        <v>34</v>
      </c>
      <c r="G46" s="187">
        <v>44695.0</v>
      </c>
      <c r="H46" s="18" t="s">
        <v>67</v>
      </c>
      <c r="I46" s="69"/>
      <c r="J46" s="14"/>
      <c r="K46" s="14"/>
      <c r="L46" s="14"/>
      <c r="M46" s="14"/>
      <c r="N46" s="14"/>
      <c r="O46" s="14"/>
      <c r="P46" s="14"/>
      <c r="Q46" s="14"/>
      <c r="R46" s="14"/>
      <c r="S46" s="14"/>
      <c r="T46" s="14"/>
      <c r="U46" s="14"/>
      <c r="V46" s="14"/>
      <c r="W46" s="14"/>
      <c r="X46" s="14"/>
      <c r="Y46" s="14"/>
      <c r="Z46" s="14"/>
      <c r="AA46" s="66" t="str">
        <f t="shared" si="5"/>
        <v>#REF!</v>
      </c>
      <c r="AB46" s="18" t="s">
        <v>428</v>
      </c>
      <c r="AC46" s="18" t="s">
        <v>429</v>
      </c>
      <c r="AD46" s="18" t="s">
        <v>430</v>
      </c>
      <c r="AE46" s="69"/>
      <c r="AF46" s="18" t="s">
        <v>11</v>
      </c>
      <c r="AG46" s="69"/>
      <c r="AH46" s="18"/>
      <c r="AI46" s="69"/>
      <c r="AJ46" s="14"/>
      <c r="AK46" s="14"/>
      <c r="AL46" s="14"/>
      <c r="AM46" s="14"/>
      <c r="AN46" s="14"/>
      <c r="AO46" s="14"/>
      <c r="AP46" s="14"/>
      <c r="AQ46" s="14"/>
      <c r="AR46" s="14"/>
      <c r="AS46" s="14"/>
      <c r="AT46" s="14"/>
      <c r="AU46" s="14"/>
      <c r="AV46" s="14"/>
      <c r="AW46" s="14"/>
      <c r="AX46" s="14"/>
      <c r="AY46" s="14"/>
      <c r="AZ46" s="14"/>
      <c r="BA46" s="66" t="str">
        <f t="shared" si="6"/>
        <v>#REF!</v>
      </c>
      <c r="BB46" s="18" t="s">
        <v>428</v>
      </c>
      <c r="BC46" s="18" t="s">
        <v>429</v>
      </c>
      <c r="BD46" s="18" t="s">
        <v>430</v>
      </c>
      <c r="BE46" s="69"/>
      <c r="BF46" s="18" t="s">
        <v>11</v>
      </c>
      <c r="BG46" s="69"/>
      <c r="BH46" s="18"/>
      <c r="BI46" s="69"/>
      <c r="BJ46" s="14"/>
      <c r="BK46" s="14"/>
      <c r="BL46" s="14"/>
      <c r="BM46" s="14"/>
      <c r="BN46" s="14"/>
      <c r="BO46" s="14"/>
      <c r="BP46" s="14"/>
      <c r="BQ46" s="14"/>
      <c r="BR46" s="14"/>
      <c r="BS46" s="14"/>
      <c r="BT46" s="14"/>
      <c r="BU46" s="14"/>
      <c r="BV46" s="14"/>
      <c r="BW46" s="14"/>
      <c r="BX46" s="14"/>
      <c r="BY46" s="14"/>
      <c r="BZ46" s="14"/>
      <c r="CA46" s="66" t="str">
        <f t="shared" si="7"/>
        <v>#REF!</v>
      </c>
      <c r="CB46" s="18" t="s">
        <v>428</v>
      </c>
      <c r="CC46" s="18" t="s">
        <v>429</v>
      </c>
      <c r="CD46" s="18" t="s">
        <v>430</v>
      </c>
      <c r="CE46" s="69"/>
      <c r="CF46" s="18" t="s">
        <v>11</v>
      </c>
      <c r="CG46" s="69"/>
      <c r="CH46" s="18"/>
      <c r="CI46" s="69"/>
      <c r="CJ46" s="14"/>
      <c r="CK46" s="14"/>
      <c r="CL46" s="14"/>
      <c r="CM46" s="14"/>
      <c r="CN46" s="14"/>
      <c r="CO46" s="14"/>
      <c r="CP46" s="14"/>
      <c r="CQ46" s="14"/>
      <c r="CR46" s="14"/>
      <c r="CS46" s="14"/>
      <c r="CT46" s="14"/>
      <c r="CU46" s="14"/>
      <c r="CV46" s="14"/>
      <c r="CW46" s="14"/>
      <c r="CX46" s="14"/>
      <c r="CY46" s="14"/>
      <c r="CZ46" s="14"/>
    </row>
    <row r="47" ht="15.75" customHeight="1">
      <c r="A47" s="66"/>
      <c r="B47" s="89" t="s">
        <v>1098</v>
      </c>
      <c r="C47" s="68" t="s">
        <v>1172</v>
      </c>
      <c r="D47" s="67" t="s">
        <v>1173</v>
      </c>
      <c r="E47" s="18" t="s">
        <v>1174</v>
      </c>
      <c r="F47" s="18" t="s">
        <v>34</v>
      </c>
      <c r="G47" s="187">
        <v>44695.0</v>
      </c>
      <c r="H47" s="18" t="s">
        <v>67</v>
      </c>
      <c r="I47" s="69"/>
      <c r="J47" s="14"/>
      <c r="K47" s="14"/>
      <c r="L47" s="14"/>
      <c r="M47" s="14"/>
      <c r="N47" s="14"/>
      <c r="O47" s="14"/>
      <c r="P47" s="14"/>
      <c r="Q47" s="14"/>
      <c r="R47" s="14"/>
      <c r="S47" s="14"/>
      <c r="T47" s="14"/>
      <c r="U47" s="14"/>
      <c r="V47" s="14"/>
      <c r="W47" s="14"/>
      <c r="X47" s="14"/>
      <c r="Y47" s="14"/>
      <c r="Z47" s="14"/>
      <c r="AA47" s="66"/>
      <c r="AB47" s="18"/>
      <c r="AC47" s="18"/>
      <c r="AD47" s="18"/>
      <c r="AE47" s="69"/>
      <c r="AF47" s="18"/>
      <c r="AG47" s="69"/>
      <c r="AH47" s="18"/>
      <c r="AI47" s="69"/>
      <c r="AJ47" s="14"/>
      <c r="AK47" s="14"/>
      <c r="AL47" s="14"/>
      <c r="AM47" s="14"/>
      <c r="AN47" s="14"/>
      <c r="AO47" s="14"/>
      <c r="AP47" s="14"/>
      <c r="AQ47" s="14"/>
      <c r="AR47" s="14"/>
      <c r="AS47" s="14"/>
      <c r="AT47" s="14"/>
      <c r="AU47" s="14"/>
      <c r="AV47" s="14"/>
      <c r="AW47" s="14"/>
      <c r="AX47" s="14"/>
      <c r="AY47" s="14"/>
      <c r="AZ47" s="14"/>
      <c r="BA47" s="66"/>
      <c r="BB47" s="18"/>
      <c r="BC47" s="18"/>
      <c r="BD47" s="18"/>
      <c r="BE47" s="69"/>
      <c r="BF47" s="18"/>
      <c r="BG47" s="69"/>
      <c r="BH47" s="18"/>
      <c r="BI47" s="69"/>
      <c r="BJ47" s="14"/>
      <c r="BK47" s="14"/>
      <c r="BL47" s="14"/>
      <c r="BM47" s="14"/>
      <c r="BN47" s="14"/>
      <c r="BO47" s="14"/>
      <c r="BP47" s="14"/>
      <c r="BQ47" s="14"/>
      <c r="BR47" s="14"/>
      <c r="BS47" s="14"/>
      <c r="BT47" s="14"/>
      <c r="BU47" s="14"/>
      <c r="BV47" s="14"/>
      <c r="BW47" s="14"/>
      <c r="BX47" s="14"/>
      <c r="BY47" s="14"/>
      <c r="BZ47" s="14"/>
      <c r="CA47" s="66"/>
      <c r="CB47" s="18"/>
      <c r="CC47" s="18"/>
      <c r="CD47" s="18"/>
      <c r="CE47" s="69"/>
      <c r="CF47" s="18"/>
      <c r="CG47" s="69"/>
      <c r="CH47" s="18"/>
      <c r="CI47" s="69"/>
      <c r="CJ47" s="14"/>
      <c r="CK47" s="14"/>
      <c r="CL47" s="14"/>
      <c r="CM47" s="14"/>
      <c r="CN47" s="14"/>
      <c r="CO47" s="14"/>
      <c r="CP47" s="14"/>
      <c r="CQ47" s="14"/>
      <c r="CR47" s="14"/>
      <c r="CS47" s="14"/>
      <c r="CT47" s="14"/>
      <c r="CU47" s="14"/>
      <c r="CV47" s="14"/>
      <c r="CW47" s="14"/>
      <c r="CX47" s="14"/>
      <c r="CY47" s="14"/>
      <c r="CZ47" s="14"/>
    </row>
    <row r="48" ht="15.75" customHeight="1">
      <c r="A48" s="66" t="str">
        <f t="shared" ref="A48:A55" si="8">IF(AND(D48="",D48=""),"",$D$3&amp;"_"&amp;ROW()-12-COUNTBLANK($D$13:D48))</f>
        <v>XDM_23</v>
      </c>
      <c r="B48" s="18" t="s">
        <v>1102</v>
      </c>
      <c r="C48" s="68" t="s">
        <v>1175</v>
      </c>
      <c r="D48" s="67" t="s">
        <v>1176</v>
      </c>
      <c r="E48" s="201"/>
      <c r="F48" s="18" t="s">
        <v>34</v>
      </c>
      <c r="G48" s="187">
        <v>44695.0</v>
      </c>
      <c r="H48" s="18" t="s">
        <v>67</v>
      </c>
      <c r="I48" s="69"/>
      <c r="J48" s="14"/>
      <c r="K48" s="14"/>
      <c r="L48" s="14"/>
      <c r="M48" s="14"/>
      <c r="N48" s="14"/>
      <c r="O48" s="14"/>
      <c r="P48" s="14"/>
      <c r="Q48" s="14"/>
      <c r="R48" s="14"/>
      <c r="S48" s="14"/>
      <c r="T48" s="14"/>
      <c r="U48" s="14"/>
      <c r="V48" s="14"/>
      <c r="W48" s="14"/>
      <c r="X48" s="14"/>
      <c r="Y48" s="14"/>
      <c r="Z48" s="14"/>
      <c r="AA48" s="66"/>
      <c r="AB48" s="18"/>
      <c r="AC48" s="18"/>
      <c r="AD48" s="18"/>
      <c r="AE48" s="69"/>
      <c r="AF48" s="18"/>
      <c r="AG48" s="69"/>
      <c r="AH48" s="18"/>
      <c r="AI48" s="69"/>
      <c r="AJ48" s="14"/>
      <c r="AK48" s="14"/>
      <c r="AL48" s="14"/>
      <c r="AM48" s="14"/>
      <c r="AN48" s="14"/>
      <c r="AO48" s="14"/>
      <c r="AP48" s="14"/>
      <c r="AQ48" s="14"/>
      <c r="AR48" s="14"/>
      <c r="AS48" s="14"/>
      <c r="AT48" s="14"/>
      <c r="AU48" s="14"/>
      <c r="AV48" s="14"/>
      <c r="AW48" s="14"/>
      <c r="AX48" s="14"/>
      <c r="AY48" s="14"/>
      <c r="AZ48" s="14"/>
      <c r="BA48" s="66"/>
      <c r="BB48" s="18"/>
      <c r="BC48" s="18"/>
      <c r="BD48" s="18"/>
      <c r="BE48" s="69"/>
      <c r="BF48" s="18"/>
      <c r="BG48" s="69"/>
      <c r="BH48" s="18"/>
      <c r="BI48" s="69"/>
      <c r="BJ48" s="14"/>
      <c r="BK48" s="14"/>
      <c r="BL48" s="14"/>
      <c r="BM48" s="14"/>
      <c r="BN48" s="14"/>
      <c r="BO48" s="14"/>
      <c r="BP48" s="14"/>
      <c r="BQ48" s="14"/>
      <c r="BR48" s="14"/>
      <c r="BS48" s="14"/>
      <c r="BT48" s="14"/>
      <c r="BU48" s="14"/>
      <c r="BV48" s="14"/>
      <c r="BW48" s="14"/>
      <c r="BX48" s="14"/>
      <c r="BY48" s="14"/>
      <c r="BZ48" s="14"/>
      <c r="CA48" s="66"/>
      <c r="CB48" s="18"/>
      <c r="CC48" s="18"/>
      <c r="CD48" s="18"/>
      <c r="CE48" s="69"/>
      <c r="CF48" s="18"/>
      <c r="CG48" s="69"/>
      <c r="CH48" s="18"/>
      <c r="CI48" s="69"/>
      <c r="CJ48" s="14"/>
      <c r="CK48" s="14"/>
      <c r="CL48" s="14"/>
      <c r="CM48" s="14"/>
      <c r="CN48" s="14"/>
      <c r="CO48" s="14"/>
      <c r="CP48" s="14"/>
      <c r="CQ48" s="14"/>
      <c r="CR48" s="14"/>
      <c r="CS48" s="14"/>
      <c r="CT48" s="14"/>
      <c r="CU48" s="14"/>
      <c r="CV48" s="14"/>
      <c r="CW48" s="14"/>
      <c r="CX48" s="14"/>
      <c r="CY48" s="14"/>
      <c r="CZ48" s="14"/>
    </row>
    <row r="49" ht="30.0" customHeight="1">
      <c r="A49" s="66" t="str">
        <f t="shared" si="8"/>
        <v>XDM_24</v>
      </c>
      <c r="B49" s="89" t="s">
        <v>1177</v>
      </c>
      <c r="C49" s="18" t="s">
        <v>1178</v>
      </c>
      <c r="D49" s="18" t="s">
        <v>1179</v>
      </c>
      <c r="E49" s="201"/>
      <c r="F49" s="18" t="s">
        <v>34</v>
      </c>
      <c r="G49" s="187">
        <v>44695.0</v>
      </c>
      <c r="H49" s="18" t="s">
        <v>67</v>
      </c>
      <c r="I49" s="69"/>
      <c r="J49" s="14"/>
      <c r="K49" s="14"/>
      <c r="L49" s="14"/>
      <c r="M49" s="14"/>
      <c r="N49" s="14"/>
      <c r="O49" s="14"/>
      <c r="P49" s="14"/>
      <c r="Q49" s="14"/>
      <c r="R49" s="14"/>
      <c r="S49" s="14"/>
      <c r="T49" s="14"/>
      <c r="U49" s="14"/>
      <c r="V49" s="14"/>
      <c r="W49" s="14"/>
      <c r="X49" s="14"/>
      <c r="Y49" s="14"/>
      <c r="Z49" s="14"/>
      <c r="AA49" s="66" t="str">
        <f>IF(AND(AD49="",AD49=""),"",$D$3&amp;"_"&amp;ROW()-12-COUNTBLANK($D$13:AD49))</f>
        <v>#REF!</v>
      </c>
      <c r="AB49" s="18" t="s">
        <v>431</v>
      </c>
      <c r="AC49" s="18" t="s">
        <v>432</v>
      </c>
      <c r="AD49" s="18" t="s">
        <v>433</v>
      </c>
      <c r="AE49" s="69"/>
      <c r="AF49" s="18" t="s">
        <v>11</v>
      </c>
      <c r="AG49" s="69"/>
      <c r="AH49" s="18"/>
      <c r="AI49" s="69"/>
      <c r="AJ49" s="14"/>
      <c r="AK49" s="14"/>
      <c r="AL49" s="14"/>
      <c r="AM49" s="14"/>
      <c r="AN49" s="14"/>
      <c r="AO49" s="14"/>
      <c r="AP49" s="14"/>
      <c r="AQ49" s="14"/>
      <c r="AR49" s="14"/>
      <c r="AS49" s="14"/>
      <c r="AT49" s="14"/>
      <c r="AU49" s="14"/>
      <c r="AV49" s="14"/>
      <c r="AW49" s="14"/>
      <c r="AX49" s="14"/>
      <c r="AY49" s="14"/>
      <c r="AZ49" s="14"/>
      <c r="BA49" s="66" t="str">
        <f>IF(AND(BD49="",BD49=""),"",$D$3&amp;"_"&amp;ROW()-12-COUNTBLANK($D$13:BD49))</f>
        <v>#REF!</v>
      </c>
      <c r="BB49" s="18" t="s">
        <v>431</v>
      </c>
      <c r="BC49" s="18" t="s">
        <v>432</v>
      </c>
      <c r="BD49" s="18" t="s">
        <v>433</v>
      </c>
      <c r="BE49" s="69"/>
      <c r="BF49" s="18" t="s">
        <v>11</v>
      </c>
      <c r="BG49" s="69"/>
      <c r="BH49" s="18"/>
      <c r="BI49" s="69"/>
      <c r="BJ49" s="14"/>
      <c r="BK49" s="14"/>
      <c r="BL49" s="14"/>
      <c r="BM49" s="14"/>
      <c r="BN49" s="14"/>
      <c r="BO49" s="14"/>
      <c r="BP49" s="14"/>
      <c r="BQ49" s="14"/>
      <c r="BR49" s="14"/>
      <c r="BS49" s="14"/>
      <c r="BT49" s="14"/>
      <c r="BU49" s="14"/>
      <c r="BV49" s="14"/>
      <c r="BW49" s="14"/>
      <c r="BX49" s="14"/>
      <c r="BY49" s="14"/>
      <c r="BZ49" s="14"/>
      <c r="CA49" s="66" t="str">
        <f>IF(AND(CD49="",CD49=""),"",$D$3&amp;"_"&amp;ROW()-12-COUNTBLANK($D$13:CD49))</f>
        <v>#REF!</v>
      </c>
      <c r="CB49" s="18" t="s">
        <v>431</v>
      </c>
      <c r="CC49" s="18" t="s">
        <v>432</v>
      </c>
      <c r="CD49" s="18" t="s">
        <v>433</v>
      </c>
      <c r="CE49" s="69"/>
      <c r="CF49" s="18" t="s">
        <v>11</v>
      </c>
      <c r="CG49" s="69"/>
      <c r="CH49" s="18"/>
      <c r="CI49" s="69"/>
      <c r="CJ49" s="14"/>
      <c r="CK49" s="14"/>
      <c r="CL49" s="14"/>
      <c r="CM49" s="14"/>
      <c r="CN49" s="14"/>
      <c r="CO49" s="14"/>
      <c r="CP49" s="14"/>
      <c r="CQ49" s="14"/>
      <c r="CR49" s="14"/>
      <c r="CS49" s="14"/>
      <c r="CT49" s="14"/>
      <c r="CU49" s="14"/>
      <c r="CV49" s="14"/>
      <c r="CW49" s="14"/>
      <c r="CX49" s="14"/>
      <c r="CY49" s="14"/>
      <c r="CZ49" s="14"/>
    </row>
    <row r="50" ht="15.75" customHeight="1">
      <c r="A50" s="66" t="str">
        <f t="shared" si="8"/>
        <v/>
      </c>
      <c r="B50" s="107" t="s">
        <v>489</v>
      </c>
      <c r="C50" s="58"/>
      <c r="D50" s="58"/>
      <c r="E50" s="58"/>
      <c r="F50" s="58"/>
      <c r="G50" s="58"/>
      <c r="H50" s="58"/>
      <c r="I50" s="59"/>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row>
    <row r="51" ht="15.75" customHeight="1">
      <c r="A51" s="66" t="str">
        <f t="shared" si="8"/>
        <v>XDM_25</v>
      </c>
      <c r="B51" s="89" t="s">
        <v>1180</v>
      </c>
      <c r="C51" s="18" t="s">
        <v>1181</v>
      </c>
      <c r="D51" s="18" t="s">
        <v>1182</v>
      </c>
      <c r="E51" s="204"/>
      <c r="F51" s="18" t="s">
        <v>34</v>
      </c>
      <c r="G51" s="187">
        <v>44695.0</v>
      </c>
      <c r="H51" s="18" t="s">
        <v>67</v>
      </c>
      <c r="I51" s="13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row>
    <row r="52" ht="15.75" customHeight="1">
      <c r="A52" s="131" t="str">
        <f t="shared" si="8"/>
        <v>XDM_26</v>
      </c>
      <c r="B52" s="12"/>
      <c r="C52" s="87" t="s">
        <v>1181</v>
      </c>
      <c r="D52" s="87" t="s">
        <v>1183</v>
      </c>
      <c r="E52" s="205" t="s">
        <v>1184</v>
      </c>
      <c r="F52" s="87" t="s">
        <v>34</v>
      </c>
      <c r="G52" s="187">
        <v>44695.0</v>
      </c>
      <c r="H52" s="18" t="s">
        <v>67</v>
      </c>
      <c r="I52" s="132"/>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3"/>
      <c r="CA52" s="93"/>
      <c r="CB52" s="93"/>
      <c r="CC52" s="93"/>
      <c r="CD52" s="93"/>
      <c r="CE52" s="93"/>
      <c r="CF52" s="93"/>
      <c r="CG52" s="93"/>
      <c r="CH52" s="93"/>
      <c r="CI52" s="93"/>
      <c r="CJ52" s="93"/>
      <c r="CK52" s="93"/>
      <c r="CL52" s="93"/>
      <c r="CM52" s="93"/>
      <c r="CN52" s="93"/>
      <c r="CO52" s="93"/>
      <c r="CP52" s="93"/>
      <c r="CQ52" s="93"/>
      <c r="CR52" s="93"/>
      <c r="CS52" s="93"/>
      <c r="CT52" s="93"/>
      <c r="CU52" s="93"/>
      <c r="CV52" s="93"/>
      <c r="CW52" s="93"/>
      <c r="CX52" s="93"/>
      <c r="CY52" s="93"/>
      <c r="CZ52" s="93"/>
    </row>
    <row r="53" ht="15.75" customHeight="1">
      <c r="A53" s="66" t="str">
        <f t="shared" si="8"/>
        <v/>
      </c>
      <c r="B53" s="107" t="s">
        <v>414</v>
      </c>
      <c r="C53" s="58"/>
      <c r="D53" s="58"/>
      <c r="E53" s="58"/>
      <c r="F53" s="58"/>
      <c r="G53" s="58"/>
      <c r="H53" s="58"/>
      <c r="I53" s="59"/>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row>
    <row r="54" ht="38.25" customHeight="1">
      <c r="A54" s="66" t="str">
        <f t="shared" si="8"/>
        <v>XDM_27</v>
      </c>
      <c r="B54" s="18" t="s">
        <v>443</v>
      </c>
      <c r="C54" s="18" t="s">
        <v>1133</v>
      </c>
      <c r="D54" s="17" t="s">
        <v>445</v>
      </c>
      <c r="E54" s="200"/>
      <c r="F54" s="18" t="s">
        <v>34</v>
      </c>
      <c r="G54" s="187">
        <v>44695.0</v>
      </c>
      <c r="H54" s="18" t="s">
        <v>67</v>
      </c>
      <c r="I54" s="129"/>
      <c r="J54" s="14"/>
      <c r="K54" s="14"/>
      <c r="L54" s="14"/>
      <c r="M54" s="14"/>
      <c r="N54" s="14"/>
      <c r="O54" s="14"/>
      <c r="P54" s="14"/>
      <c r="Q54" s="14"/>
      <c r="R54" s="14"/>
      <c r="S54" s="14"/>
      <c r="T54" s="14"/>
      <c r="U54" s="14"/>
      <c r="V54" s="14"/>
      <c r="W54" s="14"/>
      <c r="X54" s="14"/>
      <c r="Y54" s="14"/>
      <c r="Z54" s="14"/>
      <c r="AA54" s="66" t="str">
        <f t="shared" ref="AA54:AA55" si="9">IF(AND(AD54="",AD54=""),"",$D$3&amp;"_"&amp;ROW()-12-COUNTBLANK($D$13:AD54))</f>
        <v>#REF!</v>
      </c>
      <c r="AB54" s="18" t="s">
        <v>443</v>
      </c>
      <c r="AC54" s="18" t="s">
        <v>444</v>
      </c>
      <c r="AD54" s="17" t="s">
        <v>445</v>
      </c>
      <c r="AE54" s="17"/>
      <c r="AF54" s="18" t="s">
        <v>11</v>
      </c>
      <c r="AG54" s="129"/>
      <c r="AH54" s="18"/>
      <c r="AI54" s="129"/>
      <c r="AJ54" s="14"/>
      <c r="AK54" s="14"/>
      <c r="AL54" s="14"/>
      <c r="AM54" s="14"/>
      <c r="AN54" s="14"/>
      <c r="AO54" s="14"/>
      <c r="AP54" s="14"/>
      <c r="AQ54" s="14"/>
      <c r="AR54" s="14"/>
      <c r="AS54" s="14"/>
      <c r="AT54" s="14"/>
      <c r="AU54" s="14"/>
      <c r="AV54" s="14"/>
      <c r="AW54" s="14"/>
      <c r="AX54" s="14"/>
      <c r="AY54" s="14"/>
      <c r="AZ54" s="14"/>
      <c r="BA54" s="66" t="str">
        <f t="shared" ref="BA54:BA55" si="10">IF(AND(BD54="",BD54=""),"",$D$3&amp;"_"&amp;ROW()-12-COUNTBLANK($D$13:BD54))</f>
        <v>#REF!</v>
      </c>
      <c r="BB54" s="18" t="s">
        <v>443</v>
      </c>
      <c r="BC54" s="18" t="s">
        <v>444</v>
      </c>
      <c r="BD54" s="17" t="s">
        <v>445</v>
      </c>
      <c r="BE54" s="17"/>
      <c r="BF54" s="18" t="s">
        <v>11</v>
      </c>
      <c r="BG54" s="129"/>
      <c r="BH54" s="18"/>
      <c r="BI54" s="129"/>
      <c r="BJ54" s="14"/>
      <c r="BK54" s="14"/>
      <c r="BL54" s="14"/>
      <c r="BM54" s="14"/>
      <c r="BN54" s="14"/>
      <c r="BO54" s="14"/>
      <c r="BP54" s="14"/>
      <c r="BQ54" s="14"/>
      <c r="BR54" s="14"/>
      <c r="BS54" s="14"/>
      <c r="BT54" s="14"/>
      <c r="BU54" s="14"/>
      <c r="BV54" s="14"/>
      <c r="BW54" s="14"/>
      <c r="BX54" s="14"/>
      <c r="BY54" s="14"/>
      <c r="BZ54" s="14"/>
      <c r="CA54" s="66" t="str">
        <f t="shared" ref="CA54:CA55" si="11">IF(AND(CD54="",CD54=""),"",$D$3&amp;"_"&amp;ROW()-12-COUNTBLANK($D$13:CD54))</f>
        <v>#REF!</v>
      </c>
      <c r="CB54" s="18" t="s">
        <v>443</v>
      </c>
      <c r="CC54" s="18" t="s">
        <v>444</v>
      </c>
      <c r="CD54" s="17" t="s">
        <v>445</v>
      </c>
      <c r="CE54" s="17"/>
      <c r="CF54" s="18" t="s">
        <v>11</v>
      </c>
      <c r="CG54" s="129"/>
      <c r="CH54" s="18"/>
      <c r="CI54" s="129"/>
      <c r="CJ54" s="14"/>
      <c r="CK54" s="14"/>
      <c r="CL54" s="14"/>
      <c r="CM54" s="14"/>
      <c r="CN54" s="14"/>
      <c r="CO54" s="14"/>
      <c r="CP54" s="14"/>
      <c r="CQ54" s="14"/>
      <c r="CR54" s="14"/>
      <c r="CS54" s="14"/>
      <c r="CT54" s="14"/>
      <c r="CU54" s="14"/>
      <c r="CV54" s="14"/>
      <c r="CW54" s="14"/>
      <c r="CX54" s="14"/>
      <c r="CY54" s="14"/>
      <c r="CZ54" s="14"/>
    </row>
    <row r="55" ht="45.75" customHeight="1">
      <c r="A55" s="66" t="str">
        <f t="shared" si="8"/>
        <v>XDM_28</v>
      </c>
      <c r="B55" s="18" t="s">
        <v>446</v>
      </c>
      <c r="C55" s="18" t="s">
        <v>1134</v>
      </c>
      <c r="D55" s="17" t="s">
        <v>445</v>
      </c>
      <c r="E55" s="200"/>
      <c r="F55" s="18" t="s">
        <v>34</v>
      </c>
      <c r="G55" s="187">
        <v>44695.0</v>
      </c>
      <c r="H55" s="18" t="s">
        <v>67</v>
      </c>
      <c r="I55" s="129"/>
      <c r="J55" s="14"/>
      <c r="K55" s="14"/>
      <c r="L55" s="14"/>
      <c r="M55" s="14"/>
      <c r="N55" s="14"/>
      <c r="O55" s="14"/>
      <c r="P55" s="14"/>
      <c r="Q55" s="14"/>
      <c r="R55" s="14"/>
      <c r="S55" s="14"/>
      <c r="T55" s="14"/>
      <c r="U55" s="14"/>
      <c r="V55" s="14"/>
      <c r="W55" s="14"/>
      <c r="X55" s="14"/>
      <c r="Y55" s="14"/>
      <c r="Z55" s="14"/>
      <c r="AA55" s="66" t="str">
        <f t="shared" si="9"/>
        <v>#REF!</v>
      </c>
      <c r="AB55" s="18" t="s">
        <v>446</v>
      </c>
      <c r="AC55" s="18" t="s">
        <v>447</v>
      </c>
      <c r="AD55" s="17" t="s">
        <v>445</v>
      </c>
      <c r="AE55" s="17"/>
      <c r="AF55" s="18" t="s">
        <v>11</v>
      </c>
      <c r="AG55" s="129"/>
      <c r="AH55" s="18"/>
      <c r="AI55" s="129"/>
      <c r="AJ55" s="14"/>
      <c r="AK55" s="14"/>
      <c r="AL55" s="14"/>
      <c r="AM55" s="14"/>
      <c r="AN55" s="14"/>
      <c r="AO55" s="14"/>
      <c r="AP55" s="14"/>
      <c r="AQ55" s="14"/>
      <c r="AR55" s="14"/>
      <c r="AS55" s="14"/>
      <c r="AT55" s="14"/>
      <c r="AU55" s="14"/>
      <c r="AV55" s="14"/>
      <c r="AW55" s="14"/>
      <c r="AX55" s="14"/>
      <c r="AY55" s="14"/>
      <c r="AZ55" s="14"/>
      <c r="BA55" s="66" t="str">
        <f t="shared" si="10"/>
        <v>#REF!</v>
      </c>
      <c r="BB55" s="18" t="s">
        <v>446</v>
      </c>
      <c r="BC55" s="18" t="s">
        <v>447</v>
      </c>
      <c r="BD55" s="17" t="s">
        <v>445</v>
      </c>
      <c r="BE55" s="17"/>
      <c r="BF55" s="18" t="s">
        <v>11</v>
      </c>
      <c r="BG55" s="129"/>
      <c r="BH55" s="18"/>
      <c r="BI55" s="129"/>
      <c r="BJ55" s="14"/>
      <c r="BK55" s="14"/>
      <c r="BL55" s="14"/>
      <c r="BM55" s="14"/>
      <c r="BN55" s="14"/>
      <c r="BO55" s="14"/>
      <c r="BP55" s="14"/>
      <c r="BQ55" s="14"/>
      <c r="BR55" s="14"/>
      <c r="BS55" s="14"/>
      <c r="BT55" s="14"/>
      <c r="BU55" s="14"/>
      <c r="BV55" s="14"/>
      <c r="BW55" s="14"/>
      <c r="BX55" s="14"/>
      <c r="BY55" s="14"/>
      <c r="BZ55" s="14"/>
      <c r="CA55" s="66" t="str">
        <f t="shared" si="11"/>
        <v>#REF!</v>
      </c>
      <c r="CB55" s="18" t="s">
        <v>446</v>
      </c>
      <c r="CC55" s="18" t="s">
        <v>447</v>
      </c>
      <c r="CD55" s="17" t="s">
        <v>445</v>
      </c>
      <c r="CE55" s="17"/>
      <c r="CF55" s="18" t="s">
        <v>11</v>
      </c>
      <c r="CG55" s="129"/>
      <c r="CH55" s="18"/>
      <c r="CI55" s="129"/>
      <c r="CJ55" s="14"/>
      <c r="CK55" s="14"/>
      <c r="CL55" s="14"/>
      <c r="CM55" s="14"/>
      <c r="CN55" s="14"/>
      <c r="CO55" s="14"/>
      <c r="CP55" s="14"/>
      <c r="CQ55" s="14"/>
      <c r="CR55" s="14"/>
      <c r="CS55" s="14"/>
      <c r="CT55" s="14"/>
      <c r="CU55" s="14"/>
      <c r="CV55" s="14"/>
      <c r="CW55" s="14"/>
      <c r="CX55" s="14"/>
      <c r="CY55" s="14"/>
      <c r="CZ55" s="14"/>
    </row>
    <row r="56" ht="15.75" customHeight="1">
      <c r="A56" s="90"/>
      <c r="B56" s="90"/>
      <c r="C56" s="90"/>
      <c r="D56" s="90"/>
      <c r="E56" s="206"/>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row>
    <row r="57" ht="15.75" customHeight="1">
      <c r="A57" s="90"/>
      <c r="B57" s="90"/>
      <c r="C57" s="90"/>
      <c r="D57" s="90"/>
      <c r="E57" s="206"/>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c r="CB57" s="90"/>
      <c r="CC57" s="90"/>
      <c r="CD57" s="90"/>
      <c r="CE57" s="90"/>
      <c r="CF57" s="90"/>
      <c r="CG57" s="90"/>
      <c r="CH57" s="90"/>
      <c r="CI57" s="90"/>
      <c r="CJ57" s="90"/>
      <c r="CK57" s="90"/>
      <c r="CL57" s="90"/>
      <c r="CM57" s="90"/>
      <c r="CN57" s="90"/>
      <c r="CO57" s="90"/>
      <c r="CP57" s="90"/>
      <c r="CQ57" s="90"/>
      <c r="CR57" s="90"/>
      <c r="CS57" s="90"/>
      <c r="CT57" s="90"/>
      <c r="CU57" s="90"/>
      <c r="CV57" s="90"/>
      <c r="CW57" s="90"/>
      <c r="CX57" s="90"/>
      <c r="CY57" s="90"/>
      <c r="CZ57" s="90"/>
    </row>
    <row r="58" ht="15.75" customHeight="1">
      <c r="A58" s="90"/>
      <c r="B58" s="90"/>
      <c r="C58" s="90"/>
      <c r="D58" s="90"/>
      <c r="E58" s="206"/>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90"/>
      <c r="BV58" s="90"/>
      <c r="BW58" s="90"/>
      <c r="BX58" s="90"/>
      <c r="BY58" s="90"/>
      <c r="BZ58" s="90"/>
      <c r="CA58" s="90"/>
      <c r="CB58" s="90"/>
      <c r="CC58" s="90"/>
      <c r="CD58" s="90"/>
      <c r="CE58" s="90"/>
      <c r="CF58" s="90"/>
      <c r="CG58" s="90"/>
      <c r="CH58" s="90"/>
      <c r="CI58" s="90"/>
      <c r="CJ58" s="90"/>
      <c r="CK58" s="90"/>
      <c r="CL58" s="90"/>
      <c r="CM58" s="90"/>
      <c r="CN58" s="90"/>
      <c r="CO58" s="90"/>
      <c r="CP58" s="90"/>
      <c r="CQ58" s="90"/>
      <c r="CR58" s="90"/>
      <c r="CS58" s="90"/>
      <c r="CT58" s="90"/>
      <c r="CU58" s="90"/>
      <c r="CV58" s="90"/>
      <c r="CW58" s="90"/>
      <c r="CX58" s="90"/>
      <c r="CY58" s="90"/>
      <c r="CZ58" s="90"/>
    </row>
    <row r="59" ht="15.75" customHeight="1">
      <c r="A59" s="90"/>
      <c r="B59" s="90"/>
      <c r="C59" s="90"/>
      <c r="D59" s="90"/>
      <c r="E59" s="206"/>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row>
    <row r="60" ht="15.75" customHeight="1">
      <c r="A60" s="90"/>
      <c r="B60" s="90"/>
      <c r="C60" s="90"/>
      <c r="D60" s="90"/>
      <c r="E60" s="206"/>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row>
    <row r="61" ht="15.75" customHeight="1">
      <c r="A61" s="90"/>
      <c r="B61" s="90"/>
      <c r="C61" s="90"/>
      <c r="D61" s="90"/>
      <c r="E61" s="206"/>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row>
    <row r="62" ht="15.75" customHeight="1">
      <c r="A62" s="90"/>
      <c r="B62" s="90"/>
      <c r="C62" s="90"/>
      <c r="D62" s="90"/>
      <c r="E62" s="206"/>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c r="CB62" s="90"/>
      <c r="CC62" s="90"/>
      <c r="CD62" s="90"/>
      <c r="CE62" s="90"/>
      <c r="CF62" s="90"/>
      <c r="CG62" s="90"/>
      <c r="CH62" s="90"/>
      <c r="CI62" s="90"/>
      <c r="CJ62" s="90"/>
      <c r="CK62" s="90"/>
      <c r="CL62" s="90"/>
      <c r="CM62" s="90"/>
      <c r="CN62" s="90"/>
      <c r="CO62" s="90"/>
      <c r="CP62" s="90"/>
      <c r="CQ62" s="90"/>
      <c r="CR62" s="90"/>
      <c r="CS62" s="90"/>
      <c r="CT62" s="90"/>
      <c r="CU62" s="90"/>
      <c r="CV62" s="90"/>
      <c r="CW62" s="90"/>
      <c r="CX62" s="90"/>
      <c r="CY62" s="90"/>
      <c r="CZ62" s="90"/>
    </row>
    <row r="63" ht="15.75" customHeight="1">
      <c r="A63" s="90"/>
      <c r="B63" s="90"/>
      <c r="C63" s="90"/>
      <c r="D63" s="90"/>
      <c r="E63" s="206"/>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row>
    <row r="64" ht="15.75" customHeight="1">
      <c r="A64" s="90"/>
      <c r="B64" s="90"/>
      <c r="C64" s="90"/>
      <c r="D64" s="90"/>
      <c r="E64" s="206"/>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row>
    <row r="65" ht="15.75" customHeight="1">
      <c r="A65" s="90"/>
      <c r="B65" s="90"/>
      <c r="C65" s="90"/>
      <c r="D65" s="90"/>
      <c r="E65" s="206"/>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row>
    <row r="66" ht="15.75" customHeight="1">
      <c r="A66" s="44"/>
      <c r="B66" s="93"/>
      <c r="E66" s="197"/>
      <c r="H66" s="94"/>
    </row>
    <row r="67" ht="15.75" customHeight="1">
      <c r="A67" s="44"/>
      <c r="B67" s="93"/>
      <c r="E67" s="197"/>
      <c r="H67" s="94"/>
    </row>
    <row r="68" ht="15.75" customHeight="1">
      <c r="A68" s="44"/>
      <c r="B68" s="93"/>
      <c r="E68" s="197"/>
      <c r="H68" s="94"/>
    </row>
    <row r="69" ht="15.75" customHeight="1">
      <c r="A69" s="44"/>
      <c r="B69" s="93"/>
      <c r="E69" s="197"/>
      <c r="H69" s="94"/>
    </row>
    <row r="70" ht="15.75" customHeight="1">
      <c r="A70" s="44"/>
      <c r="B70" s="93"/>
      <c r="E70" s="197"/>
      <c r="H70" s="94"/>
    </row>
    <row r="71" ht="15.75" customHeight="1">
      <c r="A71" s="44"/>
      <c r="B71" s="93"/>
      <c r="E71" s="197"/>
      <c r="H71" s="94"/>
    </row>
    <row r="72" ht="15.75" customHeight="1">
      <c r="A72" s="44"/>
      <c r="B72" s="93"/>
      <c r="E72" s="197"/>
      <c r="H72" s="94"/>
    </row>
    <row r="73" ht="15.75" customHeight="1">
      <c r="A73" s="44"/>
      <c r="B73" s="93"/>
      <c r="E73" s="197"/>
      <c r="H73" s="94"/>
    </row>
    <row r="74" ht="15.75" customHeight="1">
      <c r="A74" s="44"/>
      <c r="B74" s="93"/>
      <c r="E74" s="197"/>
      <c r="H74" s="94"/>
    </row>
    <row r="75" ht="15.75" customHeight="1">
      <c r="A75" s="44"/>
      <c r="B75" s="93"/>
      <c r="E75" s="197"/>
      <c r="H75" s="94"/>
    </row>
    <row r="76" ht="15.75" customHeight="1">
      <c r="A76" s="44"/>
      <c r="B76" s="93"/>
      <c r="E76" s="197"/>
      <c r="H76" s="94"/>
    </row>
    <row r="77" ht="15.75" customHeight="1">
      <c r="A77" s="44"/>
      <c r="B77" s="93"/>
      <c r="E77" s="197"/>
      <c r="H77" s="94"/>
    </row>
    <row r="78" ht="15.75" customHeight="1">
      <c r="A78" s="44"/>
      <c r="B78" s="93"/>
      <c r="E78" s="197"/>
      <c r="H78" s="94"/>
    </row>
    <row r="79" ht="15.75" customHeight="1">
      <c r="A79" s="44"/>
      <c r="B79" s="93"/>
      <c r="E79" s="197"/>
      <c r="H79" s="94"/>
    </row>
    <row r="80" ht="15.75" customHeight="1">
      <c r="A80" s="44"/>
      <c r="B80" s="93"/>
      <c r="E80" s="197"/>
      <c r="H80" s="94"/>
    </row>
    <row r="81" ht="15.75" customHeight="1">
      <c r="A81" s="44"/>
      <c r="B81" s="93"/>
      <c r="E81" s="197"/>
      <c r="H81" s="94"/>
    </row>
    <row r="82" ht="15.75" customHeight="1">
      <c r="A82" s="44"/>
      <c r="B82" s="93"/>
      <c r="E82" s="197"/>
      <c r="H82" s="94"/>
    </row>
    <row r="83" ht="15.75" customHeight="1">
      <c r="A83" s="44"/>
      <c r="B83" s="93"/>
      <c r="E83" s="197"/>
      <c r="H83" s="94"/>
    </row>
    <row r="84" ht="15.75" customHeight="1">
      <c r="A84" s="44"/>
      <c r="B84" s="93"/>
      <c r="E84" s="197"/>
      <c r="H84" s="94"/>
    </row>
    <row r="85" ht="15.75" customHeight="1">
      <c r="A85" s="44"/>
      <c r="B85" s="93"/>
      <c r="E85" s="197"/>
      <c r="H85" s="94"/>
    </row>
    <row r="86" ht="15.75" customHeight="1">
      <c r="A86" s="44"/>
      <c r="B86" s="93"/>
      <c r="E86" s="197"/>
      <c r="H86" s="94"/>
    </row>
    <row r="87" ht="15.75" customHeight="1">
      <c r="A87" s="44"/>
      <c r="B87" s="93"/>
      <c r="E87" s="197"/>
      <c r="H87" s="94"/>
    </row>
    <row r="88" ht="15.75" customHeight="1">
      <c r="A88" s="44"/>
      <c r="B88" s="93"/>
      <c r="E88" s="197"/>
      <c r="H88" s="94"/>
    </row>
    <row r="89" ht="15.75" customHeight="1">
      <c r="A89" s="44"/>
      <c r="B89" s="93"/>
      <c r="E89" s="197"/>
      <c r="H89" s="94"/>
    </row>
    <row r="90" ht="15.75" customHeight="1">
      <c r="A90" s="44"/>
      <c r="B90" s="93"/>
      <c r="E90" s="197"/>
      <c r="H90" s="94"/>
    </row>
    <row r="91" ht="15.75" customHeight="1">
      <c r="A91" s="44"/>
      <c r="B91" s="93"/>
      <c r="E91" s="197"/>
      <c r="H91" s="94"/>
    </row>
    <row r="92" ht="15.75" customHeight="1">
      <c r="A92" s="44"/>
      <c r="B92" s="93"/>
      <c r="E92" s="197"/>
      <c r="H92" s="94"/>
    </row>
    <row r="93" ht="15.75" customHeight="1">
      <c r="A93" s="44"/>
      <c r="B93" s="93"/>
      <c r="E93" s="197"/>
      <c r="H93" s="94"/>
    </row>
    <row r="94" ht="15.75" customHeight="1">
      <c r="A94" s="44"/>
      <c r="B94" s="93"/>
      <c r="E94" s="197"/>
      <c r="H94" s="94"/>
    </row>
    <row r="95" ht="15.75" customHeight="1">
      <c r="A95" s="44"/>
      <c r="B95" s="93"/>
      <c r="E95" s="197"/>
      <c r="H95" s="94"/>
    </row>
    <row r="96" ht="15.75" customHeight="1">
      <c r="A96" s="44"/>
      <c r="B96" s="93"/>
      <c r="E96" s="197"/>
      <c r="H96" s="94"/>
    </row>
    <row r="97" ht="15.75" customHeight="1">
      <c r="A97" s="44"/>
      <c r="B97" s="93"/>
      <c r="E97" s="197"/>
      <c r="H97" s="94"/>
    </row>
    <row r="98" ht="15.75" customHeight="1">
      <c r="A98" s="44"/>
      <c r="B98" s="93"/>
      <c r="E98" s="197"/>
      <c r="H98" s="94"/>
    </row>
    <row r="99" ht="15.75" customHeight="1">
      <c r="A99" s="44"/>
      <c r="B99" s="93"/>
      <c r="E99" s="197"/>
      <c r="H99" s="94"/>
    </row>
    <row r="100" ht="15.75" customHeight="1">
      <c r="A100" s="44"/>
      <c r="B100" s="93"/>
      <c r="E100" s="197"/>
      <c r="H100" s="94"/>
    </row>
    <row r="101" ht="15.75" customHeight="1">
      <c r="A101" s="44"/>
      <c r="B101" s="93"/>
      <c r="E101" s="197"/>
      <c r="H101" s="94"/>
    </row>
    <row r="102" ht="15.75" customHeight="1">
      <c r="A102" s="44"/>
      <c r="B102" s="93"/>
      <c r="E102" s="197"/>
      <c r="H102" s="94"/>
    </row>
    <row r="103" ht="15.75" customHeight="1">
      <c r="A103" s="44"/>
      <c r="B103" s="93"/>
      <c r="E103" s="197"/>
      <c r="H103" s="94"/>
    </row>
    <row r="104" ht="15.75" customHeight="1">
      <c r="A104" s="44"/>
      <c r="B104" s="93"/>
      <c r="E104" s="197"/>
      <c r="H104" s="94"/>
    </row>
    <row r="105" ht="15.75" customHeight="1">
      <c r="A105" s="44"/>
      <c r="B105" s="93"/>
      <c r="E105" s="197"/>
      <c r="H105" s="94"/>
    </row>
    <row r="106" ht="15.75" customHeight="1">
      <c r="A106" s="44"/>
      <c r="B106" s="93"/>
      <c r="E106" s="197"/>
      <c r="H106" s="94"/>
    </row>
    <row r="107" ht="15.75" customHeight="1">
      <c r="A107" s="44"/>
      <c r="B107" s="93"/>
      <c r="E107" s="197"/>
      <c r="H107" s="94"/>
    </row>
    <row r="108" ht="15.75" customHeight="1">
      <c r="A108" s="44"/>
      <c r="B108" s="93"/>
      <c r="E108" s="197"/>
      <c r="H108" s="94"/>
    </row>
    <row r="109" ht="15.75" customHeight="1">
      <c r="A109" s="44"/>
      <c r="B109" s="93"/>
      <c r="E109" s="197"/>
      <c r="H109" s="94"/>
    </row>
    <row r="110" ht="15.75" customHeight="1">
      <c r="A110" s="44"/>
      <c r="B110" s="93"/>
      <c r="E110" s="197"/>
      <c r="H110" s="94"/>
    </row>
    <row r="111" ht="15.75" customHeight="1">
      <c r="A111" s="44"/>
      <c r="B111" s="93"/>
      <c r="E111" s="197"/>
      <c r="H111" s="94"/>
    </row>
    <row r="112" ht="15.75" customHeight="1">
      <c r="A112" s="44"/>
      <c r="B112" s="93"/>
      <c r="E112" s="197"/>
      <c r="H112" s="94"/>
    </row>
    <row r="113" ht="15.75" customHeight="1">
      <c r="A113" s="44"/>
      <c r="B113" s="93"/>
      <c r="E113" s="197"/>
      <c r="H113" s="94"/>
    </row>
    <row r="114" ht="15.75" customHeight="1">
      <c r="A114" s="44"/>
      <c r="B114" s="93"/>
      <c r="E114" s="197"/>
      <c r="H114" s="94"/>
    </row>
    <row r="115" ht="15.75" customHeight="1">
      <c r="A115" s="44"/>
      <c r="B115" s="93"/>
      <c r="E115" s="197"/>
      <c r="H115" s="94"/>
    </row>
    <row r="116" ht="15.75" customHeight="1">
      <c r="A116" s="44"/>
      <c r="B116" s="93"/>
      <c r="E116" s="197"/>
      <c r="H116" s="94"/>
    </row>
    <row r="117" ht="15.75" customHeight="1">
      <c r="A117" s="44"/>
      <c r="B117" s="93"/>
      <c r="E117" s="197"/>
      <c r="H117" s="94"/>
    </row>
    <row r="118" ht="15.75" customHeight="1">
      <c r="A118" s="44"/>
      <c r="B118" s="93"/>
      <c r="E118" s="197"/>
      <c r="H118" s="94"/>
    </row>
    <row r="119" ht="15.75" customHeight="1">
      <c r="A119" s="44"/>
      <c r="B119" s="93"/>
      <c r="E119" s="197"/>
      <c r="H119" s="94"/>
    </row>
    <row r="120" ht="15.75" customHeight="1">
      <c r="A120" s="44"/>
      <c r="B120" s="93"/>
      <c r="E120" s="197"/>
      <c r="H120" s="94"/>
    </row>
    <row r="121" ht="15.75" customHeight="1">
      <c r="A121" s="44"/>
      <c r="B121" s="93"/>
      <c r="E121" s="197"/>
      <c r="H121" s="94"/>
    </row>
    <row r="122" ht="15.75" customHeight="1">
      <c r="A122" s="44"/>
      <c r="B122" s="93"/>
      <c r="E122" s="197"/>
      <c r="H122" s="94"/>
    </row>
    <row r="123" ht="15.75" customHeight="1">
      <c r="A123" s="44"/>
      <c r="B123" s="93"/>
      <c r="E123" s="197"/>
      <c r="H123" s="94"/>
    </row>
    <row r="124" ht="15.75" customHeight="1">
      <c r="A124" s="44"/>
      <c r="B124" s="93"/>
      <c r="E124" s="197"/>
      <c r="H124" s="94"/>
    </row>
    <row r="125" ht="15.75" customHeight="1">
      <c r="A125" s="44"/>
      <c r="B125" s="93"/>
      <c r="E125" s="197"/>
      <c r="H125" s="94"/>
    </row>
    <row r="126" ht="15.75" customHeight="1">
      <c r="A126" s="44"/>
      <c r="B126" s="93"/>
      <c r="E126" s="197"/>
      <c r="H126" s="94"/>
    </row>
    <row r="127" ht="15.75" customHeight="1">
      <c r="A127" s="44"/>
      <c r="B127" s="93"/>
      <c r="E127" s="197"/>
      <c r="H127" s="94"/>
    </row>
    <row r="128" ht="15.75" customHeight="1">
      <c r="A128" s="44"/>
      <c r="B128" s="93"/>
      <c r="E128" s="197"/>
      <c r="H128" s="94"/>
    </row>
    <row r="129" ht="15.75" customHeight="1">
      <c r="A129" s="44"/>
      <c r="B129" s="93"/>
      <c r="E129" s="197"/>
      <c r="H129" s="94"/>
    </row>
    <row r="130" ht="15.75" customHeight="1">
      <c r="A130" s="44"/>
      <c r="B130" s="93"/>
      <c r="E130" s="197"/>
      <c r="H130" s="94"/>
    </row>
    <row r="131" ht="15.75" customHeight="1">
      <c r="A131" s="44"/>
      <c r="B131" s="93"/>
      <c r="E131" s="197"/>
      <c r="H131" s="94"/>
    </row>
    <row r="132" ht="15.75" customHeight="1">
      <c r="A132" s="44"/>
      <c r="B132" s="93"/>
      <c r="E132" s="197"/>
      <c r="H132" s="94"/>
    </row>
    <row r="133" ht="15.75" customHeight="1">
      <c r="A133" s="44"/>
      <c r="B133" s="93"/>
      <c r="E133" s="197"/>
      <c r="H133" s="94"/>
    </row>
    <row r="134" ht="15.75" customHeight="1">
      <c r="A134" s="44"/>
      <c r="B134" s="93"/>
      <c r="E134" s="197"/>
      <c r="H134" s="94"/>
    </row>
    <row r="135" ht="15.75" customHeight="1">
      <c r="A135" s="44"/>
      <c r="B135" s="93"/>
      <c r="E135" s="197"/>
      <c r="H135" s="94"/>
    </row>
    <row r="136" ht="15.75" customHeight="1">
      <c r="A136" s="44"/>
      <c r="B136" s="93"/>
      <c r="E136" s="197"/>
      <c r="H136" s="94"/>
    </row>
    <row r="137" ht="15.75" customHeight="1">
      <c r="A137" s="44"/>
      <c r="B137" s="93"/>
      <c r="E137" s="197"/>
      <c r="H137" s="94"/>
    </row>
    <row r="138" ht="15.75" customHeight="1">
      <c r="A138" s="44"/>
      <c r="B138" s="93"/>
      <c r="E138" s="197"/>
      <c r="H138" s="94"/>
    </row>
    <row r="139" ht="15.75" customHeight="1">
      <c r="A139" s="44"/>
      <c r="B139" s="93"/>
      <c r="E139" s="197"/>
      <c r="H139" s="94"/>
    </row>
    <row r="140" ht="15.75" customHeight="1">
      <c r="A140" s="44"/>
      <c r="B140" s="93"/>
      <c r="E140" s="197"/>
      <c r="H140" s="94"/>
    </row>
    <row r="141" ht="15.75" customHeight="1">
      <c r="A141" s="44"/>
      <c r="B141" s="93"/>
      <c r="E141" s="197"/>
      <c r="H141" s="94"/>
    </row>
    <row r="142" ht="15.75" customHeight="1">
      <c r="A142" s="44"/>
      <c r="B142" s="93"/>
      <c r="E142" s="197"/>
      <c r="H142" s="94"/>
    </row>
    <row r="143" ht="15.75" customHeight="1">
      <c r="A143" s="44"/>
      <c r="B143" s="93"/>
      <c r="E143" s="197"/>
      <c r="H143" s="94"/>
    </row>
    <row r="144" ht="15.75" customHeight="1">
      <c r="A144" s="44"/>
      <c r="B144" s="93"/>
      <c r="E144" s="197"/>
      <c r="H144" s="94"/>
    </row>
    <row r="145" ht="15.75" customHeight="1">
      <c r="A145" s="44"/>
      <c r="B145" s="93"/>
      <c r="E145" s="197"/>
      <c r="H145" s="94"/>
    </row>
    <row r="146" ht="15.75" customHeight="1">
      <c r="A146" s="44"/>
      <c r="B146" s="93"/>
      <c r="E146" s="197"/>
      <c r="H146" s="94"/>
    </row>
    <row r="147" ht="15.75" customHeight="1">
      <c r="A147" s="44"/>
      <c r="B147" s="93"/>
      <c r="E147" s="197"/>
      <c r="H147" s="94"/>
    </row>
    <row r="148" ht="15.75" customHeight="1">
      <c r="A148" s="44"/>
      <c r="B148" s="93"/>
      <c r="E148" s="197"/>
      <c r="H148" s="94"/>
    </row>
    <row r="149" ht="15.75" customHeight="1">
      <c r="A149" s="44"/>
      <c r="B149" s="93"/>
      <c r="E149" s="197"/>
      <c r="H149" s="94"/>
    </row>
    <row r="150" ht="15.75" customHeight="1">
      <c r="A150" s="44"/>
      <c r="B150" s="93"/>
      <c r="E150" s="197"/>
      <c r="H150" s="94"/>
    </row>
    <row r="151" ht="15.75" customHeight="1">
      <c r="A151" s="44"/>
      <c r="B151" s="93"/>
      <c r="E151" s="197"/>
      <c r="H151" s="94"/>
    </row>
    <row r="152" ht="15.75" customHeight="1">
      <c r="A152" s="44"/>
      <c r="B152" s="93"/>
      <c r="E152" s="197"/>
      <c r="H152" s="94"/>
    </row>
    <row r="153" ht="15.75" customHeight="1">
      <c r="A153" s="44"/>
      <c r="B153" s="93"/>
      <c r="E153" s="197"/>
      <c r="H153" s="94"/>
    </row>
    <row r="154" ht="15.75" customHeight="1">
      <c r="A154" s="44"/>
      <c r="B154" s="93"/>
      <c r="E154" s="197"/>
      <c r="H154" s="94"/>
    </row>
    <row r="155" ht="15.75" customHeight="1">
      <c r="A155" s="44"/>
      <c r="B155" s="93"/>
      <c r="E155" s="197"/>
      <c r="H155" s="94"/>
    </row>
    <row r="156" ht="15.75" customHeight="1">
      <c r="A156" s="44"/>
      <c r="B156" s="93"/>
      <c r="E156" s="197"/>
      <c r="H156" s="94"/>
    </row>
    <row r="157" ht="15.75" customHeight="1">
      <c r="A157" s="44"/>
      <c r="B157" s="93"/>
      <c r="E157" s="197"/>
      <c r="H157" s="94"/>
    </row>
    <row r="158" ht="15.75" customHeight="1">
      <c r="A158" s="44"/>
      <c r="B158" s="93"/>
      <c r="E158" s="197"/>
      <c r="H158" s="94"/>
    </row>
    <row r="159" ht="15.75" customHeight="1">
      <c r="A159" s="44"/>
      <c r="B159" s="93"/>
      <c r="E159" s="197"/>
      <c r="H159" s="94"/>
    </row>
    <row r="160" ht="15.75" customHeight="1">
      <c r="A160" s="44"/>
      <c r="B160" s="93"/>
      <c r="E160" s="197"/>
      <c r="H160" s="94"/>
    </row>
    <row r="161" ht="15.75" customHeight="1">
      <c r="A161" s="44"/>
      <c r="B161" s="93"/>
      <c r="E161" s="197"/>
      <c r="H161" s="94"/>
    </row>
    <row r="162" ht="15.75" customHeight="1">
      <c r="A162" s="44"/>
      <c r="B162" s="93"/>
      <c r="E162" s="197"/>
      <c r="H162" s="94"/>
    </row>
    <row r="163" ht="15.75" customHeight="1">
      <c r="A163" s="44"/>
      <c r="B163" s="93"/>
      <c r="E163" s="197"/>
      <c r="H163" s="94"/>
    </row>
    <row r="164" ht="15.75" customHeight="1">
      <c r="A164" s="44"/>
      <c r="B164" s="93"/>
      <c r="E164" s="197"/>
      <c r="H164" s="94"/>
    </row>
    <row r="165" ht="15.75" customHeight="1">
      <c r="A165" s="44"/>
      <c r="B165" s="93"/>
      <c r="E165" s="197"/>
      <c r="H165" s="94"/>
    </row>
    <row r="166" ht="15.75" customHeight="1">
      <c r="A166" s="44"/>
      <c r="B166" s="93"/>
      <c r="E166" s="197"/>
      <c r="H166" s="94"/>
    </row>
    <row r="167" ht="15.75" customHeight="1">
      <c r="A167" s="44"/>
      <c r="B167" s="93"/>
      <c r="E167" s="197"/>
      <c r="H167" s="94"/>
    </row>
    <row r="168" ht="15.75" customHeight="1">
      <c r="A168" s="44"/>
      <c r="B168" s="93"/>
      <c r="E168" s="197"/>
      <c r="H168" s="94"/>
    </row>
    <row r="169" ht="15.75" customHeight="1">
      <c r="A169" s="44"/>
      <c r="B169" s="93"/>
      <c r="E169" s="197"/>
      <c r="H169" s="94"/>
    </row>
    <row r="170" ht="15.75" customHeight="1">
      <c r="A170" s="44"/>
      <c r="B170" s="93"/>
      <c r="E170" s="197"/>
      <c r="H170" s="94"/>
    </row>
    <row r="171" ht="15.75" customHeight="1">
      <c r="A171" s="44"/>
      <c r="B171" s="93"/>
      <c r="E171" s="197"/>
      <c r="H171" s="94"/>
    </row>
    <row r="172" ht="15.75" customHeight="1">
      <c r="A172" s="44"/>
      <c r="B172" s="93"/>
      <c r="E172" s="197"/>
      <c r="H172" s="94"/>
    </row>
    <row r="173" ht="15.75" customHeight="1">
      <c r="A173" s="44"/>
      <c r="B173" s="93"/>
      <c r="E173" s="197"/>
      <c r="H173" s="94"/>
    </row>
    <row r="174" ht="15.75" customHeight="1">
      <c r="A174" s="44"/>
      <c r="B174" s="93"/>
      <c r="E174" s="197"/>
      <c r="H174" s="94"/>
    </row>
    <row r="175" ht="15.75" customHeight="1">
      <c r="A175" s="44"/>
      <c r="B175" s="93"/>
      <c r="E175" s="197"/>
      <c r="H175" s="94"/>
    </row>
    <row r="176" ht="15.75" customHeight="1">
      <c r="A176" s="44"/>
      <c r="B176" s="93"/>
      <c r="E176" s="197"/>
      <c r="H176" s="94"/>
    </row>
    <row r="177" ht="15.75" customHeight="1">
      <c r="A177" s="44"/>
      <c r="B177" s="93"/>
      <c r="E177" s="197"/>
      <c r="H177" s="94"/>
    </row>
    <row r="178" ht="15.75" customHeight="1">
      <c r="A178" s="44"/>
      <c r="B178" s="93"/>
      <c r="E178" s="197"/>
      <c r="H178" s="94"/>
    </row>
    <row r="179" ht="15.75" customHeight="1">
      <c r="A179" s="44"/>
      <c r="B179" s="93"/>
      <c r="E179" s="197"/>
      <c r="H179" s="94"/>
    </row>
    <row r="180" ht="15.75" customHeight="1">
      <c r="A180" s="44"/>
      <c r="B180" s="93"/>
      <c r="E180" s="197"/>
      <c r="H180" s="94"/>
    </row>
    <row r="181" ht="15.75" customHeight="1">
      <c r="A181" s="44"/>
      <c r="B181" s="93"/>
      <c r="E181" s="197"/>
      <c r="H181" s="94"/>
    </row>
    <row r="182" ht="15.75" customHeight="1">
      <c r="A182" s="44"/>
      <c r="B182" s="93"/>
      <c r="E182" s="197"/>
      <c r="H182" s="94"/>
    </row>
    <row r="183" ht="15.75" customHeight="1">
      <c r="A183" s="44"/>
      <c r="B183" s="93"/>
      <c r="E183" s="197"/>
      <c r="H183" s="94"/>
    </row>
    <row r="184" ht="15.75" customHeight="1">
      <c r="A184" s="44"/>
      <c r="B184" s="93"/>
      <c r="E184" s="197"/>
      <c r="H184" s="94"/>
    </row>
    <row r="185" ht="15.75" customHeight="1">
      <c r="A185" s="44"/>
      <c r="B185" s="93"/>
      <c r="E185" s="197"/>
      <c r="H185" s="94"/>
    </row>
    <row r="186" ht="15.75" customHeight="1">
      <c r="A186" s="44"/>
      <c r="B186" s="93"/>
      <c r="E186" s="197"/>
      <c r="H186" s="94"/>
    </row>
    <row r="187" ht="15.75" customHeight="1">
      <c r="A187" s="44"/>
      <c r="B187" s="93"/>
      <c r="E187" s="197"/>
      <c r="H187" s="94"/>
    </row>
    <row r="188" ht="15.75" customHeight="1">
      <c r="A188" s="44"/>
      <c r="B188" s="93"/>
      <c r="E188" s="197"/>
      <c r="H188" s="94"/>
    </row>
    <row r="189" ht="15.75" customHeight="1">
      <c r="A189" s="44"/>
      <c r="B189" s="93"/>
      <c r="E189" s="197"/>
      <c r="H189" s="94"/>
    </row>
    <row r="190" ht="15.75" customHeight="1">
      <c r="A190" s="44"/>
      <c r="B190" s="93"/>
      <c r="E190" s="197"/>
      <c r="H190" s="94"/>
    </row>
    <row r="191" ht="15.75" customHeight="1">
      <c r="A191" s="44"/>
      <c r="B191" s="93"/>
      <c r="E191" s="197"/>
      <c r="H191" s="94"/>
    </row>
    <row r="192" ht="15.75" customHeight="1">
      <c r="A192" s="44"/>
      <c r="B192" s="93"/>
      <c r="E192" s="197"/>
      <c r="H192" s="94"/>
    </row>
    <row r="193" ht="15.75" customHeight="1">
      <c r="A193" s="44"/>
      <c r="B193" s="93"/>
      <c r="E193" s="197"/>
      <c r="H193" s="94"/>
    </row>
    <row r="194" ht="15.75" customHeight="1">
      <c r="A194" s="44"/>
      <c r="B194" s="93"/>
      <c r="E194" s="197"/>
      <c r="H194" s="94"/>
    </row>
    <row r="195" ht="15.75" customHeight="1">
      <c r="A195" s="44"/>
      <c r="B195" s="93"/>
      <c r="E195" s="197"/>
      <c r="H195" s="94"/>
    </row>
    <row r="196" ht="15.75" customHeight="1">
      <c r="A196" s="44"/>
      <c r="B196" s="93"/>
      <c r="E196" s="197"/>
      <c r="H196" s="94"/>
    </row>
    <row r="197" ht="15.75" customHeight="1">
      <c r="A197" s="44"/>
      <c r="B197" s="93"/>
      <c r="E197" s="197"/>
      <c r="H197" s="94"/>
    </row>
    <row r="198" ht="15.75" customHeight="1">
      <c r="A198" s="44"/>
      <c r="B198" s="93"/>
      <c r="E198" s="197"/>
      <c r="H198" s="94"/>
    </row>
    <row r="199" ht="15.75" customHeight="1">
      <c r="A199" s="44"/>
      <c r="B199" s="93"/>
      <c r="E199" s="197"/>
      <c r="H199" s="94"/>
    </row>
    <row r="200" ht="15.75" customHeight="1">
      <c r="A200" s="44"/>
      <c r="B200" s="93"/>
      <c r="E200" s="197"/>
      <c r="H200" s="94"/>
    </row>
    <row r="201" ht="15.75" customHeight="1">
      <c r="A201" s="44"/>
      <c r="B201" s="93"/>
      <c r="E201" s="197"/>
      <c r="H201" s="94"/>
    </row>
    <row r="202" ht="15.75" customHeight="1">
      <c r="A202" s="44"/>
      <c r="B202" s="93"/>
      <c r="E202" s="197"/>
      <c r="H202" s="94"/>
    </row>
    <row r="203" ht="15.75" customHeight="1">
      <c r="A203" s="44"/>
      <c r="B203" s="93"/>
      <c r="E203" s="197"/>
      <c r="H203" s="94"/>
    </row>
    <row r="204" ht="15.75" customHeight="1">
      <c r="A204" s="44"/>
      <c r="B204" s="93"/>
      <c r="E204" s="197"/>
      <c r="H204" s="94"/>
    </row>
    <row r="205" ht="15.75" customHeight="1">
      <c r="A205" s="44"/>
      <c r="B205" s="93"/>
      <c r="E205" s="197"/>
      <c r="H205" s="94"/>
    </row>
    <row r="206" ht="15.75" customHeight="1">
      <c r="A206" s="44"/>
      <c r="B206" s="93"/>
      <c r="E206" s="197"/>
      <c r="H206" s="94"/>
    </row>
    <row r="207" ht="15.75" customHeight="1">
      <c r="A207" s="44"/>
      <c r="B207" s="93"/>
      <c r="E207" s="197"/>
      <c r="H207" s="94"/>
    </row>
    <row r="208" ht="15.75" customHeight="1">
      <c r="A208" s="44"/>
      <c r="B208" s="93"/>
      <c r="E208" s="197"/>
      <c r="H208" s="94"/>
    </row>
    <row r="209" ht="15.75" customHeight="1">
      <c r="A209" s="44"/>
      <c r="B209" s="93"/>
      <c r="E209" s="197"/>
      <c r="H209" s="94"/>
    </row>
    <row r="210" ht="15.75" customHeight="1">
      <c r="A210" s="44"/>
      <c r="B210" s="93"/>
      <c r="E210" s="197"/>
      <c r="H210" s="94"/>
    </row>
    <row r="211" ht="15.75" customHeight="1">
      <c r="A211" s="44"/>
      <c r="B211" s="93"/>
      <c r="E211" s="197"/>
      <c r="H211" s="94"/>
    </row>
    <row r="212" ht="15.75" customHeight="1">
      <c r="A212" s="44"/>
      <c r="B212" s="93"/>
      <c r="E212" s="197"/>
      <c r="H212" s="94"/>
    </row>
    <row r="213" ht="15.75" customHeight="1">
      <c r="A213" s="44"/>
      <c r="B213" s="93"/>
      <c r="E213" s="197"/>
      <c r="H213" s="94"/>
    </row>
    <row r="214" ht="15.75" customHeight="1">
      <c r="A214" s="44"/>
      <c r="B214" s="93"/>
      <c r="E214" s="197"/>
      <c r="H214" s="94"/>
    </row>
    <row r="215" ht="15.75" customHeight="1">
      <c r="A215" s="44"/>
      <c r="B215" s="93"/>
      <c r="E215" s="197"/>
      <c r="H215" s="94"/>
    </row>
    <row r="216" ht="15.75" customHeight="1">
      <c r="A216" s="44"/>
      <c r="B216" s="93"/>
      <c r="E216" s="197"/>
      <c r="H216" s="94"/>
    </row>
    <row r="217" ht="15.75" customHeight="1">
      <c r="A217" s="44"/>
      <c r="B217" s="93"/>
      <c r="E217" s="197"/>
      <c r="H217" s="94"/>
    </row>
    <row r="218" ht="15.75" customHeight="1">
      <c r="A218" s="44"/>
      <c r="B218" s="93"/>
      <c r="E218" s="197"/>
      <c r="H218" s="94"/>
    </row>
    <row r="219" ht="15.75" customHeight="1">
      <c r="A219" s="44"/>
      <c r="B219" s="93"/>
      <c r="E219" s="197"/>
      <c r="H219" s="94"/>
    </row>
    <row r="220" ht="15.75" customHeight="1">
      <c r="A220" s="44"/>
      <c r="B220" s="93"/>
      <c r="E220" s="197"/>
      <c r="H220" s="94"/>
    </row>
    <row r="221" ht="15.75" customHeight="1">
      <c r="A221" s="44"/>
      <c r="B221" s="93"/>
      <c r="E221" s="197"/>
      <c r="H221" s="94"/>
    </row>
    <row r="222" ht="15.75" customHeight="1">
      <c r="A222" s="44"/>
      <c r="B222" s="93"/>
      <c r="E222" s="197"/>
      <c r="H222" s="94"/>
    </row>
    <row r="223" ht="15.75" customHeight="1">
      <c r="A223" s="44"/>
      <c r="B223" s="93"/>
      <c r="E223" s="197"/>
      <c r="H223" s="94"/>
    </row>
    <row r="224" ht="15.75" customHeight="1">
      <c r="A224" s="44"/>
      <c r="B224" s="93"/>
      <c r="E224" s="197"/>
      <c r="H224" s="94"/>
    </row>
    <row r="225" ht="15.75" customHeight="1">
      <c r="A225" s="44"/>
      <c r="B225" s="93"/>
      <c r="E225" s="197"/>
      <c r="H225" s="94"/>
    </row>
    <row r="226" ht="15.75" customHeight="1">
      <c r="A226" s="44"/>
      <c r="B226" s="93"/>
      <c r="E226" s="197"/>
      <c r="H226" s="94"/>
    </row>
    <row r="227" ht="15.75" customHeight="1">
      <c r="A227" s="44"/>
      <c r="B227" s="93"/>
      <c r="E227" s="197"/>
      <c r="H227" s="94"/>
    </row>
    <row r="228" ht="15.75" customHeight="1">
      <c r="A228" s="44"/>
      <c r="B228" s="93"/>
      <c r="E228" s="197"/>
      <c r="H228" s="94"/>
    </row>
    <row r="229" ht="15.75" customHeight="1">
      <c r="A229" s="44"/>
      <c r="B229" s="93"/>
      <c r="E229" s="197"/>
      <c r="H229" s="94"/>
    </row>
    <row r="230" ht="15.75" customHeight="1">
      <c r="A230" s="44"/>
      <c r="B230" s="93"/>
      <c r="E230" s="197"/>
      <c r="H230" s="94"/>
    </row>
    <row r="231" ht="15.75" customHeight="1">
      <c r="A231" s="44"/>
      <c r="B231" s="93"/>
      <c r="E231" s="197"/>
      <c r="H231" s="94"/>
    </row>
    <row r="232" ht="15.75" customHeight="1">
      <c r="A232" s="44"/>
      <c r="B232" s="93"/>
      <c r="E232" s="197"/>
      <c r="H232" s="94"/>
    </row>
    <row r="233" ht="15.75" customHeight="1">
      <c r="A233" s="44"/>
      <c r="B233" s="93"/>
      <c r="E233" s="197"/>
      <c r="H233" s="94"/>
    </row>
    <row r="234" ht="15.75" customHeight="1">
      <c r="A234" s="44"/>
      <c r="B234" s="93"/>
      <c r="E234" s="197"/>
      <c r="H234" s="94"/>
    </row>
    <row r="235" ht="15.75" customHeight="1">
      <c r="A235" s="44"/>
      <c r="B235" s="93"/>
      <c r="E235" s="197"/>
      <c r="H235" s="94"/>
    </row>
    <row r="236" ht="15.75" customHeight="1">
      <c r="A236" s="44"/>
      <c r="B236" s="93"/>
      <c r="E236" s="197"/>
      <c r="H236" s="94"/>
    </row>
    <row r="237" ht="15.75" customHeight="1">
      <c r="A237" s="44"/>
      <c r="B237" s="93"/>
      <c r="E237" s="197"/>
      <c r="H237" s="94"/>
    </row>
    <row r="238" ht="15.75" customHeight="1">
      <c r="A238" s="44"/>
      <c r="B238" s="93"/>
      <c r="E238" s="197"/>
      <c r="H238" s="94"/>
    </row>
    <row r="239" ht="15.75" customHeight="1">
      <c r="A239" s="44"/>
      <c r="B239" s="93"/>
      <c r="E239" s="197"/>
      <c r="H239" s="94"/>
    </row>
    <row r="240" ht="15.75" customHeight="1">
      <c r="A240" s="44"/>
      <c r="B240" s="93"/>
      <c r="E240" s="197"/>
      <c r="H240" s="94"/>
    </row>
    <row r="241" ht="15.75" customHeight="1">
      <c r="A241" s="44"/>
      <c r="B241" s="93"/>
      <c r="E241" s="197"/>
      <c r="H241" s="94"/>
    </row>
    <row r="242" ht="15.75" customHeight="1">
      <c r="A242" s="44"/>
      <c r="B242" s="93"/>
      <c r="E242" s="197"/>
      <c r="H242" s="94"/>
    </row>
    <row r="243" ht="15.75" customHeight="1">
      <c r="A243" s="44"/>
      <c r="B243" s="93"/>
      <c r="E243" s="197"/>
      <c r="H243" s="94"/>
    </row>
    <row r="244" ht="15.75" customHeight="1">
      <c r="A244" s="44"/>
      <c r="B244" s="93"/>
      <c r="E244" s="197"/>
      <c r="H244" s="94"/>
    </row>
    <row r="245" ht="15.75" customHeight="1">
      <c r="A245" s="44"/>
      <c r="B245" s="93"/>
      <c r="E245" s="197"/>
      <c r="H245" s="94"/>
    </row>
    <row r="246" ht="15.75" customHeight="1">
      <c r="A246" s="44"/>
      <c r="B246" s="93"/>
      <c r="E246" s="197"/>
      <c r="H246" s="94"/>
    </row>
    <row r="247" ht="15.75" customHeight="1">
      <c r="A247" s="44"/>
      <c r="B247" s="93"/>
      <c r="E247" s="197"/>
      <c r="H247" s="94"/>
    </row>
    <row r="248" ht="15.75" customHeight="1">
      <c r="A248" s="44"/>
      <c r="B248" s="93"/>
      <c r="E248" s="197"/>
      <c r="H248" s="94"/>
    </row>
    <row r="249" ht="15.75" customHeight="1">
      <c r="A249" s="44"/>
      <c r="B249" s="93"/>
      <c r="E249" s="197"/>
      <c r="H249" s="94"/>
    </row>
    <row r="250" ht="15.75" customHeight="1">
      <c r="A250" s="44"/>
      <c r="B250" s="93"/>
      <c r="E250" s="197"/>
      <c r="H250" s="94"/>
    </row>
    <row r="251" ht="15.75" customHeight="1">
      <c r="A251" s="44"/>
      <c r="B251" s="93"/>
      <c r="E251" s="197"/>
      <c r="H251" s="94"/>
    </row>
    <row r="252" ht="15.75" customHeight="1">
      <c r="A252" s="44"/>
      <c r="B252" s="93"/>
      <c r="E252" s="197"/>
      <c r="H252" s="94"/>
    </row>
    <row r="253" ht="15.75" customHeight="1">
      <c r="A253" s="44"/>
      <c r="B253" s="93"/>
      <c r="E253" s="197"/>
      <c r="H253" s="94"/>
    </row>
    <row r="254" ht="15.75" customHeight="1">
      <c r="A254" s="44"/>
      <c r="B254" s="93"/>
      <c r="E254" s="197"/>
      <c r="H254" s="94"/>
    </row>
    <row r="255" ht="15.75" customHeight="1">
      <c r="A255" s="44"/>
      <c r="B255" s="93"/>
      <c r="E255" s="197"/>
      <c r="H255" s="94"/>
    </row>
  </sheetData>
  <mergeCells count="37">
    <mergeCell ref="H11:H12"/>
    <mergeCell ref="I11:I12"/>
    <mergeCell ref="A11:A12"/>
    <mergeCell ref="B11:B12"/>
    <mergeCell ref="C11:C12"/>
    <mergeCell ref="D11:D12"/>
    <mergeCell ref="E11:E12"/>
    <mergeCell ref="F11:F12"/>
    <mergeCell ref="G11:G12"/>
    <mergeCell ref="B36:I36"/>
    <mergeCell ref="AB36:AI36"/>
    <mergeCell ref="BB36:BI36"/>
    <mergeCell ref="CB36:CI36"/>
    <mergeCell ref="AB37:AI37"/>
    <mergeCell ref="BB37:BI37"/>
    <mergeCell ref="CB37:CI37"/>
    <mergeCell ref="AB44:AI44"/>
    <mergeCell ref="AB45:AI45"/>
    <mergeCell ref="CB44:CI44"/>
    <mergeCell ref="CB45:CI45"/>
    <mergeCell ref="B37:I37"/>
    <mergeCell ref="B38:I38"/>
    <mergeCell ref="B41:I41"/>
    <mergeCell ref="B44:I44"/>
    <mergeCell ref="BB44:BI44"/>
    <mergeCell ref="B45:I45"/>
    <mergeCell ref="BB45:BI45"/>
    <mergeCell ref="B50:I50"/>
    <mergeCell ref="B51:B52"/>
    <mergeCell ref="B53:I53"/>
    <mergeCell ref="B13:I13"/>
    <mergeCell ref="B14:I14"/>
    <mergeCell ref="B15:I15"/>
    <mergeCell ref="B25:I25"/>
    <mergeCell ref="B28:I28"/>
    <mergeCell ref="B30:I30"/>
    <mergeCell ref="B33:I33"/>
  </mergeCells>
  <dataValidations>
    <dataValidation type="list" allowBlank="1" sqref="F16:F24 F26:F27 F29 F31:F32 F34:F35 F39:F40 F42:F43 F46:F49 AF46:AF49 BF46:BF49 CF46:CF49 F51:F52 F54:F55 AF54:AF55 BF54:BF55 CF54:CF55">
      <formula1>"Đinh Thị Diệu Thư,Đào Đức Danh,Đào Quang Hưng,Trần Xuân Hiệp,Hồ Tấn Long"</formula1>
    </dataValidation>
    <dataValidation type="list" allowBlank="1" sqref="H16:H24 H26:H27 H29 H31:H32 H34:H35 H39:H40 H42:H43 H46:H49 AH46:AH49 BH46:BH49 CH46:CH49 H51:H52 H54:H55 AH54:AH55 BH54:BH55 CH54:CH55">
      <formula1>"P,F,PE"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J1" s="112" t="s">
        <v>396</v>
      </c>
    </row>
    <row r="2" ht="15.75" customHeight="1">
      <c r="A2" s="44"/>
      <c r="B2" s="93"/>
      <c r="C2" s="48" t="s">
        <v>45</v>
      </c>
      <c r="D2" s="49" t="s">
        <v>1185</v>
      </c>
      <c r="H2" s="94"/>
    </row>
    <row r="3" ht="15.75" customHeight="1">
      <c r="A3" s="44"/>
      <c r="B3" s="93"/>
      <c r="C3" s="48" t="s">
        <v>46</v>
      </c>
      <c r="D3" s="49" t="s">
        <v>1186</v>
      </c>
      <c r="H3" s="94"/>
    </row>
    <row r="4" ht="15.75" customHeight="1">
      <c r="A4" s="44"/>
      <c r="B4" s="93"/>
      <c r="C4" s="48" t="s">
        <v>48</v>
      </c>
      <c r="D4" s="50">
        <f>COUNTIF($H$17:$H$873,"P")</f>
        <v>65</v>
      </c>
      <c r="H4" s="94"/>
    </row>
    <row r="5" ht="15.75" customHeight="1">
      <c r="A5" s="44"/>
      <c r="B5" s="93"/>
      <c r="C5" s="48" t="s">
        <v>49</v>
      </c>
      <c r="D5" s="50">
        <f>COUNTIF($H$17:$H$873,"F")</f>
        <v>1</v>
      </c>
      <c r="H5" s="94"/>
    </row>
    <row r="6" ht="15.75" customHeight="1">
      <c r="A6" s="44"/>
      <c r="B6" s="93"/>
      <c r="C6" s="48" t="s">
        <v>50</v>
      </c>
      <c r="D6" s="50">
        <f>COUNTIF($H$17:$H$873,"PE")</f>
        <v>0</v>
      </c>
      <c r="H6" s="94"/>
    </row>
    <row r="7" ht="15.75" customHeight="1">
      <c r="A7" s="44"/>
      <c r="B7" s="93"/>
      <c r="C7" s="48" t="s">
        <v>51</v>
      </c>
      <c r="D7" s="96"/>
      <c r="H7" s="94"/>
    </row>
    <row r="8" ht="15.75" customHeight="1">
      <c r="A8" s="44"/>
      <c r="B8" s="93"/>
      <c r="C8" s="48" t="s">
        <v>52</v>
      </c>
      <c r="D8" s="50">
        <f>COUNTA($D$17:$D$873)</f>
        <v>66</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row>
    <row r="13" ht="15.75" customHeight="1">
      <c r="A13" s="56"/>
      <c r="B13" s="98" t="s">
        <v>307</v>
      </c>
      <c r="C13" s="58"/>
      <c r="D13" s="58"/>
      <c r="E13" s="58"/>
      <c r="F13" s="58"/>
      <c r="G13" s="58"/>
      <c r="H13" s="58"/>
      <c r="I13" s="59"/>
    </row>
    <row r="14" ht="15.75" customHeight="1">
      <c r="A14" s="56"/>
      <c r="B14" s="99" t="s">
        <v>1187</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4" si="1">IF(AND(D16="",D16=""),"",$D$3&amp;"_"&amp;ROW()-12-COUNTBLANK($D$13:D16))</f>
        <v>SPTKM_1</v>
      </c>
      <c r="B16" s="18" t="s">
        <v>64</v>
      </c>
      <c r="C16" s="18" t="s">
        <v>454</v>
      </c>
      <c r="D16" s="18" t="s">
        <v>455</v>
      </c>
      <c r="E16" s="18"/>
      <c r="F16" s="18" t="s">
        <v>25</v>
      </c>
      <c r="G16" s="113">
        <f t="shared" ref="G16:G24" si="2">IF(AND(D16="",D16=""),"",TODAY())</f>
        <v>44708</v>
      </c>
      <c r="H16" s="18" t="s">
        <v>67</v>
      </c>
      <c r="I16" s="17"/>
    </row>
    <row r="17" ht="15.75" customHeight="1">
      <c r="A17" s="62" t="str">
        <f t="shared" si="1"/>
        <v>SPTKM_2</v>
      </c>
      <c r="B17" s="9" t="s">
        <v>402</v>
      </c>
      <c r="C17" s="75" t="s">
        <v>403</v>
      </c>
      <c r="D17" s="75" t="s">
        <v>1188</v>
      </c>
      <c r="E17" s="17"/>
      <c r="F17" s="18" t="s">
        <v>25</v>
      </c>
      <c r="G17" s="113">
        <f t="shared" si="2"/>
        <v>44708</v>
      </c>
      <c r="H17" s="18" t="s">
        <v>67</v>
      </c>
      <c r="I17" s="17"/>
    </row>
    <row r="18" ht="15.75" customHeight="1">
      <c r="A18" s="66" t="str">
        <f t="shared" si="1"/>
        <v>SPTKM_3</v>
      </c>
      <c r="B18" s="9" t="s">
        <v>71</v>
      </c>
      <c r="C18" s="67" t="s">
        <v>457</v>
      </c>
      <c r="D18" s="9" t="s">
        <v>314</v>
      </c>
      <c r="E18" s="17"/>
      <c r="F18" s="18" t="s">
        <v>25</v>
      </c>
      <c r="G18" s="113">
        <f t="shared" si="2"/>
        <v>44708</v>
      </c>
      <c r="H18" s="18" t="s">
        <v>67</v>
      </c>
      <c r="I18" s="17"/>
    </row>
    <row r="19" ht="15.75" customHeight="1">
      <c r="A19" s="66" t="str">
        <f t="shared" si="1"/>
        <v>SPTKM_4</v>
      </c>
      <c r="B19" s="9" t="s">
        <v>74</v>
      </c>
      <c r="C19" s="9" t="s">
        <v>316</v>
      </c>
      <c r="D19" s="68" t="s">
        <v>317</v>
      </c>
      <c r="E19" s="17"/>
      <c r="F19" s="18" t="s">
        <v>25</v>
      </c>
      <c r="G19" s="113">
        <f t="shared" si="2"/>
        <v>44708</v>
      </c>
      <c r="H19" s="18" t="s">
        <v>67</v>
      </c>
      <c r="I19" s="17"/>
    </row>
    <row r="20" ht="15.75" customHeight="1">
      <c r="A20" s="66" t="str">
        <f t="shared" si="1"/>
        <v>SPTKM_5</v>
      </c>
      <c r="B20" s="9" t="s">
        <v>77</v>
      </c>
      <c r="C20" s="9" t="s">
        <v>318</v>
      </c>
      <c r="D20" s="9" t="s">
        <v>319</v>
      </c>
      <c r="E20" s="69"/>
      <c r="F20" s="18" t="s">
        <v>25</v>
      </c>
      <c r="G20" s="113">
        <f t="shared" si="2"/>
        <v>44708</v>
      </c>
      <c r="H20" s="18" t="s">
        <v>67</v>
      </c>
      <c r="I20" s="69"/>
    </row>
    <row r="21" ht="15.75" customHeight="1">
      <c r="A21" s="66" t="str">
        <f t="shared" si="1"/>
        <v>SPTKM_6</v>
      </c>
      <c r="B21" s="9" t="s">
        <v>80</v>
      </c>
      <c r="C21" s="9" t="s">
        <v>81</v>
      </c>
      <c r="D21" s="9" t="s">
        <v>405</v>
      </c>
      <c r="E21" s="69"/>
      <c r="F21" s="18" t="s">
        <v>25</v>
      </c>
      <c r="G21" s="113">
        <f t="shared" si="2"/>
        <v>44708</v>
      </c>
      <c r="H21" s="18" t="s">
        <v>67</v>
      </c>
      <c r="I21" s="69"/>
    </row>
    <row r="22" ht="15.75" customHeight="1">
      <c r="A22" s="66" t="str">
        <f t="shared" si="1"/>
        <v>SPTKM_7</v>
      </c>
      <c r="B22" s="18" t="s">
        <v>83</v>
      </c>
      <c r="C22" s="18" t="s">
        <v>458</v>
      </c>
      <c r="D22" s="18" t="s">
        <v>322</v>
      </c>
      <c r="E22" s="69"/>
      <c r="F22" s="18" t="s">
        <v>25</v>
      </c>
      <c r="G22" s="113">
        <f t="shared" si="2"/>
        <v>44708</v>
      </c>
      <c r="H22" s="18" t="s">
        <v>67</v>
      </c>
      <c r="I22" s="69"/>
    </row>
    <row r="23" ht="15.75" customHeight="1">
      <c r="A23" s="66" t="str">
        <f t="shared" si="1"/>
        <v>SPTKM_8</v>
      </c>
      <c r="B23" s="18" t="s">
        <v>86</v>
      </c>
      <c r="C23" s="18" t="s">
        <v>407</v>
      </c>
      <c r="D23" s="18" t="s">
        <v>88</v>
      </c>
      <c r="E23" s="69"/>
      <c r="F23" s="18" t="s">
        <v>25</v>
      </c>
      <c r="G23" s="113">
        <f t="shared" si="2"/>
        <v>44708</v>
      </c>
      <c r="H23" s="18" t="s">
        <v>67</v>
      </c>
      <c r="I23" s="69"/>
    </row>
    <row r="24" ht="15.75" customHeight="1">
      <c r="A24" s="66" t="str">
        <f t="shared" si="1"/>
        <v>SPTKM_9</v>
      </c>
      <c r="B24" s="18" t="s">
        <v>89</v>
      </c>
      <c r="C24" s="18" t="s">
        <v>324</v>
      </c>
      <c r="D24" s="18" t="s">
        <v>91</v>
      </c>
      <c r="E24" s="69"/>
      <c r="F24" s="18" t="s">
        <v>25</v>
      </c>
      <c r="G24" s="113">
        <f t="shared" si="2"/>
        <v>44708</v>
      </c>
      <c r="H24" s="18" t="s">
        <v>67</v>
      </c>
      <c r="I24" s="69"/>
    </row>
    <row r="25" ht="15.75" customHeight="1">
      <c r="A25" s="66" t="str">
        <f>IF(AND(D25="",D25=""),"",$D$3&amp;"_"&amp;ROW()-12-COUNTBLANK($D$13:D27))</f>
        <v/>
      </c>
      <c r="B25" s="107" t="s">
        <v>408</v>
      </c>
      <c r="C25" s="168"/>
      <c r="D25" s="168"/>
      <c r="E25" s="168"/>
      <c r="F25" s="168"/>
      <c r="G25" s="168"/>
      <c r="H25" s="168"/>
      <c r="I25" s="170"/>
    </row>
    <row r="26" ht="15.75" customHeight="1">
      <c r="A26" s="66" t="str">
        <f t="shared" ref="A26:A93" si="3">IF(AND(D26="",D26=""),"",$D$3&amp;"_"&amp;ROW()-12-COUNTBLANK($D$13:D26))</f>
        <v>SPTKM_10</v>
      </c>
      <c r="B26" s="18" t="s">
        <v>409</v>
      </c>
      <c r="C26" s="116" t="s">
        <v>459</v>
      </c>
      <c r="D26" s="18" t="s">
        <v>411</v>
      </c>
      <c r="E26" s="69"/>
      <c r="F26" s="18" t="s">
        <v>25</v>
      </c>
      <c r="G26" s="113">
        <f t="shared" ref="G26:G27" si="4">IF(AND(D26="",D26=""),"",TODAY())</f>
        <v>44708</v>
      </c>
      <c r="H26" s="18" t="s">
        <v>67</v>
      </c>
      <c r="I26" s="69"/>
    </row>
    <row r="27" ht="15.75" customHeight="1">
      <c r="A27" s="66" t="str">
        <f t="shared" si="3"/>
        <v>SPTKM_11</v>
      </c>
      <c r="B27" s="18" t="s">
        <v>412</v>
      </c>
      <c r="C27" s="116" t="s">
        <v>459</v>
      </c>
      <c r="D27" s="18" t="s">
        <v>413</v>
      </c>
      <c r="E27" s="69"/>
      <c r="F27" s="18" t="s">
        <v>25</v>
      </c>
      <c r="G27" s="113">
        <f t="shared" si="4"/>
        <v>44708</v>
      </c>
      <c r="H27" s="18" t="s">
        <v>67</v>
      </c>
      <c r="I27" s="69"/>
    </row>
    <row r="28" ht="15.75" customHeight="1">
      <c r="A28" s="66" t="str">
        <f t="shared" si="3"/>
        <v/>
      </c>
      <c r="B28" s="107" t="s">
        <v>460</v>
      </c>
      <c r="C28" s="168"/>
      <c r="D28" s="168"/>
      <c r="E28" s="168"/>
      <c r="F28" s="168"/>
      <c r="G28" s="168"/>
      <c r="H28" s="168"/>
      <c r="I28" s="170"/>
    </row>
    <row r="29" ht="15.75" customHeight="1">
      <c r="A29" s="117" t="str">
        <f t="shared" si="3"/>
        <v>SPTKM_12</v>
      </c>
      <c r="B29" s="80" t="s">
        <v>461</v>
      </c>
      <c r="C29" s="80" t="s">
        <v>462</v>
      </c>
      <c r="D29" s="80" t="s">
        <v>463</v>
      </c>
      <c r="E29" s="118"/>
      <c r="F29" s="18" t="s">
        <v>25</v>
      </c>
      <c r="G29" s="113">
        <f t="shared" ref="G29:G37" si="5">IF(AND(D29="",D29=""),"",TODAY())</f>
        <v>44708</v>
      </c>
      <c r="H29" s="18" t="s">
        <v>67</v>
      </c>
      <c r="I29" s="69"/>
      <c r="J29" s="119"/>
      <c r="K29" s="120"/>
      <c r="L29" s="120"/>
      <c r="M29" s="120"/>
      <c r="N29" s="120"/>
      <c r="O29" s="120"/>
      <c r="P29" s="120"/>
      <c r="Q29" s="120"/>
      <c r="R29" s="120"/>
      <c r="S29" s="120"/>
      <c r="T29" s="120"/>
      <c r="U29" s="120"/>
      <c r="V29" s="120"/>
      <c r="W29" s="120"/>
      <c r="X29" s="120"/>
      <c r="Y29" s="120"/>
      <c r="Z29" s="120"/>
      <c r="AA29" s="120"/>
      <c r="AB29" s="120"/>
      <c r="AC29" s="121"/>
      <c r="AD29" s="121"/>
    </row>
    <row r="30" ht="15.75" customHeight="1">
      <c r="A30" s="117" t="str">
        <f t="shared" si="3"/>
        <v>SPTKM_13</v>
      </c>
      <c r="B30" s="122" t="s">
        <v>1189</v>
      </c>
      <c r="C30" s="122" t="s">
        <v>1190</v>
      </c>
      <c r="D30" s="122" t="s">
        <v>1191</v>
      </c>
      <c r="E30" s="123"/>
      <c r="F30" s="18" t="s">
        <v>25</v>
      </c>
      <c r="G30" s="113">
        <f t="shared" si="5"/>
        <v>44708</v>
      </c>
      <c r="H30" s="102" t="s">
        <v>102</v>
      </c>
      <c r="I30" s="103" t="s">
        <v>1192</v>
      </c>
      <c r="J30" s="119"/>
      <c r="K30" s="120"/>
      <c r="L30" s="120"/>
      <c r="M30" s="120"/>
      <c r="N30" s="120"/>
      <c r="O30" s="120"/>
      <c r="P30" s="120"/>
      <c r="Q30" s="120"/>
      <c r="R30" s="120"/>
      <c r="S30" s="120"/>
      <c r="T30" s="120"/>
      <c r="U30" s="120"/>
      <c r="V30" s="120"/>
      <c r="W30" s="120"/>
      <c r="X30" s="120"/>
      <c r="Y30" s="120"/>
      <c r="Z30" s="120"/>
      <c r="AA30" s="120"/>
      <c r="AB30" s="120"/>
      <c r="AC30" s="121"/>
      <c r="AD30" s="121"/>
    </row>
    <row r="31" ht="15.75" customHeight="1">
      <c r="A31" s="117" t="str">
        <f t="shared" si="3"/>
        <v>SPTKM_14</v>
      </c>
      <c r="B31" s="122" t="s">
        <v>468</v>
      </c>
      <c r="C31" s="122" t="s">
        <v>1193</v>
      </c>
      <c r="D31" s="122" t="s">
        <v>1194</v>
      </c>
      <c r="E31" s="123"/>
      <c r="F31" s="18" t="s">
        <v>25</v>
      </c>
      <c r="G31" s="113">
        <f t="shared" si="5"/>
        <v>44708</v>
      </c>
      <c r="H31" s="18" t="s">
        <v>67</v>
      </c>
      <c r="I31" s="69"/>
      <c r="J31" s="119"/>
      <c r="K31" s="120"/>
      <c r="L31" s="120"/>
      <c r="M31" s="120"/>
      <c r="N31" s="120"/>
      <c r="O31" s="120"/>
      <c r="P31" s="120"/>
      <c r="Q31" s="120"/>
      <c r="R31" s="120"/>
      <c r="S31" s="120"/>
      <c r="T31" s="120"/>
      <c r="U31" s="120"/>
      <c r="V31" s="120"/>
      <c r="W31" s="120"/>
      <c r="X31" s="120"/>
      <c r="Y31" s="120"/>
      <c r="Z31" s="120"/>
      <c r="AA31" s="120"/>
      <c r="AB31" s="120"/>
      <c r="AC31" s="121"/>
      <c r="AD31" s="121"/>
    </row>
    <row r="32" ht="15.75" customHeight="1">
      <c r="A32" s="117" t="str">
        <f t="shared" si="3"/>
        <v>SPTKM_15</v>
      </c>
      <c r="B32" s="122" t="s">
        <v>471</v>
      </c>
      <c r="C32" s="122" t="s">
        <v>472</v>
      </c>
      <c r="D32" s="122" t="s">
        <v>473</v>
      </c>
      <c r="E32" s="123"/>
      <c r="F32" s="18" t="s">
        <v>25</v>
      </c>
      <c r="G32" s="113">
        <f t="shared" si="5"/>
        <v>44708</v>
      </c>
      <c r="H32" s="18" t="s">
        <v>67</v>
      </c>
      <c r="I32" s="69"/>
      <c r="J32" s="119"/>
      <c r="K32" s="120"/>
      <c r="L32" s="120"/>
      <c r="M32" s="120"/>
      <c r="N32" s="120"/>
      <c r="O32" s="120"/>
      <c r="P32" s="120"/>
      <c r="Q32" s="120"/>
      <c r="R32" s="120"/>
      <c r="S32" s="120"/>
      <c r="T32" s="120"/>
      <c r="U32" s="120"/>
      <c r="V32" s="120"/>
      <c r="W32" s="120"/>
      <c r="X32" s="120"/>
      <c r="Y32" s="120"/>
      <c r="Z32" s="120"/>
      <c r="AA32" s="120"/>
      <c r="AB32" s="120"/>
      <c r="AC32" s="121"/>
      <c r="AD32" s="121"/>
    </row>
    <row r="33" ht="15.75" customHeight="1">
      <c r="A33" s="117" t="str">
        <f t="shared" si="3"/>
        <v>SPTKM_16</v>
      </c>
      <c r="B33" s="124" t="s">
        <v>474</v>
      </c>
      <c r="C33" s="122" t="s">
        <v>475</v>
      </c>
      <c r="D33" s="122" t="s">
        <v>476</v>
      </c>
      <c r="E33" s="123"/>
      <c r="F33" s="18" t="s">
        <v>25</v>
      </c>
      <c r="G33" s="113">
        <f t="shared" si="5"/>
        <v>44708</v>
      </c>
      <c r="H33" s="18" t="s">
        <v>67</v>
      </c>
      <c r="I33" s="69"/>
      <c r="J33" s="119"/>
      <c r="K33" s="120"/>
      <c r="L33" s="120"/>
      <c r="M33" s="120"/>
      <c r="N33" s="120"/>
      <c r="O33" s="120"/>
      <c r="P33" s="120"/>
      <c r="Q33" s="120"/>
      <c r="R33" s="120"/>
      <c r="S33" s="120"/>
      <c r="T33" s="120"/>
      <c r="U33" s="120"/>
      <c r="V33" s="120"/>
      <c r="W33" s="120"/>
      <c r="X33" s="120"/>
      <c r="Y33" s="120"/>
      <c r="Z33" s="120"/>
      <c r="AA33" s="120"/>
      <c r="AB33" s="120"/>
      <c r="AC33" s="121"/>
      <c r="AD33" s="121"/>
    </row>
    <row r="34" ht="15.75" customHeight="1">
      <c r="A34" s="117" t="str">
        <f t="shared" si="3"/>
        <v>SPTKM_17</v>
      </c>
      <c r="B34" s="125"/>
      <c r="C34" s="122" t="s">
        <v>477</v>
      </c>
      <c r="D34" s="122" t="s">
        <v>478</v>
      </c>
      <c r="E34" s="123"/>
      <c r="F34" s="18" t="s">
        <v>25</v>
      </c>
      <c r="G34" s="113">
        <f t="shared" si="5"/>
        <v>44708</v>
      </c>
      <c r="H34" s="18" t="s">
        <v>67</v>
      </c>
      <c r="I34" s="69"/>
      <c r="J34" s="119"/>
      <c r="K34" s="120"/>
      <c r="L34" s="120"/>
      <c r="M34" s="120"/>
      <c r="N34" s="120"/>
      <c r="O34" s="120"/>
      <c r="P34" s="120"/>
      <c r="Q34" s="120"/>
      <c r="R34" s="120"/>
      <c r="S34" s="120"/>
      <c r="T34" s="120"/>
      <c r="U34" s="120"/>
      <c r="V34" s="120"/>
      <c r="W34" s="120"/>
      <c r="X34" s="120"/>
      <c r="Y34" s="120"/>
      <c r="Z34" s="120"/>
      <c r="AA34" s="120"/>
      <c r="AB34" s="120"/>
      <c r="AC34" s="121"/>
      <c r="AD34" s="121"/>
    </row>
    <row r="35" ht="15.75" customHeight="1">
      <c r="A35" s="117" t="str">
        <f t="shared" si="3"/>
        <v>SPTKM_18</v>
      </c>
      <c r="B35" s="126"/>
      <c r="C35" s="122" t="s">
        <v>479</v>
      </c>
      <c r="D35" s="122" t="s">
        <v>480</v>
      </c>
      <c r="E35" s="123"/>
      <c r="F35" s="18" t="s">
        <v>25</v>
      </c>
      <c r="G35" s="113">
        <f t="shared" si="5"/>
        <v>44708</v>
      </c>
      <c r="H35" s="18" t="s">
        <v>67</v>
      </c>
      <c r="I35" s="69"/>
      <c r="J35" s="119"/>
      <c r="K35" s="120"/>
      <c r="L35" s="120"/>
      <c r="M35" s="120"/>
      <c r="N35" s="120"/>
      <c r="O35" s="120"/>
      <c r="P35" s="120"/>
      <c r="Q35" s="120"/>
      <c r="R35" s="120"/>
      <c r="S35" s="120"/>
      <c r="T35" s="120"/>
      <c r="U35" s="120"/>
      <c r="V35" s="120"/>
      <c r="W35" s="120"/>
      <c r="X35" s="120"/>
      <c r="Y35" s="120"/>
      <c r="Z35" s="120"/>
      <c r="AA35" s="120"/>
      <c r="AB35" s="120"/>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row>
    <row r="36" ht="15.75" customHeight="1">
      <c r="A36" s="117" t="str">
        <f t="shared" si="3"/>
        <v>SPTKM_19</v>
      </c>
      <c r="B36" s="122" t="s">
        <v>481</v>
      </c>
      <c r="C36" s="127" t="s">
        <v>482</v>
      </c>
      <c r="D36" s="127" t="s">
        <v>483</v>
      </c>
      <c r="E36" s="123"/>
      <c r="F36" s="18" t="s">
        <v>25</v>
      </c>
      <c r="G36" s="113">
        <f t="shared" si="5"/>
        <v>44708</v>
      </c>
      <c r="H36" s="18" t="s">
        <v>67</v>
      </c>
      <c r="I36" s="69"/>
      <c r="J36" s="119"/>
      <c r="K36" s="120"/>
      <c r="L36" s="120"/>
      <c r="M36" s="120"/>
      <c r="N36" s="120"/>
      <c r="O36" s="120"/>
      <c r="P36" s="120"/>
      <c r="Q36" s="120"/>
      <c r="R36" s="120"/>
      <c r="S36" s="120"/>
      <c r="T36" s="120"/>
      <c r="U36" s="120"/>
      <c r="V36" s="120"/>
      <c r="W36" s="120"/>
      <c r="X36" s="120"/>
      <c r="Y36" s="120"/>
      <c r="Z36" s="120"/>
      <c r="AA36" s="120"/>
      <c r="AB36" s="120"/>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row>
    <row r="37" ht="15.75" customHeight="1">
      <c r="A37" s="117" t="str">
        <f t="shared" si="3"/>
        <v>SPTKM_20</v>
      </c>
      <c r="B37" s="127" t="s">
        <v>484</v>
      </c>
      <c r="C37" s="127" t="s">
        <v>484</v>
      </c>
      <c r="D37" s="128" t="s">
        <v>485</v>
      </c>
      <c r="E37" s="123"/>
      <c r="F37" s="18" t="s">
        <v>25</v>
      </c>
      <c r="G37" s="113">
        <f t="shared" si="5"/>
        <v>44708</v>
      </c>
      <c r="H37" s="18" t="s">
        <v>67</v>
      </c>
      <c r="I37" s="69"/>
      <c r="J37" s="119"/>
      <c r="K37" s="120"/>
      <c r="L37" s="120"/>
      <c r="M37" s="120"/>
      <c r="N37" s="120"/>
      <c r="O37" s="120"/>
      <c r="P37" s="120"/>
      <c r="Q37" s="120"/>
      <c r="R37" s="120"/>
      <c r="S37" s="120"/>
      <c r="T37" s="120"/>
      <c r="U37" s="120"/>
      <c r="V37" s="120"/>
      <c r="W37" s="120"/>
      <c r="X37" s="120"/>
      <c r="Y37" s="120"/>
      <c r="Z37" s="120"/>
      <c r="AA37" s="120"/>
      <c r="AB37" s="120"/>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row>
    <row r="38" ht="15.75" customHeight="1">
      <c r="A38" s="66" t="str">
        <f t="shared" si="3"/>
        <v/>
      </c>
      <c r="B38" s="107" t="s">
        <v>414</v>
      </c>
      <c r="C38" s="168"/>
      <c r="D38" s="168"/>
      <c r="E38" s="168"/>
      <c r="F38" s="168"/>
      <c r="G38" s="168"/>
      <c r="H38" s="168"/>
      <c r="I38" s="170"/>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row>
    <row r="39" ht="15.75" customHeight="1">
      <c r="A39" s="66" t="str">
        <f t="shared" si="3"/>
        <v>SPTKM_21</v>
      </c>
      <c r="B39" s="18" t="s">
        <v>443</v>
      </c>
      <c r="C39" s="18" t="s">
        <v>486</v>
      </c>
      <c r="D39" s="17" t="s">
        <v>445</v>
      </c>
      <c r="E39" s="17"/>
      <c r="F39" s="18" t="s">
        <v>25</v>
      </c>
      <c r="G39" s="113">
        <f t="shared" ref="G39:G41" si="6">IF(AND(D39="",D39=""),"",TODAY())</f>
        <v>44708</v>
      </c>
      <c r="H39" s="18" t="s">
        <v>67</v>
      </c>
      <c r="I39" s="202"/>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row>
    <row r="40" ht="15.75" customHeight="1">
      <c r="A40" s="66" t="str">
        <f t="shared" si="3"/>
        <v>SPTKM_22</v>
      </c>
      <c r="B40" s="18" t="s">
        <v>446</v>
      </c>
      <c r="C40" s="18" t="s">
        <v>487</v>
      </c>
      <c r="D40" s="17" t="s">
        <v>445</v>
      </c>
      <c r="E40" s="17"/>
      <c r="F40" s="18" t="s">
        <v>25</v>
      </c>
      <c r="G40" s="113">
        <f t="shared" si="6"/>
        <v>44708</v>
      </c>
      <c r="H40" s="18" t="s">
        <v>67</v>
      </c>
      <c r="I40" s="202"/>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row>
    <row r="41" ht="15.75" customHeight="1">
      <c r="A41" s="66" t="str">
        <f t="shared" si="3"/>
        <v>SPTKM_23</v>
      </c>
      <c r="B41" s="18" t="s">
        <v>448</v>
      </c>
      <c r="C41" s="18" t="s">
        <v>488</v>
      </c>
      <c r="D41" s="17" t="s">
        <v>582</v>
      </c>
      <c r="E41" s="17"/>
      <c r="F41" s="18" t="s">
        <v>25</v>
      </c>
      <c r="G41" s="113">
        <f t="shared" si="6"/>
        <v>44708</v>
      </c>
      <c r="H41" s="18" t="s">
        <v>67</v>
      </c>
      <c r="I41" s="202"/>
    </row>
    <row r="42" ht="15.75" customHeight="1">
      <c r="A42" s="66" t="str">
        <f t="shared" si="3"/>
        <v/>
      </c>
      <c r="B42" s="107" t="s">
        <v>489</v>
      </c>
      <c r="C42" s="168"/>
      <c r="D42" s="168"/>
      <c r="E42" s="168"/>
      <c r="F42" s="168"/>
      <c r="G42" s="168"/>
      <c r="H42" s="168"/>
      <c r="I42" s="170"/>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row>
    <row r="43" ht="15.75" customHeight="1">
      <c r="A43" s="66" t="str">
        <f t="shared" si="3"/>
        <v>SPTKM_24</v>
      </c>
      <c r="B43" s="18" t="s">
        <v>490</v>
      </c>
      <c r="C43" s="18" t="s">
        <v>491</v>
      </c>
      <c r="D43" s="17" t="s">
        <v>492</v>
      </c>
      <c r="E43" s="17"/>
      <c r="F43" s="18" t="s">
        <v>25</v>
      </c>
      <c r="G43" s="113">
        <f t="shared" ref="G43:G44" si="7">IF(AND(D43="",D43=""),"",TODAY())</f>
        <v>44708</v>
      </c>
      <c r="H43" s="18" t="s">
        <v>67</v>
      </c>
      <c r="I43" s="202"/>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row>
    <row r="44" ht="15.75" customHeight="1">
      <c r="A44" s="66" t="str">
        <f t="shared" si="3"/>
        <v>SPTKM_25</v>
      </c>
      <c r="B44" s="18" t="s">
        <v>493</v>
      </c>
      <c r="C44" s="18" t="s">
        <v>491</v>
      </c>
      <c r="D44" s="17" t="s">
        <v>494</v>
      </c>
      <c r="E44" s="17"/>
      <c r="F44" s="18" t="s">
        <v>25</v>
      </c>
      <c r="G44" s="113">
        <f t="shared" si="7"/>
        <v>44708</v>
      </c>
      <c r="H44" s="18" t="s">
        <v>67</v>
      </c>
      <c r="I44" s="202"/>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row>
    <row r="45" ht="15.75" customHeight="1">
      <c r="A45" s="66" t="str">
        <f t="shared" si="3"/>
        <v/>
      </c>
      <c r="B45" s="105" t="s">
        <v>325</v>
      </c>
      <c r="C45" s="189"/>
      <c r="D45" s="189"/>
      <c r="E45" s="189"/>
      <c r="F45" s="189"/>
      <c r="G45" s="189"/>
      <c r="H45" s="189"/>
      <c r="I45" s="190"/>
      <c r="AA45" s="66" t="str">
        <f t="shared" ref="AA45:AA55" si="8">IF(AND(AD45="",AD45=""),"",$D$3&amp;"_"&amp;ROW()-12-COUNTBLANK($D$13:AD45))</f>
        <v/>
      </c>
      <c r="AB45" s="105" t="s">
        <v>325</v>
      </c>
      <c r="AC45" s="58"/>
      <c r="AD45" s="58"/>
      <c r="AE45" s="58"/>
      <c r="AF45" s="58"/>
      <c r="AG45" s="58"/>
      <c r="AH45" s="58"/>
      <c r="AI45" s="59"/>
      <c r="BA45" s="66" t="str">
        <f t="shared" ref="BA45:BA55" si="9">IF(AND(BD45="",BD45=""),"",$D$3&amp;"_"&amp;ROW()-12-COUNTBLANK($D$13:BD45))</f>
        <v/>
      </c>
      <c r="BB45" s="105" t="s">
        <v>325</v>
      </c>
      <c r="BC45" s="58"/>
      <c r="BD45" s="58"/>
      <c r="BE45" s="58"/>
      <c r="BF45" s="58"/>
      <c r="BG45" s="58"/>
      <c r="BH45" s="58"/>
      <c r="BI45" s="59"/>
      <c r="CA45" s="66" t="str">
        <f t="shared" ref="CA45:CA55" si="10">IF(AND(CD45="",CD45=""),"",$D$3&amp;"_"&amp;ROW()-12-COUNTBLANK($D$13:CD45))</f>
        <v/>
      </c>
      <c r="CB45" s="105" t="s">
        <v>325</v>
      </c>
      <c r="CC45" s="58"/>
      <c r="CD45" s="58"/>
      <c r="CE45" s="58"/>
      <c r="CF45" s="58"/>
      <c r="CG45" s="58"/>
      <c r="CH45" s="58"/>
      <c r="CI45" s="59"/>
    </row>
    <row r="46" ht="15.75" customHeight="1">
      <c r="A46" s="66" t="str">
        <f t="shared" si="3"/>
        <v/>
      </c>
      <c r="B46" s="106" t="s">
        <v>1195</v>
      </c>
      <c r="C46" s="58"/>
      <c r="D46" s="58"/>
      <c r="E46" s="58"/>
      <c r="F46" s="58"/>
      <c r="G46" s="58"/>
      <c r="H46" s="58"/>
      <c r="I46" s="59"/>
      <c r="AA46" s="66" t="str">
        <f t="shared" si="8"/>
        <v/>
      </c>
      <c r="AB46" s="106" t="s">
        <v>1196</v>
      </c>
      <c r="AC46" s="58"/>
      <c r="AD46" s="58"/>
      <c r="AE46" s="58"/>
      <c r="AF46" s="58"/>
      <c r="AG46" s="58"/>
      <c r="AH46" s="58"/>
      <c r="AI46" s="59"/>
      <c r="BA46" s="66" t="str">
        <f t="shared" si="9"/>
        <v/>
      </c>
      <c r="BB46" s="106" t="s">
        <v>1197</v>
      </c>
      <c r="BC46" s="58"/>
      <c r="BD46" s="58"/>
      <c r="BE46" s="58"/>
      <c r="BF46" s="58"/>
      <c r="BG46" s="58"/>
      <c r="BH46" s="58"/>
      <c r="BI46" s="59"/>
      <c r="CA46" s="66" t="str">
        <f t="shared" si="10"/>
        <v/>
      </c>
      <c r="CB46" s="106" t="s">
        <v>1198</v>
      </c>
      <c r="CC46" s="58"/>
      <c r="CD46" s="58"/>
      <c r="CE46" s="58"/>
      <c r="CF46" s="58"/>
      <c r="CG46" s="58"/>
      <c r="CH46" s="58"/>
      <c r="CI46" s="59"/>
    </row>
    <row r="47" ht="21.75" customHeight="1">
      <c r="A47" s="66" t="str">
        <f t="shared" si="3"/>
        <v/>
      </c>
      <c r="B47" s="106" t="s">
        <v>1199</v>
      </c>
      <c r="C47" s="58"/>
      <c r="D47" s="58"/>
      <c r="E47" s="58"/>
      <c r="F47" s="58"/>
      <c r="G47" s="58"/>
      <c r="H47" s="58"/>
      <c r="I47" s="59"/>
      <c r="J47" s="14"/>
      <c r="K47" s="14"/>
      <c r="L47" s="14"/>
      <c r="M47" s="14"/>
      <c r="N47" s="14"/>
      <c r="O47" s="14"/>
      <c r="P47" s="14"/>
      <c r="Q47" s="14"/>
      <c r="R47" s="14"/>
      <c r="S47" s="14"/>
      <c r="T47" s="14"/>
      <c r="U47" s="14"/>
      <c r="V47" s="14"/>
      <c r="W47" s="14"/>
      <c r="X47" s="14"/>
      <c r="Y47" s="14"/>
      <c r="Z47" s="14"/>
      <c r="AA47" s="66" t="str">
        <f t="shared" si="8"/>
        <v/>
      </c>
      <c r="AB47" s="106" t="s">
        <v>1200</v>
      </c>
      <c r="AC47" s="58"/>
      <c r="AD47" s="58"/>
      <c r="AE47" s="58"/>
      <c r="AF47" s="58"/>
      <c r="AG47" s="58"/>
      <c r="AH47" s="58"/>
      <c r="AI47" s="59"/>
      <c r="AJ47" s="14"/>
      <c r="AK47" s="14"/>
      <c r="AL47" s="14"/>
      <c r="AM47" s="14"/>
      <c r="AN47" s="14"/>
      <c r="AO47" s="14"/>
      <c r="AP47" s="14"/>
      <c r="AQ47" s="14"/>
      <c r="AR47" s="14"/>
      <c r="AS47" s="14"/>
      <c r="AT47" s="14"/>
      <c r="AU47" s="14"/>
      <c r="AV47" s="14"/>
      <c r="AW47" s="14"/>
      <c r="AX47" s="14"/>
      <c r="AY47" s="14"/>
      <c r="AZ47" s="14"/>
      <c r="BA47" s="66" t="str">
        <f t="shared" si="9"/>
        <v/>
      </c>
      <c r="BB47" s="106" t="s">
        <v>1201</v>
      </c>
      <c r="BC47" s="58"/>
      <c r="BD47" s="58"/>
      <c r="BE47" s="58"/>
      <c r="BF47" s="58"/>
      <c r="BG47" s="58"/>
      <c r="BH47" s="58"/>
      <c r="BI47" s="59"/>
      <c r="BJ47" s="14"/>
      <c r="BK47" s="14"/>
      <c r="BL47" s="14"/>
      <c r="BM47" s="14"/>
      <c r="BN47" s="14"/>
      <c r="BO47" s="14"/>
      <c r="BP47" s="14"/>
      <c r="BQ47" s="14"/>
      <c r="BR47" s="14"/>
      <c r="BS47" s="14"/>
      <c r="BT47" s="14"/>
      <c r="BU47" s="14"/>
      <c r="BV47" s="14"/>
      <c r="BW47" s="14"/>
      <c r="BX47" s="14"/>
      <c r="BY47" s="14"/>
      <c r="BZ47" s="14"/>
      <c r="CA47" s="66" t="str">
        <f t="shared" si="10"/>
        <v/>
      </c>
      <c r="CB47" s="106" t="s">
        <v>1202</v>
      </c>
      <c r="CC47" s="58"/>
      <c r="CD47" s="58"/>
      <c r="CE47" s="58"/>
      <c r="CF47" s="58"/>
      <c r="CG47" s="58"/>
      <c r="CH47" s="58"/>
      <c r="CI47" s="59"/>
      <c r="CJ47" s="14"/>
      <c r="CK47" s="14"/>
      <c r="CL47" s="14"/>
      <c r="CM47" s="14"/>
      <c r="CN47" s="14"/>
      <c r="CO47" s="14"/>
      <c r="CP47" s="14"/>
      <c r="CQ47" s="14"/>
      <c r="CR47" s="14"/>
      <c r="CS47" s="14"/>
      <c r="CT47" s="14"/>
      <c r="CU47" s="14"/>
      <c r="CV47" s="14"/>
      <c r="CW47" s="14"/>
      <c r="CX47" s="14"/>
      <c r="CY47" s="14"/>
      <c r="CZ47" s="14"/>
    </row>
    <row r="48" ht="15.75" customHeight="1">
      <c r="A48" s="66" t="str">
        <f t="shared" si="3"/>
        <v/>
      </c>
      <c r="B48" s="107" t="s">
        <v>427</v>
      </c>
      <c r="C48" s="168"/>
      <c r="D48" s="168"/>
      <c r="E48" s="168"/>
      <c r="F48" s="168"/>
      <c r="G48" s="168"/>
      <c r="H48" s="168"/>
      <c r="I48" s="170"/>
      <c r="J48" s="14"/>
      <c r="K48" s="14"/>
      <c r="L48" s="14"/>
      <c r="M48" s="14"/>
      <c r="N48" s="14"/>
      <c r="O48" s="14"/>
      <c r="P48" s="14"/>
      <c r="Q48" s="14"/>
      <c r="R48" s="14"/>
      <c r="S48" s="14"/>
      <c r="T48" s="14"/>
      <c r="U48" s="14"/>
      <c r="V48" s="14"/>
      <c r="W48" s="14"/>
      <c r="X48" s="14"/>
      <c r="Y48" s="14"/>
      <c r="Z48" s="14"/>
      <c r="AA48" s="66" t="str">
        <f t="shared" si="8"/>
        <v/>
      </c>
      <c r="AB48" s="107" t="s">
        <v>427</v>
      </c>
      <c r="AC48" s="58"/>
      <c r="AD48" s="58"/>
      <c r="AE48" s="58"/>
      <c r="AF48" s="58"/>
      <c r="AG48" s="58"/>
      <c r="AH48" s="58"/>
      <c r="AI48" s="59"/>
      <c r="AJ48" s="14"/>
      <c r="AK48" s="14"/>
      <c r="AL48" s="14"/>
      <c r="AM48" s="14"/>
      <c r="AN48" s="14"/>
      <c r="AO48" s="14"/>
      <c r="AP48" s="14"/>
      <c r="AQ48" s="14"/>
      <c r="AR48" s="14"/>
      <c r="AS48" s="14"/>
      <c r="AT48" s="14"/>
      <c r="AU48" s="14"/>
      <c r="AV48" s="14"/>
      <c r="AW48" s="14"/>
      <c r="AX48" s="14"/>
      <c r="AY48" s="14"/>
      <c r="AZ48" s="14"/>
      <c r="BA48" s="66" t="str">
        <f t="shared" si="9"/>
        <v/>
      </c>
      <c r="BB48" s="107" t="s">
        <v>427</v>
      </c>
      <c r="BC48" s="58"/>
      <c r="BD48" s="58"/>
      <c r="BE48" s="58"/>
      <c r="BF48" s="58"/>
      <c r="BG48" s="58"/>
      <c r="BH48" s="58"/>
      <c r="BI48" s="59"/>
      <c r="BJ48" s="14"/>
      <c r="BK48" s="14"/>
      <c r="BL48" s="14"/>
      <c r="BM48" s="14"/>
      <c r="BN48" s="14"/>
      <c r="BO48" s="14"/>
      <c r="BP48" s="14"/>
      <c r="BQ48" s="14"/>
      <c r="BR48" s="14"/>
      <c r="BS48" s="14"/>
      <c r="BT48" s="14"/>
      <c r="BU48" s="14"/>
      <c r="BV48" s="14"/>
      <c r="BW48" s="14"/>
      <c r="BX48" s="14"/>
      <c r="BY48" s="14"/>
      <c r="BZ48" s="14"/>
      <c r="CA48" s="66" t="str">
        <f t="shared" si="10"/>
        <v/>
      </c>
      <c r="CB48" s="107" t="s">
        <v>427</v>
      </c>
      <c r="CC48" s="58"/>
      <c r="CD48" s="58"/>
      <c r="CE48" s="58"/>
      <c r="CF48" s="58"/>
      <c r="CG48" s="58"/>
      <c r="CH48" s="58"/>
      <c r="CI48" s="59"/>
      <c r="CJ48" s="14"/>
      <c r="CK48" s="14"/>
      <c r="CL48" s="14"/>
      <c r="CM48" s="14"/>
      <c r="CN48" s="14"/>
      <c r="CO48" s="14"/>
      <c r="CP48" s="14"/>
      <c r="CQ48" s="14"/>
      <c r="CR48" s="14"/>
      <c r="CS48" s="14"/>
      <c r="CT48" s="14"/>
      <c r="CU48" s="14"/>
      <c r="CV48" s="14"/>
      <c r="CW48" s="14"/>
      <c r="CX48" s="14"/>
      <c r="CY48" s="14"/>
      <c r="CZ48" s="14"/>
    </row>
    <row r="49" ht="15.75" customHeight="1">
      <c r="A49" s="66" t="str">
        <f t="shared" si="3"/>
        <v>SPTKM_26</v>
      </c>
      <c r="B49" s="18" t="s">
        <v>428</v>
      </c>
      <c r="C49" s="18" t="s">
        <v>503</v>
      </c>
      <c r="D49" s="18" t="s">
        <v>430</v>
      </c>
      <c r="E49" s="69"/>
      <c r="F49" s="18" t="s">
        <v>25</v>
      </c>
      <c r="G49" s="113">
        <f t="shared" ref="G49:G53" si="11">IF(AND(D49="",D49=""),"",TODAY())</f>
        <v>44708</v>
      </c>
      <c r="H49" s="18" t="s">
        <v>67</v>
      </c>
      <c r="I49" s="69"/>
      <c r="J49" s="14"/>
      <c r="K49" s="14"/>
      <c r="L49" s="14"/>
      <c r="M49" s="14"/>
      <c r="N49" s="14"/>
      <c r="O49" s="14"/>
      <c r="P49" s="14"/>
      <c r="Q49" s="14"/>
      <c r="R49" s="14"/>
      <c r="S49" s="14"/>
      <c r="T49" s="14"/>
      <c r="U49" s="14"/>
      <c r="V49" s="14"/>
      <c r="W49" s="14"/>
      <c r="X49" s="14"/>
      <c r="Y49" s="14"/>
      <c r="Z49" s="14"/>
      <c r="AA49" s="66" t="str">
        <f t="shared" si="8"/>
        <v>#REF!</v>
      </c>
      <c r="AB49" s="18" t="s">
        <v>428</v>
      </c>
      <c r="AC49" s="18" t="s">
        <v>429</v>
      </c>
      <c r="AD49" s="18" t="s">
        <v>430</v>
      </c>
      <c r="AE49" s="69"/>
      <c r="AF49" s="18" t="s">
        <v>11</v>
      </c>
      <c r="AG49" s="69"/>
      <c r="AH49" s="18"/>
      <c r="AI49" s="69"/>
      <c r="AJ49" s="14"/>
      <c r="AK49" s="14"/>
      <c r="AL49" s="14"/>
      <c r="AM49" s="14"/>
      <c r="AN49" s="14"/>
      <c r="AO49" s="14"/>
      <c r="AP49" s="14"/>
      <c r="AQ49" s="14"/>
      <c r="AR49" s="14"/>
      <c r="AS49" s="14"/>
      <c r="AT49" s="14"/>
      <c r="AU49" s="14"/>
      <c r="AV49" s="14"/>
      <c r="AW49" s="14"/>
      <c r="AX49" s="14"/>
      <c r="AY49" s="14"/>
      <c r="AZ49" s="14"/>
      <c r="BA49" s="66" t="str">
        <f t="shared" si="9"/>
        <v>#REF!</v>
      </c>
      <c r="BB49" s="18" t="s">
        <v>428</v>
      </c>
      <c r="BC49" s="18" t="s">
        <v>429</v>
      </c>
      <c r="BD49" s="18" t="s">
        <v>430</v>
      </c>
      <c r="BE49" s="69"/>
      <c r="BF49" s="18" t="s">
        <v>11</v>
      </c>
      <c r="BG49" s="69"/>
      <c r="BH49" s="18"/>
      <c r="BI49" s="69"/>
      <c r="BJ49" s="14"/>
      <c r="BK49" s="14"/>
      <c r="BL49" s="14"/>
      <c r="BM49" s="14"/>
      <c r="BN49" s="14"/>
      <c r="BO49" s="14"/>
      <c r="BP49" s="14"/>
      <c r="BQ49" s="14"/>
      <c r="BR49" s="14"/>
      <c r="BS49" s="14"/>
      <c r="BT49" s="14"/>
      <c r="BU49" s="14"/>
      <c r="BV49" s="14"/>
      <c r="BW49" s="14"/>
      <c r="BX49" s="14"/>
      <c r="BY49" s="14"/>
      <c r="BZ49" s="14"/>
      <c r="CA49" s="66" t="str">
        <f t="shared" si="10"/>
        <v>#REF!</v>
      </c>
      <c r="CB49" s="18" t="s">
        <v>428</v>
      </c>
      <c r="CC49" s="18" t="s">
        <v>429</v>
      </c>
      <c r="CD49" s="18" t="s">
        <v>430</v>
      </c>
      <c r="CE49" s="69"/>
      <c r="CF49" s="18" t="s">
        <v>11</v>
      </c>
      <c r="CG49" s="69"/>
      <c r="CH49" s="18"/>
      <c r="CI49" s="69"/>
      <c r="CJ49" s="14"/>
      <c r="CK49" s="14"/>
      <c r="CL49" s="14"/>
      <c r="CM49" s="14"/>
      <c r="CN49" s="14"/>
      <c r="CO49" s="14"/>
      <c r="CP49" s="14"/>
      <c r="CQ49" s="14"/>
      <c r="CR49" s="14"/>
      <c r="CS49" s="14"/>
      <c r="CT49" s="14"/>
      <c r="CU49" s="14"/>
      <c r="CV49" s="14"/>
      <c r="CW49" s="14"/>
      <c r="CX49" s="14"/>
      <c r="CY49" s="14"/>
      <c r="CZ49" s="14"/>
    </row>
    <row r="50" ht="30.0" customHeight="1">
      <c r="A50" s="66" t="str">
        <f t="shared" si="3"/>
        <v>SPTKM_27</v>
      </c>
      <c r="B50" s="18" t="s">
        <v>431</v>
      </c>
      <c r="C50" s="18" t="s">
        <v>504</v>
      </c>
      <c r="D50" s="18" t="s">
        <v>433</v>
      </c>
      <c r="E50" s="69"/>
      <c r="F50" s="18" t="s">
        <v>25</v>
      </c>
      <c r="G50" s="113">
        <f t="shared" si="11"/>
        <v>44708</v>
      </c>
      <c r="H50" s="18" t="s">
        <v>67</v>
      </c>
      <c r="I50" s="69"/>
      <c r="J50" s="14"/>
      <c r="K50" s="14"/>
      <c r="L50" s="14"/>
      <c r="M50" s="14"/>
      <c r="N50" s="14"/>
      <c r="O50" s="14"/>
      <c r="P50" s="14"/>
      <c r="Q50" s="14"/>
      <c r="R50" s="14"/>
      <c r="S50" s="14"/>
      <c r="T50" s="14"/>
      <c r="U50" s="14"/>
      <c r="V50" s="14"/>
      <c r="W50" s="14"/>
      <c r="X50" s="14"/>
      <c r="Y50" s="14"/>
      <c r="Z50" s="14"/>
      <c r="AA50" s="66" t="str">
        <f t="shared" si="8"/>
        <v>#REF!</v>
      </c>
      <c r="AB50" s="18" t="s">
        <v>431</v>
      </c>
      <c r="AC50" s="18" t="s">
        <v>432</v>
      </c>
      <c r="AD50" s="18" t="s">
        <v>433</v>
      </c>
      <c r="AE50" s="69"/>
      <c r="AF50" s="18" t="s">
        <v>11</v>
      </c>
      <c r="AG50" s="69"/>
      <c r="AH50" s="18"/>
      <c r="AI50" s="69"/>
      <c r="AJ50" s="14"/>
      <c r="AK50" s="14"/>
      <c r="AL50" s="14"/>
      <c r="AM50" s="14"/>
      <c r="AN50" s="14"/>
      <c r="AO50" s="14"/>
      <c r="AP50" s="14"/>
      <c r="AQ50" s="14"/>
      <c r="AR50" s="14"/>
      <c r="AS50" s="14"/>
      <c r="AT50" s="14"/>
      <c r="AU50" s="14"/>
      <c r="AV50" s="14"/>
      <c r="AW50" s="14"/>
      <c r="AX50" s="14"/>
      <c r="AY50" s="14"/>
      <c r="AZ50" s="14"/>
      <c r="BA50" s="66" t="str">
        <f t="shared" si="9"/>
        <v>#REF!</v>
      </c>
      <c r="BB50" s="18" t="s">
        <v>431</v>
      </c>
      <c r="BC50" s="18" t="s">
        <v>432</v>
      </c>
      <c r="BD50" s="18" t="s">
        <v>433</v>
      </c>
      <c r="BE50" s="69"/>
      <c r="BF50" s="18" t="s">
        <v>11</v>
      </c>
      <c r="BG50" s="69"/>
      <c r="BH50" s="18"/>
      <c r="BI50" s="69"/>
      <c r="BJ50" s="14"/>
      <c r="BK50" s="14"/>
      <c r="BL50" s="14"/>
      <c r="BM50" s="14"/>
      <c r="BN50" s="14"/>
      <c r="BO50" s="14"/>
      <c r="BP50" s="14"/>
      <c r="BQ50" s="14"/>
      <c r="BR50" s="14"/>
      <c r="BS50" s="14"/>
      <c r="BT50" s="14"/>
      <c r="BU50" s="14"/>
      <c r="BV50" s="14"/>
      <c r="BW50" s="14"/>
      <c r="BX50" s="14"/>
      <c r="BY50" s="14"/>
      <c r="BZ50" s="14"/>
      <c r="CA50" s="66" t="str">
        <f t="shared" si="10"/>
        <v>#REF!</v>
      </c>
      <c r="CB50" s="18" t="s">
        <v>431</v>
      </c>
      <c r="CC50" s="18" t="s">
        <v>432</v>
      </c>
      <c r="CD50" s="18" t="s">
        <v>433</v>
      </c>
      <c r="CE50" s="69"/>
      <c r="CF50" s="18" t="s">
        <v>11</v>
      </c>
      <c r="CG50" s="69"/>
      <c r="CH50" s="18"/>
      <c r="CI50" s="69"/>
      <c r="CJ50" s="14"/>
      <c r="CK50" s="14"/>
      <c r="CL50" s="14"/>
      <c r="CM50" s="14"/>
      <c r="CN50" s="14"/>
      <c r="CO50" s="14"/>
      <c r="CP50" s="14"/>
      <c r="CQ50" s="14"/>
      <c r="CR50" s="14"/>
      <c r="CS50" s="14"/>
      <c r="CT50" s="14"/>
      <c r="CU50" s="14"/>
      <c r="CV50" s="14"/>
      <c r="CW50" s="14"/>
      <c r="CX50" s="14"/>
      <c r="CY50" s="14"/>
      <c r="CZ50" s="14"/>
    </row>
    <row r="51" ht="39.0" customHeight="1">
      <c r="A51" s="66" t="str">
        <f t="shared" si="3"/>
        <v>SPTKM_28</v>
      </c>
      <c r="B51" s="89" t="s">
        <v>434</v>
      </c>
      <c r="C51" s="18" t="s">
        <v>503</v>
      </c>
      <c r="D51" s="17" t="s">
        <v>435</v>
      </c>
      <c r="E51" s="17"/>
      <c r="F51" s="18" t="s">
        <v>25</v>
      </c>
      <c r="G51" s="113">
        <f t="shared" si="11"/>
        <v>44708</v>
      </c>
      <c r="H51" s="18" t="s">
        <v>67</v>
      </c>
      <c r="I51" s="129"/>
      <c r="J51" s="14"/>
      <c r="K51" s="14"/>
      <c r="L51" s="14"/>
      <c r="M51" s="14"/>
      <c r="N51" s="14"/>
      <c r="O51" s="14"/>
      <c r="P51" s="14"/>
      <c r="Q51" s="14"/>
      <c r="R51" s="14"/>
      <c r="S51" s="14"/>
      <c r="T51" s="14"/>
      <c r="U51" s="14"/>
      <c r="V51" s="14"/>
      <c r="W51" s="14"/>
      <c r="X51" s="14"/>
      <c r="Y51" s="14"/>
      <c r="Z51" s="14"/>
      <c r="AA51" s="66" t="str">
        <f t="shared" si="8"/>
        <v>#REF!</v>
      </c>
      <c r="AB51" s="89" t="s">
        <v>434</v>
      </c>
      <c r="AC51" s="18" t="s">
        <v>429</v>
      </c>
      <c r="AD51" s="17" t="s">
        <v>435</v>
      </c>
      <c r="AE51" s="17"/>
      <c r="AF51" s="18" t="s">
        <v>11</v>
      </c>
      <c r="AG51" s="129"/>
      <c r="AH51" s="18"/>
      <c r="AI51" s="129"/>
      <c r="AJ51" s="14"/>
      <c r="AK51" s="14"/>
      <c r="AL51" s="14"/>
      <c r="AM51" s="14"/>
      <c r="AN51" s="14"/>
      <c r="AO51" s="14"/>
      <c r="AP51" s="14"/>
      <c r="AQ51" s="14"/>
      <c r="AR51" s="14"/>
      <c r="AS51" s="14"/>
      <c r="AT51" s="14"/>
      <c r="AU51" s="14"/>
      <c r="AV51" s="14"/>
      <c r="AW51" s="14"/>
      <c r="AX51" s="14"/>
      <c r="AY51" s="14"/>
      <c r="AZ51" s="14"/>
      <c r="BA51" s="66" t="str">
        <f t="shared" si="9"/>
        <v>#REF!</v>
      </c>
      <c r="BB51" s="89" t="s">
        <v>434</v>
      </c>
      <c r="BC51" s="18" t="s">
        <v>429</v>
      </c>
      <c r="BD51" s="17" t="s">
        <v>435</v>
      </c>
      <c r="BE51" s="17"/>
      <c r="BF51" s="18" t="s">
        <v>11</v>
      </c>
      <c r="BG51" s="129"/>
      <c r="BH51" s="18"/>
      <c r="BI51" s="129"/>
      <c r="BJ51" s="14"/>
      <c r="BK51" s="14"/>
      <c r="BL51" s="14"/>
      <c r="BM51" s="14"/>
      <c r="BN51" s="14"/>
      <c r="BO51" s="14"/>
      <c r="BP51" s="14"/>
      <c r="BQ51" s="14"/>
      <c r="BR51" s="14"/>
      <c r="BS51" s="14"/>
      <c r="BT51" s="14"/>
      <c r="BU51" s="14"/>
      <c r="BV51" s="14"/>
      <c r="BW51" s="14"/>
      <c r="BX51" s="14"/>
      <c r="BY51" s="14"/>
      <c r="BZ51" s="14"/>
      <c r="CA51" s="66" t="str">
        <f t="shared" si="10"/>
        <v>#REF!</v>
      </c>
      <c r="CB51" s="89" t="s">
        <v>434</v>
      </c>
      <c r="CC51" s="18" t="s">
        <v>429</v>
      </c>
      <c r="CD51" s="17" t="s">
        <v>435</v>
      </c>
      <c r="CE51" s="17"/>
      <c r="CF51" s="18" t="s">
        <v>11</v>
      </c>
      <c r="CG51" s="129"/>
      <c r="CH51" s="18"/>
      <c r="CI51" s="129"/>
      <c r="CJ51" s="14"/>
      <c r="CK51" s="14"/>
      <c r="CL51" s="14"/>
      <c r="CM51" s="14"/>
      <c r="CN51" s="14"/>
      <c r="CO51" s="14"/>
      <c r="CP51" s="14"/>
      <c r="CQ51" s="14"/>
      <c r="CR51" s="14"/>
      <c r="CS51" s="14"/>
      <c r="CT51" s="14"/>
      <c r="CU51" s="14"/>
      <c r="CV51" s="14"/>
      <c r="CW51" s="14"/>
      <c r="CX51" s="14"/>
      <c r="CY51" s="14"/>
      <c r="CZ51" s="14"/>
    </row>
    <row r="52" ht="49.5" customHeight="1">
      <c r="A52" s="66" t="str">
        <f t="shared" si="3"/>
        <v>SPTKM_29</v>
      </c>
      <c r="B52" s="12"/>
      <c r="C52" s="18" t="s">
        <v>504</v>
      </c>
      <c r="D52" s="17" t="s">
        <v>435</v>
      </c>
      <c r="E52" s="17"/>
      <c r="F52" s="18" t="s">
        <v>25</v>
      </c>
      <c r="G52" s="113">
        <f t="shared" si="11"/>
        <v>44708</v>
      </c>
      <c r="H52" s="18" t="s">
        <v>67</v>
      </c>
      <c r="I52" s="129"/>
      <c r="J52" s="14"/>
      <c r="K52" s="14"/>
      <c r="L52" s="14"/>
      <c r="M52" s="14"/>
      <c r="N52" s="14"/>
      <c r="O52" s="14"/>
      <c r="P52" s="14"/>
      <c r="Q52" s="14"/>
      <c r="R52" s="14"/>
      <c r="S52" s="14"/>
      <c r="T52" s="14"/>
      <c r="U52" s="14"/>
      <c r="V52" s="14"/>
      <c r="W52" s="14"/>
      <c r="X52" s="14"/>
      <c r="Y52" s="14"/>
      <c r="Z52" s="14"/>
      <c r="AA52" s="66" t="str">
        <f t="shared" si="8"/>
        <v>#REF!</v>
      </c>
      <c r="AB52" s="12"/>
      <c r="AC52" s="18" t="s">
        <v>432</v>
      </c>
      <c r="AD52" s="17" t="s">
        <v>435</v>
      </c>
      <c r="AE52" s="17"/>
      <c r="AF52" s="18" t="s">
        <v>11</v>
      </c>
      <c r="AG52" s="129"/>
      <c r="AH52" s="18"/>
      <c r="AI52" s="129"/>
      <c r="AJ52" s="14"/>
      <c r="AK52" s="14"/>
      <c r="AL52" s="14"/>
      <c r="AM52" s="14"/>
      <c r="AN52" s="14"/>
      <c r="AO52" s="14"/>
      <c r="AP52" s="14"/>
      <c r="AQ52" s="14"/>
      <c r="AR52" s="14"/>
      <c r="AS52" s="14"/>
      <c r="AT52" s="14"/>
      <c r="AU52" s="14"/>
      <c r="AV52" s="14"/>
      <c r="AW52" s="14"/>
      <c r="AX52" s="14"/>
      <c r="AY52" s="14"/>
      <c r="AZ52" s="14"/>
      <c r="BA52" s="66" t="str">
        <f t="shared" si="9"/>
        <v>#REF!</v>
      </c>
      <c r="BB52" s="12"/>
      <c r="BC52" s="18" t="s">
        <v>432</v>
      </c>
      <c r="BD52" s="17" t="s">
        <v>435</v>
      </c>
      <c r="BE52" s="17"/>
      <c r="BF52" s="18" t="s">
        <v>11</v>
      </c>
      <c r="BG52" s="129"/>
      <c r="BH52" s="18"/>
      <c r="BI52" s="129"/>
      <c r="BJ52" s="14"/>
      <c r="BK52" s="14"/>
      <c r="BL52" s="14"/>
      <c r="BM52" s="14"/>
      <c r="BN52" s="14"/>
      <c r="BO52" s="14"/>
      <c r="BP52" s="14"/>
      <c r="BQ52" s="14"/>
      <c r="BR52" s="14"/>
      <c r="BS52" s="14"/>
      <c r="BT52" s="14"/>
      <c r="BU52" s="14"/>
      <c r="BV52" s="14"/>
      <c r="BW52" s="14"/>
      <c r="BX52" s="14"/>
      <c r="BY52" s="14"/>
      <c r="BZ52" s="14"/>
      <c r="CA52" s="66" t="str">
        <f t="shared" si="10"/>
        <v>#REF!</v>
      </c>
      <c r="CB52" s="12"/>
      <c r="CC52" s="18" t="s">
        <v>432</v>
      </c>
      <c r="CD52" s="17" t="s">
        <v>435</v>
      </c>
      <c r="CE52" s="17"/>
      <c r="CF52" s="18" t="s">
        <v>11</v>
      </c>
      <c r="CG52" s="129"/>
      <c r="CH52" s="18"/>
      <c r="CI52" s="129"/>
      <c r="CJ52" s="14"/>
      <c r="CK52" s="14"/>
      <c r="CL52" s="14"/>
      <c r="CM52" s="14"/>
      <c r="CN52" s="14"/>
      <c r="CO52" s="14"/>
      <c r="CP52" s="14"/>
      <c r="CQ52" s="14"/>
      <c r="CR52" s="14"/>
      <c r="CS52" s="14"/>
      <c r="CT52" s="14"/>
      <c r="CU52" s="14"/>
      <c r="CV52" s="14"/>
      <c r="CW52" s="14"/>
      <c r="CX52" s="14"/>
      <c r="CY52" s="14"/>
      <c r="CZ52" s="14"/>
    </row>
    <row r="53" ht="36.0" customHeight="1">
      <c r="A53" s="66" t="str">
        <f t="shared" si="3"/>
        <v>SPTKM_30</v>
      </c>
      <c r="B53" s="18" t="s">
        <v>436</v>
      </c>
      <c r="C53" s="18" t="s">
        <v>505</v>
      </c>
      <c r="D53" s="17" t="s">
        <v>438</v>
      </c>
      <c r="E53" s="17"/>
      <c r="F53" s="18" t="s">
        <v>25</v>
      </c>
      <c r="G53" s="113">
        <f t="shared" si="11"/>
        <v>44708</v>
      </c>
      <c r="H53" s="18" t="s">
        <v>67</v>
      </c>
      <c r="I53" s="129"/>
      <c r="J53" s="14"/>
      <c r="K53" s="14"/>
      <c r="L53" s="14"/>
      <c r="M53" s="14"/>
      <c r="N53" s="14"/>
      <c r="O53" s="14"/>
      <c r="P53" s="14"/>
      <c r="Q53" s="14"/>
      <c r="R53" s="14"/>
      <c r="S53" s="14"/>
      <c r="T53" s="14"/>
      <c r="U53" s="14"/>
      <c r="V53" s="14"/>
      <c r="W53" s="14"/>
      <c r="X53" s="14"/>
      <c r="Y53" s="14"/>
      <c r="Z53" s="14"/>
      <c r="AA53" s="66" t="str">
        <f t="shared" si="8"/>
        <v>#REF!</v>
      </c>
      <c r="AB53" s="18" t="s">
        <v>436</v>
      </c>
      <c r="AC53" s="18" t="s">
        <v>437</v>
      </c>
      <c r="AD53" s="17" t="s">
        <v>438</v>
      </c>
      <c r="AE53" s="17"/>
      <c r="AF53" s="18" t="s">
        <v>11</v>
      </c>
      <c r="AG53" s="129"/>
      <c r="AH53" s="18"/>
      <c r="AI53" s="129"/>
      <c r="AJ53" s="14"/>
      <c r="AK53" s="14"/>
      <c r="AL53" s="14"/>
      <c r="AM53" s="14"/>
      <c r="AN53" s="14"/>
      <c r="AO53" s="14"/>
      <c r="AP53" s="14"/>
      <c r="AQ53" s="14"/>
      <c r="AR53" s="14"/>
      <c r="AS53" s="14"/>
      <c r="AT53" s="14"/>
      <c r="AU53" s="14"/>
      <c r="AV53" s="14"/>
      <c r="AW53" s="14"/>
      <c r="AX53" s="14"/>
      <c r="AY53" s="14"/>
      <c r="AZ53" s="14"/>
      <c r="BA53" s="66" t="str">
        <f t="shared" si="9"/>
        <v>#REF!</v>
      </c>
      <c r="BB53" s="18" t="s">
        <v>436</v>
      </c>
      <c r="BC53" s="18" t="s">
        <v>437</v>
      </c>
      <c r="BD53" s="17" t="s">
        <v>438</v>
      </c>
      <c r="BE53" s="17"/>
      <c r="BF53" s="18" t="s">
        <v>11</v>
      </c>
      <c r="BG53" s="129"/>
      <c r="BH53" s="18"/>
      <c r="BI53" s="129"/>
      <c r="BJ53" s="14"/>
      <c r="BK53" s="14"/>
      <c r="BL53" s="14"/>
      <c r="BM53" s="14"/>
      <c r="BN53" s="14"/>
      <c r="BO53" s="14"/>
      <c r="BP53" s="14"/>
      <c r="BQ53" s="14"/>
      <c r="BR53" s="14"/>
      <c r="BS53" s="14"/>
      <c r="BT53" s="14"/>
      <c r="BU53" s="14"/>
      <c r="BV53" s="14"/>
      <c r="BW53" s="14"/>
      <c r="BX53" s="14"/>
      <c r="BY53" s="14"/>
      <c r="BZ53" s="14"/>
      <c r="CA53" s="66" t="str">
        <f t="shared" si="10"/>
        <v>#REF!</v>
      </c>
      <c r="CB53" s="18" t="s">
        <v>436</v>
      </c>
      <c r="CC53" s="18" t="s">
        <v>437</v>
      </c>
      <c r="CD53" s="17" t="s">
        <v>438</v>
      </c>
      <c r="CE53" s="17"/>
      <c r="CF53" s="18" t="s">
        <v>11</v>
      </c>
      <c r="CG53" s="129"/>
      <c r="CH53" s="18"/>
      <c r="CI53" s="129"/>
      <c r="CJ53" s="14"/>
      <c r="CK53" s="14"/>
      <c r="CL53" s="14"/>
      <c r="CM53" s="14"/>
      <c r="CN53" s="14"/>
      <c r="CO53" s="14"/>
      <c r="CP53" s="14"/>
      <c r="CQ53" s="14"/>
      <c r="CR53" s="14"/>
      <c r="CS53" s="14"/>
      <c r="CT53" s="14"/>
      <c r="CU53" s="14"/>
      <c r="CV53" s="14"/>
      <c r="CW53" s="14"/>
      <c r="CX53" s="14"/>
      <c r="CY53" s="14"/>
      <c r="CZ53" s="14"/>
    </row>
    <row r="54" ht="15.75" customHeight="1">
      <c r="A54" s="66" t="str">
        <f t="shared" si="3"/>
        <v/>
      </c>
      <c r="B54" s="107" t="s">
        <v>506</v>
      </c>
      <c r="C54" s="168"/>
      <c r="D54" s="168"/>
      <c r="E54" s="168"/>
      <c r="F54" s="168"/>
      <c r="G54" s="168"/>
      <c r="H54" s="168"/>
      <c r="I54" s="170"/>
      <c r="J54" s="14"/>
      <c r="K54" s="14"/>
      <c r="L54" s="14"/>
      <c r="M54" s="14"/>
      <c r="N54" s="14"/>
      <c r="O54" s="14"/>
      <c r="P54" s="14"/>
      <c r="Q54" s="14"/>
      <c r="R54" s="14"/>
      <c r="S54" s="14"/>
      <c r="T54" s="14"/>
      <c r="U54" s="14"/>
      <c r="V54" s="14"/>
      <c r="W54" s="14"/>
      <c r="X54" s="14"/>
      <c r="Y54" s="14"/>
      <c r="Z54" s="14"/>
      <c r="AA54" s="66" t="str">
        <f t="shared" si="8"/>
        <v/>
      </c>
      <c r="AB54" s="107" t="s">
        <v>427</v>
      </c>
      <c r="AC54" s="58"/>
      <c r="AD54" s="58"/>
      <c r="AE54" s="58"/>
      <c r="AF54" s="58"/>
      <c r="AG54" s="58"/>
      <c r="AH54" s="58"/>
      <c r="AI54" s="59"/>
      <c r="AJ54" s="14"/>
      <c r="AK54" s="14"/>
      <c r="AL54" s="14"/>
      <c r="AM54" s="14"/>
      <c r="AN54" s="14"/>
      <c r="AO54" s="14"/>
      <c r="AP54" s="14"/>
      <c r="AQ54" s="14"/>
      <c r="AR54" s="14"/>
      <c r="AS54" s="14"/>
      <c r="AT54" s="14"/>
      <c r="AU54" s="14"/>
      <c r="AV54" s="14"/>
      <c r="AW54" s="14"/>
      <c r="AX54" s="14"/>
      <c r="AY54" s="14"/>
      <c r="AZ54" s="14"/>
      <c r="BA54" s="66" t="str">
        <f t="shared" si="9"/>
        <v/>
      </c>
      <c r="BB54" s="107" t="s">
        <v>427</v>
      </c>
      <c r="BC54" s="58"/>
      <c r="BD54" s="58"/>
      <c r="BE54" s="58"/>
      <c r="BF54" s="58"/>
      <c r="BG54" s="58"/>
      <c r="BH54" s="58"/>
      <c r="BI54" s="59"/>
      <c r="BJ54" s="14"/>
      <c r="BK54" s="14"/>
      <c r="BL54" s="14"/>
      <c r="BM54" s="14"/>
      <c r="BN54" s="14"/>
      <c r="BO54" s="14"/>
      <c r="BP54" s="14"/>
      <c r="BQ54" s="14"/>
      <c r="BR54" s="14"/>
      <c r="BS54" s="14"/>
      <c r="BT54" s="14"/>
      <c r="BU54" s="14"/>
      <c r="BV54" s="14"/>
      <c r="BW54" s="14"/>
      <c r="BX54" s="14"/>
      <c r="BY54" s="14"/>
      <c r="BZ54" s="14"/>
      <c r="CA54" s="66" t="str">
        <f t="shared" si="10"/>
        <v/>
      </c>
      <c r="CB54" s="107" t="s">
        <v>427</v>
      </c>
      <c r="CC54" s="58"/>
      <c r="CD54" s="58"/>
      <c r="CE54" s="58"/>
      <c r="CF54" s="58"/>
      <c r="CG54" s="58"/>
      <c r="CH54" s="58"/>
      <c r="CI54" s="59"/>
      <c r="CJ54" s="14"/>
      <c r="CK54" s="14"/>
      <c r="CL54" s="14"/>
      <c r="CM54" s="14"/>
      <c r="CN54" s="14"/>
      <c r="CO54" s="14"/>
      <c r="CP54" s="14"/>
      <c r="CQ54" s="14"/>
      <c r="CR54" s="14"/>
      <c r="CS54" s="14"/>
      <c r="CT54" s="14"/>
      <c r="CU54" s="14"/>
      <c r="CV54" s="14"/>
      <c r="CW54" s="14"/>
      <c r="CX54" s="14"/>
      <c r="CY54" s="14"/>
      <c r="CZ54" s="14"/>
    </row>
    <row r="55" ht="15.75" customHeight="1">
      <c r="A55" s="66" t="str">
        <f t="shared" si="3"/>
        <v>SPTKM_31</v>
      </c>
      <c r="B55" s="18" t="s">
        <v>507</v>
      </c>
      <c r="C55" s="18" t="s">
        <v>508</v>
      </c>
      <c r="D55" s="18" t="s">
        <v>509</v>
      </c>
      <c r="E55" s="130"/>
      <c r="F55" s="18" t="s">
        <v>25</v>
      </c>
      <c r="G55" s="113">
        <f t="shared" ref="G55:G83" si="12">IF(AND(D55="",D55=""),"",TODAY())</f>
        <v>44708</v>
      </c>
      <c r="H55" s="18" t="s">
        <v>67</v>
      </c>
      <c r="I55" s="130"/>
      <c r="J55" s="19"/>
      <c r="K55" s="19"/>
      <c r="L55" s="19"/>
      <c r="M55" s="19"/>
      <c r="N55" s="19"/>
      <c r="O55" s="19"/>
      <c r="P55" s="19"/>
      <c r="Q55" s="19"/>
      <c r="R55" s="19"/>
      <c r="S55" s="19"/>
      <c r="T55" s="19"/>
      <c r="U55" s="19"/>
      <c r="V55" s="19"/>
      <c r="W55" s="19"/>
      <c r="X55" s="19"/>
      <c r="Y55" s="19"/>
      <c r="Z55" s="19"/>
      <c r="AA55" s="117" t="str">
        <f t="shared" si="8"/>
        <v>#REF!</v>
      </c>
      <c r="AB55" s="18" t="s">
        <v>428</v>
      </c>
      <c r="AC55" s="18" t="s">
        <v>429</v>
      </c>
      <c r="AD55" s="18" t="s">
        <v>430</v>
      </c>
      <c r="AE55" s="130"/>
      <c r="AF55" s="18" t="s">
        <v>11</v>
      </c>
      <c r="AG55" s="130"/>
      <c r="AH55" s="18"/>
      <c r="AI55" s="130"/>
      <c r="AJ55" s="19"/>
      <c r="AK55" s="19"/>
      <c r="AL55" s="19"/>
      <c r="AM55" s="19"/>
      <c r="AN55" s="19"/>
      <c r="AO55" s="19"/>
      <c r="AP55" s="19"/>
      <c r="AQ55" s="19"/>
      <c r="AR55" s="19"/>
      <c r="AS55" s="19"/>
      <c r="AT55" s="19"/>
      <c r="AU55" s="19"/>
      <c r="AV55" s="19"/>
      <c r="AW55" s="19"/>
      <c r="AX55" s="19"/>
      <c r="AY55" s="19"/>
      <c r="AZ55" s="19"/>
      <c r="BA55" s="117" t="str">
        <f t="shared" si="9"/>
        <v>#REF!</v>
      </c>
      <c r="BB55" s="18" t="s">
        <v>428</v>
      </c>
      <c r="BC55" s="18" t="s">
        <v>429</v>
      </c>
      <c r="BD55" s="18" t="s">
        <v>430</v>
      </c>
      <c r="BE55" s="130"/>
      <c r="BF55" s="18" t="s">
        <v>11</v>
      </c>
      <c r="BG55" s="130"/>
      <c r="BH55" s="18"/>
      <c r="BI55" s="130"/>
      <c r="BJ55" s="19"/>
      <c r="BK55" s="19"/>
      <c r="BL55" s="19"/>
      <c r="BM55" s="19"/>
      <c r="BN55" s="19"/>
      <c r="BO55" s="19"/>
      <c r="BP55" s="19"/>
      <c r="BQ55" s="19"/>
      <c r="BR55" s="19"/>
      <c r="BS55" s="19"/>
      <c r="BT55" s="19"/>
      <c r="BU55" s="19"/>
      <c r="BV55" s="19"/>
      <c r="BW55" s="19"/>
      <c r="BX55" s="19"/>
      <c r="BY55" s="19"/>
      <c r="BZ55" s="19"/>
      <c r="CA55" s="117" t="str">
        <f t="shared" si="10"/>
        <v>#REF!</v>
      </c>
      <c r="CB55" s="18" t="s">
        <v>428</v>
      </c>
      <c r="CC55" s="18" t="s">
        <v>429</v>
      </c>
      <c r="CD55" s="18" t="s">
        <v>430</v>
      </c>
      <c r="CE55" s="130"/>
      <c r="CF55" s="18" t="s">
        <v>11</v>
      </c>
      <c r="CG55" s="130"/>
      <c r="CH55" s="18"/>
      <c r="CI55" s="130"/>
      <c r="CJ55" s="19"/>
      <c r="CK55" s="19"/>
      <c r="CL55" s="19"/>
      <c r="CM55" s="19"/>
      <c r="CN55" s="19"/>
      <c r="CO55" s="19"/>
      <c r="CP55" s="19"/>
      <c r="CQ55" s="19"/>
      <c r="CR55" s="19"/>
      <c r="CS55" s="19"/>
      <c r="CT55" s="19"/>
      <c r="CU55" s="19"/>
      <c r="CV55" s="19"/>
      <c r="CW55" s="19"/>
      <c r="CX55" s="19"/>
      <c r="CY55" s="19"/>
      <c r="CZ55" s="19"/>
    </row>
    <row r="56" ht="15.75" customHeight="1">
      <c r="A56" s="66" t="str">
        <f t="shared" si="3"/>
        <v>SPTKM_32</v>
      </c>
      <c r="B56" s="89" t="s">
        <v>510</v>
      </c>
      <c r="C56" s="18" t="s">
        <v>511</v>
      </c>
      <c r="D56" s="18" t="s">
        <v>512</v>
      </c>
      <c r="E56" s="130"/>
      <c r="F56" s="18" t="s">
        <v>25</v>
      </c>
      <c r="G56" s="113">
        <f t="shared" si="12"/>
        <v>44708</v>
      </c>
      <c r="H56" s="18" t="s">
        <v>67</v>
      </c>
      <c r="I56" s="130"/>
    </row>
    <row r="57" ht="15.75" customHeight="1">
      <c r="A57" s="66" t="str">
        <f t="shared" si="3"/>
        <v>SPTKM_33</v>
      </c>
      <c r="B57" s="10"/>
      <c r="C57" s="18" t="s">
        <v>513</v>
      </c>
      <c r="D57" s="18" t="s">
        <v>1203</v>
      </c>
      <c r="E57" s="130"/>
      <c r="F57" s="18" t="s">
        <v>25</v>
      </c>
      <c r="G57" s="113">
        <f t="shared" si="12"/>
        <v>44708</v>
      </c>
      <c r="H57" s="18" t="s">
        <v>67</v>
      </c>
      <c r="I57" s="130"/>
    </row>
    <row r="58" ht="15.75" customHeight="1">
      <c r="A58" s="66" t="str">
        <f t="shared" si="3"/>
        <v>SPTKM_34</v>
      </c>
      <c r="B58" s="10"/>
      <c r="C58" s="18" t="s">
        <v>515</v>
      </c>
      <c r="D58" s="18" t="s">
        <v>1204</v>
      </c>
      <c r="E58" s="130"/>
      <c r="F58" s="18" t="s">
        <v>25</v>
      </c>
      <c r="G58" s="113">
        <f t="shared" si="12"/>
        <v>44708</v>
      </c>
      <c r="H58" s="18" t="s">
        <v>67</v>
      </c>
      <c r="I58" s="130"/>
    </row>
    <row r="59" ht="15.75" customHeight="1">
      <c r="A59" s="66" t="str">
        <f t="shared" si="3"/>
        <v>SPTKM_35</v>
      </c>
      <c r="B59" s="10"/>
      <c r="C59" s="18" t="s">
        <v>517</v>
      </c>
      <c r="D59" s="18" t="s">
        <v>1205</v>
      </c>
      <c r="E59" s="130"/>
      <c r="F59" s="18" t="s">
        <v>25</v>
      </c>
      <c r="G59" s="113">
        <f t="shared" si="12"/>
        <v>44708</v>
      </c>
      <c r="H59" s="18" t="s">
        <v>67</v>
      </c>
      <c r="I59" s="130"/>
    </row>
    <row r="60" ht="15.75" customHeight="1">
      <c r="A60" s="66" t="str">
        <f t="shared" si="3"/>
        <v>SPTKM_36</v>
      </c>
      <c r="B60" s="10"/>
      <c r="C60" s="18" t="s">
        <v>519</v>
      </c>
      <c r="D60" s="18" t="s">
        <v>1206</v>
      </c>
      <c r="E60" s="130"/>
      <c r="F60" s="18" t="s">
        <v>25</v>
      </c>
      <c r="G60" s="113">
        <f t="shared" si="12"/>
        <v>44708</v>
      </c>
      <c r="H60" s="18" t="s">
        <v>67</v>
      </c>
      <c r="I60" s="130"/>
    </row>
    <row r="61" ht="15.75" customHeight="1">
      <c r="A61" s="66" t="str">
        <f t="shared" si="3"/>
        <v>SPTKM_37</v>
      </c>
      <c r="B61" s="10"/>
      <c r="C61" s="18" t="s">
        <v>521</v>
      </c>
      <c r="D61" s="18" t="s">
        <v>1207</v>
      </c>
      <c r="E61" s="130"/>
      <c r="F61" s="18" t="s">
        <v>25</v>
      </c>
      <c r="G61" s="113">
        <f t="shared" si="12"/>
        <v>44708</v>
      </c>
      <c r="H61" s="18" t="s">
        <v>67</v>
      </c>
      <c r="I61" s="130"/>
    </row>
    <row r="62" ht="15.75" customHeight="1">
      <c r="A62" s="66" t="str">
        <f t="shared" si="3"/>
        <v>SPTKM_38</v>
      </c>
      <c r="B62" s="12"/>
      <c r="C62" s="18" t="s">
        <v>523</v>
      </c>
      <c r="D62" s="18" t="s">
        <v>1208</v>
      </c>
      <c r="E62" s="130"/>
      <c r="F62" s="18" t="s">
        <v>25</v>
      </c>
      <c r="G62" s="113">
        <f t="shared" si="12"/>
        <v>44708</v>
      </c>
      <c r="H62" s="18" t="s">
        <v>67</v>
      </c>
      <c r="I62" s="130"/>
    </row>
    <row r="63" ht="15.75" customHeight="1">
      <c r="A63" s="66" t="str">
        <f t="shared" si="3"/>
        <v>SPTKM_39</v>
      </c>
      <c r="B63" s="89" t="s">
        <v>525</v>
      </c>
      <c r="C63" s="18" t="s">
        <v>526</v>
      </c>
      <c r="D63" s="18" t="s">
        <v>527</v>
      </c>
      <c r="E63" s="130"/>
      <c r="F63" s="18" t="s">
        <v>25</v>
      </c>
      <c r="G63" s="113">
        <f t="shared" si="12"/>
        <v>44708</v>
      </c>
      <c r="H63" s="18" t="s">
        <v>67</v>
      </c>
      <c r="I63" s="130"/>
    </row>
    <row r="64" ht="15.75" customHeight="1">
      <c r="A64" s="66" t="str">
        <f t="shared" si="3"/>
        <v>SPTKM_40</v>
      </c>
      <c r="B64" s="10"/>
      <c r="C64" s="18" t="s">
        <v>528</v>
      </c>
      <c r="D64" s="18" t="s">
        <v>529</v>
      </c>
      <c r="E64" s="130"/>
      <c r="F64" s="18" t="s">
        <v>25</v>
      </c>
      <c r="G64" s="113">
        <f t="shared" si="12"/>
        <v>44708</v>
      </c>
      <c r="H64" s="18" t="s">
        <v>67</v>
      </c>
      <c r="I64" s="130"/>
    </row>
    <row r="65" ht="15.75" customHeight="1">
      <c r="A65" s="66" t="str">
        <f t="shared" si="3"/>
        <v>SPTKM_41</v>
      </c>
      <c r="B65" s="10"/>
      <c r="C65" s="18" t="s">
        <v>530</v>
      </c>
      <c r="D65" s="18" t="s">
        <v>531</v>
      </c>
      <c r="E65" s="130"/>
      <c r="F65" s="18" t="s">
        <v>25</v>
      </c>
      <c r="G65" s="113">
        <f t="shared" si="12"/>
        <v>44708</v>
      </c>
      <c r="H65" s="18" t="s">
        <v>67</v>
      </c>
      <c r="I65" s="130"/>
    </row>
    <row r="66" ht="15.75" customHeight="1">
      <c r="A66" s="66" t="str">
        <f t="shared" si="3"/>
        <v>SPTKM_42</v>
      </c>
      <c r="B66" s="10"/>
      <c r="C66" s="18" t="s">
        <v>532</v>
      </c>
      <c r="D66" s="18" t="s">
        <v>533</v>
      </c>
      <c r="E66" s="130"/>
      <c r="F66" s="18" t="s">
        <v>25</v>
      </c>
      <c r="G66" s="113">
        <f t="shared" si="12"/>
        <v>44708</v>
      </c>
      <c r="H66" s="18" t="s">
        <v>67</v>
      </c>
      <c r="I66" s="130"/>
    </row>
    <row r="67" ht="15.75" customHeight="1">
      <c r="A67" s="66" t="str">
        <f t="shared" si="3"/>
        <v>SPTKM_43</v>
      </c>
      <c r="B67" s="12"/>
      <c r="C67" s="18" t="s">
        <v>534</v>
      </c>
      <c r="D67" s="18" t="s">
        <v>535</v>
      </c>
      <c r="E67" s="130"/>
      <c r="F67" s="18" t="s">
        <v>25</v>
      </c>
      <c r="G67" s="113">
        <f t="shared" si="12"/>
        <v>44708</v>
      </c>
      <c r="H67" s="18" t="s">
        <v>67</v>
      </c>
      <c r="I67" s="130"/>
    </row>
    <row r="68" ht="15.75" customHeight="1">
      <c r="A68" s="66" t="str">
        <f t="shared" si="3"/>
        <v>SPTKM_44</v>
      </c>
      <c r="B68" s="89" t="s">
        <v>536</v>
      </c>
      <c r="C68" s="18" t="s">
        <v>537</v>
      </c>
      <c r="D68" s="18" t="s">
        <v>538</v>
      </c>
      <c r="E68" s="130"/>
      <c r="F68" s="18" t="s">
        <v>25</v>
      </c>
      <c r="G68" s="113">
        <f t="shared" si="12"/>
        <v>44708</v>
      </c>
      <c r="H68" s="18" t="s">
        <v>67</v>
      </c>
      <c r="I68" s="130"/>
    </row>
    <row r="69" ht="15.75" customHeight="1">
      <c r="A69" s="66" t="str">
        <f t="shared" si="3"/>
        <v>SPTKM_45</v>
      </c>
      <c r="B69" s="10"/>
      <c r="C69" s="18" t="s">
        <v>539</v>
      </c>
      <c r="D69" s="18" t="s">
        <v>540</v>
      </c>
      <c r="E69" s="130"/>
      <c r="F69" s="18" t="s">
        <v>25</v>
      </c>
      <c r="G69" s="113">
        <f t="shared" si="12"/>
        <v>44708</v>
      </c>
      <c r="H69" s="18" t="s">
        <v>67</v>
      </c>
      <c r="I69" s="130"/>
    </row>
    <row r="70" ht="15.75" customHeight="1">
      <c r="A70" s="66" t="str">
        <f t="shared" si="3"/>
        <v>SPTKM_46</v>
      </c>
      <c r="B70" s="12"/>
      <c r="C70" s="18" t="s">
        <v>541</v>
      </c>
      <c r="D70" s="18" t="s">
        <v>542</v>
      </c>
      <c r="E70" s="130"/>
      <c r="F70" s="18" t="s">
        <v>25</v>
      </c>
      <c r="G70" s="113">
        <f t="shared" si="12"/>
        <v>44708</v>
      </c>
      <c r="H70" s="18" t="s">
        <v>67</v>
      </c>
      <c r="I70" s="130"/>
    </row>
    <row r="71" ht="15.75" customHeight="1">
      <c r="A71" s="66" t="str">
        <f t="shared" si="3"/>
        <v>SPTKM_47</v>
      </c>
      <c r="B71" s="89" t="s">
        <v>543</v>
      </c>
      <c r="C71" s="18" t="s">
        <v>544</v>
      </c>
      <c r="D71" s="18" t="s">
        <v>545</v>
      </c>
      <c r="E71" s="130"/>
      <c r="F71" s="18" t="s">
        <v>25</v>
      </c>
      <c r="G71" s="113">
        <f t="shared" si="12"/>
        <v>44708</v>
      </c>
      <c r="H71" s="18" t="s">
        <v>67</v>
      </c>
      <c r="I71" s="130"/>
    </row>
    <row r="72" ht="15.75" customHeight="1">
      <c r="A72" s="66" t="str">
        <f t="shared" si="3"/>
        <v>SPTKM_48</v>
      </c>
      <c r="B72" s="10"/>
      <c r="C72" s="18" t="s">
        <v>546</v>
      </c>
      <c r="D72" s="18" t="s">
        <v>547</v>
      </c>
      <c r="E72" s="130"/>
      <c r="F72" s="18" t="s">
        <v>25</v>
      </c>
      <c r="G72" s="113">
        <f t="shared" si="12"/>
        <v>44708</v>
      </c>
      <c r="H72" s="18" t="s">
        <v>67</v>
      </c>
      <c r="I72" s="130"/>
    </row>
    <row r="73" ht="15.75" customHeight="1">
      <c r="A73" s="66" t="str">
        <f t="shared" si="3"/>
        <v>SPTKM_49</v>
      </c>
      <c r="B73" s="10"/>
      <c r="C73" s="18" t="s">
        <v>548</v>
      </c>
      <c r="D73" s="18" t="s">
        <v>549</v>
      </c>
      <c r="E73" s="130"/>
      <c r="F73" s="18" t="s">
        <v>25</v>
      </c>
      <c r="G73" s="113">
        <f t="shared" si="12"/>
        <v>44708</v>
      </c>
      <c r="H73" s="18" t="s">
        <v>67</v>
      </c>
      <c r="I73" s="130"/>
    </row>
    <row r="74" ht="15.75" customHeight="1">
      <c r="A74" s="66" t="str">
        <f t="shared" si="3"/>
        <v>SPTKM_50</v>
      </c>
      <c r="B74" s="12"/>
      <c r="C74" s="18" t="s">
        <v>550</v>
      </c>
      <c r="D74" s="18" t="s">
        <v>551</v>
      </c>
      <c r="E74" s="130"/>
      <c r="F74" s="18" t="s">
        <v>25</v>
      </c>
      <c r="G74" s="113">
        <f t="shared" si="12"/>
        <v>44708</v>
      </c>
      <c r="H74" s="18" t="s">
        <v>67</v>
      </c>
      <c r="I74" s="130"/>
    </row>
    <row r="75" ht="15.75" customHeight="1">
      <c r="A75" s="66" t="str">
        <f t="shared" si="3"/>
        <v>SPTKM_51</v>
      </c>
      <c r="B75" s="89" t="s">
        <v>552</v>
      </c>
      <c r="C75" s="18" t="s">
        <v>553</v>
      </c>
      <c r="D75" s="18" t="s">
        <v>554</v>
      </c>
      <c r="E75" s="130"/>
      <c r="F75" s="18" t="s">
        <v>25</v>
      </c>
      <c r="G75" s="113">
        <f t="shared" si="12"/>
        <v>44708</v>
      </c>
      <c r="H75" s="18" t="s">
        <v>67</v>
      </c>
      <c r="I75" s="130"/>
    </row>
    <row r="76" ht="15.75" customHeight="1">
      <c r="A76" s="66" t="str">
        <f t="shared" si="3"/>
        <v>SPTKM_52</v>
      </c>
      <c r="B76" s="10"/>
      <c r="C76" s="18" t="s">
        <v>555</v>
      </c>
      <c r="D76" s="18" t="s">
        <v>556</v>
      </c>
      <c r="E76" s="130"/>
      <c r="F76" s="18" t="s">
        <v>25</v>
      </c>
      <c r="G76" s="113">
        <f t="shared" si="12"/>
        <v>44708</v>
      </c>
      <c r="H76" s="18" t="s">
        <v>67</v>
      </c>
      <c r="I76" s="130"/>
    </row>
    <row r="77" ht="15.75" customHeight="1">
      <c r="A77" s="66" t="str">
        <f t="shared" si="3"/>
        <v>SPTKM_53</v>
      </c>
      <c r="B77" s="10"/>
      <c r="C77" s="18" t="s">
        <v>557</v>
      </c>
      <c r="D77" s="18" t="s">
        <v>558</v>
      </c>
      <c r="E77" s="130"/>
      <c r="F77" s="18" t="s">
        <v>25</v>
      </c>
      <c r="G77" s="113">
        <f t="shared" si="12"/>
        <v>44708</v>
      </c>
      <c r="H77" s="18" t="s">
        <v>67</v>
      </c>
      <c r="I77" s="130"/>
    </row>
    <row r="78" ht="15.75" customHeight="1">
      <c r="A78" s="66" t="str">
        <f t="shared" si="3"/>
        <v>SPTKM_54</v>
      </c>
      <c r="B78" s="10"/>
      <c r="C78" s="18" t="s">
        <v>559</v>
      </c>
      <c r="D78" s="18" t="s">
        <v>560</v>
      </c>
      <c r="E78" s="130"/>
      <c r="F78" s="18" t="s">
        <v>25</v>
      </c>
      <c r="G78" s="113">
        <f t="shared" si="12"/>
        <v>44708</v>
      </c>
      <c r="H78" s="18" t="s">
        <v>67</v>
      </c>
      <c r="I78" s="130"/>
    </row>
    <row r="79" ht="15.75" customHeight="1">
      <c r="A79" s="66" t="str">
        <f t="shared" si="3"/>
        <v>SPTKM_55</v>
      </c>
      <c r="B79" s="10"/>
      <c r="C79" s="18" t="s">
        <v>561</v>
      </c>
      <c r="D79" s="18" t="s">
        <v>562</v>
      </c>
      <c r="E79" s="130"/>
      <c r="F79" s="18" t="s">
        <v>25</v>
      </c>
      <c r="G79" s="113">
        <f t="shared" si="12"/>
        <v>44708</v>
      </c>
      <c r="H79" s="18" t="s">
        <v>67</v>
      </c>
      <c r="I79" s="130"/>
    </row>
    <row r="80" ht="15.75" customHeight="1">
      <c r="A80" s="66" t="str">
        <f t="shared" si="3"/>
        <v>SPTKM_56</v>
      </c>
      <c r="B80" s="10"/>
      <c r="C80" s="18" t="s">
        <v>563</v>
      </c>
      <c r="D80" s="18" t="s">
        <v>564</v>
      </c>
      <c r="E80" s="130"/>
      <c r="F80" s="18" t="s">
        <v>25</v>
      </c>
      <c r="G80" s="113">
        <f t="shared" si="12"/>
        <v>44708</v>
      </c>
      <c r="H80" s="18" t="s">
        <v>67</v>
      </c>
      <c r="I80" s="130"/>
    </row>
    <row r="81" ht="15.75" customHeight="1">
      <c r="A81" s="66" t="str">
        <f t="shared" si="3"/>
        <v>SPTKM_57</v>
      </c>
      <c r="B81" s="10"/>
      <c r="C81" s="18" t="s">
        <v>565</v>
      </c>
      <c r="D81" s="18" t="s">
        <v>566</v>
      </c>
      <c r="E81" s="130"/>
      <c r="F81" s="18" t="s">
        <v>25</v>
      </c>
      <c r="G81" s="113">
        <f t="shared" si="12"/>
        <v>44708</v>
      </c>
      <c r="H81" s="18" t="s">
        <v>67</v>
      </c>
      <c r="I81" s="130"/>
    </row>
    <row r="82" ht="15.75" customHeight="1">
      <c r="A82" s="66" t="str">
        <f t="shared" si="3"/>
        <v>SPTKM_58</v>
      </c>
      <c r="B82" s="10"/>
      <c r="C82" s="18" t="s">
        <v>567</v>
      </c>
      <c r="D82" s="18" t="s">
        <v>568</v>
      </c>
      <c r="E82" s="130"/>
      <c r="F82" s="18" t="s">
        <v>25</v>
      </c>
      <c r="G82" s="113">
        <f t="shared" si="12"/>
        <v>44708</v>
      </c>
      <c r="H82" s="18" t="s">
        <v>67</v>
      </c>
      <c r="I82" s="130"/>
    </row>
    <row r="83" ht="15.75" customHeight="1">
      <c r="A83" s="66" t="str">
        <f t="shared" si="3"/>
        <v>SPTKM_59</v>
      </c>
      <c r="B83" s="12"/>
      <c r="C83" s="18" t="s">
        <v>569</v>
      </c>
      <c r="D83" s="18" t="s">
        <v>570</v>
      </c>
      <c r="E83" s="130"/>
      <c r="F83" s="18" t="s">
        <v>25</v>
      </c>
      <c r="G83" s="113">
        <f t="shared" si="12"/>
        <v>44708</v>
      </c>
      <c r="H83" s="18" t="s">
        <v>67</v>
      </c>
      <c r="I83" s="130"/>
    </row>
    <row r="84" ht="15.75" customHeight="1">
      <c r="A84" s="66" t="str">
        <f t="shared" si="3"/>
        <v/>
      </c>
      <c r="B84" s="107" t="s">
        <v>489</v>
      </c>
      <c r="C84" s="168"/>
      <c r="D84" s="168"/>
      <c r="E84" s="168"/>
      <c r="F84" s="168"/>
      <c r="G84" s="168"/>
      <c r="H84" s="168"/>
      <c r="I84" s="17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90"/>
      <c r="CB84" s="90"/>
      <c r="CC84" s="90"/>
      <c r="CD84" s="90"/>
      <c r="CE84" s="90"/>
      <c r="CF84" s="90"/>
      <c r="CG84" s="90"/>
      <c r="CH84" s="90"/>
      <c r="CI84" s="90"/>
      <c r="CJ84" s="90"/>
      <c r="CK84" s="90"/>
      <c r="CL84" s="90"/>
      <c r="CM84" s="90"/>
      <c r="CN84" s="90"/>
      <c r="CO84" s="90"/>
      <c r="CP84" s="90"/>
      <c r="CQ84" s="90"/>
      <c r="CR84" s="90"/>
      <c r="CS84" s="90"/>
      <c r="CT84" s="90"/>
      <c r="CU84" s="90"/>
      <c r="CV84" s="90"/>
      <c r="CW84" s="90"/>
      <c r="CX84" s="90"/>
      <c r="CY84" s="90"/>
      <c r="CZ84" s="90"/>
    </row>
    <row r="85" ht="15.75" customHeight="1">
      <c r="A85" s="66" t="str">
        <f t="shared" si="3"/>
        <v>SPTKM_60</v>
      </c>
      <c r="B85" s="89" t="s">
        <v>571</v>
      </c>
      <c r="C85" s="18" t="s">
        <v>572</v>
      </c>
      <c r="D85" s="18" t="s">
        <v>573</v>
      </c>
      <c r="E85" s="130"/>
      <c r="F85" s="18" t="s">
        <v>25</v>
      </c>
      <c r="G85" s="113">
        <f t="shared" ref="G85:G89" si="13">IF(AND(D85="",D85=""),"",TODAY())</f>
        <v>44708</v>
      </c>
      <c r="H85" s="18" t="s">
        <v>67</v>
      </c>
      <c r="I85" s="13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90"/>
      <c r="CB85" s="90"/>
      <c r="CC85" s="90"/>
      <c r="CD85" s="90"/>
      <c r="CE85" s="90"/>
      <c r="CF85" s="90"/>
      <c r="CG85" s="90"/>
      <c r="CH85" s="90"/>
      <c r="CI85" s="90"/>
      <c r="CJ85" s="90"/>
      <c r="CK85" s="90"/>
      <c r="CL85" s="90"/>
      <c r="CM85" s="90"/>
      <c r="CN85" s="90"/>
      <c r="CO85" s="90"/>
      <c r="CP85" s="90"/>
      <c r="CQ85" s="90"/>
      <c r="CR85" s="90"/>
      <c r="CS85" s="90"/>
      <c r="CT85" s="90"/>
      <c r="CU85" s="90"/>
      <c r="CV85" s="90"/>
      <c r="CW85" s="90"/>
      <c r="CX85" s="90"/>
      <c r="CY85" s="90"/>
      <c r="CZ85" s="90"/>
    </row>
    <row r="86" ht="15.75" customHeight="1">
      <c r="A86" s="131" t="str">
        <f t="shared" si="3"/>
        <v>SPTKM_61</v>
      </c>
      <c r="B86" s="12"/>
      <c r="C86" s="87" t="s">
        <v>574</v>
      </c>
      <c r="D86" s="87" t="s">
        <v>575</v>
      </c>
      <c r="E86" s="132"/>
      <c r="F86" s="18" t="s">
        <v>25</v>
      </c>
      <c r="G86" s="113">
        <f t="shared" si="13"/>
        <v>44708</v>
      </c>
      <c r="H86" s="18" t="s">
        <v>67</v>
      </c>
      <c r="I86" s="132"/>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c r="CA86" s="93"/>
      <c r="CB86" s="93"/>
      <c r="CC86" s="93"/>
      <c r="CD86" s="93"/>
      <c r="CE86" s="93"/>
      <c r="CF86" s="93"/>
      <c r="CG86" s="93"/>
      <c r="CH86" s="93"/>
      <c r="CI86" s="93"/>
      <c r="CJ86" s="93"/>
      <c r="CK86" s="93"/>
      <c r="CL86" s="93"/>
      <c r="CM86" s="93"/>
      <c r="CN86" s="93"/>
      <c r="CO86" s="93"/>
      <c r="CP86" s="93"/>
      <c r="CQ86" s="93"/>
      <c r="CR86" s="93"/>
      <c r="CS86" s="93"/>
      <c r="CT86" s="93"/>
      <c r="CU86" s="93"/>
      <c r="CV86" s="93"/>
      <c r="CW86" s="93"/>
      <c r="CX86" s="93"/>
      <c r="CY86" s="93"/>
      <c r="CZ86" s="93"/>
    </row>
    <row r="87" ht="15.75" customHeight="1">
      <c r="A87" s="66" t="str">
        <f t="shared" si="3"/>
        <v>SPTKM_62</v>
      </c>
      <c r="B87" s="89" t="s">
        <v>576</v>
      </c>
      <c r="C87" s="18" t="s">
        <v>577</v>
      </c>
      <c r="D87" s="18" t="s">
        <v>578</v>
      </c>
      <c r="E87" s="130"/>
      <c r="F87" s="18" t="s">
        <v>25</v>
      </c>
      <c r="G87" s="113">
        <f t="shared" si="13"/>
        <v>44708</v>
      </c>
      <c r="H87" s="18" t="s">
        <v>67</v>
      </c>
      <c r="I87" s="13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90"/>
      <c r="CA87" s="90"/>
      <c r="CB87" s="90"/>
      <c r="CC87" s="90"/>
      <c r="CD87" s="90"/>
      <c r="CE87" s="90"/>
      <c r="CF87" s="90"/>
      <c r="CG87" s="90"/>
      <c r="CH87" s="90"/>
      <c r="CI87" s="90"/>
      <c r="CJ87" s="90"/>
      <c r="CK87" s="90"/>
      <c r="CL87" s="90"/>
      <c r="CM87" s="90"/>
      <c r="CN87" s="90"/>
      <c r="CO87" s="90"/>
      <c r="CP87" s="90"/>
      <c r="CQ87" s="90"/>
      <c r="CR87" s="90"/>
      <c r="CS87" s="90"/>
      <c r="CT87" s="90"/>
      <c r="CU87" s="90"/>
      <c r="CV87" s="90"/>
      <c r="CW87" s="90"/>
      <c r="CX87" s="90"/>
      <c r="CY87" s="90"/>
      <c r="CZ87" s="90"/>
    </row>
    <row r="88" ht="15.75" customHeight="1">
      <c r="A88" s="66" t="str">
        <f t="shared" si="3"/>
        <v>SPTKM_63</v>
      </c>
      <c r="B88" s="10"/>
      <c r="C88" s="18" t="s">
        <v>579</v>
      </c>
      <c r="D88" s="87" t="s">
        <v>580</v>
      </c>
      <c r="E88" s="130"/>
      <c r="F88" s="18" t="s">
        <v>25</v>
      </c>
      <c r="G88" s="113">
        <f t="shared" si="13"/>
        <v>44708</v>
      </c>
      <c r="H88" s="18" t="s">
        <v>67</v>
      </c>
      <c r="I88" s="13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90"/>
      <c r="CA88" s="90"/>
      <c r="CB88" s="90"/>
      <c r="CC88" s="90"/>
      <c r="CD88" s="90"/>
      <c r="CE88" s="90"/>
      <c r="CF88" s="90"/>
      <c r="CG88" s="90"/>
      <c r="CH88" s="90"/>
      <c r="CI88" s="90"/>
      <c r="CJ88" s="90"/>
      <c r="CK88" s="90"/>
      <c r="CL88" s="90"/>
      <c r="CM88" s="90"/>
      <c r="CN88" s="90"/>
      <c r="CO88" s="90"/>
      <c r="CP88" s="90"/>
      <c r="CQ88" s="90"/>
      <c r="CR88" s="90"/>
      <c r="CS88" s="90"/>
      <c r="CT88" s="90"/>
      <c r="CU88" s="90"/>
      <c r="CV88" s="90"/>
      <c r="CW88" s="90"/>
      <c r="CX88" s="90"/>
      <c r="CY88" s="90"/>
      <c r="CZ88" s="90"/>
    </row>
    <row r="89" ht="15.75" customHeight="1">
      <c r="A89" s="66" t="str">
        <f t="shared" si="3"/>
        <v>SPTKM_64</v>
      </c>
      <c r="B89" s="12"/>
      <c r="C89" s="18" t="s">
        <v>581</v>
      </c>
      <c r="D89" s="87" t="s">
        <v>580</v>
      </c>
      <c r="E89" s="130"/>
      <c r="F89" s="18" t="s">
        <v>25</v>
      </c>
      <c r="G89" s="113">
        <f t="shared" si="13"/>
        <v>44708</v>
      </c>
      <c r="H89" s="18" t="s">
        <v>67</v>
      </c>
      <c r="I89" s="13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90"/>
      <c r="CA89" s="90"/>
      <c r="CB89" s="90"/>
      <c r="CC89" s="90"/>
      <c r="CD89" s="90"/>
      <c r="CE89" s="90"/>
      <c r="CF89" s="90"/>
      <c r="CG89" s="90"/>
      <c r="CH89" s="90"/>
      <c r="CI89" s="90"/>
      <c r="CJ89" s="90"/>
      <c r="CK89" s="90"/>
      <c r="CL89" s="90"/>
      <c r="CM89" s="90"/>
      <c r="CN89" s="90"/>
      <c r="CO89" s="90"/>
      <c r="CP89" s="90"/>
      <c r="CQ89" s="90"/>
      <c r="CR89" s="90"/>
      <c r="CS89" s="90"/>
      <c r="CT89" s="90"/>
      <c r="CU89" s="90"/>
      <c r="CV89" s="90"/>
      <c r="CW89" s="90"/>
      <c r="CX89" s="90"/>
      <c r="CY89" s="90"/>
      <c r="CZ89" s="90"/>
    </row>
    <row r="90" ht="15.75" customHeight="1">
      <c r="A90" s="66" t="str">
        <f t="shared" si="3"/>
        <v/>
      </c>
      <c r="B90" s="107" t="s">
        <v>414</v>
      </c>
      <c r="C90" s="168"/>
      <c r="D90" s="168"/>
      <c r="E90" s="168"/>
      <c r="F90" s="168"/>
      <c r="G90" s="168"/>
      <c r="H90" s="168"/>
      <c r="I90" s="17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90"/>
      <c r="AO90" s="90"/>
      <c r="AP90" s="90"/>
      <c r="AQ90" s="90"/>
      <c r="AR90" s="90"/>
      <c r="AS90" s="90"/>
      <c r="AT90" s="90"/>
      <c r="AU90" s="90"/>
      <c r="AV90" s="90"/>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90"/>
      <c r="CA90" s="90"/>
      <c r="CB90" s="90"/>
      <c r="CC90" s="90"/>
      <c r="CD90" s="90"/>
      <c r="CE90" s="90"/>
      <c r="CF90" s="90"/>
      <c r="CG90" s="90"/>
      <c r="CH90" s="90"/>
      <c r="CI90" s="90"/>
      <c r="CJ90" s="90"/>
      <c r="CK90" s="90"/>
      <c r="CL90" s="90"/>
      <c r="CM90" s="90"/>
      <c r="CN90" s="90"/>
      <c r="CO90" s="90"/>
      <c r="CP90" s="90"/>
      <c r="CQ90" s="90"/>
      <c r="CR90" s="90"/>
      <c r="CS90" s="90"/>
      <c r="CT90" s="90"/>
      <c r="CU90" s="90"/>
      <c r="CV90" s="90"/>
      <c r="CW90" s="90"/>
      <c r="CX90" s="90"/>
      <c r="CY90" s="90"/>
      <c r="CZ90" s="90"/>
    </row>
    <row r="91" ht="38.25" customHeight="1">
      <c r="A91" s="66" t="str">
        <f t="shared" si="3"/>
        <v>SPTKM_65</v>
      </c>
      <c r="B91" s="18" t="s">
        <v>443</v>
      </c>
      <c r="C91" s="18" t="s">
        <v>1209</v>
      </c>
      <c r="D91" s="17" t="s">
        <v>445</v>
      </c>
      <c r="E91" s="17"/>
      <c r="F91" s="18" t="s">
        <v>25</v>
      </c>
      <c r="G91" s="113">
        <f t="shared" ref="G91:G93" si="14">IF(AND(D91="",D91=""),"",TODAY())</f>
        <v>44708</v>
      </c>
      <c r="H91" s="18" t="s">
        <v>67</v>
      </c>
      <c r="I91" s="129"/>
      <c r="J91" s="14"/>
      <c r="K91" s="14"/>
      <c r="L91" s="14"/>
      <c r="M91" s="14"/>
      <c r="N91" s="14"/>
      <c r="O91" s="14"/>
      <c r="P91" s="14"/>
      <c r="Q91" s="14"/>
      <c r="R91" s="14"/>
      <c r="S91" s="14"/>
      <c r="T91" s="14"/>
      <c r="U91" s="14"/>
      <c r="V91" s="14"/>
      <c r="W91" s="14"/>
      <c r="X91" s="14"/>
      <c r="Y91" s="14"/>
      <c r="Z91" s="14"/>
      <c r="AA91" s="66" t="str">
        <f t="shared" ref="AA91:AA93" si="15">IF(AND(AD91="",AD91=""),"",$D$3&amp;"_"&amp;ROW()-12-COUNTBLANK($D$13:AD91))</f>
        <v>#REF!</v>
      </c>
      <c r="AB91" s="18" t="s">
        <v>443</v>
      </c>
      <c r="AC91" s="18" t="s">
        <v>444</v>
      </c>
      <c r="AD91" s="17" t="s">
        <v>445</v>
      </c>
      <c r="AE91" s="17"/>
      <c r="AF91" s="18" t="s">
        <v>11</v>
      </c>
      <c r="AG91" s="129"/>
      <c r="AH91" s="18"/>
      <c r="AI91" s="129"/>
      <c r="AJ91" s="14"/>
      <c r="AK91" s="14"/>
      <c r="AL91" s="14"/>
      <c r="AM91" s="14"/>
      <c r="AN91" s="14"/>
      <c r="AO91" s="14"/>
      <c r="AP91" s="14"/>
      <c r="AQ91" s="14"/>
      <c r="AR91" s="14"/>
      <c r="AS91" s="14"/>
      <c r="AT91" s="14"/>
      <c r="AU91" s="14"/>
      <c r="AV91" s="14"/>
      <c r="AW91" s="14"/>
      <c r="AX91" s="14"/>
      <c r="AY91" s="14"/>
      <c r="AZ91" s="14"/>
      <c r="BA91" s="66" t="str">
        <f t="shared" ref="BA91:BA93" si="16">IF(AND(BD91="",BD91=""),"",$D$3&amp;"_"&amp;ROW()-12-COUNTBLANK($D$13:BD91))</f>
        <v>#REF!</v>
      </c>
      <c r="BB91" s="18" t="s">
        <v>443</v>
      </c>
      <c r="BC91" s="18" t="s">
        <v>444</v>
      </c>
      <c r="BD91" s="17" t="s">
        <v>445</v>
      </c>
      <c r="BE91" s="17"/>
      <c r="BF91" s="18" t="s">
        <v>11</v>
      </c>
      <c r="BG91" s="129"/>
      <c r="BH91" s="18"/>
      <c r="BI91" s="129"/>
      <c r="BJ91" s="14"/>
      <c r="BK91" s="14"/>
      <c r="BL91" s="14"/>
      <c r="BM91" s="14"/>
      <c r="BN91" s="14"/>
      <c r="BO91" s="14"/>
      <c r="BP91" s="14"/>
      <c r="BQ91" s="14"/>
      <c r="BR91" s="14"/>
      <c r="BS91" s="14"/>
      <c r="BT91" s="14"/>
      <c r="BU91" s="14"/>
      <c r="BV91" s="14"/>
      <c r="BW91" s="14"/>
      <c r="BX91" s="14"/>
      <c r="BY91" s="14"/>
      <c r="BZ91" s="14"/>
      <c r="CA91" s="66" t="str">
        <f t="shared" ref="CA91:CA93" si="17">IF(AND(CD91="",CD91=""),"",$D$3&amp;"_"&amp;ROW()-12-COUNTBLANK($D$13:CD91))</f>
        <v>#REF!</v>
      </c>
      <c r="CB91" s="18" t="s">
        <v>443</v>
      </c>
      <c r="CC91" s="18" t="s">
        <v>444</v>
      </c>
      <c r="CD91" s="17" t="s">
        <v>445</v>
      </c>
      <c r="CE91" s="17"/>
      <c r="CF91" s="18" t="s">
        <v>11</v>
      </c>
      <c r="CG91" s="129"/>
      <c r="CH91" s="18"/>
      <c r="CI91" s="129"/>
      <c r="CJ91" s="14"/>
      <c r="CK91" s="14"/>
      <c r="CL91" s="14"/>
      <c r="CM91" s="14"/>
      <c r="CN91" s="14"/>
      <c r="CO91" s="14"/>
      <c r="CP91" s="14"/>
      <c r="CQ91" s="14"/>
      <c r="CR91" s="14"/>
      <c r="CS91" s="14"/>
      <c r="CT91" s="14"/>
      <c r="CU91" s="14"/>
      <c r="CV91" s="14"/>
      <c r="CW91" s="14"/>
      <c r="CX91" s="14"/>
      <c r="CY91" s="14"/>
      <c r="CZ91" s="14"/>
    </row>
    <row r="92" ht="45.75" customHeight="1">
      <c r="A92" s="66" t="str">
        <f t="shared" si="3"/>
        <v>SPTKM_66</v>
      </c>
      <c r="B92" s="18" t="s">
        <v>446</v>
      </c>
      <c r="C92" s="18" t="s">
        <v>1210</v>
      </c>
      <c r="D92" s="17" t="s">
        <v>445</v>
      </c>
      <c r="E92" s="17"/>
      <c r="F92" s="18" t="s">
        <v>25</v>
      </c>
      <c r="G92" s="113">
        <f t="shared" si="14"/>
        <v>44708</v>
      </c>
      <c r="H92" s="18" t="s">
        <v>67</v>
      </c>
      <c r="I92" s="129"/>
      <c r="J92" s="14"/>
      <c r="K92" s="14"/>
      <c r="L92" s="14"/>
      <c r="M92" s="14"/>
      <c r="N92" s="14"/>
      <c r="O92" s="14"/>
      <c r="P92" s="14"/>
      <c r="Q92" s="14"/>
      <c r="R92" s="14"/>
      <c r="S92" s="14"/>
      <c r="T92" s="14"/>
      <c r="U92" s="14"/>
      <c r="V92" s="14"/>
      <c r="W92" s="14"/>
      <c r="X92" s="14"/>
      <c r="Y92" s="14"/>
      <c r="Z92" s="14"/>
      <c r="AA92" s="66" t="str">
        <f t="shared" si="15"/>
        <v>#REF!</v>
      </c>
      <c r="AB92" s="18" t="s">
        <v>446</v>
      </c>
      <c r="AC92" s="18" t="s">
        <v>447</v>
      </c>
      <c r="AD92" s="17" t="s">
        <v>445</v>
      </c>
      <c r="AE92" s="17"/>
      <c r="AF92" s="18" t="s">
        <v>11</v>
      </c>
      <c r="AG92" s="129"/>
      <c r="AH92" s="18"/>
      <c r="AI92" s="129"/>
      <c r="AJ92" s="14"/>
      <c r="AK92" s="14"/>
      <c r="AL92" s="14"/>
      <c r="AM92" s="14"/>
      <c r="AN92" s="14"/>
      <c r="AO92" s="14"/>
      <c r="AP92" s="14"/>
      <c r="AQ92" s="14"/>
      <c r="AR92" s="14"/>
      <c r="AS92" s="14"/>
      <c r="AT92" s="14"/>
      <c r="AU92" s="14"/>
      <c r="AV92" s="14"/>
      <c r="AW92" s="14"/>
      <c r="AX92" s="14"/>
      <c r="AY92" s="14"/>
      <c r="AZ92" s="14"/>
      <c r="BA92" s="66" t="str">
        <f t="shared" si="16"/>
        <v>#REF!</v>
      </c>
      <c r="BB92" s="18" t="s">
        <v>446</v>
      </c>
      <c r="BC92" s="18" t="s">
        <v>447</v>
      </c>
      <c r="BD92" s="17" t="s">
        <v>445</v>
      </c>
      <c r="BE92" s="17"/>
      <c r="BF92" s="18" t="s">
        <v>11</v>
      </c>
      <c r="BG92" s="129"/>
      <c r="BH92" s="18"/>
      <c r="BI92" s="129"/>
      <c r="BJ92" s="14"/>
      <c r="BK92" s="14"/>
      <c r="BL92" s="14"/>
      <c r="BM92" s="14"/>
      <c r="BN92" s="14"/>
      <c r="BO92" s="14"/>
      <c r="BP92" s="14"/>
      <c r="BQ92" s="14"/>
      <c r="BR92" s="14"/>
      <c r="BS92" s="14"/>
      <c r="BT92" s="14"/>
      <c r="BU92" s="14"/>
      <c r="BV92" s="14"/>
      <c r="BW92" s="14"/>
      <c r="BX92" s="14"/>
      <c r="BY92" s="14"/>
      <c r="BZ92" s="14"/>
      <c r="CA92" s="66" t="str">
        <f t="shared" si="17"/>
        <v>#REF!</v>
      </c>
      <c r="CB92" s="18" t="s">
        <v>446</v>
      </c>
      <c r="CC92" s="18" t="s">
        <v>447</v>
      </c>
      <c r="CD92" s="17" t="s">
        <v>445</v>
      </c>
      <c r="CE92" s="17"/>
      <c r="CF92" s="18" t="s">
        <v>11</v>
      </c>
      <c r="CG92" s="129"/>
      <c r="CH92" s="18"/>
      <c r="CI92" s="129"/>
      <c r="CJ92" s="14"/>
      <c r="CK92" s="14"/>
      <c r="CL92" s="14"/>
      <c r="CM92" s="14"/>
      <c r="CN92" s="14"/>
      <c r="CO92" s="14"/>
      <c r="CP92" s="14"/>
      <c r="CQ92" s="14"/>
      <c r="CR92" s="14"/>
      <c r="CS92" s="14"/>
      <c r="CT92" s="14"/>
      <c r="CU92" s="14"/>
      <c r="CV92" s="14"/>
      <c r="CW92" s="14"/>
      <c r="CX92" s="14"/>
      <c r="CY92" s="14"/>
      <c r="CZ92" s="14"/>
    </row>
    <row r="93" ht="60.75" customHeight="1">
      <c r="A93" s="66" t="str">
        <f t="shared" si="3"/>
        <v>SPTKM_67</v>
      </c>
      <c r="B93" s="18" t="s">
        <v>448</v>
      </c>
      <c r="C93" s="18" t="s">
        <v>1211</v>
      </c>
      <c r="D93" s="17" t="s">
        <v>582</v>
      </c>
      <c r="E93" s="17"/>
      <c r="F93" s="18" t="s">
        <v>25</v>
      </c>
      <c r="G93" s="113">
        <f t="shared" si="14"/>
        <v>44708</v>
      </c>
      <c r="H93" s="18" t="s">
        <v>67</v>
      </c>
      <c r="I93" s="129"/>
      <c r="AA93" s="66" t="str">
        <f t="shared" si="15"/>
        <v>#REF!</v>
      </c>
      <c r="AB93" s="18" t="s">
        <v>448</v>
      </c>
      <c r="AC93" s="18" t="s">
        <v>449</v>
      </c>
      <c r="AD93" s="17" t="s">
        <v>582</v>
      </c>
      <c r="AE93" s="17"/>
      <c r="AF93" s="18" t="s">
        <v>11</v>
      </c>
      <c r="AG93" s="129"/>
      <c r="AH93" s="18"/>
      <c r="AI93" s="129"/>
      <c r="BA93" s="66" t="str">
        <f t="shared" si="16"/>
        <v>#REF!</v>
      </c>
      <c r="BB93" s="18" t="s">
        <v>448</v>
      </c>
      <c r="BC93" s="18" t="s">
        <v>449</v>
      </c>
      <c r="BD93" s="17" t="s">
        <v>582</v>
      </c>
      <c r="BE93" s="17"/>
      <c r="BF93" s="18" t="s">
        <v>11</v>
      </c>
      <c r="BG93" s="129"/>
      <c r="BH93" s="18"/>
      <c r="BI93" s="129"/>
      <c r="CA93" s="66" t="str">
        <f t="shared" si="17"/>
        <v>#REF!</v>
      </c>
      <c r="CB93" s="18" t="s">
        <v>448</v>
      </c>
      <c r="CC93" s="18" t="s">
        <v>449</v>
      </c>
      <c r="CD93" s="17" t="s">
        <v>582</v>
      </c>
      <c r="CE93" s="17"/>
      <c r="CF93" s="18" t="s">
        <v>11</v>
      </c>
      <c r="CG93" s="129"/>
      <c r="CH93" s="18"/>
      <c r="CI93" s="129"/>
    </row>
    <row r="94" ht="15.75" customHeight="1">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c r="AO94" s="90"/>
      <c r="AP94" s="90"/>
      <c r="AQ94" s="90"/>
      <c r="AR94" s="90"/>
      <c r="AS94" s="90"/>
      <c r="AT94" s="90"/>
      <c r="AU94" s="90"/>
      <c r="AV94" s="90"/>
      <c r="AW94" s="90"/>
      <c r="AX94" s="90"/>
      <c r="AY94" s="90"/>
      <c r="AZ94" s="90"/>
      <c r="BA94" s="90"/>
      <c r="BB94" s="90"/>
      <c r="BC94" s="90"/>
      <c r="BD94" s="90"/>
      <c r="BE94" s="90"/>
      <c r="BF94" s="90"/>
      <c r="BG94" s="90"/>
      <c r="BH94" s="90"/>
      <c r="BI94" s="90"/>
      <c r="BJ94" s="90"/>
      <c r="BK94" s="90"/>
      <c r="BL94" s="90"/>
      <c r="BM94" s="90"/>
      <c r="BN94" s="90"/>
      <c r="BO94" s="90"/>
      <c r="BP94" s="90"/>
      <c r="BQ94" s="90"/>
      <c r="BR94" s="90"/>
      <c r="BS94" s="90"/>
      <c r="BT94" s="90"/>
      <c r="BU94" s="90"/>
      <c r="BV94" s="90"/>
      <c r="BW94" s="90"/>
      <c r="BX94" s="90"/>
      <c r="BY94" s="90"/>
      <c r="BZ94" s="90"/>
      <c r="CA94" s="90"/>
      <c r="CB94" s="90"/>
      <c r="CC94" s="90"/>
      <c r="CD94" s="90"/>
      <c r="CE94" s="90"/>
      <c r="CF94" s="90"/>
      <c r="CG94" s="90"/>
      <c r="CH94" s="90"/>
      <c r="CI94" s="90"/>
      <c r="CJ94" s="90"/>
      <c r="CK94" s="90"/>
      <c r="CL94" s="90"/>
      <c r="CM94" s="90"/>
      <c r="CN94" s="90"/>
      <c r="CO94" s="90"/>
      <c r="CP94" s="90"/>
      <c r="CQ94" s="90"/>
      <c r="CR94" s="90"/>
      <c r="CS94" s="90"/>
      <c r="CT94" s="90"/>
      <c r="CU94" s="90"/>
      <c r="CV94" s="90"/>
      <c r="CW94" s="90"/>
      <c r="CX94" s="90"/>
      <c r="CY94" s="90"/>
      <c r="CZ94" s="90"/>
    </row>
    <row r="95" ht="15.75" customHeight="1">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0"/>
      <c r="BE95" s="90"/>
      <c r="BF95" s="90"/>
      <c r="BG95" s="90"/>
      <c r="BH95" s="90"/>
      <c r="BI95" s="90"/>
      <c r="BJ95" s="90"/>
      <c r="BK95" s="90"/>
      <c r="BL95" s="90"/>
      <c r="BM95" s="90"/>
      <c r="BN95" s="90"/>
      <c r="BO95" s="90"/>
      <c r="BP95" s="90"/>
      <c r="BQ95" s="90"/>
      <c r="BR95" s="90"/>
      <c r="BS95" s="90"/>
      <c r="BT95" s="90"/>
      <c r="BU95" s="90"/>
      <c r="BV95" s="90"/>
      <c r="BW95" s="90"/>
      <c r="BX95" s="90"/>
      <c r="BY95" s="90"/>
      <c r="BZ95" s="90"/>
      <c r="CA95" s="90"/>
      <c r="CB95" s="90"/>
      <c r="CC95" s="90"/>
      <c r="CD95" s="90"/>
      <c r="CE95" s="90"/>
      <c r="CF95" s="90"/>
      <c r="CG95" s="90"/>
      <c r="CH95" s="90"/>
      <c r="CI95" s="90"/>
      <c r="CJ95" s="90"/>
      <c r="CK95" s="90"/>
      <c r="CL95" s="90"/>
      <c r="CM95" s="90"/>
      <c r="CN95" s="90"/>
      <c r="CO95" s="90"/>
      <c r="CP95" s="90"/>
      <c r="CQ95" s="90"/>
      <c r="CR95" s="90"/>
      <c r="CS95" s="90"/>
      <c r="CT95" s="90"/>
      <c r="CU95" s="90"/>
      <c r="CV95" s="90"/>
      <c r="CW95" s="90"/>
      <c r="CX95" s="90"/>
      <c r="CY95" s="90"/>
      <c r="CZ95" s="90"/>
    </row>
    <row r="96" ht="15.75" customHeight="1">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c r="BH96" s="90"/>
      <c r="BI96" s="90"/>
      <c r="BJ96" s="90"/>
      <c r="BK96" s="90"/>
      <c r="BL96" s="90"/>
      <c r="BM96" s="90"/>
      <c r="BN96" s="90"/>
      <c r="BO96" s="90"/>
      <c r="BP96" s="90"/>
      <c r="BQ96" s="90"/>
      <c r="BR96" s="90"/>
      <c r="BS96" s="90"/>
      <c r="BT96" s="90"/>
      <c r="BU96" s="90"/>
      <c r="BV96" s="90"/>
      <c r="BW96" s="90"/>
      <c r="BX96" s="90"/>
      <c r="BY96" s="90"/>
      <c r="BZ96" s="90"/>
      <c r="CA96" s="90"/>
      <c r="CB96" s="90"/>
      <c r="CC96" s="90"/>
      <c r="CD96" s="90"/>
      <c r="CE96" s="90"/>
      <c r="CF96" s="90"/>
      <c r="CG96" s="90"/>
      <c r="CH96" s="90"/>
      <c r="CI96" s="90"/>
      <c r="CJ96" s="90"/>
      <c r="CK96" s="90"/>
      <c r="CL96" s="90"/>
      <c r="CM96" s="90"/>
      <c r="CN96" s="90"/>
      <c r="CO96" s="90"/>
      <c r="CP96" s="90"/>
      <c r="CQ96" s="90"/>
      <c r="CR96" s="90"/>
      <c r="CS96" s="90"/>
      <c r="CT96" s="90"/>
      <c r="CU96" s="90"/>
      <c r="CV96" s="90"/>
      <c r="CW96" s="90"/>
      <c r="CX96" s="90"/>
      <c r="CY96" s="90"/>
      <c r="CZ96" s="90"/>
    </row>
    <row r="97" ht="15.75" customHeight="1">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0"/>
      <c r="BE97" s="90"/>
      <c r="BF97" s="90"/>
      <c r="BG97" s="90"/>
      <c r="BH97" s="90"/>
      <c r="BI97" s="90"/>
      <c r="BJ97" s="90"/>
      <c r="BK97" s="90"/>
      <c r="BL97" s="90"/>
      <c r="BM97" s="90"/>
      <c r="BN97" s="90"/>
      <c r="BO97" s="90"/>
      <c r="BP97" s="90"/>
      <c r="BQ97" s="90"/>
      <c r="BR97" s="90"/>
      <c r="BS97" s="90"/>
      <c r="BT97" s="90"/>
      <c r="BU97" s="90"/>
      <c r="BV97" s="90"/>
      <c r="BW97" s="90"/>
      <c r="BX97" s="90"/>
      <c r="BY97" s="90"/>
      <c r="BZ97" s="90"/>
      <c r="CA97" s="90"/>
      <c r="CB97" s="90"/>
      <c r="CC97" s="90"/>
      <c r="CD97" s="90"/>
      <c r="CE97" s="90"/>
      <c r="CF97" s="90"/>
      <c r="CG97" s="90"/>
      <c r="CH97" s="90"/>
      <c r="CI97" s="90"/>
      <c r="CJ97" s="90"/>
      <c r="CK97" s="90"/>
      <c r="CL97" s="90"/>
      <c r="CM97" s="90"/>
      <c r="CN97" s="90"/>
      <c r="CO97" s="90"/>
      <c r="CP97" s="90"/>
      <c r="CQ97" s="90"/>
      <c r="CR97" s="90"/>
      <c r="CS97" s="90"/>
      <c r="CT97" s="90"/>
      <c r="CU97" s="90"/>
      <c r="CV97" s="90"/>
      <c r="CW97" s="90"/>
      <c r="CX97" s="90"/>
      <c r="CY97" s="90"/>
      <c r="CZ97" s="90"/>
    </row>
    <row r="98" ht="15.75" customHeight="1">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c r="CB98" s="90"/>
      <c r="CC98" s="90"/>
      <c r="CD98" s="90"/>
      <c r="CE98" s="90"/>
      <c r="CF98" s="90"/>
      <c r="CG98" s="90"/>
      <c r="CH98" s="90"/>
      <c r="CI98" s="90"/>
      <c r="CJ98" s="90"/>
      <c r="CK98" s="90"/>
      <c r="CL98" s="90"/>
      <c r="CM98" s="90"/>
      <c r="CN98" s="90"/>
      <c r="CO98" s="90"/>
      <c r="CP98" s="90"/>
      <c r="CQ98" s="90"/>
      <c r="CR98" s="90"/>
      <c r="CS98" s="90"/>
      <c r="CT98" s="90"/>
      <c r="CU98" s="90"/>
      <c r="CV98" s="90"/>
      <c r="CW98" s="90"/>
      <c r="CX98" s="90"/>
      <c r="CY98" s="90"/>
      <c r="CZ98" s="90"/>
    </row>
    <row r="99" ht="15.75" customHeight="1">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90"/>
      <c r="BG99" s="90"/>
      <c r="BH99" s="90"/>
      <c r="BI99" s="90"/>
      <c r="BJ99" s="90"/>
      <c r="BK99" s="90"/>
      <c r="BL99" s="90"/>
      <c r="BM99" s="90"/>
      <c r="BN99" s="90"/>
      <c r="BO99" s="90"/>
      <c r="BP99" s="90"/>
      <c r="BQ99" s="90"/>
      <c r="BR99" s="90"/>
      <c r="BS99" s="90"/>
      <c r="BT99" s="90"/>
      <c r="BU99" s="90"/>
      <c r="BV99" s="90"/>
      <c r="BW99" s="90"/>
      <c r="BX99" s="90"/>
      <c r="BY99" s="90"/>
      <c r="BZ99" s="90"/>
      <c r="CA99" s="90"/>
      <c r="CB99" s="90"/>
      <c r="CC99" s="90"/>
      <c r="CD99" s="90"/>
      <c r="CE99" s="90"/>
      <c r="CF99" s="90"/>
      <c r="CG99" s="90"/>
      <c r="CH99" s="90"/>
      <c r="CI99" s="90"/>
      <c r="CJ99" s="90"/>
      <c r="CK99" s="90"/>
      <c r="CL99" s="90"/>
      <c r="CM99" s="90"/>
      <c r="CN99" s="90"/>
      <c r="CO99" s="90"/>
      <c r="CP99" s="90"/>
      <c r="CQ99" s="90"/>
      <c r="CR99" s="90"/>
      <c r="CS99" s="90"/>
      <c r="CT99" s="90"/>
      <c r="CU99" s="90"/>
      <c r="CV99" s="90"/>
      <c r="CW99" s="90"/>
      <c r="CX99" s="90"/>
      <c r="CY99" s="90"/>
      <c r="CZ99" s="90"/>
    </row>
    <row r="100" ht="15.75" customHeight="1">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c r="BR100" s="90"/>
      <c r="BS100" s="90"/>
      <c r="BT100" s="90"/>
      <c r="BU100" s="90"/>
      <c r="BV100" s="90"/>
      <c r="BW100" s="90"/>
      <c r="BX100" s="90"/>
      <c r="BY100" s="90"/>
      <c r="BZ100" s="90"/>
      <c r="CA100" s="90"/>
      <c r="CB100" s="90"/>
      <c r="CC100" s="90"/>
      <c r="CD100" s="90"/>
      <c r="CE100" s="90"/>
      <c r="CF100" s="90"/>
      <c r="CG100" s="90"/>
      <c r="CH100" s="90"/>
      <c r="CI100" s="90"/>
      <c r="CJ100" s="90"/>
      <c r="CK100" s="90"/>
      <c r="CL100" s="90"/>
      <c r="CM100" s="90"/>
      <c r="CN100" s="90"/>
      <c r="CO100" s="90"/>
      <c r="CP100" s="90"/>
      <c r="CQ100" s="90"/>
      <c r="CR100" s="90"/>
      <c r="CS100" s="90"/>
      <c r="CT100" s="90"/>
      <c r="CU100" s="90"/>
      <c r="CV100" s="90"/>
      <c r="CW100" s="90"/>
      <c r="CX100" s="90"/>
      <c r="CY100" s="90"/>
      <c r="CZ100" s="90"/>
    </row>
    <row r="101" ht="15.75" customHeight="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c r="BK101" s="90"/>
      <c r="BL101" s="90"/>
      <c r="BM101" s="90"/>
      <c r="BN101" s="90"/>
      <c r="BO101" s="90"/>
      <c r="BP101" s="90"/>
      <c r="BQ101" s="90"/>
      <c r="BR101" s="90"/>
      <c r="BS101" s="90"/>
      <c r="BT101" s="90"/>
      <c r="BU101" s="90"/>
      <c r="BV101" s="90"/>
      <c r="BW101" s="90"/>
      <c r="BX101" s="90"/>
      <c r="BY101" s="90"/>
      <c r="BZ101" s="90"/>
      <c r="CA101" s="90"/>
      <c r="CB101" s="90"/>
      <c r="CC101" s="90"/>
      <c r="CD101" s="90"/>
      <c r="CE101" s="90"/>
      <c r="CF101" s="90"/>
      <c r="CG101" s="90"/>
      <c r="CH101" s="90"/>
      <c r="CI101" s="90"/>
      <c r="CJ101" s="90"/>
      <c r="CK101" s="90"/>
      <c r="CL101" s="90"/>
      <c r="CM101" s="90"/>
      <c r="CN101" s="90"/>
      <c r="CO101" s="90"/>
      <c r="CP101" s="90"/>
      <c r="CQ101" s="90"/>
      <c r="CR101" s="90"/>
      <c r="CS101" s="90"/>
      <c r="CT101" s="90"/>
      <c r="CU101" s="90"/>
      <c r="CV101" s="90"/>
      <c r="CW101" s="90"/>
      <c r="CX101" s="90"/>
      <c r="CY101" s="90"/>
      <c r="CZ101" s="90"/>
    </row>
    <row r="102" ht="15.75" customHeight="1">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c r="CB102" s="90"/>
      <c r="CC102" s="90"/>
      <c r="CD102" s="90"/>
      <c r="CE102" s="90"/>
      <c r="CF102" s="90"/>
      <c r="CG102" s="90"/>
      <c r="CH102" s="90"/>
      <c r="CI102" s="90"/>
      <c r="CJ102" s="90"/>
      <c r="CK102" s="90"/>
      <c r="CL102" s="90"/>
      <c r="CM102" s="90"/>
      <c r="CN102" s="90"/>
      <c r="CO102" s="90"/>
      <c r="CP102" s="90"/>
      <c r="CQ102" s="90"/>
      <c r="CR102" s="90"/>
      <c r="CS102" s="90"/>
      <c r="CT102" s="90"/>
      <c r="CU102" s="90"/>
      <c r="CV102" s="90"/>
      <c r="CW102" s="90"/>
      <c r="CX102" s="90"/>
      <c r="CY102" s="90"/>
      <c r="CZ102" s="90"/>
    </row>
    <row r="103" ht="15.75" customHeight="1">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c r="CB103" s="90"/>
      <c r="CC103" s="90"/>
      <c r="CD103" s="90"/>
      <c r="CE103" s="90"/>
      <c r="CF103" s="90"/>
      <c r="CG103" s="90"/>
      <c r="CH103" s="90"/>
      <c r="CI103" s="90"/>
      <c r="CJ103" s="90"/>
      <c r="CK103" s="90"/>
      <c r="CL103" s="90"/>
      <c r="CM103" s="90"/>
      <c r="CN103" s="90"/>
      <c r="CO103" s="90"/>
      <c r="CP103" s="90"/>
      <c r="CQ103" s="90"/>
      <c r="CR103" s="90"/>
      <c r="CS103" s="90"/>
      <c r="CT103" s="90"/>
      <c r="CU103" s="90"/>
      <c r="CV103" s="90"/>
      <c r="CW103" s="90"/>
      <c r="CX103" s="90"/>
      <c r="CY103" s="90"/>
      <c r="CZ103" s="90"/>
    </row>
    <row r="104" ht="15.75" customHeight="1">
      <c r="A104" s="44"/>
      <c r="B104" s="93"/>
      <c r="H104" s="94"/>
    </row>
    <row r="105" ht="15.75" customHeight="1">
      <c r="A105" s="44"/>
      <c r="B105" s="93"/>
      <c r="H105" s="94"/>
    </row>
    <row r="106" ht="15.75" customHeight="1">
      <c r="A106" s="44"/>
      <c r="B106" s="93"/>
      <c r="H106" s="94"/>
    </row>
    <row r="107" ht="15.75" customHeight="1">
      <c r="A107" s="44"/>
      <c r="B107" s="93"/>
      <c r="H107" s="94"/>
    </row>
    <row r="108" ht="15.75" customHeight="1">
      <c r="A108" s="44"/>
      <c r="B108" s="93"/>
      <c r="H108" s="94"/>
    </row>
    <row r="109" ht="15.75" customHeight="1">
      <c r="A109" s="44"/>
      <c r="B109" s="93"/>
      <c r="H109" s="94"/>
    </row>
    <row r="110" ht="15.75" customHeight="1">
      <c r="A110" s="44"/>
      <c r="B110" s="93"/>
      <c r="H110" s="94"/>
    </row>
    <row r="111" ht="15.75" customHeight="1">
      <c r="A111" s="44"/>
      <c r="B111" s="93"/>
      <c r="H111" s="94"/>
    </row>
    <row r="112" ht="15.75" customHeight="1">
      <c r="A112" s="44"/>
      <c r="B112" s="93"/>
      <c r="H112" s="94"/>
    </row>
    <row r="113" ht="15.75" customHeight="1">
      <c r="A113" s="44"/>
      <c r="B113" s="93"/>
      <c r="H113" s="94"/>
    </row>
    <row r="114" ht="15.75" customHeight="1">
      <c r="A114" s="44"/>
      <c r="B114" s="93"/>
      <c r="H114" s="94"/>
    </row>
    <row r="115" ht="15.75" customHeight="1">
      <c r="A115" s="44"/>
      <c r="B115" s="93"/>
      <c r="H115" s="94"/>
    </row>
    <row r="116" ht="15.75" customHeight="1">
      <c r="A116" s="44"/>
      <c r="B116" s="93"/>
      <c r="H116" s="94"/>
    </row>
    <row r="117" ht="15.75" customHeight="1">
      <c r="A117" s="44"/>
      <c r="B117" s="93"/>
      <c r="H117" s="94"/>
    </row>
    <row r="118" ht="15.75" customHeight="1">
      <c r="A118" s="44"/>
      <c r="B118" s="93"/>
      <c r="H118" s="94"/>
    </row>
    <row r="119" ht="15.75" customHeight="1">
      <c r="A119" s="44"/>
      <c r="B119" s="93"/>
      <c r="H119" s="94"/>
    </row>
    <row r="120" ht="15.75" customHeight="1">
      <c r="A120" s="44"/>
      <c r="B120" s="93"/>
      <c r="H120" s="94"/>
    </row>
    <row r="121" ht="15.75" customHeight="1">
      <c r="A121" s="44"/>
      <c r="B121" s="93"/>
      <c r="H121" s="94"/>
    </row>
    <row r="122" ht="15.75" customHeight="1">
      <c r="A122" s="44"/>
      <c r="B122" s="93"/>
      <c r="H122" s="94"/>
    </row>
    <row r="123" ht="15.75" customHeight="1">
      <c r="A123" s="44"/>
      <c r="B123" s="93"/>
      <c r="H123" s="94"/>
    </row>
    <row r="124" ht="15.75" customHeight="1">
      <c r="A124" s="44"/>
      <c r="B124" s="93"/>
      <c r="H124" s="94"/>
    </row>
    <row r="125" ht="15.75" customHeight="1">
      <c r="A125" s="44"/>
      <c r="B125" s="93"/>
      <c r="H125" s="94"/>
    </row>
    <row r="126" ht="15.75" customHeight="1">
      <c r="A126" s="44"/>
      <c r="B126" s="93"/>
      <c r="H126" s="94"/>
    </row>
    <row r="127" ht="15.75" customHeight="1">
      <c r="A127" s="44"/>
      <c r="B127" s="93"/>
      <c r="H127" s="94"/>
    </row>
    <row r="128" ht="15.75" customHeight="1">
      <c r="A128" s="44"/>
      <c r="B128" s="93"/>
      <c r="H128" s="94"/>
    </row>
    <row r="129" ht="15.75" customHeight="1">
      <c r="A129" s="44"/>
      <c r="B129" s="93"/>
      <c r="H129" s="94"/>
    </row>
    <row r="130" ht="15.75" customHeight="1">
      <c r="A130" s="44"/>
      <c r="B130" s="93"/>
      <c r="H130" s="94"/>
    </row>
    <row r="131" ht="15.75" customHeight="1">
      <c r="A131" s="44"/>
      <c r="B131" s="93"/>
      <c r="H131" s="94"/>
    </row>
    <row r="132" ht="15.75" customHeight="1">
      <c r="A132" s="44"/>
      <c r="B132" s="93"/>
      <c r="H132" s="94"/>
    </row>
    <row r="133" ht="15.75" customHeight="1">
      <c r="A133" s="44"/>
      <c r="B133" s="93"/>
      <c r="H133" s="94"/>
    </row>
    <row r="134" ht="15.75" customHeight="1">
      <c r="A134" s="44"/>
      <c r="B134" s="93"/>
      <c r="H134" s="94"/>
    </row>
    <row r="135" ht="15.75" customHeight="1">
      <c r="A135" s="44"/>
      <c r="B135" s="93"/>
      <c r="H135" s="94"/>
    </row>
    <row r="136" ht="15.75" customHeight="1">
      <c r="A136" s="44"/>
      <c r="B136" s="93"/>
      <c r="H136" s="94"/>
    </row>
    <row r="137" ht="15.75" customHeight="1">
      <c r="A137" s="44"/>
      <c r="B137" s="93"/>
      <c r="H137" s="94"/>
    </row>
    <row r="138" ht="15.75" customHeight="1">
      <c r="A138" s="44"/>
      <c r="B138" s="93"/>
      <c r="H138" s="94"/>
    </row>
    <row r="139" ht="15.75" customHeight="1">
      <c r="A139" s="44"/>
      <c r="B139" s="93"/>
      <c r="H139" s="94"/>
    </row>
    <row r="140" ht="15.75" customHeight="1">
      <c r="A140" s="44"/>
      <c r="B140" s="93"/>
      <c r="H140" s="94"/>
    </row>
    <row r="141" ht="15.75" customHeight="1">
      <c r="A141" s="44"/>
      <c r="B141" s="93"/>
      <c r="H141" s="94"/>
    </row>
    <row r="142" ht="15.75" customHeight="1">
      <c r="A142" s="44"/>
      <c r="B142" s="93"/>
      <c r="H142" s="94"/>
    </row>
    <row r="143" ht="15.75" customHeight="1">
      <c r="A143" s="44"/>
      <c r="B143" s="93"/>
      <c r="H143" s="94"/>
    </row>
    <row r="144" ht="15.75" customHeight="1">
      <c r="A144" s="44"/>
      <c r="B144" s="93"/>
      <c r="H144" s="94"/>
    </row>
    <row r="145" ht="15.75" customHeight="1">
      <c r="A145" s="44"/>
      <c r="B145" s="93"/>
      <c r="H145" s="94"/>
    </row>
    <row r="146" ht="15.75" customHeight="1">
      <c r="A146" s="44"/>
      <c r="B146" s="93"/>
      <c r="H146" s="94"/>
    </row>
    <row r="147" ht="15.75" customHeight="1">
      <c r="A147" s="44"/>
      <c r="B147" s="93"/>
      <c r="H147" s="94"/>
    </row>
    <row r="148" ht="15.75" customHeight="1">
      <c r="A148" s="44"/>
      <c r="B148" s="93"/>
      <c r="H148" s="94"/>
    </row>
    <row r="149" ht="15.75" customHeight="1">
      <c r="A149" s="44"/>
      <c r="B149" s="93"/>
      <c r="H149" s="94"/>
    </row>
    <row r="150" ht="15.75" customHeight="1">
      <c r="A150" s="44"/>
      <c r="B150" s="93"/>
      <c r="H150" s="94"/>
    </row>
    <row r="151" ht="15.75" customHeight="1">
      <c r="A151" s="44"/>
      <c r="B151" s="93"/>
      <c r="H151" s="94"/>
    </row>
    <row r="152" ht="15.75" customHeight="1">
      <c r="A152" s="44"/>
      <c r="B152" s="93"/>
      <c r="H152" s="94"/>
    </row>
    <row r="153" ht="15.75" customHeight="1">
      <c r="A153" s="44"/>
      <c r="B153" s="93"/>
      <c r="H153" s="94"/>
    </row>
    <row r="154" ht="15.75" customHeight="1">
      <c r="A154" s="44"/>
      <c r="B154" s="93"/>
      <c r="H154" s="94"/>
    </row>
    <row r="155" ht="15.75" customHeight="1">
      <c r="A155" s="44"/>
      <c r="B155" s="93"/>
      <c r="H155" s="94"/>
    </row>
    <row r="156" ht="15.75" customHeight="1">
      <c r="A156" s="44"/>
      <c r="B156" s="93"/>
      <c r="H156" s="94"/>
    </row>
    <row r="157" ht="15.75" customHeight="1">
      <c r="A157" s="44"/>
      <c r="B157" s="93"/>
      <c r="H157" s="94"/>
    </row>
    <row r="158" ht="15.75" customHeight="1">
      <c r="A158" s="44"/>
      <c r="B158" s="93"/>
      <c r="H158" s="94"/>
    </row>
    <row r="159" ht="15.75" customHeight="1">
      <c r="A159" s="44"/>
      <c r="B159" s="93"/>
      <c r="H159" s="94"/>
    </row>
    <row r="160" ht="15.75" customHeight="1">
      <c r="A160" s="44"/>
      <c r="B160" s="93"/>
      <c r="H160" s="94"/>
    </row>
    <row r="161" ht="15.75" customHeight="1">
      <c r="A161" s="44"/>
      <c r="B161" s="93"/>
      <c r="H161" s="94"/>
    </row>
    <row r="162" ht="15.75" customHeight="1">
      <c r="A162" s="44"/>
      <c r="B162" s="93"/>
      <c r="H162" s="94"/>
    </row>
    <row r="163" ht="15.75" customHeight="1">
      <c r="A163" s="44"/>
      <c r="B163" s="93"/>
      <c r="H163" s="94"/>
    </row>
    <row r="164" ht="15.75" customHeight="1">
      <c r="A164" s="44"/>
      <c r="B164" s="93"/>
      <c r="H164" s="94"/>
    </row>
    <row r="165" ht="15.75" customHeight="1">
      <c r="A165" s="44"/>
      <c r="B165" s="93"/>
      <c r="H165" s="94"/>
    </row>
    <row r="166" ht="15.75" customHeight="1">
      <c r="A166" s="44"/>
      <c r="B166" s="93"/>
      <c r="H166" s="94"/>
    </row>
    <row r="167" ht="15.75" customHeight="1">
      <c r="A167" s="44"/>
      <c r="B167" s="93"/>
      <c r="H167" s="94"/>
    </row>
    <row r="168" ht="15.75" customHeight="1">
      <c r="A168" s="44"/>
      <c r="B168" s="93"/>
      <c r="H168" s="94"/>
    </row>
    <row r="169" ht="15.75" customHeight="1">
      <c r="A169" s="44"/>
      <c r="B169" s="93"/>
      <c r="H169" s="94"/>
    </row>
    <row r="170" ht="15.75" customHeight="1">
      <c r="A170" s="44"/>
      <c r="B170" s="93"/>
      <c r="H170" s="94"/>
    </row>
    <row r="171" ht="15.75" customHeight="1">
      <c r="A171" s="44"/>
      <c r="B171" s="93"/>
      <c r="H171" s="94"/>
    </row>
    <row r="172" ht="15.75" customHeight="1">
      <c r="A172" s="44"/>
      <c r="B172" s="93"/>
      <c r="H172" s="94"/>
    </row>
    <row r="173" ht="15.75" customHeight="1">
      <c r="A173" s="44"/>
      <c r="B173" s="93"/>
      <c r="H173" s="94"/>
    </row>
    <row r="174" ht="15.75" customHeight="1">
      <c r="A174" s="44"/>
      <c r="B174" s="93"/>
      <c r="H174" s="94"/>
    </row>
    <row r="175" ht="15.75" customHeight="1">
      <c r="A175" s="44"/>
      <c r="B175" s="93"/>
      <c r="H175" s="94"/>
    </row>
    <row r="176" ht="15.75" customHeight="1">
      <c r="A176" s="44"/>
      <c r="B176" s="93"/>
      <c r="H176" s="94"/>
    </row>
    <row r="177" ht="15.75" customHeight="1">
      <c r="A177" s="44"/>
      <c r="B177" s="93"/>
      <c r="H177" s="94"/>
    </row>
    <row r="178" ht="15.75" customHeight="1">
      <c r="A178" s="44"/>
      <c r="B178" s="93"/>
      <c r="H178" s="94"/>
    </row>
    <row r="179" ht="15.75" customHeight="1">
      <c r="A179" s="44"/>
      <c r="B179" s="93"/>
      <c r="H179" s="94"/>
    </row>
    <row r="180" ht="15.75" customHeight="1">
      <c r="A180" s="44"/>
      <c r="B180" s="93"/>
      <c r="H180" s="94"/>
    </row>
    <row r="181" ht="15.75" customHeight="1">
      <c r="A181" s="44"/>
      <c r="B181" s="93"/>
      <c r="H181" s="94"/>
    </row>
    <row r="182" ht="15.75" customHeight="1">
      <c r="A182" s="44"/>
      <c r="B182" s="93"/>
      <c r="H182" s="94"/>
    </row>
    <row r="183" ht="15.75" customHeight="1">
      <c r="A183" s="44"/>
      <c r="B183" s="93"/>
      <c r="H183" s="94"/>
    </row>
    <row r="184" ht="15.75" customHeight="1">
      <c r="A184" s="44"/>
      <c r="B184" s="93"/>
      <c r="H184" s="94"/>
    </row>
    <row r="185" ht="15.75" customHeight="1">
      <c r="A185" s="44"/>
      <c r="B185" s="93"/>
      <c r="H185" s="94"/>
    </row>
    <row r="186" ht="15.75" customHeight="1">
      <c r="A186" s="44"/>
      <c r="B186" s="93"/>
      <c r="H186" s="94"/>
    </row>
    <row r="187" ht="15.75" customHeight="1">
      <c r="A187" s="44"/>
      <c r="B187" s="93"/>
      <c r="H187" s="94"/>
    </row>
    <row r="188" ht="15.75" customHeight="1">
      <c r="A188" s="44"/>
      <c r="B188" s="93"/>
      <c r="H188" s="94"/>
    </row>
    <row r="189" ht="15.75" customHeight="1">
      <c r="A189" s="44"/>
      <c r="B189" s="93"/>
      <c r="H189" s="94"/>
    </row>
    <row r="190" ht="15.75" customHeight="1">
      <c r="A190" s="44"/>
      <c r="B190" s="93"/>
      <c r="H190" s="94"/>
    </row>
    <row r="191" ht="15.75" customHeight="1">
      <c r="A191" s="44"/>
      <c r="B191" s="93"/>
      <c r="H191" s="94"/>
    </row>
    <row r="192" ht="15.75" customHeight="1">
      <c r="A192" s="44"/>
      <c r="B192" s="93"/>
      <c r="H192" s="94"/>
    </row>
    <row r="193" ht="15.75" customHeight="1">
      <c r="A193" s="44"/>
      <c r="B193" s="93"/>
      <c r="H193" s="94"/>
    </row>
    <row r="194" ht="15.75" customHeight="1">
      <c r="A194" s="44"/>
      <c r="B194" s="93"/>
      <c r="H194" s="94"/>
    </row>
    <row r="195" ht="15.75" customHeight="1">
      <c r="A195" s="44"/>
      <c r="B195" s="93"/>
      <c r="H195" s="94"/>
    </row>
    <row r="196" ht="15.75" customHeight="1">
      <c r="A196" s="44"/>
      <c r="B196" s="93"/>
      <c r="H196" s="94"/>
    </row>
    <row r="197" ht="15.75" customHeight="1">
      <c r="A197" s="44"/>
      <c r="B197" s="93"/>
      <c r="H197" s="94"/>
    </row>
    <row r="198" ht="15.75" customHeight="1">
      <c r="A198" s="44"/>
      <c r="B198" s="93"/>
      <c r="H198" s="94"/>
    </row>
    <row r="199" ht="15.75" customHeight="1">
      <c r="A199" s="44"/>
      <c r="B199" s="93"/>
      <c r="H199" s="94"/>
    </row>
    <row r="200" ht="15.75" customHeight="1">
      <c r="A200" s="44"/>
      <c r="B200" s="93"/>
      <c r="H200" s="94"/>
    </row>
    <row r="201" ht="15.75" customHeight="1">
      <c r="A201" s="44"/>
      <c r="B201" s="93"/>
      <c r="H201" s="94"/>
    </row>
    <row r="202" ht="15.75" customHeight="1">
      <c r="A202" s="44"/>
      <c r="B202" s="93"/>
      <c r="H202" s="94"/>
    </row>
    <row r="203" ht="15.75" customHeight="1">
      <c r="A203" s="44"/>
      <c r="B203" s="93"/>
      <c r="H203" s="94"/>
    </row>
    <row r="204" ht="15.75" customHeight="1">
      <c r="A204" s="44"/>
      <c r="B204" s="93"/>
      <c r="H204" s="94"/>
    </row>
    <row r="205" ht="15.75" customHeight="1">
      <c r="A205" s="44"/>
      <c r="B205" s="93"/>
      <c r="H205" s="94"/>
    </row>
    <row r="206" ht="15.75" customHeight="1">
      <c r="A206" s="44"/>
      <c r="B206" s="93"/>
      <c r="H206" s="94"/>
    </row>
    <row r="207" ht="15.75" customHeight="1">
      <c r="A207" s="44"/>
      <c r="B207" s="93"/>
      <c r="H207" s="94"/>
    </row>
    <row r="208" ht="15.75" customHeight="1">
      <c r="A208" s="44"/>
      <c r="B208" s="93"/>
      <c r="H208" s="94"/>
    </row>
    <row r="209" ht="15.75" customHeight="1">
      <c r="A209" s="44"/>
      <c r="B209" s="93"/>
      <c r="H209" s="94"/>
    </row>
    <row r="210" ht="15.75" customHeight="1">
      <c r="A210" s="44"/>
      <c r="B210" s="93"/>
      <c r="H210" s="94"/>
    </row>
    <row r="211" ht="15.75" customHeight="1">
      <c r="A211" s="44"/>
      <c r="B211" s="93"/>
      <c r="H211" s="94"/>
    </row>
    <row r="212" ht="15.75" customHeight="1">
      <c r="A212" s="44"/>
      <c r="B212" s="93"/>
      <c r="H212" s="94"/>
    </row>
    <row r="213" ht="15.75" customHeight="1">
      <c r="A213" s="44"/>
      <c r="B213" s="93"/>
      <c r="H213" s="94"/>
    </row>
    <row r="214" ht="15.75" customHeight="1">
      <c r="A214" s="44"/>
      <c r="B214" s="93"/>
      <c r="H214" s="94"/>
    </row>
    <row r="215" ht="15.75" customHeight="1">
      <c r="A215" s="44"/>
      <c r="B215" s="93"/>
      <c r="H215" s="94"/>
    </row>
    <row r="216" ht="15.75" customHeight="1">
      <c r="A216" s="44"/>
      <c r="B216" s="93"/>
      <c r="H216" s="94"/>
    </row>
    <row r="217" ht="15.75" customHeight="1">
      <c r="A217" s="44"/>
      <c r="B217" s="93"/>
      <c r="H217" s="94"/>
    </row>
    <row r="218" ht="15.75" customHeight="1">
      <c r="A218" s="44"/>
      <c r="B218" s="93"/>
      <c r="H218" s="94"/>
    </row>
    <row r="219" ht="15.75" customHeight="1">
      <c r="A219" s="44"/>
      <c r="B219" s="93"/>
      <c r="H219" s="94"/>
    </row>
    <row r="220" ht="15.75" customHeight="1">
      <c r="A220" s="44"/>
      <c r="B220" s="93"/>
      <c r="H220" s="94"/>
    </row>
    <row r="221" ht="15.75" customHeight="1">
      <c r="A221" s="44"/>
      <c r="B221" s="93"/>
      <c r="H221" s="94"/>
    </row>
    <row r="222" ht="15.75" customHeight="1">
      <c r="A222" s="44"/>
      <c r="B222" s="93"/>
      <c r="H222" s="94"/>
    </row>
    <row r="223" ht="15.75" customHeight="1">
      <c r="A223" s="44"/>
      <c r="B223" s="93"/>
      <c r="H223" s="94"/>
    </row>
    <row r="224" ht="15.75" customHeight="1">
      <c r="A224" s="44"/>
      <c r="B224" s="93"/>
      <c r="H224" s="94"/>
    </row>
    <row r="225" ht="15.75" customHeight="1">
      <c r="A225" s="44"/>
      <c r="B225" s="93"/>
      <c r="H225" s="94"/>
    </row>
    <row r="226" ht="15.75" customHeight="1">
      <c r="A226" s="44"/>
      <c r="B226" s="93"/>
      <c r="H226" s="94"/>
    </row>
    <row r="227" ht="15.75" customHeight="1">
      <c r="A227" s="44"/>
      <c r="B227" s="93"/>
      <c r="H227" s="94"/>
    </row>
    <row r="228" ht="15.75" customHeight="1">
      <c r="A228" s="44"/>
      <c r="B228" s="93"/>
      <c r="H228" s="94"/>
    </row>
    <row r="229" ht="15.75" customHeight="1">
      <c r="A229" s="44"/>
      <c r="B229" s="93"/>
      <c r="H229" s="94"/>
    </row>
    <row r="230" ht="15.75" customHeight="1">
      <c r="A230" s="44"/>
      <c r="B230" s="93"/>
      <c r="H230" s="94"/>
    </row>
    <row r="231" ht="15.75" customHeight="1">
      <c r="A231" s="44"/>
      <c r="B231" s="93"/>
      <c r="H231" s="94"/>
    </row>
    <row r="232" ht="15.75" customHeight="1">
      <c r="A232" s="44"/>
      <c r="B232" s="93"/>
      <c r="H232" s="94"/>
    </row>
    <row r="233" ht="15.75" customHeight="1">
      <c r="A233" s="44"/>
      <c r="B233" s="93"/>
      <c r="H233" s="94"/>
    </row>
    <row r="234" ht="15.75" customHeight="1">
      <c r="A234" s="44"/>
      <c r="B234" s="93"/>
      <c r="H234" s="94"/>
    </row>
    <row r="235" ht="15.75" customHeight="1">
      <c r="A235" s="44"/>
      <c r="B235" s="93"/>
      <c r="H235" s="94"/>
    </row>
    <row r="236" ht="15.75" customHeight="1">
      <c r="A236" s="44"/>
      <c r="B236" s="93"/>
      <c r="H236" s="94"/>
    </row>
    <row r="237" ht="15.75" customHeight="1">
      <c r="A237" s="44"/>
      <c r="B237" s="93"/>
      <c r="H237" s="94"/>
    </row>
    <row r="238" ht="15.75" customHeight="1">
      <c r="A238" s="44"/>
      <c r="B238" s="93"/>
      <c r="H238" s="94"/>
    </row>
    <row r="239" ht="15.75" customHeight="1">
      <c r="A239" s="44"/>
      <c r="B239" s="93"/>
      <c r="H239" s="94"/>
    </row>
    <row r="240" ht="15.75" customHeight="1">
      <c r="A240" s="44"/>
      <c r="B240" s="93"/>
      <c r="H240" s="94"/>
    </row>
    <row r="241" ht="15.75" customHeight="1">
      <c r="A241" s="44"/>
      <c r="B241" s="93"/>
      <c r="H241" s="94"/>
    </row>
    <row r="242" ht="15.75" customHeight="1">
      <c r="A242" s="44"/>
      <c r="B242" s="93"/>
      <c r="H242" s="94"/>
    </row>
    <row r="243" ht="15.75" customHeight="1">
      <c r="A243" s="44"/>
      <c r="B243" s="93"/>
      <c r="H243" s="94"/>
    </row>
    <row r="244" ht="15.75" customHeight="1">
      <c r="A244" s="44"/>
      <c r="B244" s="93"/>
      <c r="H244" s="94"/>
    </row>
    <row r="245" ht="15.75" customHeight="1">
      <c r="A245" s="44"/>
      <c r="B245" s="93"/>
      <c r="H245" s="94"/>
    </row>
    <row r="246" ht="15.75" customHeight="1">
      <c r="A246" s="44"/>
      <c r="B246" s="93"/>
      <c r="H246" s="94"/>
    </row>
    <row r="247" ht="15.75" customHeight="1">
      <c r="A247" s="44"/>
      <c r="B247" s="93"/>
      <c r="H247" s="94"/>
    </row>
    <row r="248" ht="15.75" customHeight="1">
      <c r="A248" s="44"/>
      <c r="B248" s="93"/>
      <c r="H248" s="94"/>
    </row>
    <row r="249" ht="15.75" customHeight="1">
      <c r="A249" s="44"/>
      <c r="B249" s="93"/>
      <c r="H249" s="94"/>
    </row>
    <row r="250" ht="15.75" customHeight="1">
      <c r="A250" s="44"/>
      <c r="B250" s="93"/>
      <c r="H250" s="94"/>
    </row>
    <row r="251" ht="15.75" customHeight="1">
      <c r="A251" s="44"/>
      <c r="B251" s="93"/>
      <c r="H251" s="94"/>
    </row>
    <row r="252" ht="15.75" customHeight="1">
      <c r="A252" s="44"/>
      <c r="B252" s="93"/>
      <c r="H252" s="94"/>
    </row>
    <row r="253" ht="15.75" customHeight="1">
      <c r="A253" s="44"/>
      <c r="B253" s="93"/>
      <c r="H253" s="94"/>
    </row>
    <row r="254" ht="15.75" customHeight="1">
      <c r="A254" s="44"/>
      <c r="B254" s="93"/>
      <c r="H254" s="94"/>
    </row>
    <row r="255" ht="15.75" customHeight="1">
      <c r="A255" s="44"/>
      <c r="B255" s="93"/>
      <c r="H255" s="94"/>
    </row>
    <row r="256" ht="15.75" customHeight="1">
      <c r="A256" s="44"/>
      <c r="B256" s="93"/>
      <c r="H256" s="94"/>
    </row>
    <row r="257" ht="15.75" customHeight="1">
      <c r="A257" s="44"/>
      <c r="B257" s="93"/>
      <c r="H257" s="94"/>
    </row>
    <row r="258" ht="15.75" customHeight="1">
      <c r="A258" s="44"/>
      <c r="B258" s="93"/>
      <c r="H258" s="94"/>
    </row>
    <row r="259" ht="15.75" customHeight="1">
      <c r="A259" s="44"/>
      <c r="B259" s="93"/>
      <c r="H259" s="94"/>
    </row>
    <row r="260" ht="15.75" customHeight="1">
      <c r="A260" s="44"/>
      <c r="B260" s="93"/>
      <c r="H260" s="94"/>
    </row>
    <row r="261" ht="15.75" customHeight="1">
      <c r="A261" s="44"/>
      <c r="B261" s="93"/>
      <c r="H261" s="94"/>
    </row>
    <row r="262" ht="15.75" customHeight="1">
      <c r="A262" s="44"/>
      <c r="B262" s="93"/>
      <c r="H262" s="94"/>
    </row>
    <row r="263" ht="15.75" customHeight="1">
      <c r="A263" s="44"/>
      <c r="B263" s="93"/>
      <c r="H263" s="94"/>
    </row>
    <row r="264" ht="15.75" customHeight="1">
      <c r="A264" s="44"/>
      <c r="B264" s="93"/>
      <c r="H264" s="94"/>
    </row>
    <row r="265" ht="15.75" customHeight="1">
      <c r="A265" s="44"/>
      <c r="B265" s="93"/>
      <c r="H265" s="94"/>
    </row>
    <row r="266" ht="15.75" customHeight="1">
      <c r="A266" s="44"/>
      <c r="B266" s="93"/>
      <c r="H266" s="94"/>
    </row>
    <row r="267" ht="15.75" customHeight="1">
      <c r="A267" s="44"/>
      <c r="B267" s="93"/>
      <c r="H267" s="94"/>
    </row>
    <row r="268" ht="15.75" customHeight="1">
      <c r="A268" s="44"/>
      <c r="B268" s="93"/>
      <c r="H268" s="94"/>
    </row>
    <row r="269" ht="15.75" customHeight="1">
      <c r="A269" s="44"/>
      <c r="B269" s="93"/>
      <c r="H269" s="94"/>
    </row>
    <row r="270" ht="15.75" customHeight="1">
      <c r="A270" s="44"/>
      <c r="B270" s="93"/>
      <c r="H270" s="94"/>
    </row>
    <row r="271" ht="15.75" customHeight="1">
      <c r="A271" s="44"/>
      <c r="B271" s="93"/>
      <c r="H271" s="94"/>
    </row>
    <row r="272" ht="15.75" customHeight="1">
      <c r="A272" s="44"/>
      <c r="B272" s="93"/>
      <c r="H272" s="94"/>
    </row>
    <row r="273" ht="15.75" customHeight="1">
      <c r="A273" s="44"/>
      <c r="B273" s="93"/>
      <c r="H273" s="94"/>
    </row>
    <row r="274" ht="15.75" customHeight="1">
      <c r="A274" s="44"/>
      <c r="B274" s="93"/>
      <c r="H274" s="94"/>
    </row>
    <row r="275" ht="15.75" customHeight="1">
      <c r="A275" s="44"/>
      <c r="B275" s="93"/>
      <c r="H275" s="94"/>
    </row>
    <row r="276" ht="15.75" customHeight="1">
      <c r="A276" s="44"/>
      <c r="B276" s="93"/>
      <c r="H276" s="94"/>
    </row>
    <row r="277" ht="15.75" customHeight="1">
      <c r="A277" s="44"/>
      <c r="B277" s="93"/>
      <c r="H277" s="94"/>
    </row>
    <row r="278" ht="15.75" customHeight="1">
      <c r="A278" s="44"/>
      <c r="B278" s="93"/>
      <c r="H278" s="94"/>
    </row>
    <row r="279" ht="15.75" customHeight="1">
      <c r="A279" s="44"/>
      <c r="B279" s="93"/>
      <c r="H279" s="94"/>
    </row>
    <row r="280" ht="15.75" customHeight="1">
      <c r="A280" s="44"/>
      <c r="B280" s="93"/>
      <c r="H280" s="94"/>
    </row>
    <row r="281" ht="15.75" customHeight="1">
      <c r="A281" s="44"/>
      <c r="B281" s="93"/>
      <c r="H281" s="94"/>
    </row>
    <row r="282" ht="15.75" customHeight="1">
      <c r="A282" s="44"/>
      <c r="B282" s="93"/>
      <c r="H282" s="94"/>
    </row>
    <row r="283" ht="15.75" customHeight="1">
      <c r="A283" s="44"/>
      <c r="B283" s="93"/>
      <c r="H283" s="94"/>
    </row>
    <row r="284" ht="15.75" customHeight="1">
      <c r="A284" s="44"/>
      <c r="B284" s="93"/>
      <c r="H284" s="94"/>
    </row>
    <row r="285" ht="15.75" customHeight="1">
      <c r="A285" s="44"/>
      <c r="B285" s="93"/>
      <c r="H285" s="94"/>
    </row>
    <row r="286" ht="15.75" customHeight="1">
      <c r="A286" s="44"/>
      <c r="B286" s="93"/>
      <c r="H286" s="94"/>
    </row>
    <row r="287" ht="15.75" customHeight="1">
      <c r="A287" s="44"/>
      <c r="B287" s="93"/>
      <c r="H287" s="94"/>
    </row>
    <row r="288" ht="15.75" customHeight="1">
      <c r="A288" s="44"/>
      <c r="B288" s="93"/>
      <c r="H288" s="94"/>
    </row>
    <row r="289" ht="15.75" customHeight="1">
      <c r="A289" s="44"/>
      <c r="B289" s="93"/>
      <c r="H289" s="94"/>
    </row>
    <row r="290" ht="15.75" customHeight="1">
      <c r="A290" s="44"/>
      <c r="B290" s="93"/>
      <c r="H290" s="94"/>
    </row>
    <row r="291" ht="15.75" customHeight="1">
      <c r="A291" s="44"/>
      <c r="B291" s="93"/>
      <c r="H291" s="94"/>
    </row>
    <row r="292" ht="15.75" customHeight="1">
      <c r="A292" s="44"/>
      <c r="B292" s="93"/>
      <c r="H292" s="94"/>
    </row>
    <row r="293" ht="15.75" customHeight="1">
      <c r="A293" s="44"/>
      <c r="B293" s="93"/>
      <c r="H293" s="94"/>
    </row>
  </sheetData>
  <mergeCells count="41">
    <mergeCell ref="H11:H12"/>
    <mergeCell ref="I11:I12"/>
    <mergeCell ref="AB45:AI45"/>
    <mergeCell ref="AB46:AI46"/>
    <mergeCell ref="AB48:AI48"/>
    <mergeCell ref="AB54:AI54"/>
    <mergeCell ref="CB45:CI45"/>
    <mergeCell ref="CB46:CI46"/>
    <mergeCell ref="CB47:CI47"/>
    <mergeCell ref="CB48:CI48"/>
    <mergeCell ref="CB51:CB52"/>
    <mergeCell ref="CB54:CI54"/>
    <mergeCell ref="B47:I47"/>
    <mergeCell ref="AB47:AI47"/>
    <mergeCell ref="BB47:BI47"/>
    <mergeCell ref="BB48:BI48"/>
    <mergeCell ref="B51:B52"/>
    <mergeCell ref="AB51:AB52"/>
    <mergeCell ref="BB51:BB52"/>
    <mergeCell ref="BB54:BI54"/>
    <mergeCell ref="B13:I13"/>
    <mergeCell ref="B14:I14"/>
    <mergeCell ref="B15:I15"/>
    <mergeCell ref="B33:B35"/>
    <mergeCell ref="BB45:BI45"/>
    <mergeCell ref="B46:I46"/>
    <mergeCell ref="BB46:BI46"/>
    <mergeCell ref="B56:B62"/>
    <mergeCell ref="B63:B67"/>
    <mergeCell ref="B68:B70"/>
    <mergeCell ref="B71:B74"/>
    <mergeCell ref="B75:B83"/>
    <mergeCell ref="B85:B86"/>
    <mergeCell ref="B87:B89"/>
    <mergeCell ref="A11:A12"/>
    <mergeCell ref="B11:B12"/>
    <mergeCell ref="C11:C12"/>
    <mergeCell ref="D11:D12"/>
    <mergeCell ref="E11:E12"/>
    <mergeCell ref="F11:F12"/>
    <mergeCell ref="G11:G12"/>
  </mergeCells>
  <dataValidations>
    <dataValidation type="list" allowBlank="1" sqref="F16:F24 F26:F27 F29:F37 F39:F41 F43:F44 F49:F53 AF49:AF53 BF49:BF53 CF49:CF53 AF55 BF55 CF55 F55:F83 F85:F89 F91:F93 AF91:AF93 BF91:BF93 CF91:CF93">
      <formula1>"Đinh Thị Diệu Thư,Đào Đức Danh,Đào Quang Hưng,Trần Xuân Hiệp,Hồ Tấn Long"</formula1>
    </dataValidation>
    <dataValidation type="list" allowBlank="1" sqref="H16:H24 H26:H27 H29:H37 H39:H41 H43:H44 H49:H53 AH49:AH53 BH49:BH53 CH49:CH53 AH55 BH55 CH55 H55:H83 H85:H89 H91:H93 AH91:AH93 BH91:BH93 CH91:CH93">
      <formula1>"P,F,PE"</formula1>
    </dataValidation>
  </dataValidations>
  <hyperlinks>
    <hyperlink r:id="rId1" ref="I30"/>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J1" s="112" t="s">
        <v>396</v>
      </c>
    </row>
    <row r="2" ht="15.75" customHeight="1">
      <c r="A2" s="44"/>
      <c r="B2" s="93"/>
      <c r="C2" s="48" t="s">
        <v>45</v>
      </c>
      <c r="D2" s="49" t="s">
        <v>28</v>
      </c>
      <c r="H2" s="94"/>
    </row>
    <row r="3" ht="15.75" customHeight="1">
      <c r="A3" s="44"/>
      <c r="B3" s="93"/>
      <c r="C3" s="48" t="s">
        <v>46</v>
      </c>
      <c r="D3" s="49" t="s">
        <v>1212</v>
      </c>
      <c r="H3" s="94"/>
    </row>
    <row r="4" ht="15.75" customHeight="1">
      <c r="A4" s="44"/>
      <c r="B4" s="93"/>
      <c r="C4" s="48" t="s">
        <v>48</v>
      </c>
      <c r="D4" s="50">
        <f>COUNTIF($H$17:$H$817,"P")</f>
        <v>24</v>
      </c>
      <c r="H4" s="94"/>
    </row>
    <row r="5" ht="15.75" customHeight="1">
      <c r="A5" s="44"/>
      <c r="B5" s="93"/>
      <c r="C5" s="48" t="s">
        <v>49</v>
      </c>
      <c r="D5" s="50">
        <f>COUNTIF($H$17:$H$817,"F")</f>
        <v>1</v>
      </c>
      <c r="H5" s="94"/>
    </row>
    <row r="6" ht="15.75" customHeight="1">
      <c r="A6" s="44"/>
      <c r="B6" s="93"/>
      <c r="C6" s="48" t="s">
        <v>50</v>
      </c>
      <c r="D6" s="50">
        <f>COUNTIF($H$17:$H$817,"PE")</f>
        <v>0</v>
      </c>
      <c r="H6" s="94"/>
    </row>
    <row r="7" ht="15.75" customHeight="1">
      <c r="A7" s="44"/>
      <c r="B7" s="93"/>
      <c r="C7" s="48" t="s">
        <v>51</v>
      </c>
      <c r="D7" s="96"/>
      <c r="H7" s="94"/>
    </row>
    <row r="8" ht="15.75" customHeight="1">
      <c r="A8" s="44"/>
      <c r="B8" s="93"/>
      <c r="C8" s="48" t="s">
        <v>52</v>
      </c>
      <c r="D8" s="50">
        <f>COUNTA($D$17:$D$817)</f>
        <v>25</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row>
    <row r="13" ht="15.75" customHeight="1">
      <c r="A13" s="56"/>
      <c r="B13" s="98" t="s">
        <v>307</v>
      </c>
      <c r="C13" s="58"/>
      <c r="D13" s="58"/>
      <c r="E13" s="58"/>
      <c r="F13" s="58"/>
      <c r="G13" s="58"/>
      <c r="H13" s="58"/>
      <c r="I13" s="59"/>
    </row>
    <row r="14" ht="15.75" customHeight="1">
      <c r="A14" s="56"/>
      <c r="B14" s="99" t="s">
        <v>1213</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4" si="1">IF(AND(D16="",D16=""),"",$D$3&amp;"_"&amp;ROW()-12-COUNTBLANK($D$13:D16))</f>
        <v>XCTSP_1</v>
      </c>
      <c r="B16" s="18" t="s">
        <v>64</v>
      </c>
      <c r="C16" s="18" t="s">
        <v>454</v>
      </c>
      <c r="D16" s="18" t="s">
        <v>455</v>
      </c>
      <c r="E16" s="18"/>
      <c r="F16" s="18" t="s">
        <v>25</v>
      </c>
      <c r="G16" s="113">
        <f t="shared" ref="G16:G24" si="2">IF(AND(D16="",D16=""),"",TODAY())</f>
        <v>44708</v>
      </c>
      <c r="H16" s="18" t="s">
        <v>67</v>
      </c>
      <c r="I16" s="17"/>
    </row>
    <row r="17" ht="15.75" customHeight="1">
      <c r="A17" s="62" t="str">
        <f t="shared" si="1"/>
        <v>XCTSP_2</v>
      </c>
      <c r="B17" s="9" t="s">
        <v>402</v>
      </c>
      <c r="C17" s="75" t="s">
        <v>403</v>
      </c>
      <c r="D17" s="75" t="s">
        <v>1188</v>
      </c>
      <c r="E17" s="17"/>
      <c r="F17" s="18" t="s">
        <v>25</v>
      </c>
      <c r="G17" s="113">
        <f t="shared" si="2"/>
        <v>44708</v>
      </c>
      <c r="H17" s="18" t="s">
        <v>67</v>
      </c>
      <c r="I17" s="17"/>
    </row>
    <row r="18" ht="15.75" customHeight="1">
      <c r="A18" s="66" t="str">
        <f t="shared" si="1"/>
        <v>XCTSP_3</v>
      </c>
      <c r="B18" s="9" t="s">
        <v>71</v>
      </c>
      <c r="C18" s="67" t="s">
        <v>457</v>
      </c>
      <c r="D18" s="9" t="s">
        <v>314</v>
      </c>
      <c r="E18" s="17"/>
      <c r="F18" s="18" t="s">
        <v>25</v>
      </c>
      <c r="G18" s="113">
        <f t="shared" si="2"/>
        <v>44708</v>
      </c>
      <c r="H18" s="18" t="s">
        <v>67</v>
      </c>
      <c r="I18" s="17"/>
    </row>
    <row r="19" ht="15.75" customHeight="1">
      <c r="A19" s="66" t="str">
        <f t="shared" si="1"/>
        <v>XCTSP_4</v>
      </c>
      <c r="B19" s="9" t="s">
        <v>74</v>
      </c>
      <c r="C19" s="9" t="s">
        <v>316</v>
      </c>
      <c r="D19" s="68" t="s">
        <v>317</v>
      </c>
      <c r="E19" s="17"/>
      <c r="F19" s="18" t="s">
        <v>25</v>
      </c>
      <c r="G19" s="113">
        <f t="shared" si="2"/>
        <v>44708</v>
      </c>
      <c r="H19" s="18" t="s">
        <v>67</v>
      </c>
      <c r="I19" s="17"/>
    </row>
    <row r="20" ht="15.75" customHeight="1">
      <c r="A20" s="66" t="str">
        <f t="shared" si="1"/>
        <v>XCTSP_5</v>
      </c>
      <c r="B20" s="9" t="s">
        <v>77</v>
      </c>
      <c r="C20" s="9" t="s">
        <v>318</v>
      </c>
      <c r="D20" s="9" t="s">
        <v>319</v>
      </c>
      <c r="E20" s="69"/>
      <c r="F20" s="18" t="s">
        <v>25</v>
      </c>
      <c r="G20" s="113">
        <f t="shared" si="2"/>
        <v>44708</v>
      </c>
      <c r="H20" s="18" t="s">
        <v>67</v>
      </c>
      <c r="I20" s="69"/>
    </row>
    <row r="21" ht="15.75" customHeight="1">
      <c r="A21" s="66" t="str">
        <f t="shared" si="1"/>
        <v>XCTSP_6</v>
      </c>
      <c r="B21" s="9" t="s">
        <v>80</v>
      </c>
      <c r="C21" s="9" t="s">
        <v>81</v>
      </c>
      <c r="D21" s="9" t="s">
        <v>405</v>
      </c>
      <c r="E21" s="69"/>
      <c r="F21" s="18" t="s">
        <v>25</v>
      </c>
      <c r="G21" s="113">
        <f t="shared" si="2"/>
        <v>44708</v>
      </c>
      <c r="H21" s="18" t="s">
        <v>67</v>
      </c>
      <c r="I21" s="69"/>
    </row>
    <row r="22" ht="15.75" customHeight="1">
      <c r="A22" s="66" t="str">
        <f t="shared" si="1"/>
        <v>XCTSP_7</v>
      </c>
      <c r="B22" s="18" t="s">
        <v>83</v>
      </c>
      <c r="C22" s="18" t="s">
        <v>458</v>
      </c>
      <c r="D22" s="18" t="s">
        <v>322</v>
      </c>
      <c r="E22" s="69"/>
      <c r="F22" s="18" t="s">
        <v>25</v>
      </c>
      <c r="G22" s="113">
        <f t="shared" si="2"/>
        <v>44708</v>
      </c>
      <c r="H22" s="18" t="s">
        <v>67</v>
      </c>
      <c r="I22" s="69"/>
    </row>
    <row r="23" ht="15.75" customHeight="1">
      <c r="A23" s="66" t="str">
        <f t="shared" si="1"/>
        <v>XCTSP_8</v>
      </c>
      <c r="B23" s="18" t="s">
        <v>86</v>
      </c>
      <c r="C23" s="18" t="s">
        <v>407</v>
      </c>
      <c r="D23" s="18" t="s">
        <v>88</v>
      </c>
      <c r="E23" s="69"/>
      <c r="F23" s="18" t="s">
        <v>25</v>
      </c>
      <c r="G23" s="113">
        <f t="shared" si="2"/>
        <v>44708</v>
      </c>
      <c r="H23" s="18" t="s">
        <v>67</v>
      </c>
      <c r="I23" s="69"/>
    </row>
    <row r="24" ht="15.75" customHeight="1">
      <c r="A24" s="66" t="str">
        <f t="shared" si="1"/>
        <v>XCTSP_9</v>
      </c>
      <c r="B24" s="18" t="s">
        <v>89</v>
      </c>
      <c r="C24" s="18" t="s">
        <v>324</v>
      </c>
      <c r="D24" s="18" t="s">
        <v>91</v>
      </c>
      <c r="E24" s="69"/>
      <c r="F24" s="18" t="s">
        <v>25</v>
      </c>
      <c r="G24" s="113">
        <f t="shared" si="2"/>
        <v>44708</v>
      </c>
      <c r="H24" s="18" t="s">
        <v>67</v>
      </c>
      <c r="I24" s="69"/>
    </row>
    <row r="25" ht="15.75" customHeight="1">
      <c r="A25" s="66" t="str">
        <f>IF(AND(D25="",D25=""),"",$D$3&amp;"_"&amp;ROW()-12-COUNTBLANK($D$13:D27))</f>
        <v/>
      </c>
      <c r="B25" s="107" t="s">
        <v>408</v>
      </c>
      <c r="C25" s="168"/>
      <c r="D25" s="168"/>
      <c r="E25" s="168"/>
      <c r="F25" s="168"/>
      <c r="G25" s="168"/>
      <c r="H25" s="168"/>
      <c r="I25" s="170"/>
    </row>
    <row r="26" ht="15.75" customHeight="1">
      <c r="A26" s="66" t="str">
        <f t="shared" ref="A26:A50" si="3">IF(AND(D26="",D26=""),"",$D$3&amp;"_"&amp;ROW()-12-COUNTBLANK($D$13:D26))</f>
        <v>XCTSP_10</v>
      </c>
      <c r="B26" s="18" t="s">
        <v>409</v>
      </c>
      <c r="C26" s="116" t="s">
        <v>459</v>
      </c>
      <c r="D26" s="18" t="s">
        <v>411</v>
      </c>
      <c r="E26" s="69"/>
      <c r="F26" s="18" t="s">
        <v>25</v>
      </c>
      <c r="G26" s="113">
        <f t="shared" ref="G26:G27" si="4">IF(AND(D26="",D26=""),"",TODAY())</f>
        <v>44708</v>
      </c>
      <c r="H26" s="18" t="s">
        <v>67</v>
      </c>
      <c r="I26" s="69"/>
    </row>
    <row r="27" ht="15.75" customHeight="1">
      <c r="A27" s="66" t="str">
        <f t="shared" si="3"/>
        <v>XCTSP_11</v>
      </c>
      <c r="B27" s="18" t="s">
        <v>412</v>
      </c>
      <c r="C27" s="116" t="s">
        <v>459</v>
      </c>
      <c r="D27" s="18" t="s">
        <v>413</v>
      </c>
      <c r="E27" s="69"/>
      <c r="F27" s="18" t="s">
        <v>25</v>
      </c>
      <c r="G27" s="113">
        <f t="shared" si="4"/>
        <v>44708</v>
      </c>
      <c r="H27" s="18" t="s">
        <v>67</v>
      </c>
      <c r="I27" s="69"/>
    </row>
    <row r="28" ht="15.75" customHeight="1">
      <c r="A28" s="66" t="str">
        <f t="shared" si="3"/>
        <v/>
      </c>
      <c r="B28" s="105" t="s">
        <v>325</v>
      </c>
      <c r="C28" s="189"/>
      <c r="D28" s="189"/>
      <c r="E28" s="189"/>
      <c r="F28" s="189"/>
      <c r="G28" s="189"/>
      <c r="H28" s="189"/>
      <c r="I28" s="190"/>
      <c r="AA28" s="66" t="str">
        <f t="shared" ref="AA28:AA33" si="5">IF(AND(AD28="",AD28=""),"",$D$3&amp;"_"&amp;ROW()-12-COUNTBLANK($D$13:AD28))</f>
        <v/>
      </c>
      <c r="AB28" s="105" t="s">
        <v>325</v>
      </c>
      <c r="AC28" s="58"/>
      <c r="AD28" s="58"/>
      <c r="AE28" s="58"/>
      <c r="AF28" s="58"/>
      <c r="AG28" s="58"/>
      <c r="AH28" s="58"/>
      <c r="AI28" s="59"/>
      <c r="BA28" s="66" t="str">
        <f t="shared" ref="BA28:BA33" si="6">IF(AND(BD28="",BD28=""),"",$D$3&amp;"_"&amp;ROW()-12-COUNTBLANK($D$13:BD28))</f>
        <v/>
      </c>
      <c r="BB28" s="105" t="s">
        <v>325</v>
      </c>
      <c r="BC28" s="58"/>
      <c r="BD28" s="58"/>
      <c r="BE28" s="58"/>
      <c r="BF28" s="58"/>
      <c r="BG28" s="58"/>
      <c r="BH28" s="58"/>
      <c r="BI28" s="59"/>
      <c r="CA28" s="66" t="str">
        <f t="shared" ref="CA28:CA33" si="7">IF(AND(CD28="",CD28=""),"",$D$3&amp;"_"&amp;ROW()-12-COUNTBLANK($D$13:CD28))</f>
        <v/>
      </c>
      <c r="CB28" s="105" t="s">
        <v>325</v>
      </c>
      <c r="CC28" s="58"/>
      <c r="CD28" s="58"/>
      <c r="CE28" s="58"/>
      <c r="CF28" s="58"/>
      <c r="CG28" s="58"/>
      <c r="CH28" s="58"/>
      <c r="CI28" s="59"/>
    </row>
    <row r="29" ht="15.75" customHeight="1">
      <c r="A29" s="66" t="str">
        <f t="shared" si="3"/>
        <v/>
      </c>
      <c r="B29" s="106" t="s">
        <v>1214</v>
      </c>
      <c r="C29" s="58"/>
      <c r="D29" s="58"/>
      <c r="E29" s="58"/>
      <c r="F29" s="58"/>
      <c r="G29" s="58"/>
      <c r="H29" s="58"/>
      <c r="I29" s="59"/>
      <c r="AA29" s="66" t="str">
        <f t="shared" si="5"/>
        <v/>
      </c>
      <c r="AB29" s="106" t="s">
        <v>1215</v>
      </c>
      <c r="AC29" s="58"/>
      <c r="AD29" s="58"/>
      <c r="AE29" s="58"/>
      <c r="AF29" s="58"/>
      <c r="AG29" s="58"/>
      <c r="AH29" s="58"/>
      <c r="AI29" s="59"/>
      <c r="BA29" s="66" t="str">
        <f t="shared" si="6"/>
        <v/>
      </c>
      <c r="BB29" s="106" t="s">
        <v>1216</v>
      </c>
      <c r="BC29" s="58"/>
      <c r="BD29" s="58"/>
      <c r="BE29" s="58"/>
      <c r="BF29" s="58"/>
      <c r="BG29" s="58"/>
      <c r="BH29" s="58"/>
      <c r="BI29" s="59"/>
      <c r="CA29" s="66" t="str">
        <f t="shared" si="7"/>
        <v/>
      </c>
      <c r="CB29" s="106" t="s">
        <v>1217</v>
      </c>
      <c r="CC29" s="58"/>
      <c r="CD29" s="58"/>
      <c r="CE29" s="58"/>
      <c r="CF29" s="58"/>
      <c r="CG29" s="58"/>
      <c r="CH29" s="58"/>
      <c r="CI29" s="59"/>
    </row>
    <row r="30" ht="21.75" customHeight="1">
      <c r="A30" s="66" t="str">
        <f t="shared" si="3"/>
        <v/>
      </c>
      <c r="B30" s="106" t="s">
        <v>1218</v>
      </c>
      <c r="C30" s="58"/>
      <c r="D30" s="58"/>
      <c r="E30" s="58"/>
      <c r="F30" s="58"/>
      <c r="G30" s="58"/>
      <c r="H30" s="58"/>
      <c r="I30" s="59"/>
      <c r="J30" s="14"/>
      <c r="K30" s="14"/>
      <c r="L30" s="14"/>
      <c r="M30" s="14"/>
      <c r="N30" s="14"/>
      <c r="O30" s="14"/>
      <c r="P30" s="14"/>
      <c r="Q30" s="14"/>
      <c r="R30" s="14"/>
      <c r="S30" s="14"/>
      <c r="T30" s="14"/>
      <c r="U30" s="14"/>
      <c r="V30" s="14"/>
      <c r="W30" s="14"/>
      <c r="X30" s="14"/>
      <c r="Y30" s="14"/>
      <c r="Z30" s="14"/>
      <c r="AA30" s="66" t="str">
        <f t="shared" si="5"/>
        <v/>
      </c>
      <c r="AB30" s="106" t="s">
        <v>1219</v>
      </c>
      <c r="AC30" s="58"/>
      <c r="AD30" s="58"/>
      <c r="AE30" s="58"/>
      <c r="AF30" s="58"/>
      <c r="AG30" s="58"/>
      <c r="AH30" s="58"/>
      <c r="AI30" s="59"/>
      <c r="AJ30" s="14"/>
      <c r="AK30" s="14"/>
      <c r="AL30" s="14"/>
      <c r="AM30" s="14"/>
      <c r="AN30" s="14"/>
      <c r="AO30" s="14"/>
      <c r="AP30" s="14"/>
      <c r="AQ30" s="14"/>
      <c r="AR30" s="14"/>
      <c r="AS30" s="14"/>
      <c r="AT30" s="14"/>
      <c r="AU30" s="14"/>
      <c r="AV30" s="14"/>
      <c r="AW30" s="14"/>
      <c r="AX30" s="14"/>
      <c r="AY30" s="14"/>
      <c r="AZ30" s="14"/>
      <c r="BA30" s="66" t="str">
        <f t="shared" si="6"/>
        <v/>
      </c>
      <c r="BB30" s="106" t="s">
        <v>1220</v>
      </c>
      <c r="BC30" s="58"/>
      <c r="BD30" s="58"/>
      <c r="BE30" s="58"/>
      <c r="BF30" s="58"/>
      <c r="BG30" s="58"/>
      <c r="BH30" s="58"/>
      <c r="BI30" s="59"/>
      <c r="BJ30" s="14"/>
      <c r="BK30" s="14"/>
      <c r="BL30" s="14"/>
      <c r="BM30" s="14"/>
      <c r="BN30" s="14"/>
      <c r="BO30" s="14"/>
      <c r="BP30" s="14"/>
      <c r="BQ30" s="14"/>
      <c r="BR30" s="14"/>
      <c r="BS30" s="14"/>
      <c r="BT30" s="14"/>
      <c r="BU30" s="14"/>
      <c r="BV30" s="14"/>
      <c r="BW30" s="14"/>
      <c r="BX30" s="14"/>
      <c r="BY30" s="14"/>
      <c r="BZ30" s="14"/>
      <c r="CA30" s="66" t="str">
        <f t="shared" si="7"/>
        <v/>
      </c>
      <c r="CB30" s="106" t="s">
        <v>1221</v>
      </c>
      <c r="CC30" s="58"/>
      <c r="CD30" s="58"/>
      <c r="CE30" s="58"/>
      <c r="CF30" s="58"/>
      <c r="CG30" s="58"/>
      <c r="CH30" s="58"/>
      <c r="CI30" s="59"/>
      <c r="CJ30" s="14"/>
      <c r="CK30" s="14"/>
      <c r="CL30" s="14"/>
      <c r="CM30" s="14"/>
      <c r="CN30" s="14"/>
      <c r="CO30" s="14"/>
      <c r="CP30" s="14"/>
      <c r="CQ30" s="14"/>
      <c r="CR30" s="14"/>
      <c r="CS30" s="14"/>
      <c r="CT30" s="14"/>
      <c r="CU30" s="14"/>
      <c r="CV30" s="14"/>
      <c r="CW30" s="14"/>
      <c r="CX30" s="14"/>
      <c r="CY30" s="14"/>
      <c r="CZ30" s="14"/>
    </row>
    <row r="31" ht="15.75" customHeight="1">
      <c r="A31" s="66" t="str">
        <f t="shared" si="3"/>
        <v/>
      </c>
      <c r="B31" s="107" t="s">
        <v>1222</v>
      </c>
      <c r="C31" s="168"/>
      <c r="D31" s="168"/>
      <c r="E31" s="168"/>
      <c r="F31" s="168"/>
      <c r="G31" s="168"/>
      <c r="H31" s="168"/>
      <c r="I31" s="170"/>
      <c r="J31" s="14"/>
      <c r="K31" s="14"/>
      <c r="L31" s="14"/>
      <c r="M31" s="14"/>
      <c r="N31" s="14"/>
      <c r="O31" s="14"/>
      <c r="P31" s="14"/>
      <c r="Q31" s="14"/>
      <c r="R31" s="14"/>
      <c r="S31" s="14"/>
      <c r="T31" s="14"/>
      <c r="U31" s="14"/>
      <c r="V31" s="14"/>
      <c r="W31" s="14"/>
      <c r="X31" s="14"/>
      <c r="Y31" s="14"/>
      <c r="Z31" s="14"/>
      <c r="AA31" s="66" t="str">
        <f t="shared" si="5"/>
        <v/>
      </c>
      <c r="AB31" s="107" t="s">
        <v>427</v>
      </c>
      <c r="AC31" s="58"/>
      <c r="AD31" s="58"/>
      <c r="AE31" s="58"/>
      <c r="AF31" s="58"/>
      <c r="AG31" s="58"/>
      <c r="AH31" s="58"/>
      <c r="AI31" s="59"/>
      <c r="AJ31" s="14"/>
      <c r="AK31" s="14"/>
      <c r="AL31" s="14"/>
      <c r="AM31" s="14"/>
      <c r="AN31" s="14"/>
      <c r="AO31" s="14"/>
      <c r="AP31" s="14"/>
      <c r="AQ31" s="14"/>
      <c r="AR31" s="14"/>
      <c r="AS31" s="14"/>
      <c r="AT31" s="14"/>
      <c r="AU31" s="14"/>
      <c r="AV31" s="14"/>
      <c r="AW31" s="14"/>
      <c r="AX31" s="14"/>
      <c r="AY31" s="14"/>
      <c r="AZ31" s="14"/>
      <c r="BA31" s="66" t="str">
        <f t="shared" si="6"/>
        <v/>
      </c>
      <c r="BB31" s="107" t="s">
        <v>427</v>
      </c>
      <c r="BC31" s="58"/>
      <c r="BD31" s="58"/>
      <c r="BE31" s="58"/>
      <c r="BF31" s="58"/>
      <c r="BG31" s="58"/>
      <c r="BH31" s="58"/>
      <c r="BI31" s="59"/>
      <c r="BJ31" s="14"/>
      <c r="BK31" s="14"/>
      <c r="BL31" s="14"/>
      <c r="BM31" s="14"/>
      <c r="BN31" s="14"/>
      <c r="BO31" s="14"/>
      <c r="BP31" s="14"/>
      <c r="BQ31" s="14"/>
      <c r="BR31" s="14"/>
      <c r="BS31" s="14"/>
      <c r="BT31" s="14"/>
      <c r="BU31" s="14"/>
      <c r="BV31" s="14"/>
      <c r="BW31" s="14"/>
      <c r="BX31" s="14"/>
      <c r="BY31" s="14"/>
      <c r="BZ31" s="14"/>
      <c r="CA31" s="66" t="str">
        <f t="shared" si="7"/>
        <v/>
      </c>
      <c r="CB31" s="107" t="s">
        <v>427</v>
      </c>
      <c r="CC31" s="58"/>
      <c r="CD31" s="58"/>
      <c r="CE31" s="58"/>
      <c r="CF31" s="58"/>
      <c r="CG31" s="58"/>
      <c r="CH31" s="58"/>
      <c r="CI31" s="59"/>
      <c r="CJ31" s="14"/>
      <c r="CK31" s="14"/>
      <c r="CL31" s="14"/>
      <c r="CM31" s="14"/>
      <c r="CN31" s="14"/>
      <c r="CO31" s="14"/>
      <c r="CP31" s="14"/>
      <c r="CQ31" s="14"/>
      <c r="CR31" s="14"/>
      <c r="CS31" s="14"/>
      <c r="CT31" s="14"/>
      <c r="CU31" s="14"/>
      <c r="CV31" s="14"/>
      <c r="CW31" s="14"/>
      <c r="CX31" s="14"/>
      <c r="CY31" s="14"/>
      <c r="CZ31" s="14"/>
    </row>
    <row r="32" ht="15.75" customHeight="1">
      <c r="A32" s="66" t="str">
        <f t="shared" si="3"/>
        <v>XCTSP_12</v>
      </c>
      <c r="B32" s="18" t="s">
        <v>1223</v>
      </c>
      <c r="C32" s="18" t="s">
        <v>1224</v>
      </c>
      <c r="D32" s="18" t="s">
        <v>1225</v>
      </c>
      <c r="E32" s="69"/>
      <c r="F32" s="18" t="s">
        <v>25</v>
      </c>
      <c r="G32" s="69"/>
      <c r="H32" s="18" t="s">
        <v>67</v>
      </c>
      <c r="I32" s="69"/>
      <c r="J32" s="14"/>
      <c r="K32" s="14"/>
      <c r="L32" s="14"/>
      <c r="M32" s="14"/>
      <c r="N32" s="14"/>
      <c r="O32" s="14"/>
      <c r="P32" s="14"/>
      <c r="Q32" s="14"/>
      <c r="R32" s="14"/>
      <c r="S32" s="14"/>
      <c r="T32" s="14"/>
      <c r="U32" s="14"/>
      <c r="V32" s="14"/>
      <c r="W32" s="14"/>
      <c r="X32" s="14"/>
      <c r="Y32" s="14"/>
      <c r="Z32" s="14"/>
      <c r="AA32" s="66" t="str">
        <f t="shared" si="5"/>
        <v>#REF!</v>
      </c>
      <c r="AB32" s="18" t="s">
        <v>428</v>
      </c>
      <c r="AC32" s="18" t="s">
        <v>429</v>
      </c>
      <c r="AD32" s="18" t="s">
        <v>430</v>
      </c>
      <c r="AE32" s="69"/>
      <c r="AF32" s="18" t="s">
        <v>11</v>
      </c>
      <c r="AG32" s="69"/>
      <c r="AH32" s="18"/>
      <c r="AI32" s="69"/>
      <c r="AJ32" s="14"/>
      <c r="AK32" s="14"/>
      <c r="AL32" s="14"/>
      <c r="AM32" s="14"/>
      <c r="AN32" s="14"/>
      <c r="AO32" s="14"/>
      <c r="AP32" s="14"/>
      <c r="AQ32" s="14"/>
      <c r="AR32" s="14"/>
      <c r="AS32" s="14"/>
      <c r="AT32" s="14"/>
      <c r="AU32" s="14"/>
      <c r="AV32" s="14"/>
      <c r="AW32" s="14"/>
      <c r="AX32" s="14"/>
      <c r="AY32" s="14"/>
      <c r="AZ32" s="14"/>
      <c r="BA32" s="66" t="str">
        <f t="shared" si="6"/>
        <v>#REF!</v>
      </c>
      <c r="BB32" s="18" t="s">
        <v>428</v>
      </c>
      <c r="BC32" s="18" t="s">
        <v>429</v>
      </c>
      <c r="BD32" s="18" t="s">
        <v>430</v>
      </c>
      <c r="BE32" s="69"/>
      <c r="BF32" s="18" t="s">
        <v>11</v>
      </c>
      <c r="BG32" s="69"/>
      <c r="BH32" s="18"/>
      <c r="BI32" s="69"/>
      <c r="BJ32" s="14"/>
      <c r="BK32" s="14"/>
      <c r="BL32" s="14"/>
      <c r="BM32" s="14"/>
      <c r="BN32" s="14"/>
      <c r="BO32" s="14"/>
      <c r="BP32" s="14"/>
      <c r="BQ32" s="14"/>
      <c r="BR32" s="14"/>
      <c r="BS32" s="14"/>
      <c r="BT32" s="14"/>
      <c r="BU32" s="14"/>
      <c r="BV32" s="14"/>
      <c r="BW32" s="14"/>
      <c r="BX32" s="14"/>
      <c r="BY32" s="14"/>
      <c r="BZ32" s="14"/>
      <c r="CA32" s="66" t="str">
        <f t="shared" si="7"/>
        <v>#REF!</v>
      </c>
      <c r="CB32" s="18" t="s">
        <v>428</v>
      </c>
      <c r="CC32" s="18" t="s">
        <v>429</v>
      </c>
      <c r="CD32" s="18" t="s">
        <v>430</v>
      </c>
      <c r="CE32" s="69"/>
      <c r="CF32" s="18" t="s">
        <v>11</v>
      </c>
      <c r="CG32" s="69"/>
      <c r="CH32" s="18"/>
      <c r="CI32" s="69"/>
      <c r="CJ32" s="14"/>
      <c r="CK32" s="14"/>
      <c r="CL32" s="14"/>
      <c r="CM32" s="14"/>
      <c r="CN32" s="14"/>
      <c r="CO32" s="14"/>
      <c r="CP32" s="14"/>
      <c r="CQ32" s="14"/>
      <c r="CR32" s="14"/>
      <c r="CS32" s="14"/>
      <c r="CT32" s="14"/>
      <c r="CU32" s="14"/>
      <c r="CV32" s="14"/>
      <c r="CW32" s="14"/>
      <c r="CX32" s="14"/>
      <c r="CY32" s="14"/>
      <c r="CZ32" s="14"/>
    </row>
    <row r="33" ht="30.0" customHeight="1">
      <c r="A33" s="66" t="str">
        <f t="shared" si="3"/>
        <v>XCTSP_13</v>
      </c>
      <c r="B33" s="18" t="s">
        <v>1226</v>
      </c>
      <c r="C33" s="18" t="s">
        <v>1227</v>
      </c>
      <c r="D33" s="18" t="s">
        <v>433</v>
      </c>
      <c r="E33" s="69"/>
      <c r="F33" s="18" t="s">
        <v>25</v>
      </c>
      <c r="G33" s="69"/>
      <c r="H33" s="18" t="s">
        <v>67</v>
      </c>
      <c r="I33" s="69"/>
      <c r="J33" s="14"/>
      <c r="K33" s="14"/>
      <c r="L33" s="14"/>
      <c r="M33" s="14"/>
      <c r="N33" s="14"/>
      <c r="O33" s="14"/>
      <c r="P33" s="14"/>
      <c r="Q33" s="14"/>
      <c r="R33" s="14"/>
      <c r="S33" s="14"/>
      <c r="T33" s="14"/>
      <c r="U33" s="14"/>
      <c r="V33" s="14"/>
      <c r="W33" s="14"/>
      <c r="X33" s="14"/>
      <c r="Y33" s="14"/>
      <c r="Z33" s="14"/>
      <c r="AA33" s="66" t="str">
        <f t="shared" si="5"/>
        <v>#REF!</v>
      </c>
      <c r="AB33" s="18" t="s">
        <v>431</v>
      </c>
      <c r="AC33" s="18" t="s">
        <v>432</v>
      </c>
      <c r="AD33" s="18" t="s">
        <v>433</v>
      </c>
      <c r="AE33" s="69"/>
      <c r="AF33" s="18" t="s">
        <v>11</v>
      </c>
      <c r="AG33" s="69"/>
      <c r="AH33" s="18"/>
      <c r="AI33" s="69"/>
      <c r="AJ33" s="14"/>
      <c r="AK33" s="14"/>
      <c r="AL33" s="14"/>
      <c r="AM33" s="14"/>
      <c r="AN33" s="14"/>
      <c r="AO33" s="14"/>
      <c r="AP33" s="14"/>
      <c r="AQ33" s="14"/>
      <c r="AR33" s="14"/>
      <c r="AS33" s="14"/>
      <c r="AT33" s="14"/>
      <c r="AU33" s="14"/>
      <c r="AV33" s="14"/>
      <c r="AW33" s="14"/>
      <c r="AX33" s="14"/>
      <c r="AY33" s="14"/>
      <c r="AZ33" s="14"/>
      <c r="BA33" s="66" t="str">
        <f t="shared" si="6"/>
        <v>#REF!</v>
      </c>
      <c r="BB33" s="18" t="s">
        <v>431</v>
      </c>
      <c r="BC33" s="18" t="s">
        <v>432</v>
      </c>
      <c r="BD33" s="18" t="s">
        <v>433</v>
      </c>
      <c r="BE33" s="69"/>
      <c r="BF33" s="18" t="s">
        <v>11</v>
      </c>
      <c r="BG33" s="69"/>
      <c r="BH33" s="18"/>
      <c r="BI33" s="69"/>
      <c r="BJ33" s="14"/>
      <c r="BK33" s="14"/>
      <c r="BL33" s="14"/>
      <c r="BM33" s="14"/>
      <c r="BN33" s="14"/>
      <c r="BO33" s="14"/>
      <c r="BP33" s="14"/>
      <c r="BQ33" s="14"/>
      <c r="BR33" s="14"/>
      <c r="BS33" s="14"/>
      <c r="BT33" s="14"/>
      <c r="BU33" s="14"/>
      <c r="BV33" s="14"/>
      <c r="BW33" s="14"/>
      <c r="BX33" s="14"/>
      <c r="BY33" s="14"/>
      <c r="BZ33" s="14"/>
      <c r="CA33" s="66" t="str">
        <f t="shared" si="7"/>
        <v>#REF!</v>
      </c>
      <c r="CB33" s="18" t="s">
        <v>431</v>
      </c>
      <c r="CC33" s="18" t="s">
        <v>432</v>
      </c>
      <c r="CD33" s="18" t="s">
        <v>433</v>
      </c>
      <c r="CE33" s="69"/>
      <c r="CF33" s="18" t="s">
        <v>11</v>
      </c>
      <c r="CG33" s="69"/>
      <c r="CH33" s="18"/>
      <c r="CI33" s="69"/>
      <c r="CJ33" s="14"/>
      <c r="CK33" s="14"/>
      <c r="CL33" s="14"/>
      <c r="CM33" s="14"/>
      <c r="CN33" s="14"/>
      <c r="CO33" s="14"/>
      <c r="CP33" s="14"/>
      <c r="CQ33" s="14"/>
      <c r="CR33" s="14"/>
      <c r="CS33" s="14"/>
      <c r="CT33" s="14"/>
      <c r="CU33" s="14"/>
      <c r="CV33" s="14"/>
      <c r="CW33" s="14"/>
      <c r="CX33" s="14"/>
      <c r="CY33" s="14"/>
      <c r="CZ33" s="14"/>
    </row>
    <row r="34" ht="15.75" customHeight="1">
      <c r="A34" s="66" t="str">
        <f t="shared" si="3"/>
        <v/>
      </c>
      <c r="B34" s="107" t="s">
        <v>414</v>
      </c>
      <c r="C34" s="168"/>
      <c r="D34" s="168"/>
      <c r="E34" s="168"/>
      <c r="F34" s="168"/>
      <c r="G34" s="168"/>
      <c r="H34" s="168"/>
      <c r="I34" s="17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row>
    <row r="35" ht="38.25" customHeight="1">
      <c r="A35" s="66" t="str">
        <f t="shared" si="3"/>
        <v>XCTSP_14</v>
      </c>
      <c r="B35" s="18" t="s">
        <v>443</v>
      </c>
      <c r="C35" s="18" t="s">
        <v>486</v>
      </c>
      <c r="D35" s="17" t="s">
        <v>445</v>
      </c>
      <c r="E35" s="17"/>
      <c r="F35" s="18" t="s">
        <v>25</v>
      </c>
      <c r="G35" s="129"/>
      <c r="H35" s="18" t="s">
        <v>67</v>
      </c>
      <c r="I35" s="129"/>
      <c r="J35" s="14"/>
      <c r="K35" s="14"/>
      <c r="L35" s="14"/>
      <c r="M35" s="14"/>
      <c r="N35" s="14"/>
      <c r="O35" s="14"/>
      <c r="P35" s="14"/>
      <c r="Q35" s="14"/>
      <c r="R35" s="14"/>
      <c r="S35" s="14"/>
      <c r="T35" s="14"/>
      <c r="U35" s="14"/>
      <c r="V35" s="14"/>
      <c r="W35" s="14"/>
      <c r="X35" s="14"/>
      <c r="Y35" s="14"/>
      <c r="Z35" s="14"/>
      <c r="AA35" s="66" t="str">
        <f t="shared" ref="AA35:AA37" si="8">IF(AND(AD35="",AD35=""),"",$D$3&amp;"_"&amp;ROW()-12-COUNTBLANK($D$13:AD35))</f>
        <v>#REF!</v>
      </c>
      <c r="AB35" s="18" t="s">
        <v>443</v>
      </c>
      <c r="AC35" s="18" t="s">
        <v>444</v>
      </c>
      <c r="AD35" s="17" t="s">
        <v>445</v>
      </c>
      <c r="AE35" s="17"/>
      <c r="AF35" s="18" t="s">
        <v>11</v>
      </c>
      <c r="AG35" s="129"/>
      <c r="AH35" s="18"/>
      <c r="AI35" s="129"/>
      <c r="AJ35" s="14"/>
      <c r="AK35" s="14"/>
      <c r="AL35" s="14"/>
      <c r="AM35" s="14"/>
      <c r="AN35" s="14"/>
      <c r="AO35" s="14"/>
      <c r="AP35" s="14"/>
      <c r="AQ35" s="14"/>
      <c r="AR35" s="14"/>
      <c r="AS35" s="14"/>
      <c r="AT35" s="14"/>
      <c r="AU35" s="14"/>
      <c r="AV35" s="14"/>
      <c r="AW35" s="14"/>
      <c r="AX35" s="14"/>
      <c r="AY35" s="14"/>
      <c r="AZ35" s="14"/>
      <c r="BA35" s="66" t="str">
        <f t="shared" ref="BA35:BA37" si="9">IF(AND(BD35="",BD35=""),"",$D$3&amp;"_"&amp;ROW()-12-COUNTBLANK($D$13:BD35))</f>
        <v>#REF!</v>
      </c>
      <c r="BB35" s="18" t="s">
        <v>443</v>
      </c>
      <c r="BC35" s="18" t="s">
        <v>444</v>
      </c>
      <c r="BD35" s="17" t="s">
        <v>445</v>
      </c>
      <c r="BE35" s="17"/>
      <c r="BF35" s="18" t="s">
        <v>11</v>
      </c>
      <c r="BG35" s="129"/>
      <c r="BH35" s="18"/>
      <c r="BI35" s="129"/>
      <c r="BJ35" s="14"/>
      <c r="BK35" s="14"/>
      <c r="BL35" s="14"/>
      <c r="BM35" s="14"/>
      <c r="BN35" s="14"/>
      <c r="BO35" s="14"/>
      <c r="BP35" s="14"/>
      <c r="BQ35" s="14"/>
      <c r="BR35" s="14"/>
      <c r="BS35" s="14"/>
      <c r="BT35" s="14"/>
      <c r="BU35" s="14"/>
      <c r="BV35" s="14"/>
      <c r="BW35" s="14"/>
      <c r="BX35" s="14"/>
      <c r="BY35" s="14"/>
      <c r="BZ35" s="14"/>
      <c r="CA35" s="66" t="str">
        <f t="shared" ref="CA35:CA37" si="10">IF(AND(CD35="",CD35=""),"",$D$3&amp;"_"&amp;ROW()-12-COUNTBLANK($D$13:CD35))</f>
        <v>#REF!</v>
      </c>
      <c r="CB35" s="18" t="s">
        <v>443</v>
      </c>
      <c r="CC35" s="18" t="s">
        <v>444</v>
      </c>
      <c r="CD35" s="17" t="s">
        <v>445</v>
      </c>
      <c r="CE35" s="17"/>
      <c r="CF35" s="18" t="s">
        <v>11</v>
      </c>
      <c r="CG35" s="129"/>
      <c r="CH35" s="18"/>
      <c r="CI35" s="129"/>
      <c r="CJ35" s="14"/>
      <c r="CK35" s="14"/>
      <c r="CL35" s="14"/>
      <c r="CM35" s="14"/>
      <c r="CN35" s="14"/>
      <c r="CO35" s="14"/>
      <c r="CP35" s="14"/>
      <c r="CQ35" s="14"/>
      <c r="CR35" s="14"/>
      <c r="CS35" s="14"/>
      <c r="CT35" s="14"/>
      <c r="CU35" s="14"/>
      <c r="CV35" s="14"/>
      <c r="CW35" s="14"/>
      <c r="CX35" s="14"/>
      <c r="CY35" s="14"/>
      <c r="CZ35" s="14"/>
    </row>
    <row r="36" ht="45.75" customHeight="1">
      <c r="A36" s="66" t="str">
        <f t="shared" si="3"/>
        <v>XCTSP_15</v>
      </c>
      <c r="B36" s="18" t="s">
        <v>446</v>
      </c>
      <c r="C36" s="18" t="s">
        <v>487</v>
      </c>
      <c r="D36" s="17" t="s">
        <v>445</v>
      </c>
      <c r="E36" s="17"/>
      <c r="F36" s="18" t="s">
        <v>25</v>
      </c>
      <c r="G36" s="129"/>
      <c r="H36" s="18" t="s">
        <v>67</v>
      </c>
      <c r="I36" s="129"/>
      <c r="J36" s="14"/>
      <c r="K36" s="14"/>
      <c r="L36" s="14"/>
      <c r="M36" s="14"/>
      <c r="N36" s="14"/>
      <c r="O36" s="14"/>
      <c r="P36" s="14"/>
      <c r="Q36" s="14"/>
      <c r="R36" s="14"/>
      <c r="S36" s="14"/>
      <c r="T36" s="14"/>
      <c r="U36" s="14"/>
      <c r="V36" s="14"/>
      <c r="W36" s="14"/>
      <c r="X36" s="14"/>
      <c r="Y36" s="14"/>
      <c r="Z36" s="14"/>
      <c r="AA36" s="66" t="str">
        <f t="shared" si="8"/>
        <v>#REF!</v>
      </c>
      <c r="AB36" s="18" t="s">
        <v>446</v>
      </c>
      <c r="AC36" s="18" t="s">
        <v>447</v>
      </c>
      <c r="AD36" s="17" t="s">
        <v>445</v>
      </c>
      <c r="AE36" s="17"/>
      <c r="AF36" s="18" t="s">
        <v>11</v>
      </c>
      <c r="AG36" s="129"/>
      <c r="AH36" s="18"/>
      <c r="AI36" s="129"/>
      <c r="AJ36" s="14"/>
      <c r="AK36" s="14"/>
      <c r="AL36" s="14"/>
      <c r="AM36" s="14"/>
      <c r="AN36" s="14"/>
      <c r="AO36" s="14"/>
      <c r="AP36" s="14"/>
      <c r="AQ36" s="14"/>
      <c r="AR36" s="14"/>
      <c r="AS36" s="14"/>
      <c r="AT36" s="14"/>
      <c r="AU36" s="14"/>
      <c r="AV36" s="14"/>
      <c r="AW36" s="14"/>
      <c r="AX36" s="14"/>
      <c r="AY36" s="14"/>
      <c r="AZ36" s="14"/>
      <c r="BA36" s="66" t="str">
        <f t="shared" si="9"/>
        <v>#REF!</v>
      </c>
      <c r="BB36" s="18" t="s">
        <v>446</v>
      </c>
      <c r="BC36" s="18" t="s">
        <v>447</v>
      </c>
      <c r="BD36" s="17" t="s">
        <v>445</v>
      </c>
      <c r="BE36" s="17"/>
      <c r="BF36" s="18" t="s">
        <v>11</v>
      </c>
      <c r="BG36" s="129"/>
      <c r="BH36" s="18"/>
      <c r="BI36" s="129"/>
      <c r="BJ36" s="14"/>
      <c r="BK36" s="14"/>
      <c r="BL36" s="14"/>
      <c r="BM36" s="14"/>
      <c r="BN36" s="14"/>
      <c r="BO36" s="14"/>
      <c r="BP36" s="14"/>
      <c r="BQ36" s="14"/>
      <c r="BR36" s="14"/>
      <c r="BS36" s="14"/>
      <c r="BT36" s="14"/>
      <c r="BU36" s="14"/>
      <c r="BV36" s="14"/>
      <c r="BW36" s="14"/>
      <c r="BX36" s="14"/>
      <c r="BY36" s="14"/>
      <c r="BZ36" s="14"/>
      <c r="CA36" s="66" t="str">
        <f t="shared" si="10"/>
        <v>#REF!</v>
      </c>
      <c r="CB36" s="18" t="s">
        <v>446</v>
      </c>
      <c r="CC36" s="18" t="s">
        <v>447</v>
      </c>
      <c r="CD36" s="17" t="s">
        <v>445</v>
      </c>
      <c r="CE36" s="17"/>
      <c r="CF36" s="18" t="s">
        <v>11</v>
      </c>
      <c r="CG36" s="129"/>
      <c r="CH36" s="18"/>
      <c r="CI36" s="129"/>
      <c r="CJ36" s="14"/>
      <c r="CK36" s="14"/>
      <c r="CL36" s="14"/>
      <c r="CM36" s="14"/>
      <c r="CN36" s="14"/>
      <c r="CO36" s="14"/>
      <c r="CP36" s="14"/>
      <c r="CQ36" s="14"/>
      <c r="CR36" s="14"/>
      <c r="CS36" s="14"/>
      <c r="CT36" s="14"/>
      <c r="CU36" s="14"/>
      <c r="CV36" s="14"/>
      <c r="CW36" s="14"/>
      <c r="CX36" s="14"/>
      <c r="CY36" s="14"/>
      <c r="CZ36" s="14"/>
    </row>
    <row r="37" ht="60.75" customHeight="1">
      <c r="A37" s="66" t="str">
        <f t="shared" si="3"/>
        <v>XCTSP_16</v>
      </c>
      <c r="B37" s="18" t="s">
        <v>448</v>
      </c>
      <c r="C37" s="18" t="s">
        <v>488</v>
      </c>
      <c r="D37" s="17" t="s">
        <v>582</v>
      </c>
      <c r="E37" s="17"/>
      <c r="F37" s="18" t="s">
        <v>25</v>
      </c>
      <c r="G37" s="129"/>
      <c r="H37" s="18" t="s">
        <v>67</v>
      </c>
      <c r="I37" s="129"/>
      <c r="AA37" s="66" t="str">
        <f t="shared" si="8"/>
        <v>#REF!</v>
      </c>
      <c r="AB37" s="18" t="s">
        <v>448</v>
      </c>
      <c r="AC37" s="18" t="s">
        <v>449</v>
      </c>
      <c r="AD37" s="17" t="s">
        <v>582</v>
      </c>
      <c r="AE37" s="17"/>
      <c r="AF37" s="18" t="s">
        <v>11</v>
      </c>
      <c r="AG37" s="129"/>
      <c r="AH37" s="18"/>
      <c r="AI37" s="129"/>
      <c r="BA37" s="66" t="str">
        <f t="shared" si="9"/>
        <v>#REF!</v>
      </c>
      <c r="BB37" s="18" t="s">
        <v>448</v>
      </c>
      <c r="BC37" s="18" t="s">
        <v>449</v>
      </c>
      <c r="BD37" s="17" t="s">
        <v>582</v>
      </c>
      <c r="BE37" s="17"/>
      <c r="BF37" s="18" t="s">
        <v>11</v>
      </c>
      <c r="BG37" s="129"/>
      <c r="BH37" s="18"/>
      <c r="BI37" s="129"/>
      <c r="CA37" s="66" t="str">
        <f t="shared" si="10"/>
        <v>#REF!</v>
      </c>
      <c r="CB37" s="18" t="s">
        <v>448</v>
      </c>
      <c r="CC37" s="18" t="s">
        <v>449</v>
      </c>
      <c r="CD37" s="17" t="s">
        <v>582</v>
      </c>
      <c r="CE37" s="17"/>
      <c r="CF37" s="18" t="s">
        <v>11</v>
      </c>
      <c r="CG37" s="129"/>
      <c r="CH37" s="18"/>
      <c r="CI37" s="129"/>
    </row>
    <row r="38" ht="15.75" customHeight="1">
      <c r="A38" s="66" t="str">
        <f t="shared" si="3"/>
        <v/>
      </c>
      <c r="B38" s="107" t="s">
        <v>1228</v>
      </c>
      <c r="C38" s="168"/>
      <c r="D38" s="168"/>
      <c r="E38" s="168"/>
      <c r="F38" s="168"/>
      <c r="G38" s="168"/>
      <c r="H38" s="168"/>
      <c r="I38" s="17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row>
    <row r="39" ht="60.75" customHeight="1">
      <c r="A39" s="66" t="str">
        <f t="shared" si="3"/>
        <v>XCTSP_17</v>
      </c>
      <c r="B39" s="18" t="s">
        <v>1229</v>
      </c>
      <c r="C39" s="18" t="s">
        <v>1230</v>
      </c>
      <c r="D39" s="17" t="s">
        <v>1231</v>
      </c>
      <c r="E39" s="17"/>
      <c r="F39" s="18" t="s">
        <v>25</v>
      </c>
      <c r="G39" s="129"/>
      <c r="H39" s="18" t="s">
        <v>67</v>
      </c>
      <c r="I39" s="129"/>
      <c r="AA39" s="66" t="str">
        <f t="shared" ref="AA39:AA40" si="11">IF(AND(AD39="",AD39=""),"",$D$3&amp;"_"&amp;ROW()-12-COUNTBLANK($D$13:AD39))</f>
        <v>#REF!</v>
      </c>
      <c r="AB39" s="18" t="s">
        <v>448</v>
      </c>
      <c r="AC39" s="18" t="s">
        <v>449</v>
      </c>
      <c r="AD39" s="17" t="s">
        <v>582</v>
      </c>
      <c r="AE39" s="17"/>
      <c r="AF39" s="18" t="s">
        <v>11</v>
      </c>
      <c r="AG39" s="129"/>
      <c r="AH39" s="18"/>
      <c r="AI39" s="129"/>
      <c r="BA39" s="66" t="str">
        <f t="shared" ref="BA39:BA40" si="12">IF(AND(BD39="",BD39=""),"",$D$3&amp;"_"&amp;ROW()-12-COUNTBLANK($D$13:BD39))</f>
        <v>#REF!</v>
      </c>
      <c r="BB39" s="18" t="s">
        <v>448</v>
      </c>
      <c r="BC39" s="18" t="s">
        <v>449</v>
      </c>
      <c r="BD39" s="17" t="s">
        <v>582</v>
      </c>
      <c r="BE39" s="17"/>
      <c r="BF39" s="18" t="s">
        <v>11</v>
      </c>
      <c r="BG39" s="129"/>
      <c r="BH39" s="18"/>
      <c r="BI39" s="129"/>
      <c r="CA39" s="66" t="str">
        <f t="shared" ref="CA39:CA40" si="13">IF(AND(CD39="",CD39=""),"",$D$3&amp;"_"&amp;ROW()-12-COUNTBLANK($D$13:CD39))</f>
        <v>#REF!</v>
      </c>
      <c r="CB39" s="18" t="s">
        <v>448</v>
      </c>
      <c r="CC39" s="18" t="s">
        <v>449</v>
      </c>
      <c r="CD39" s="17" t="s">
        <v>582</v>
      </c>
      <c r="CE39" s="17"/>
      <c r="CF39" s="18" t="s">
        <v>11</v>
      </c>
      <c r="CG39" s="129"/>
      <c r="CH39" s="18"/>
      <c r="CI39" s="129"/>
    </row>
    <row r="40" ht="60.75" customHeight="1">
      <c r="A40" s="66" t="str">
        <f t="shared" si="3"/>
        <v>XCTSP_18</v>
      </c>
      <c r="B40" s="18" t="s">
        <v>1232</v>
      </c>
      <c r="C40" s="18" t="s">
        <v>1233</v>
      </c>
      <c r="D40" s="17" t="s">
        <v>1234</v>
      </c>
      <c r="E40" s="17"/>
      <c r="F40" s="18" t="s">
        <v>25</v>
      </c>
      <c r="G40" s="129"/>
      <c r="H40" s="18" t="s">
        <v>67</v>
      </c>
      <c r="I40" s="129"/>
      <c r="AA40" s="66" t="str">
        <f t="shared" si="11"/>
        <v>#REF!</v>
      </c>
      <c r="AB40" s="18" t="s">
        <v>448</v>
      </c>
      <c r="AC40" s="18" t="s">
        <v>449</v>
      </c>
      <c r="AD40" s="17" t="s">
        <v>582</v>
      </c>
      <c r="AE40" s="17"/>
      <c r="AF40" s="18" t="s">
        <v>11</v>
      </c>
      <c r="AG40" s="129"/>
      <c r="AH40" s="18"/>
      <c r="AI40" s="129"/>
      <c r="BA40" s="66" t="str">
        <f t="shared" si="12"/>
        <v>#REF!</v>
      </c>
      <c r="BB40" s="18" t="s">
        <v>448</v>
      </c>
      <c r="BC40" s="18" t="s">
        <v>449</v>
      </c>
      <c r="BD40" s="17" t="s">
        <v>582</v>
      </c>
      <c r="BE40" s="17"/>
      <c r="BF40" s="18" t="s">
        <v>11</v>
      </c>
      <c r="BG40" s="129"/>
      <c r="BH40" s="18"/>
      <c r="BI40" s="129"/>
      <c r="CA40" s="66" t="str">
        <f t="shared" si="13"/>
        <v>#REF!</v>
      </c>
      <c r="CB40" s="18" t="s">
        <v>448</v>
      </c>
      <c r="CC40" s="18" t="s">
        <v>449</v>
      </c>
      <c r="CD40" s="17" t="s">
        <v>582</v>
      </c>
      <c r="CE40" s="17"/>
      <c r="CF40" s="18" t="s">
        <v>11</v>
      </c>
      <c r="CG40" s="129"/>
      <c r="CH40" s="18"/>
      <c r="CI40" s="129"/>
    </row>
    <row r="41" ht="15.75" customHeight="1">
      <c r="A41" s="66" t="str">
        <f t="shared" si="3"/>
        <v/>
      </c>
      <c r="B41" s="107" t="s">
        <v>1235</v>
      </c>
      <c r="C41" s="168"/>
      <c r="D41" s="168"/>
      <c r="E41" s="168"/>
      <c r="F41" s="168"/>
      <c r="G41" s="168"/>
      <c r="H41" s="168"/>
      <c r="I41" s="17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row>
    <row r="42" ht="60.75" customHeight="1">
      <c r="A42" s="66" t="str">
        <f t="shared" si="3"/>
        <v>XCTSP_19</v>
      </c>
      <c r="B42" s="18" t="s">
        <v>1236</v>
      </c>
      <c r="C42" s="18" t="s">
        <v>1237</v>
      </c>
      <c r="D42" s="17" t="s">
        <v>1238</v>
      </c>
      <c r="E42" s="17"/>
      <c r="F42" s="18" t="s">
        <v>25</v>
      </c>
      <c r="G42" s="129"/>
      <c r="H42" s="18" t="s">
        <v>67</v>
      </c>
      <c r="I42" s="129"/>
      <c r="AA42" s="66" t="str">
        <f t="shared" ref="AA42:AA43" si="14">IF(AND(AD42="",AD42=""),"",$D$3&amp;"_"&amp;ROW()-12-COUNTBLANK($D$13:AD42))</f>
        <v>#REF!</v>
      </c>
      <c r="AB42" s="18" t="s">
        <v>448</v>
      </c>
      <c r="AC42" s="18" t="s">
        <v>449</v>
      </c>
      <c r="AD42" s="17" t="s">
        <v>582</v>
      </c>
      <c r="AE42" s="17"/>
      <c r="AF42" s="18" t="s">
        <v>11</v>
      </c>
      <c r="AG42" s="129"/>
      <c r="AH42" s="18"/>
      <c r="AI42" s="129"/>
      <c r="BA42" s="66" t="str">
        <f t="shared" ref="BA42:BA43" si="15">IF(AND(BD42="",BD42=""),"",$D$3&amp;"_"&amp;ROW()-12-COUNTBLANK($D$13:BD42))</f>
        <v>#REF!</v>
      </c>
      <c r="BB42" s="18" t="s">
        <v>448</v>
      </c>
      <c r="BC42" s="18" t="s">
        <v>449</v>
      </c>
      <c r="BD42" s="17" t="s">
        <v>582</v>
      </c>
      <c r="BE42" s="17"/>
      <c r="BF42" s="18" t="s">
        <v>11</v>
      </c>
      <c r="BG42" s="129"/>
      <c r="BH42" s="18"/>
      <c r="BI42" s="129"/>
      <c r="CA42" s="66" t="str">
        <f t="shared" ref="CA42:CA43" si="16">IF(AND(CD42="",CD42=""),"",$D$3&amp;"_"&amp;ROW()-12-COUNTBLANK($D$13:CD42))</f>
        <v>#REF!</v>
      </c>
      <c r="CB42" s="18" t="s">
        <v>448</v>
      </c>
      <c r="CC42" s="18" t="s">
        <v>449</v>
      </c>
      <c r="CD42" s="17" t="s">
        <v>582</v>
      </c>
      <c r="CE42" s="17"/>
      <c r="CF42" s="18" t="s">
        <v>11</v>
      </c>
      <c r="CG42" s="129"/>
      <c r="CH42" s="18"/>
      <c r="CI42" s="129"/>
    </row>
    <row r="43" ht="60.75" customHeight="1">
      <c r="A43" s="66" t="str">
        <f t="shared" si="3"/>
        <v>XCTSP_20</v>
      </c>
      <c r="B43" s="18" t="s">
        <v>1239</v>
      </c>
      <c r="C43" s="18" t="s">
        <v>1240</v>
      </c>
      <c r="D43" s="17" t="s">
        <v>1241</v>
      </c>
      <c r="E43" s="17"/>
      <c r="F43" s="18" t="s">
        <v>25</v>
      </c>
      <c r="G43" s="129"/>
      <c r="H43" s="18" t="s">
        <v>67</v>
      </c>
      <c r="I43" s="129"/>
      <c r="AA43" s="66" t="str">
        <f t="shared" si="14"/>
        <v>#REF!</v>
      </c>
      <c r="AB43" s="18" t="s">
        <v>448</v>
      </c>
      <c r="AC43" s="18" t="s">
        <v>449</v>
      </c>
      <c r="AD43" s="17" t="s">
        <v>582</v>
      </c>
      <c r="AE43" s="17"/>
      <c r="AF43" s="18" t="s">
        <v>11</v>
      </c>
      <c r="AG43" s="129"/>
      <c r="AH43" s="18"/>
      <c r="AI43" s="129"/>
      <c r="BA43" s="66" t="str">
        <f t="shared" si="15"/>
        <v>#REF!</v>
      </c>
      <c r="BB43" s="18" t="s">
        <v>448</v>
      </c>
      <c r="BC43" s="18" t="s">
        <v>449</v>
      </c>
      <c r="BD43" s="17" t="s">
        <v>582</v>
      </c>
      <c r="BE43" s="17"/>
      <c r="BF43" s="18" t="s">
        <v>11</v>
      </c>
      <c r="BG43" s="129"/>
      <c r="BH43" s="18"/>
      <c r="BI43" s="129"/>
      <c r="CA43" s="66" t="str">
        <f t="shared" si="16"/>
        <v>#REF!</v>
      </c>
      <c r="CB43" s="18" t="s">
        <v>448</v>
      </c>
      <c r="CC43" s="18" t="s">
        <v>449</v>
      </c>
      <c r="CD43" s="17" t="s">
        <v>582</v>
      </c>
      <c r="CE43" s="17"/>
      <c r="CF43" s="18" t="s">
        <v>11</v>
      </c>
      <c r="CG43" s="129"/>
      <c r="CH43" s="18"/>
      <c r="CI43" s="129"/>
    </row>
    <row r="44" ht="15.75" customHeight="1">
      <c r="A44" s="66" t="str">
        <f t="shared" si="3"/>
        <v/>
      </c>
      <c r="B44" s="107" t="s">
        <v>1242</v>
      </c>
      <c r="C44" s="168"/>
      <c r="D44" s="168"/>
      <c r="E44" s="168"/>
      <c r="F44" s="168"/>
      <c r="G44" s="168"/>
      <c r="H44" s="168"/>
      <c r="I44" s="17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row>
    <row r="45" ht="60.75" customHeight="1">
      <c r="A45" s="66" t="str">
        <f t="shared" si="3"/>
        <v>XCTSP_21</v>
      </c>
      <c r="B45" s="18" t="s">
        <v>1243</v>
      </c>
      <c r="C45" s="18" t="s">
        <v>1244</v>
      </c>
      <c r="D45" s="17" t="s">
        <v>1245</v>
      </c>
      <c r="E45" s="17"/>
      <c r="F45" s="18" t="s">
        <v>25</v>
      </c>
      <c r="G45" s="129"/>
      <c r="H45" s="18" t="s">
        <v>67</v>
      </c>
      <c r="I45" s="129"/>
      <c r="AA45" s="66" t="str">
        <f t="shared" ref="AA45:AA50" si="17">IF(AND(AD45="",AD45=""),"",$D$3&amp;"_"&amp;ROW()-12-COUNTBLANK($D$13:AD45))</f>
        <v>#REF!</v>
      </c>
      <c r="AB45" s="18" t="s">
        <v>448</v>
      </c>
      <c r="AC45" s="18" t="s">
        <v>449</v>
      </c>
      <c r="AD45" s="17" t="s">
        <v>582</v>
      </c>
      <c r="AE45" s="17"/>
      <c r="AF45" s="18" t="s">
        <v>11</v>
      </c>
      <c r="AG45" s="129"/>
      <c r="AH45" s="18"/>
      <c r="AI45" s="129"/>
      <c r="BA45" s="66" t="str">
        <f t="shared" ref="BA45:BA50" si="18">IF(AND(BD45="",BD45=""),"",$D$3&amp;"_"&amp;ROW()-12-COUNTBLANK($D$13:BD45))</f>
        <v>#REF!</v>
      </c>
      <c r="BB45" s="18" t="s">
        <v>448</v>
      </c>
      <c r="BC45" s="18" t="s">
        <v>449</v>
      </c>
      <c r="BD45" s="17" t="s">
        <v>582</v>
      </c>
      <c r="BE45" s="17"/>
      <c r="BF45" s="18" t="s">
        <v>11</v>
      </c>
      <c r="BG45" s="129"/>
      <c r="BH45" s="18"/>
      <c r="BI45" s="129"/>
      <c r="CA45" s="66" t="str">
        <f t="shared" ref="CA45:CA50" si="19">IF(AND(CD45="",CD45=""),"",$D$3&amp;"_"&amp;ROW()-12-COUNTBLANK($D$13:CD45))</f>
        <v>#REF!</v>
      </c>
      <c r="CB45" s="18" t="s">
        <v>448</v>
      </c>
      <c r="CC45" s="18" t="s">
        <v>449</v>
      </c>
      <c r="CD45" s="17" t="s">
        <v>582</v>
      </c>
      <c r="CE45" s="17"/>
      <c r="CF45" s="18" t="s">
        <v>11</v>
      </c>
      <c r="CG45" s="129"/>
      <c r="CH45" s="18"/>
      <c r="CI45" s="129"/>
    </row>
    <row r="46" ht="42.75" customHeight="1">
      <c r="A46" s="56" t="str">
        <f t="shared" si="3"/>
        <v>XCTSP_22</v>
      </c>
      <c r="B46" s="207" t="s">
        <v>1246</v>
      </c>
      <c r="C46" s="207" t="s">
        <v>1247</v>
      </c>
      <c r="D46" s="208" t="s">
        <v>1248</v>
      </c>
      <c r="E46" s="209"/>
      <c r="F46" s="207" t="s">
        <v>25</v>
      </c>
      <c r="G46" s="209"/>
      <c r="H46" s="18" t="s">
        <v>67</v>
      </c>
      <c r="I46" s="209"/>
      <c r="J46" s="136"/>
      <c r="K46" s="136"/>
      <c r="L46" s="136"/>
      <c r="M46" s="136"/>
      <c r="N46" s="136"/>
      <c r="O46" s="136"/>
      <c r="P46" s="136"/>
      <c r="Q46" s="136"/>
      <c r="R46" s="136"/>
      <c r="S46" s="136"/>
      <c r="T46" s="136"/>
      <c r="U46" s="136"/>
      <c r="V46" s="136"/>
      <c r="W46" s="136"/>
      <c r="X46" s="136"/>
      <c r="Y46" s="136"/>
      <c r="Z46" s="210"/>
      <c r="AA46" s="211" t="str">
        <f t="shared" si="17"/>
        <v>#REF!</v>
      </c>
      <c r="AB46" s="207" t="s">
        <v>448</v>
      </c>
      <c r="AC46" s="207" t="s">
        <v>449</v>
      </c>
      <c r="AD46" s="212" t="s">
        <v>582</v>
      </c>
      <c r="AE46" s="209"/>
      <c r="AF46" s="207" t="s">
        <v>11</v>
      </c>
      <c r="AG46" s="209"/>
      <c r="AH46" s="209"/>
      <c r="AI46" s="209"/>
      <c r="AJ46" s="136"/>
      <c r="AK46" s="136"/>
      <c r="AL46" s="136"/>
      <c r="AM46" s="136"/>
      <c r="AN46" s="136"/>
      <c r="AO46" s="136"/>
      <c r="AP46" s="136"/>
      <c r="AQ46" s="136"/>
      <c r="AR46" s="136"/>
      <c r="AS46" s="136"/>
      <c r="AT46" s="136"/>
      <c r="AU46" s="136"/>
      <c r="AV46" s="136"/>
      <c r="AW46" s="136"/>
      <c r="AX46" s="136"/>
      <c r="AY46" s="136"/>
      <c r="AZ46" s="210"/>
      <c r="BA46" s="211" t="str">
        <f t="shared" si="18"/>
        <v>#REF!</v>
      </c>
      <c r="BB46" s="207" t="s">
        <v>448</v>
      </c>
      <c r="BC46" s="207" t="s">
        <v>449</v>
      </c>
      <c r="BD46" s="212" t="s">
        <v>582</v>
      </c>
      <c r="BE46" s="209"/>
      <c r="BF46" s="207" t="s">
        <v>11</v>
      </c>
      <c r="BG46" s="209"/>
      <c r="BH46" s="209"/>
      <c r="BI46" s="209"/>
      <c r="BJ46" s="136"/>
      <c r="BK46" s="136"/>
      <c r="BL46" s="136"/>
      <c r="BM46" s="136"/>
      <c r="BN46" s="136"/>
      <c r="BO46" s="136"/>
      <c r="BP46" s="136"/>
      <c r="BQ46" s="136"/>
      <c r="BR46" s="136"/>
      <c r="BS46" s="136"/>
      <c r="BT46" s="136"/>
      <c r="BU46" s="136"/>
      <c r="BV46" s="136"/>
      <c r="BW46" s="136"/>
      <c r="BX46" s="136"/>
      <c r="BY46" s="136"/>
      <c r="BZ46" s="210"/>
      <c r="CA46" s="211" t="str">
        <f t="shared" si="19"/>
        <v>#REF!</v>
      </c>
      <c r="CB46" s="207" t="s">
        <v>448</v>
      </c>
      <c r="CC46" s="207" t="s">
        <v>449</v>
      </c>
      <c r="CD46" s="212" t="s">
        <v>582</v>
      </c>
      <c r="CE46" s="209"/>
      <c r="CF46" s="207" t="s">
        <v>11</v>
      </c>
      <c r="CG46" s="209"/>
      <c r="CH46" s="209"/>
      <c r="CI46" s="209"/>
      <c r="CJ46" s="136"/>
      <c r="CK46" s="136"/>
      <c r="CL46" s="136"/>
      <c r="CM46" s="136"/>
      <c r="CN46" s="136"/>
      <c r="CO46" s="136"/>
      <c r="CP46" s="136"/>
      <c r="CQ46" s="136"/>
      <c r="CR46" s="136"/>
      <c r="CS46" s="136"/>
      <c r="CT46" s="136"/>
      <c r="CU46" s="136"/>
      <c r="CV46" s="136"/>
      <c r="CW46" s="136"/>
      <c r="CX46" s="136"/>
      <c r="CY46" s="136"/>
      <c r="CZ46" s="136"/>
    </row>
    <row r="47" ht="15.75" customHeight="1">
      <c r="A47" s="56" t="str">
        <f t="shared" si="3"/>
        <v>XCTSP_23</v>
      </c>
      <c r="B47" s="207" t="s">
        <v>1249</v>
      </c>
      <c r="C47" s="207" t="s">
        <v>1250</v>
      </c>
      <c r="D47" s="207" t="s">
        <v>1251</v>
      </c>
      <c r="E47" s="188" t="s">
        <v>1252</v>
      </c>
      <c r="F47" s="207" t="s">
        <v>25</v>
      </c>
      <c r="G47" s="209"/>
      <c r="H47" s="18" t="s">
        <v>67</v>
      </c>
      <c r="I47" s="209"/>
      <c r="J47" s="136"/>
      <c r="K47" s="136"/>
      <c r="L47" s="136"/>
      <c r="M47" s="136"/>
      <c r="N47" s="136"/>
      <c r="O47" s="136"/>
      <c r="P47" s="136"/>
      <c r="Q47" s="136"/>
      <c r="R47" s="136"/>
      <c r="S47" s="136"/>
      <c r="T47" s="136"/>
      <c r="U47" s="136"/>
      <c r="V47" s="136"/>
      <c r="W47" s="136"/>
      <c r="X47" s="136"/>
      <c r="Y47" s="136"/>
      <c r="Z47" s="210"/>
      <c r="AA47" s="211" t="str">
        <f t="shared" si="17"/>
        <v>#REF!</v>
      </c>
      <c r="AB47" s="207" t="s">
        <v>448</v>
      </c>
      <c r="AC47" s="207" t="s">
        <v>449</v>
      </c>
      <c r="AD47" s="212" t="s">
        <v>582</v>
      </c>
      <c r="AE47" s="209"/>
      <c r="AF47" s="207" t="s">
        <v>11</v>
      </c>
      <c r="AG47" s="209"/>
      <c r="AH47" s="209"/>
      <c r="AI47" s="209"/>
      <c r="AJ47" s="136"/>
      <c r="AK47" s="136"/>
      <c r="AL47" s="136"/>
      <c r="AM47" s="136"/>
      <c r="AN47" s="136"/>
      <c r="AO47" s="136"/>
      <c r="AP47" s="136"/>
      <c r="AQ47" s="136"/>
      <c r="AR47" s="136"/>
      <c r="AS47" s="136"/>
      <c r="AT47" s="136"/>
      <c r="AU47" s="136"/>
      <c r="AV47" s="136"/>
      <c r="AW47" s="136"/>
      <c r="AX47" s="136"/>
      <c r="AY47" s="136"/>
      <c r="AZ47" s="210"/>
      <c r="BA47" s="211" t="str">
        <f t="shared" si="18"/>
        <v>#REF!</v>
      </c>
      <c r="BB47" s="207" t="s">
        <v>448</v>
      </c>
      <c r="BC47" s="207" t="s">
        <v>449</v>
      </c>
      <c r="BD47" s="212" t="s">
        <v>582</v>
      </c>
      <c r="BE47" s="209"/>
      <c r="BF47" s="207" t="s">
        <v>11</v>
      </c>
      <c r="BG47" s="209"/>
      <c r="BH47" s="209"/>
      <c r="BI47" s="209"/>
      <c r="BJ47" s="136"/>
      <c r="BK47" s="136"/>
      <c r="BL47" s="136"/>
      <c r="BM47" s="136"/>
      <c r="BN47" s="136"/>
      <c r="BO47" s="136"/>
      <c r="BP47" s="136"/>
      <c r="BQ47" s="136"/>
      <c r="BR47" s="136"/>
      <c r="BS47" s="136"/>
      <c r="BT47" s="136"/>
      <c r="BU47" s="136"/>
      <c r="BV47" s="136"/>
      <c r="BW47" s="136"/>
      <c r="BX47" s="136"/>
      <c r="BY47" s="136"/>
      <c r="BZ47" s="210"/>
      <c r="CA47" s="211" t="str">
        <f t="shared" si="19"/>
        <v>#REF!</v>
      </c>
      <c r="CB47" s="207" t="s">
        <v>448</v>
      </c>
      <c r="CC47" s="207" t="s">
        <v>449</v>
      </c>
      <c r="CD47" s="212" t="s">
        <v>582</v>
      </c>
      <c r="CE47" s="209"/>
      <c r="CF47" s="207" t="s">
        <v>11</v>
      </c>
      <c r="CG47" s="209"/>
      <c r="CH47" s="209"/>
      <c r="CI47" s="209"/>
      <c r="CJ47" s="136"/>
      <c r="CK47" s="136"/>
      <c r="CL47" s="136"/>
      <c r="CM47" s="136"/>
      <c r="CN47" s="136"/>
      <c r="CO47" s="136"/>
      <c r="CP47" s="136"/>
      <c r="CQ47" s="136"/>
      <c r="CR47" s="136"/>
      <c r="CS47" s="136"/>
      <c r="CT47" s="136"/>
      <c r="CU47" s="136"/>
      <c r="CV47" s="136"/>
      <c r="CW47" s="136"/>
      <c r="CX47" s="136"/>
      <c r="CY47" s="136"/>
      <c r="CZ47" s="136"/>
    </row>
    <row r="48" ht="15.75" customHeight="1">
      <c r="A48" s="56" t="str">
        <f t="shared" si="3"/>
        <v>XCTSP_24</v>
      </c>
      <c r="B48" s="207" t="s">
        <v>1253</v>
      </c>
      <c r="C48" s="207" t="s">
        <v>1254</v>
      </c>
      <c r="D48" s="208" t="s">
        <v>1255</v>
      </c>
      <c r="E48" s="209"/>
      <c r="F48" s="207" t="s">
        <v>25</v>
      </c>
      <c r="G48" s="209"/>
      <c r="H48" s="18" t="s">
        <v>67</v>
      </c>
      <c r="I48" s="209"/>
      <c r="J48" s="136"/>
      <c r="K48" s="136"/>
      <c r="L48" s="136"/>
      <c r="M48" s="136"/>
      <c r="N48" s="136"/>
      <c r="O48" s="136"/>
      <c r="P48" s="136"/>
      <c r="Q48" s="136"/>
      <c r="R48" s="136"/>
      <c r="S48" s="136"/>
      <c r="T48" s="136"/>
      <c r="U48" s="136"/>
      <c r="V48" s="136"/>
      <c r="W48" s="136"/>
      <c r="X48" s="136"/>
      <c r="Y48" s="136"/>
      <c r="Z48" s="210"/>
      <c r="AA48" s="211" t="str">
        <f t="shared" si="17"/>
        <v>#REF!</v>
      </c>
      <c r="AB48" s="207" t="s">
        <v>448</v>
      </c>
      <c r="AC48" s="207" t="s">
        <v>449</v>
      </c>
      <c r="AD48" s="212" t="s">
        <v>582</v>
      </c>
      <c r="AE48" s="209"/>
      <c r="AF48" s="207" t="s">
        <v>11</v>
      </c>
      <c r="AG48" s="209"/>
      <c r="AH48" s="209"/>
      <c r="AI48" s="209"/>
      <c r="AJ48" s="136"/>
      <c r="AK48" s="136"/>
      <c r="AL48" s="136"/>
      <c r="AM48" s="136"/>
      <c r="AN48" s="136"/>
      <c r="AO48" s="136"/>
      <c r="AP48" s="136"/>
      <c r="AQ48" s="136"/>
      <c r="AR48" s="136"/>
      <c r="AS48" s="136"/>
      <c r="AT48" s="136"/>
      <c r="AU48" s="136"/>
      <c r="AV48" s="136"/>
      <c r="AW48" s="136"/>
      <c r="AX48" s="136"/>
      <c r="AY48" s="136"/>
      <c r="AZ48" s="210"/>
      <c r="BA48" s="211" t="str">
        <f t="shared" si="18"/>
        <v>#REF!</v>
      </c>
      <c r="BB48" s="207" t="s">
        <v>448</v>
      </c>
      <c r="BC48" s="207" t="s">
        <v>449</v>
      </c>
      <c r="BD48" s="212" t="s">
        <v>582</v>
      </c>
      <c r="BE48" s="209"/>
      <c r="BF48" s="207" t="s">
        <v>11</v>
      </c>
      <c r="BG48" s="209"/>
      <c r="BH48" s="209"/>
      <c r="BI48" s="209"/>
      <c r="BJ48" s="136"/>
      <c r="BK48" s="136"/>
      <c r="BL48" s="136"/>
      <c r="BM48" s="136"/>
      <c r="BN48" s="136"/>
      <c r="BO48" s="136"/>
      <c r="BP48" s="136"/>
      <c r="BQ48" s="136"/>
      <c r="BR48" s="136"/>
      <c r="BS48" s="136"/>
      <c r="BT48" s="136"/>
      <c r="BU48" s="136"/>
      <c r="BV48" s="136"/>
      <c r="BW48" s="136"/>
      <c r="BX48" s="136"/>
      <c r="BY48" s="136"/>
      <c r="BZ48" s="210"/>
      <c r="CA48" s="211" t="str">
        <f t="shared" si="19"/>
        <v>#REF!</v>
      </c>
      <c r="CB48" s="207" t="s">
        <v>448</v>
      </c>
      <c r="CC48" s="207" t="s">
        <v>449</v>
      </c>
      <c r="CD48" s="212" t="s">
        <v>582</v>
      </c>
      <c r="CE48" s="209"/>
      <c r="CF48" s="207" t="s">
        <v>11</v>
      </c>
      <c r="CG48" s="209"/>
      <c r="CH48" s="209"/>
      <c r="CI48" s="209"/>
      <c r="CJ48" s="136"/>
      <c r="CK48" s="136"/>
      <c r="CL48" s="136"/>
      <c r="CM48" s="136"/>
      <c r="CN48" s="136"/>
      <c r="CO48" s="136"/>
      <c r="CP48" s="136"/>
      <c r="CQ48" s="136"/>
      <c r="CR48" s="136"/>
      <c r="CS48" s="136"/>
      <c r="CT48" s="136"/>
      <c r="CU48" s="136"/>
      <c r="CV48" s="136"/>
      <c r="CW48" s="136"/>
      <c r="CX48" s="136"/>
      <c r="CY48" s="136"/>
      <c r="CZ48" s="136"/>
    </row>
    <row r="49" ht="15.75" customHeight="1">
      <c r="A49" s="213" t="str">
        <f t="shared" si="3"/>
        <v>XCTSP_25</v>
      </c>
      <c r="B49" s="214" t="s">
        <v>1256</v>
      </c>
      <c r="C49" s="214" t="s">
        <v>1257</v>
      </c>
      <c r="D49" s="215" t="s">
        <v>1258</v>
      </c>
      <c r="E49" s="216"/>
      <c r="F49" s="214" t="s">
        <v>25</v>
      </c>
      <c r="G49" s="216"/>
      <c r="H49" s="102" t="s">
        <v>102</v>
      </c>
      <c r="I49" s="114" t="s">
        <v>1259</v>
      </c>
      <c r="J49" s="136"/>
      <c r="K49" s="136"/>
      <c r="L49" s="136"/>
      <c r="M49" s="136"/>
      <c r="N49" s="136"/>
      <c r="O49" s="136"/>
      <c r="P49" s="136"/>
      <c r="Q49" s="136"/>
      <c r="R49" s="136"/>
      <c r="S49" s="136"/>
      <c r="T49" s="136"/>
      <c r="U49" s="136"/>
      <c r="V49" s="136"/>
      <c r="W49" s="136"/>
      <c r="X49" s="136"/>
      <c r="Y49" s="136"/>
      <c r="Z49" s="210"/>
      <c r="AA49" s="217" t="str">
        <f t="shared" si="17"/>
        <v>#REF!</v>
      </c>
      <c r="AB49" s="214" t="s">
        <v>448</v>
      </c>
      <c r="AC49" s="214" t="s">
        <v>449</v>
      </c>
      <c r="AD49" s="218" t="s">
        <v>582</v>
      </c>
      <c r="AE49" s="216"/>
      <c r="AF49" s="214" t="s">
        <v>11</v>
      </c>
      <c r="AG49" s="216"/>
      <c r="AH49" s="216"/>
      <c r="AI49" s="216"/>
      <c r="AJ49" s="136"/>
      <c r="AK49" s="136"/>
      <c r="AL49" s="136"/>
      <c r="AM49" s="136"/>
      <c r="AN49" s="136"/>
      <c r="AO49" s="136"/>
      <c r="AP49" s="136"/>
      <c r="AQ49" s="136"/>
      <c r="AR49" s="136"/>
      <c r="AS49" s="136"/>
      <c r="AT49" s="136"/>
      <c r="AU49" s="136"/>
      <c r="AV49" s="136"/>
      <c r="AW49" s="136"/>
      <c r="AX49" s="136"/>
      <c r="AY49" s="136"/>
      <c r="AZ49" s="210"/>
      <c r="BA49" s="217" t="str">
        <f t="shared" si="18"/>
        <v>#REF!</v>
      </c>
      <c r="BB49" s="214" t="s">
        <v>448</v>
      </c>
      <c r="BC49" s="214" t="s">
        <v>449</v>
      </c>
      <c r="BD49" s="218" t="s">
        <v>582</v>
      </c>
      <c r="BE49" s="216"/>
      <c r="BF49" s="214" t="s">
        <v>11</v>
      </c>
      <c r="BG49" s="216"/>
      <c r="BH49" s="216"/>
      <c r="BI49" s="216"/>
      <c r="BJ49" s="136"/>
      <c r="BK49" s="136"/>
      <c r="BL49" s="136"/>
      <c r="BM49" s="136"/>
      <c r="BN49" s="136"/>
      <c r="BO49" s="136"/>
      <c r="BP49" s="136"/>
      <c r="BQ49" s="136"/>
      <c r="BR49" s="136"/>
      <c r="BS49" s="136"/>
      <c r="BT49" s="136"/>
      <c r="BU49" s="136"/>
      <c r="BV49" s="136"/>
      <c r="BW49" s="136"/>
      <c r="BX49" s="136"/>
      <c r="BY49" s="136"/>
      <c r="BZ49" s="210"/>
      <c r="CA49" s="217" t="str">
        <f t="shared" si="19"/>
        <v>#REF!</v>
      </c>
      <c r="CB49" s="214" t="s">
        <v>448</v>
      </c>
      <c r="CC49" s="214" t="s">
        <v>449</v>
      </c>
      <c r="CD49" s="218" t="s">
        <v>582</v>
      </c>
      <c r="CE49" s="216"/>
      <c r="CF49" s="214" t="s">
        <v>11</v>
      </c>
      <c r="CG49" s="216"/>
      <c r="CH49" s="216"/>
      <c r="CI49" s="216"/>
      <c r="CJ49" s="136"/>
      <c r="CK49" s="136"/>
      <c r="CL49" s="136"/>
      <c r="CM49" s="136"/>
      <c r="CN49" s="136"/>
      <c r="CO49" s="136"/>
      <c r="CP49" s="136"/>
      <c r="CQ49" s="136"/>
      <c r="CR49" s="136"/>
      <c r="CS49" s="136"/>
      <c r="CT49" s="136"/>
      <c r="CU49" s="136"/>
      <c r="CV49" s="136"/>
      <c r="CW49" s="136"/>
      <c r="CX49" s="136"/>
      <c r="CY49" s="136"/>
      <c r="CZ49" s="136"/>
    </row>
    <row r="50" ht="15.75" customHeight="1">
      <c r="A50" s="213" t="str">
        <f t="shared" si="3"/>
        <v>XCTSP_26</v>
      </c>
      <c r="B50" s="214" t="s">
        <v>1243</v>
      </c>
      <c r="C50" s="214" t="s">
        <v>1244</v>
      </c>
      <c r="D50" s="215" t="s">
        <v>1245</v>
      </c>
      <c r="E50" s="216"/>
      <c r="F50" s="214" t="s">
        <v>25</v>
      </c>
      <c r="G50" s="216"/>
      <c r="H50" s="18" t="s">
        <v>67</v>
      </c>
      <c r="I50" s="114"/>
      <c r="J50" s="136"/>
      <c r="K50" s="136"/>
      <c r="L50" s="136"/>
      <c r="M50" s="136"/>
      <c r="N50" s="136"/>
      <c r="O50" s="136"/>
      <c r="P50" s="136"/>
      <c r="Q50" s="136"/>
      <c r="R50" s="136"/>
      <c r="S50" s="136"/>
      <c r="T50" s="136"/>
      <c r="U50" s="136"/>
      <c r="V50" s="136"/>
      <c r="W50" s="136"/>
      <c r="X50" s="136"/>
      <c r="Y50" s="136"/>
      <c r="Z50" s="210"/>
      <c r="AA50" s="217" t="str">
        <f t="shared" si="17"/>
        <v>#REF!</v>
      </c>
      <c r="AB50" s="214" t="s">
        <v>448</v>
      </c>
      <c r="AC50" s="214" t="s">
        <v>449</v>
      </c>
      <c r="AD50" s="218" t="s">
        <v>582</v>
      </c>
      <c r="AE50" s="216"/>
      <c r="AF50" s="214" t="s">
        <v>11</v>
      </c>
      <c r="AG50" s="216"/>
      <c r="AH50" s="216"/>
      <c r="AI50" s="216"/>
      <c r="AJ50" s="136"/>
      <c r="AK50" s="136"/>
      <c r="AL50" s="136"/>
      <c r="AM50" s="136"/>
      <c r="AN50" s="136"/>
      <c r="AO50" s="136"/>
      <c r="AP50" s="136"/>
      <c r="AQ50" s="136"/>
      <c r="AR50" s="136"/>
      <c r="AS50" s="136"/>
      <c r="AT50" s="136"/>
      <c r="AU50" s="136"/>
      <c r="AV50" s="136"/>
      <c r="AW50" s="136"/>
      <c r="AX50" s="136"/>
      <c r="AY50" s="136"/>
      <c r="AZ50" s="210"/>
      <c r="BA50" s="217" t="str">
        <f t="shared" si="18"/>
        <v>#REF!</v>
      </c>
      <c r="BB50" s="214" t="s">
        <v>448</v>
      </c>
      <c r="BC50" s="214" t="s">
        <v>449</v>
      </c>
      <c r="BD50" s="218" t="s">
        <v>582</v>
      </c>
      <c r="BE50" s="216"/>
      <c r="BF50" s="214" t="s">
        <v>11</v>
      </c>
      <c r="BG50" s="216"/>
      <c r="BH50" s="216"/>
      <c r="BI50" s="216"/>
      <c r="BJ50" s="136"/>
      <c r="BK50" s="136"/>
      <c r="BL50" s="136"/>
      <c r="BM50" s="136"/>
      <c r="BN50" s="136"/>
      <c r="BO50" s="136"/>
      <c r="BP50" s="136"/>
      <c r="BQ50" s="136"/>
      <c r="BR50" s="136"/>
      <c r="BS50" s="136"/>
      <c r="BT50" s="136"/>
      <c r="BU50" s="136"/>
      <c r="BV50" s="136"/>
      <c r="BW50" s="136"/>
      <c r="BX50" s="136"/>
      <c r="BY50" s="136"/>
      <c r="BZ50" s="210"/>
      <c r="CA50" s="217" t="str">
        <f t="shared" si="19"/>
        <v>#REF!</v>
      </c>
      <c r="CB50" s="214" t="s">
        <v>448</v>
      </c>
      <c r="CC50" s="214" t="s">
        <v>449</v>
      </c>
      <c r="CD50" s="218" t="s">
        <v>582</v>
      </c>
      <c r="CE50" s="216"/>
      <c r="CF50" s="214" t="s">
        <v>11</v>
      </c>
      <c r="CG50" s="216"/>
      <c r="CH50" s="216"/>
      <c r="CI50" s="216"/>
      <c r="CJ50" s="136"/>
      <c r="CK50" s="136"/>
      <c r="CL50" s="136"/>
      <c r="CM50" s="136"/>
      <c r="CN50" s="136"/>
      <c r="CO50" s="136"/>
      <c r="CP50" s="136"/>
      <c r="CQ50" s="136"/>
      <c r="CR50" s="136"/>
      <c r="CS50" s="136"/>
      <c r="CT50" s="136"/>
      <c r="CU50" s="136"/>
      <c r="CV50" s="136"/>
      <c r="CW50" s="136"/>
      <c r="CX50" s="136"/>
      <c r="CY50" s="136"/>
      <c r="CZ50" s="136"/>
    </row>
    <row r="51" ht="15.75" customHeight="1">
      <c r="A51" s="44"/>
      <c r="B51" s="93"/>
      <c r="H51" s="94"/>
    </row>
    <row r="52" ht="15.75" customHeight="1">
      <c r="A52" s="44"/>
      <c r="B52" s="93"/>
      <c r="H52" s="94"/>
    </row>
    <row r="53" ht="15.75" customHeight="1">
      <c r="A53" s="44"/>
      <c r="B53" s="93"/>
      <c r="H53" s="94"/>
    </row>
    <row r="54" ht="15.75" customHeight="1">
      <c r="A54" s="44"/>
      <c r="B54" s="93"/>
      <c r="H54" s="94"/>
    </row>
    <row r="55" ht="15.75" customHeight="1">
      <c r="A55" s="44"/>
      <c r="B55" s="93"/>
      <c r="H55" s="94"/>
    </row>
    <row r="56" ht="15.75" customHeight="1">
      <c r="A56" s="44"/>
      <c r="B56" s="93"/>
      <c r="H56" s="94"/>
    </row>
    <row r="57" ht="15.75" customHeight="1">
      <c r="A57" s="44"/>
      <c r="B57" s="93"/>
      <c r="H57" s="94"/>
    </row>
    <row r="58" ht="15.75" customHeight="1">
      <c r="A58" s="44"/>
      <c r="B58" s="93"/>
      <c r="H58" s="94"/>
    </row>
    <row r="59" ht="15.75" customHeight="1">
      <c r="A59" s="44"/>
      <c r="B59" s="93"/>
      <c r="H59" s="94"/>
    </row>
    <row r="60" ht="15.75" customHeight="1">
      <c r="A60" s="44"/>
      <c r="B60" s="93"/>
      <c r="H60" s="94"/>
    </row>
    <row r="61" ht="15.75" customHeight="1">
      <c r="A61" s="44"/>
      <c r="B61" s="93"/>
      <c r="H61" s="94"/>
    </row>
    <row r="62" ht="15.75" customHeight="1">
      <c r="A62" s="44"/>
      <c r="B62" s="93"/>
      <c r="H62" s="94"/>
    </row>
    <row r="63" ht="15.75" customHeight="1">
      <c r="A63" s="44"/>
      <c r="B63" s="93"/>
      <c r="H63" s="94"/>
    </row>
    <row r="64" ht="15.75" customHeight="1">
      <c r="A64" s="44"/>
      <c r="B64" s="93"/>
      <c r="H64" s="94"/>
    </row>
    <row r="65" ht="15.75" customHeight="1">
      <c r="A65" s="44"/>
      <c r="B65" s="93"/>
      <c r="H65" s="94"/>
    </row>
    <row r="66" ht="15.75" customHeight="1">
      <c r="A66" s="44"/>
      <c r="B66" s="93"/>
      <c r="H66" s="94"/>
    </row>
    <row r="67" ht="15.75" customHeight="1">
      <c r="A67" s="44"/>
      <c r="B67" s="93"/>
      <c r="H67" s="94"/>
    </row>
    <row r="68" ht="15.75" customHeight="1">
      <c r="A68" s="44"/>
      <c r="B68" s="93"/>
      <c r="H68" s="94"/>
    </row>
    <row r="69" ht="15.75" customHeight="1">
      <c r="A69" s="44"/>
      <c r="B69" s="93"/>
      <c r="H69" s="94"/>
    </row>
    <row r="70" ht="15.75" customHeight="1">
      <c r="A70" s="44"/>
      <c r="B70" s="93"/>
      <c r="H70" s="94"/>
    </row>
    <row r="71" ht="15.75" customHeight="1">
      <c r="A71" s="44"/>
      <c r="B71" s="93"/>
      <c r="H71" s="94"/>
    </row>
    <row r="72" ht="15.75" customHeight="1">
      <c r="A72" s="44"/>
      <c r="B72" s="93"/>
      <c r="H72" s="94"/>
    </row>
    <row r="73" ht="15.75" customHeight="1">
      <c r="A73" s="44"/>
      <c r="B73" s="93"/>
      <c r="H73" s="94"/>
    </row>
    <row r="74" ht="15.75" customHeight="1">
      <c r="A74" s="44"/>
      <c r="B74" s="93"/>
      <c r="H74" s="94"/>
    </row>
    <row r="75" ht="15.75" customHeight="1">
      <c r="A75" s="44"/>
      <c r="B75" s="93"/>
      <c r="H75" s="94"/>
    </row>
    <row r="76" ht="15.75" customHeight="1">
      <c r="A76" s="44"/>
      <c r="B76" s="93"/>
      <c r="H76" s="94"/>
    </row>
    <row r="77" ht="15.75" customHeight="1">
      <c r="A77" s="44"/>
      <c r="B77" s="93"/>
      <c r="H77" s="94"/>
    </row>
    <row r="78" ht="15.75" customHeight="1">
      <c r="A78" s="44"/>
      <c r="B78" s="93"/>
      <c r="H78" s="94"/>
    </row>
    <row r="79" ht="15.75" customHeight="1">
      <c r="A79" s="44"/>
      <c r="B79" s="93"/>
      <c r="H79" s="94"/>
    </row>
    <row r="80" ht="15.75" customHeight="1">
      <c r="A80" s="44"/>
      <c r="B80" s="93"/>
      <c r="H80" s="94"/>
    </row>
    <row r="81" ht="15.75" customHeight="1">
      <c r="A81" s="44"/>
      <c r="B81" s="93"/>
      <c r="H81" s="94"/>
    </row>
    <row r="82" ht="15.75" customHeight="1">
      <c r="A82" s="44"/>
      <c r="B82" s="93"/>
      <c r="H82" s="94"/>
    </row>
    <row r="83" ht="15.75" customHeight="1">
      <c r="A83" s="44"/>
      <c r="B83" s="93"/>
      <c r="H83" s="94"/>
    </row>
    <row r="84" ht="15.75" customHeight="1">
      <c r="A84" s="44"/>
      <c r="B84" s="93"/>
      <c r="H84" s="94"/>
    </row>
    <row r="85" ht="15.75" customHeight="1">
      <c r="A85" s="44"/>
      <c r="B85" s="93"/>
      <c r="H85" s="94"/>
    </row>
    <row r="86" ht="15.75" customHeight="1">
      <c r="A86" s="44"/>
      <c r="B86" s="93"/>
      <c r="H86" s="94"/>
    </row>
    <row r="87" ht="15.75" customHeight="1">
      <c r="A87" s="44"/>
      <c r="B87" s="93"/>
      <c r="H87" s="94"/>
    </row>
    <row r="88" ht="15.75" customHeight="1">
      <c r="A88" s="44"/>
      <c r="B88" s="93"/>
      <c r="H88" s="94"/>
    </row>
    <row r="89" ht="15.75" customHeight="1">
      <c r="A89" s="44"/>
      <c r="B89" s="93"/>
      <c r="H89" s="94"/>
    </row>
    <row r="90" ht="15.75" customHeight="1">
      <c r="A90" s="44"/>
      <c r="B90" s="93"/>
      <c r="H90" s="94"/>
    </row>
    <row r="91" ht="15.75" customHeight="1">
      <c r="A91" s="44"/>
      <c r="B91" s="93"/>
      <c r="H91" s="94"/>
    </row>
    <row r="92" ht="15.75" customHeight="1">
      <c r="A92" s="44"/>
      <c r="B92" s="93"/>
      <c r="H92" s="94"/>
    </row>
    <row r="93" ht="15.75" customHeight="1">
      <c r="A93" s="44"/>
      <c r="B93" s="93"/>
      <c r="H93" s="94"/>
    </row>
    <row r="94" ht="15.75" customHeight="1">
      <c r="A94" s="44"/>
      <c r="B94" s="93"/>
      <c r="H94" s="94"/>
    </row>
    <row r="95" ht="15.75" customHeight="1">
      <c r="A95" s="44"/>
      <c r="B95" s="93"/>
      <c r="H95" s="94"/>
    </row>
    <row r="96" ht="15.75" customHeight="1">
      <c r="A96" s="44"/>
      <c r="B96" s="93"/>
      <c r="H96" s="94"/>
    </row>
    <row r="97" ht="15.75" customHeight="1">
      <c r="A97" s="44"/>
      <c r="B97" s="93"/>
      <c r="H97" s="94"/>
    </row>
    <row r="98" ht="15.75" customHeight="1">
      <c r="A98" s="44"/>
      <c r="B98" s="93"/>
      <c r="H98" s="94"/>
    </row>
    <row r="99" ht="15.75" customHeight="1">
      <c r="A99" s="44"/>
      <c r="B99" s="93"/>
      <c r="H99" s="94"/>
    </row>
    <row r="100" ht="15.75" customHeight="1">
      <c r="A100" s="44"/>
      <c r="B100" s="93"/>
      <c r="H100" s="94"/>
    </row>
    <row r="101" ht="15.75" customHeight="1">
      <c r="A101" s="44"/>
      <c r="B101" s="93"/>
      <c r="H101" s="94"/>
    </row>
    <row r="102" ht="15.75" customHeight="1">
      <c r="A102" s="44"/>
      <c r="B102" s="93"/>
      <c r="H102" s="94"/>
    </row>
    <row r="103" ht="15.75" customHeight="1">
      <c r="A103" s="44"/>
      <c r="B103" s="93"/>
      <c r="H103" s="94"/>
    </row>
    <row r="104" ht="15.75" customHeight="1">
      <c r="A104" s="44"/>
      <c r="B104" s="93"/>
      <c r="H104" s="94"/>
    </row>
    <row r="105" ht="15.75" customHeight="1">
      <c r="A105" s="44"/>
      <c r="B105" s="93"/>
      <c r="H105" s="94"/>
    </row>
    <row r="106" ht="15.75" customHeight="1">
      <c r="A106" s="44"/>
      <c r="B106" s="93"/>
      <c r="H106" s="94"/>
    </row>
    <row r="107" ht="15.75" customHeight="1">
      <c r="A107" s="44"/>
      <c r="B107" s="93"/>
      <c r="H107" s="94"/>
    </row>
    <row r="108" ht="15.75" customHeight="1">
      <c r="A108" s="44"/>
      <c r="B108" s="93"/>
      <c r="H108" s="94"/>
    </row>
    <row r="109" ht="15.75" customHeight="1">
      <c r="A109" s="44"/>
      <c r="B109" s="93"/>
      <c r="H109" s="94"/>
    </row>
    <row r="110" ht="15.75" customHeight="1">
      <c r="A110" s="44"/>
      <c r="B110" s="93"/>
      <c r="H110" s="94"/>
    </row>
    <row r="111" ht="15.75" customHeight="1">
      <c r="A111" s="44"/>
      <c r="B111" s="93"/>
      <c r="H111" s="94"/>
    </row>
    <row r="112" ht="15.75" customHeight="1">
      <c r="A112" s="44"/>
      <c r="B112" s="93"/>
      <c r="H112" s="94"/>
    </row>
    <row r="113" ht="15.75" customHeight="1">
      <c r="A113" s="44"/>
      <c r="B113" s="93"/>
      <c r="H113" s="94"/>
    </row>
    <row r="114" ht="15.75" customHeight="1">
      <c r="A114" s="44"/>
      <c r="B114" s="93"/>
      <c r="H114" s="94"/>
    </row>
    <row r="115" ht="15.75" customHeight="1">
      <c r="A115" s="44"/>
      <c r="B115" s="93"/>
      <c r="H115" s="94"/>
    </row>
    <row r="116" ht="15.75" customHeight="1">
      <c r="A116" s="44"/>
      <c r="B116" s="93"/>
      <c r="H116" s="94"/>
    </row>
    <row r="117" ht="15.75" customHeight="1">
      <c r="A117" s="44"/>
      <c r="B117" s="93"/>
      <c r="H117" s="94"/>
    </row>
    <row r="118" ht="15.75" customHeight="1">
      <c r="A118" s="44"/>
      <c r="B118" s="93"/>
      <c r="H118" s="94"/>
    </row>
    <row r="119" ht="15.75" customHeight="1">
      <c r="A119" s="44"/>
      <c r="B119" s="93"/>
      <c r="H119" s="94"/>
    </row>
    <row r="120" ht="15.75" customHeight="1">
      <c r="A120" s="44"/>
      <c r="B120" s="93"/>
      <c r="H120" s="94"/>
    </row>
    <row r="121" ht="15.75" customHeight="1">
      <c r="A121" s="44"/>
      <c r="B121" s="93"/>
      <c r="H121" s="94"/>
    </row>
    <row r="122" ht="15.75" customHeight="1">
      <c r="A122" s="44"/>
      <c r="B122" s="93"/>
      <c r="H122" s="94"/>
    </row>
    <row r="123" ht="15.75" customHeight="1">
      <c r="A123" s="44"/>
      <c r="B123" s="93"/>
      <c r="H123" s="94"/>
    </row>
    <row r="124" ht="15.75" customHeight="1">
      <c r="A124" s="44"/>
      <c r="B124" s="93"/>
      <c r="H124" s="94"/>
    </row>
    <row r="125" ht="15.75" customHeight="1">
      <c r="A125" s="44"/>
      <c r="B125" s="93"/>
      <c r="H125" s="94"/>
    </row>
    <row r="126" ht="15.75" customHeight="1">
      <c r="A126" s="44"/>
      <c r="B126" s="93"/>
      <c r="H126" s="94"/>
    </row>
    <row r="127" ht="15.75" customHeight="1">
      <c r="A127" s="44"/>
      <c r="B127" s="93"/>
      <c r="H127" s="94"/>
    </row>
    <row r="128" ht="15.75" customHeight="1">
      <c r="A128" s="44"/>
      <c r="B128" s="93"/>
      <c r="H128" s="94"/>
    </row>
    <row r="129" ht="15.75" customHeight="1">
      <c r="A129" s="44"/>
      <c r="B129" s="93"/>
      <c r="H129" s="94"/>
    </row>
    <row r="130" ht="15.75" customHeight="1">
      <c r="A130" s="44"/>
      <c r="B130" s="93"/>
      <c r="H130" s="94"/>
    </row>
    <row r="131" ht="15.75" customHeight="1">
      <c r="A131" s="44"/>
      <c r="B131" s="93"/>
      <c r="H131" s="94"/>
    </row>
    <row r="132" ht="15.75" customHeight="1">
      <c r="A132" s="44"/>
      <c r="B132" s="93"/>
      <c r="H132" s="94"/>
    </row>
    <row r="133" ht="15.75" customHeight="1">
      <c r="A133" s="44"/>
      <c r="B133" s="93"/>
      <c r="H133" s="94"/>
    </row>
    <row r="134" ht="15.75" customHeight="1">
      <c r="A134" s="44"/>
      <c r="B134" s="93"/>
      <c r="H134" s="94"/>
    </row>
    <row r="135" ht="15.75" customHeight="1">
      <c r="A135" s="44"/>
      <c r="B135" s="93"/>
      <c r="H135" s="94"/>
    </row>
    <row r="136" ht="15.75" customHeight="1">
      <c r="A136" s="44"/>
      <c r="B136" s="93"/>
      <c r="H136" s="94"/>
    </row>
    <row r="137" ht="15.75" customHeight="1">
      <c r="A137" s="44"/>
      <c r="B137" s="93"/>
      <c r="H137" s="94"/>
    </row>
    <row r="138" ht="15.75" customHeight="1">
      <c r="A138" s="44"/>
      <c r="B138" s="93"/>
      <c r="H138" s="94"/>
    </row>
    <row r="139" ht="15.75" customHeight="1">
      <c r="A139" s="44"/>
      <c r="B139" s="93"/>
      <c r="H139" s="94"/>
    </row>
    <row r="140" ht="15.75" customHeight="1">
      <c r="A140" s="44"/>
      <c r="B140" s="93"/>
      <c r="H140" s="94"/>
    </row>
    <row r="141" ht="15.75" customHeight="1">
      <c r="A141" s="44"/>
      <c r="B141" s="93"/>
      <c r="H141" s="94"/>
    </row>
    <row r="142" ht="15.75" customHeight="1">
      <c r="A142" s="44"/>
      <c r="B142" s="93"/>
      <c r="H142" s="94"/>
    </row>
    <row r="143" ht="15.75" customHeight="1">
      <c r="A143" s="44"/>
      <c r="B143" s="93"/>
      <c r="H143" s="94"/>
    </row>
    <row r="144" ht="15.75" customHeight="1">
      <c r="A144" s="44"/>
      <c r="B144" s="93"/>
      <c r="H144" s="94"/>
    </row>
    <row r="145" ht="15.75" customHeight="1">
      <c r="A145" s="44"/>
      <c r="B145" s="93"/>
      <c r="H145" s="94"/>
    </row>
    <row r="146" ht="15.75" customHeight="1">
      <c r="A146" s="44"/>
      <c r="B146" s="93"/>
      <c r="H146" s="94"/>
    </row>
    <row r="147" ht="15.75" customHeight="1">
      <c r="A147" s="44"/>
      <c r="B147" s="93"/>
      <c r="H147" s="94"/>
    </row>
    <row r="148" ht="15.75" customHeight="1">
      <c r="A148" s="44"/>
      <c r="B148" s="93"/>
      <c r="H148" s="94"/>
    </row>
    <row r="149" ht="15.75" customHeight="1">
      <c r="A149" s="44"/>
      <c r="B149" s="93"/>
      <c r="H149" s="94"/>
    </row>
    <row r="150" ht="15.75" customHeight="1">
      <c r="A150" s="44"/>
      <c r="B150" s="93"/>
      <c r="H150" s="94"/>
    </row>
    <row r="151" ht="15.75" customHeight="1">
      <c r="A151" s="44"/>
      <c r="B151" s="93"/>
      <c r="H151" s="94"/>
    </row>
    <row r="152" ht="15.75" customHeight="1">
      <c r="A152" s="44"/>
      <c r="B152" s="93"/>
      <c r="H152" s="94"/>
    </row>
    <row r="153" ht="15.75" customHeight="1">
      <c r="A153" s="44"/>
      <c r="B153" s="93"/>
      <c r="H153" s="94"/>
    </row>
    <row r="154" ht="15.75" customHeight="1">
      <c r="A154" s="44"/>
      <c r="B154" s="93"/>
      <c r="H154" s="94"/>
    </row>
    <row r="155" ht="15.75" customHeight="1">
      <c r="A155" s="44"/>
      <c r="B155" s="93"/>
      <c r="H155" s="94"/>
    </row>
    <row r="156" ht="15.75" customHeight="1">
      <c r="A156" s="44"/>
      <c r="B156" s="93"/>
      <c r="H156" s="94"/>
    </row>
    <row r="157" ht="15.75" customHeight="1">
      <c r="A157" s="44"/>
      <c r="B157" s="93"/>
      <c r="H157" s="94"/>
    </row>
    <row r="158" ht="15.75" customHeight="1">
      <c r="A158" s="44"/>
      <c r="B158" s="93"/>
      <c r="H158" s="94"/>
    </row>
    <row r="159" ht="15.75" customHeight="1">
      <c r="A159" s="44"/>
      <c r="B159" s="93"/>
      <c r="H159" s="94"/>
    </row>
    <row r="160" ht="15.75" customHeight="1">
      <c r="A160" s="44"/>
      <c r="B160" s="93"/>
      <c r="H160" s="94"/>
    </row>
    <row r="161" ht="15.75" customHeight="1">
      <c r="A161" s="44"/>
      <c r="B161" s="93"/>
      <c r="H161" s="94"/>
    </row>
    <row r="162" ht="15.75" customHeight="1">
      <c r="A162" s="44"/>
      <c r="B162" s="93"/>
      <c r="H162" s="94"/>
    </row>
    <row r="163" ht="15.75" customHeight="1">
      <c r="A163" s="44"/>
      <c r="B163" s="93"/>
      <c r="H163" s="94"/>
    </row>
    <row r="164" ht="15.75" customHeight="1">
      <c r="A164" s="44"/>
      <c r="B164" s="93"/>
      <c r="H164" s="94"/>
    </row>
    <row r="165" ht="15.75" customHeight="1">
      <c r="A165" s="44"/>
      <c r="B165" s="93"/>
      <c r="H165" s="94"/>
    </row>
    <row r="166" ht="15.75" customHeight="1">
      <c r="A166" s="44"/>
      <c r="B166" s="93"/>
      <c r="H166" s="94"/>
    </row>
    <row r="167" ht="15.75" customHeight="1">
      <c r="A167" s="44"/>
      <c r="B167" s="93"/>
      <c r="H167" s="94"/>
    </row>
    <row r="168" ht="15.75" customHeight="1">
      <c r="A168" s="44"/>
      <c r="B168" s="93"/>
      <c r="H168" s="94"/>
    </row>
    <row r="169" ht="15.75" customHeight="1">
      <c r="A169" s="44"/>
      <c r="B169" s="93"/>
      <c r="H169" s="94"/>
    </row>
    <row r="170" ht="15.75" customHeight="1">
      <c r="A170" s="44"/>
      <c r="B170" s="93"/>
      <c r="H170" s="94"/>
    </row>
    <row r="171" ht="15.75" customHeight="1">
      <c r="A171" s="44"/>
      <c r="B171" s="93"/>
      <c r="H171" s="94"/>
    </row>
    <row r="172" ht="15.75" customHeight="1">
      <c r="A172" s="44"/>
      <c r="B172" s="93"/>
      <c r="H172" s="94"/>
    </row>
    <row r="173" ht="15.75" customHeight="1">
      <c r="A173" s="44"/>
      <c r="B173" s="93"/>
      <c r="H173" s="94"/>
    </row>
    <row r="174" ht="15.75" customHeight="1">
      <c r="A174" s="44"/>
      <c r="B174" s="93"/>
      <c r="H174" s="94"/>
    </row>
    <row r="175" ht="15.75" customHeight="1">
      <c r="A175" s="44"/>
      <c r="B175" s="93"/>
      <c r="H175" s="94"/>
    </row>
    <row r="176" ht="15.75" customHeight="1">
      <c r="A176" s="44"/>
      <c r="B176" s="93"/>
      <c r="H176" s="94"/>
    </row>
    <row r="177" ht="15.75" customHeight="1">
      <c r="A177" s="44"/>
      <c r="B177" s="93"/>
      <c r="H177" s="94"/>
    </row>
    <row r="178" ht="15.75" customHeight="1">
      <c r="A178" s="44"/>
      <c r="B178" s="93"/>
      <c r="H178" s="94"/>
    </row>
    <row r="179" ht="15.75" customHeight="1">
      <c r="A179" s="44"/>
      <c r="B179" s="93"/>
      <c r="H179" s="94"/>
    </row>
    <row r="180" ht="15.75" customHeight="1">
      <c r="A180" s="44"/>
      <c r="B180" s="93"/>
      <c r="H180" s="94"/>
    </row>
    <row r="181" ht="15.75" customHeight="1">
      <c r="A181" s="44"/>
      <c r="B181" s="93"/>
      <c r="H181" s="94"/>
    </row>
    <row r="182" ht="15.75" customHeight="1">
      <c r="A182" s="44"/>
      <c r="B182" s="93"/>
      <c r="H182" s="94"/>
    </row>
    <row r="183" ht="15.75" customHeight="1">
      <c r="A183" s="44"/>
      <c r="B183" s="93"/>
      <c r="H183" s="94"/>
    </row>
    <row r="184" ht="15.75" customHeight="1">
      <c r="A184" s="44"/>
      <c r="B184" s="93"/>
      <c r="H184" s="94"/>
    </row>
    <row r="185" ht="15.75" customHeight="1">
      <c r="A185" s="44"/>
      <c r="B185" s="93"/>
      <c r="H185" s="94"/>
    </row>
    <row r="186" ht="15.75" customHeight="1">
      <c r="A186" s="44"/>
      <c r="B186" s="93"/>
      <c r="H186" s="94"/>
    </row>
    <row r="187" ht="15.75" customHeight="1">
      <c r="A187" s="44"/>
      <c r="B187" s="93"/>
      <c r="H187" s="94"/>
    </row>
    <row r="188" ht="15.75" customHeight="1">
      <c r="A188" s="44"/>
      <c r="B188" s="93"/>
      <c r="H188" s="94"/>
    </row>
    <row r="189" ht="15.75" customHeight="1">
      <c r="A189" s="44"/>
      <c r="B189" s="93"/>
      <c r="H189" s="94"/>
    </row>
    <row r="190" ht="15.75" customHeight="1">
      <c r="A190" s="44"/>
      <c r="B190" s="93"/>
      <c r="H190" s="94"/>
    </row>
    <row r="191" ht="15.75" customHeight="1">
      <c r="A191" s="44"/>
      <c r="B191" s="93"/>
      <c r="H191" s="94"/>
    </row>
    <row r="192" ht="15.75" customHeight="1">
      <c r="A192" s="44"/>
      <c r="B192" s="93"/>
      <c r="H192" s="94"/>
    </row>
    <row r="193" ht="15.75" customHeight="1">
      <c r="A193" s="44"/>
      <c r="B193" s="93"/>
      <c r="H193" s="94"/>
    </row>
    <row r="194" ht="15.75" customHeight="1">
      <c r="A194" s="44"/>
      <c r="B194" s="93"/>
      <c r="H194" s="94"/>
    </row>
    <row r="195" ht="15.75" customHeight="1">
      <c r="A195" s="44"/>
      <c r="B195" s="93"/>
      <c r="H195" s="94"/>
    </row>
    <row r="196" ht="15.75" customHeight="1">
      <c r="A196" s="44"/>
      <c r="B196" s="93"/>
      <c r="H196" s="94"/>
    </row>
    <row r="197" ht="15.75" customHeight="1">
      <c r="A197" s="44"/>
      <c r="B197" s="93"/>
      <c r="H197" s="94"/>
    </row>
    <row r="198" ht="15.75" customHeight="1">
      <c r="A198" s="44"/>
      <c r="B198" s="93"/>
      <c r="H198" s="94"/>
    </row>
    <row r="199" ht="15.75" customHeight="1">
      <c r="A199" s="44"/>
      <c r="B199" s="93"/>
      <c r="H199" s="94"/>
    </row>
    <row r="200" ht="15.75" customHeight="1">
      <c r="A200" s="44"/>
      <c r="B200" s="93"/>
      <c r="H200" s="94"/>
    </row>
    <row r="201" ht="15.75" customHeight="1">
      <c r="A201" s="44"/>
      <c r="B201" s="93"/>
      <c r="H201" s="94"/>
    </row>
    <row r="202" ht="15.75" customHeight="1">
      <c r="A202" s="44"/>
      <c r="B202" s="93"/>
      <c r="H202" s="94"/>
    </row>
    <row r="203" ht="15.75" customHeight="1">
      <c r="A203" s="44"/>
      <c r="B203" s="93"/>
      <c r="H203" s="94"/>
    </row>
    <row r="204" ht="15.75" customHeight="1">
      <c r="A204" s="44"/>
      <c r="B204" s="93"/>
      <c r="H204" s="94"/>
    </row>
    <row r="205" ht="15.75" customHeight="1">
      <c r="A205" s="44"/>
      <c r="B205" s="93"/>
      <c r="H205" s="94"/>
    </row>
    <row r="206" ht="15.75" customHeight="1">
      <c r="A206" s="44"/>
      <c r="B206" s="93"/>
      <c r="H206" s="94"/>
    </row>
    <row r="207" ht="15.75" customHeight="1">
      <c r="A207" s="44"/>
      <c r="B207" s="93"/>
      <c r="H207" s="94"/>
    </row>
    <row r="208" ht="15.75" customHeight="1">
      <c r="A208" s="44"/>
      <c r="B208" s="93"/>
      <c r="H208" s="94"/>
    </row>
    <row r="209" ht="15.75" customHeight="1">
      <c r="A209" s="44"/>
      <c r="B209" s="93"/>
      <c r="H209" s="94"/>
    </row>
    <row r="210" ht="15.75" customHeight="1">
      <c r="A210" s="44"/>
      <c r="B210" s="93"/>
      <c r="H210" s="94"/>
    </row>
    <row r="211" ht="15.75" customHeight="1">
      <c r="A211" s="44"/>
      <c r="B211" s="93"/>
      <c r="H211" s="94"/>
    </row>
    <row r="212" ht="15.75" customHeight="1">
      <c r="A212" s="44"/>
      <c r="B212" s="93"/>
      <c r="H212" s="94"/>
    </row>
    <row r="213" ht="15.75" customHeight="1">
      <c r="A213" s="44"/>
      <c r="B213" s="93"/>
      <c r="H213" s="94"/>
    </row>
    <row r="214" ht="15.75" customHeight="1">
      <c r="A214" s="44"/>
      <c r="B214" s="93"/>
      <c r="H214" s="94"/>
    </row>
    <row r="215" ht="15.75" customHeight="1">
      <c r="A215" s="44"/>
      <c r="B215" s="93"/>
      <c r="H215" s="94"/>
    </row>
    <row r="216" ht="15.75" customHeight="1">
      <c r="A216" s="44"/>
      <c r="B216" s="93"/>
      <c r="H216" s="94"/>
    </row>
    <row r="217" ht="15.75" customHeight="1">
      <c r="A217" s="44"/>
      <c r="B217" s="93"/>
      <c r="H217" s="94"/>
    </row>
    <row r="218" ht="15.75" customHeight="1">
      <c r="A218" s="44"/>
      <c r="B218" s="93"/>
      <c r="H218" s="94"/>
    </row>
    <row r="219" ht="15.75" customHeight="1">
      <c r="A219" s="44"/>
      <c r="B219" s="93"/>
      <c r="H219" s="94"/>
    </row>
    <row r="220" ht="15.75" customHeight="1">
      <c r="A220" s="44"/>
      <c r="B220" s="93"/>
      <c r="H220" s="94"/>
    </row>
    <row r="221" ht="15.75" customHeight="1">
      <c r="A221" s="44"/>
      <c r="B221" s="93"/>
      <c r="H221" s="94"/>
    </row>
    <row r="222" ht="15.75" customHeight="1">
      <c r="A222" s="44"/>
      <c r="B222" s="93"/>
      <c r="H222" s="94"/>
    </row>
    <row r="223" ht="15.75" customHeight="1">
      <c r="A223" s="44"/>
      <c r="B223" s="93"/>
      <c r="H223" s="94"/>
    </row>
    <row r="224" ht="15.75" customHeight="1">
      <c r="A224" s="44"/>
      <c r="B224" s="93"/>
      <c r="H224" s="94"/>
    </row>
    <row r="225" ht="15.75" customHeight="1">
      <c r="A225" s="44"/>
      <c r="B225" s="93"/>
      <c r="H225" s="94"/>
    </row>
    <row r="226" ht="15.75" customHeight="1">
      <c r="A226" s="44"/>
      <c r="B226" s="93"/>
      <c r="H226" s="94"/>
    </row>
    <row r="227" ht="15.75" customHeight="1">
      <c r="A227" s="44"/>
      <c r="B227" s="93"/>
      <c r="H227" s="94"/>
    </row>
    <row r="228" ht="15.75" customHeight="1">
      <c r="A228" s="44"/>
      <c r="B228" s="93"/>
      <c r="H228" s="94"/>
    </row>
    <row r="229" ht="15.75" customHeight="1">
      <c r="A229" s="44"/>
      <c r="B229" s="93"/>
      <c r="H229" s="94"/>
    </row>
    <row r="230" ht="15.75" customHeight="1">
      <c r="A230" s="44"/>
      <c r="B230" s="93"/>
      <c r="H230" s="94"/>
    </row>
    <row r="231" ht="15.75" customHeight="1">
      <c r="A231" s="44"/>
      <c r="B231" s="93"/>
      <c r="H231" s="94"/>
    </row>
    <row r="232" ht="15.75" customHeight="1">
      <c r="A232" s="44"/>
      <c r="B232" s="93"/>
      <c r="H232" s="94"/>
    </row>
    <row r="233" ht="15.75" customHeight="1">
      <c r="A233" s="44"/>
      <c r="B233" s="93"/>
      <c r="H233" s="94"/>
    </row>
    <row r="234" ht="15.75" customHeight="1">
      <c r="A234" s="44"/>
      <c r="B234" s="93"/>
      <c r="H234" s="94"/>
    </row>
    <row r="235" ht="15.75" customHeight="1">
      <c r="A235" s="44"/>
      <c r="B235" s="93"/>
      <c r="H235" s="94"/>
    </row>
    <row r="236" ht="15.75" customHeight="1">
      <c r="A236" s="44"/>
      <c r="B236" s="93"/>
      <c r="H236" s="94"/>
    </row>
    <row r="237" ht="15.75" customHeight="1">
      <c r="A237" s="44"/>
      <c r="B237" s="93"/>
      <c r="H237" s="94"/>
    </row>
    <row r="238" ht="15.75" customHeight="1">
      <c r="A238" s="44"/>
      <c r="B238" s="93"/>
      <c r="H238" s="94"/>
    </row>
    <row r="239" ht="15.75" customHeight="1">
      <c r="A239" s="44"/>
      <c r="B239" s="93"/>
      <c r="H239" s="94"/>
    </row>
    <row r="240" ht="15.75" customHeight="1">
      <c r="A240" s="44"/>
      <c r="B240" s="93"/>
      <c r="H240" s="94"/>
    </row>
    <row r="241" ht="15.75" customHeight="1">
      <c r="A241" s="44"/>
      <c r="B241" s="93"/>
      <c r="H241" s="94"/>
    </row>
    <row r="242" ht="15.75" customHeight="1">
      <c r="A242" s="44"/>
      <c r="B242" s="93"/>
      <c r="H242" s="94"/>
    </row>
    <row r="243" ht="15.75" customHeight="1">
      <c r="A243" s="44"/>
      <c r="B243" s="93"/>
      <c r="H243" s="94"/>
    </row>
    <row r="244" ht="15.75" customHeight="1">
      <c r="A244" s="44"/>
      <c r="B244" s="93"/>
      <c r="H244" s="94"/>
    </row>
    <row r="245" ht="15.75" customHeight="1">
      <c r="A245" s="44"/>
      <c r="B245" s="93"/>
      <c r="H245" s="94"/>
    </row>
    <row r="246" ht="15.75" customHeight="1">
      <c r="A246" s="44"/>
      <c r="B246" s="93"/>
      <c r="H246" s="94"/>
    </row>
    <row r="247" ht="15.75" customHeight="1">
      <c r="A247" s="44"/>
      <c r="B247" s="93"/>
      <c r="H247" s="94"/>
    </row>
    <row r="248" ht="15.75" customHeight="1">
      <c r="A248" s="44"/>
      <c r="B248" s="93"/>
      <c r="H248" s="94"/>
    </row>
    <row r="249" ht="15.75" customHeight="1">
      <c r="A249" s="44"/>
      <c r="B249" s="93"/>
      <c r="H249" s="94"/>
    </row>
    <row r="250" ht="15.75" customHeight="1">
      <c r="A250" s="44"/>
      <c r="B250" s="93"/>
      <c r="H250" s="94"/>
    </row>
  </sheetData>
  <mergeCells count="26">
    <mergeCell ref="B13:I13"/>
    <mergeCell ref="B14:I14"/>
    <mergeCell ref="B15:I15"/>
    <mergeCell ref="B29:I29"/>
    <mergeCell ref="B30:I30"/>
    <mergeCell ref="A11:A12"/>
    <mergeCell ref="B11:B12"/>
    <mergeCell ref="C11:C12"/>
    <mergeCell ref="D11:D12"/>
    <mergeCell ref="E11:E12"/>
    <mergeCell ref="F11:F12"/>
    <mergeCell ref="G11:G12"/>
    <mergeCell ref="AB29:AI29"/>
    <mergeCell ref="AB30:AI30"/>
    <mergeCell ref="BB30:BI30"/>
    <mergeCell ref="CB30:CI30"/>
    <mergeCell ref="AB31:AI31"/>
    <mergeCell ref="BB31:BI31"/>
    <mergeCell ref="CB31:CI31"/>
    <mergeCell ref="H11:H12"/>
    <mergeCell ref="I11:I12"/>
    <mergeCell ref="AB28:AI28"/>
    <mergeCell ref="BB28:BI28"/>
    <mergeCell ref="CB28:CI28"/>
    <mergeCell ref="BB29:BI29"/>
    <mergeCell ref="CB29:CI29"/>
  </mergeCells>
  <dataValidations>
    <dataValidation type="list" allowBlank="1" sqref="F16:F24 F26:F27 F32:F33 AF32:AF33 BF32:BF33 CF32:CF33 F35:F37 AF35:AF37 BF35:BF37 CF35:CF37 F39:F40 AF39:AF40 BF39:BF40 CF39:CF40 F42:F43 AF42:AF43 BF42:BF43 CF42:CF43 F45 AF45 BF45 CF45">
      <formula1>"Đinh Thị Diệu Thư,Đào Đức Danh,Đào Quang Hưng,Trần Xuân Hiệp,Hồ Tấn Long"</formula1>
    </dataValidation>
    <dataValidation type="list" allowBlank="1" sqref="H16:H24 H26:H27 H32:H33 AH32:AH33 BH32:BH33 CH32:CH33 H35:H37 AH35:AH37 BH35:BH37 CH35:CH37 H39:H40 AH39:AH40 BH39:BH40 CH39:CH40 H42:H43 AH42:AH43 BH42:BH43 CH42:CH43 AH45 BH45 CH45 H45:H50">
      <formula1>"P,F,PE"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J1" s="112" t="s">
        <v>396</v>
      </c>
    </row>
    <row r="2" ht="15.75" customHeight="1">
      <c r="A2" s="44"/>
      <c r="B2" s="93"/>
      <c r="C2" s="48" t="s">
        <v>45</v>
      </c>
      <c r="D2" s="49" t="s">
        <v>20</v>
      </c>
      <c r="H2" s="94"/>
    </row>
    <row r="3" ht="15.75" customHeight="1">
      <c r="A3" s="44"/>
      <c r="B3" s="93"/>
      <c r="C3" s="48" t="s">
        <v>46</v>
      </c>
      <c r="D3" s="49" t="s">
        <v>1260</v>
      </c>
      <c r="H3" s="94"/>
    </row>
    <row r="4" ht="15.75" customHeight="1">
      <c r="A4" s="44"/>
      <c r="B4" s="93"/>
      <c r="C4" s="48" t="s">
        <v>48</v>
      </c>
      <c r="D4" s="50">
        <f>COUNTIF($H$16:$H$855,"P")</f>
        <v>53</v>
      </c>
      <c r="H4" s="94"/>
    </row>
    <row r="5" ht="15.75" customHeight="1">
      <c r="A5" s="44"/>
      <c r="B5" s="93"/>
      <c r="C5" s="48" t="s">
        <v>49</v>
      </c>
      <c r="D5" s="50">
        <f>COUNTIF($H$16:$H$855,"F")</f>
        <v>0</v>
      </c>
      <c r="H5" s="94"/>
    </row>
    <row r="6" ht="15.75" customHeight="1">
      <c r="A6" s="44"/>
      <c r="B6" s="93"/>
      <c r="C6" s="48" t="s">
        <v>50</v>
      </c>
      <c r="D6" s="50">
        <f>COUNTIF($H$16:$H$855,"PE")</f>
        <v>0</v>
      </c>
      <c r="H6" s="94"/>
    </row>
    <row r="7" ht="15.75" customHeight="1">
      <c r="A7" s="44"/>
      <c r="B7" s="93"/>
      <c r="C7" s="48" t="s">
        <v>51</v>
      </c>
      <c r="D7" s="96"/>
      <c r="H7" s="94"/>
    </row>
    <row r="8" ht="15.75" customHeight="1">
      <c r="A8" s="44"/>
      <c r="B8" s="93"/>
      <c r="C8" s="48" t="s">
        <v>52</v>
      </c>
      <c r="D8" s="50">
        <f>COUNTA($D$16:$D$855)</f>
        <v>55</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row>
    <row r="13" ht="15.75" customHeight="1">
      <c r="A13" s="56"/>
      <c r="B13" s="99" t="s">
        <v>1261</v>
      </c>
      <c r="C13" s="58"/>
      <c r="D13" s="58"/>
      <c r="E13" s="58"/>
      <c r="F13" s="58"/>
      <c r="G13" s="58"/>
      <c r="H13" s="58"/>
      <c r="I13" s="59"/>
    </row>
    <row r="14" ht="15.75" customHeight="1">
      <c r="A14" s="56"/>
      <c r="B14" s="107" t="s">
        <v>63</v>
      </c>
      <c r="C14" s="58"/>
      <c r="D14" s="58"/>
      <c r="E14" s="58"/>
      <c r="F14" s="58"/>
      <c r="G14" s="58"/>
      <c r="H14" s="58"/>
      <c r="I14" s="59"/>
    </row>
    <row r="15" ht="15.75" customHeight="1">
      <c r="A15" s="62" t="str">
        <f t="shared" ref="A15:A23" si="1">IF(AND(D15="",D15=""),"",$D$3&amp;"_"&amp;ROW()-12-COUNTBLANK($D$13:D15))</f>
        <v>XTCSP_1</v>
      </c>
      <c r="B15" s="18" t="s">
        <v>64</v>
      </c>
      <c r="C15" s="18" t="s">
        <v>454</v>
      </c>
      <c r="D15" s="18" t="s">
        <v>1262</v>
      </c>
      <c r="E15" s="18"/>
      <c r="F15" s="18" t="s">
        <v>21</v>
      </c>
      <c r="G15" s="17"/>
      <c r="H15" s="18" t="s">
        <v>67</v>
      </c>
      <c r="I15" s="17"/>
    </row>
    <row r="16" ht="15.75" customHeight="1">
      <c r="A16" s="62" t="str">
        <f t="shared" si="1"/>
        <v>XTCSP_2</v>
      </c>
      <c r="B16" s="9" t="s">
        <v>402</v>
      </c>
      <c r="C16" s="75" t="s">
        <v>403</v>
      </c>
      <c r="D16" s="75" t="s">
        <v>1263</v>
      </c>
      <c r="E16" s="17"/>
      <c r="F16" s="18" t="s">
        <v>21</v>
      </c>
      <c r="G16" s="17"/>
      <c r="H16" s="18" t="s">
        <v>67</v>
      </c>
      <c r="I16" s="17"/>
    </row>
    <row r="17" ht="15.75" customHeight="1">
      <c r="A17" s="66" t="str">
        <f t="shared" si="1"/>
        <v>XTCSP_3</v>
      </c>
      <c r="B17" s="9" t="s">
        <v>71</v>
      </c>
      <c r="C17" s="67" t="s">
        <v>1264</v>
      </c>
      <c r="D17" s="9" t="s">
        <v>1265</v>
      </c>
      <c r="E17" s="17"/>
      <c r="F17" s="18" t="s">
        <v>21</v>
      </c>
      <c r="G17" s="17"/>
      <c r="H17" s="18" t="s">
        <v>67</v>
      </c>
      <c r="I17" s="17"/>
    </row>
    <row r="18" ht="15.75" customHeight="1">
      <c r="A18" s="66" t="str">
        <f t="shared" si="1"/>
        <v>XTCSP_4</v>
      </c>
      <c r="B18" s="9" t="s">
        <v>74</v>
      </c>
      <c r="C18" s="9" t="s">
        <v>316</v>
      </c>
      <c r="D18" s="68" t="s">
        <v>317</v>
      </c>
      <c r="E18" s="17"/>
      <c r="F18" s="18" t="s">
        <v>21</v>
      </c>
      <c r="G18" s="17"/>
      <c r="H18" s="18" t="s">
        <v>67</v>
      </c>
      <c r="I18" s="17"/>
    </row>
    <row r="19" ht="15.75" customHeight="1">
      <c r="A19" s="66" t="str">
        <f t="shared" si="1"/>
        <v>XTCSP_5</v>
      </c>
      <c r="B19" s="9" t="s">
        <v>77</v>
      </c>
      <c r="C19" s="9" t="s">
        <v>318</v>
      </c>
      <c r="D19" s="9" t="s">
        <v>319</v>
      </c>
      <c r="E19" s="69"/>
      <c r="F19" s="18" t="s">
        <v>25</v>
      </c>
      <c r="G19" s="69"/>
      <c r="H19" s="18" t="s">
        <v>67</v>
      </c>
      <c r="I19" s="69"/>
    </row>
    <row r="20" ht="15.75" customHeight="1">
      <c r="A20" s="66" t="str">
        <f t="shared" si="1"/>
        <v>XTCSP_6</v>
      </c>
      <c r="B20" s="9" t="s">
        <v>80</v>
      </c>
      <c r="C20" s="9" t="s">
        <v>81</v>
      </c>
      <c r="D20" s="9" t="s">
        <v>405</v>
      </c>
      <c r="E20" s="69"/>
      <c r="F20" s="18" t="s">
        <v>21</v>
      </c>
      <c r="G20" s="69"/>
      <c r="H20" s="18" t="s">
        <v>67</v>
      </c>
      <c r="I20" s="69"/>
    </row>
    <row r="21" ht="15.75" customHeight="1">
      <c r="A21" s="66" t="str">
        <f t="shared" si="1"/>
        <v>XTCSP_7</v>
      </c>
      <c r="B21" s="18" t="s">
        <v>83</v>
      </c>
      <c r="C21" s="18" t="s">
        <v>1266</v>
      </c>
      <c r="D21" s="18" t="s">
        <v>1267</v>
      </c>
      <c r="E21" s="69"/>
      <c r="F21" s="18" t="s">
        <v>21</v>
      </c>
      <c r="G21" s="69"/>
      <c r="H21" s="18" t="s">
        <v>67</v>
      </c>
      <c r="I21" s="69"/>
    </row>
    <row r="22" ht="15.75" customHeight="1">
      <c r="A22" s="66" t="str">
        <f t="shared" si="1"/>
        <v>XTCSP_8</v>
      </c>
      <c r="B22" s="18" t="s">
        <v>86</v>
      </c>
      <c r="C22" s="18" t="s">
        <v>407</v>
      </c>
      <c r="D22" s="18" t="s">
        <v>88</v>
      </c>
      <c r="E22" s="69"/>
      <c r="F22" s="18" t="s">
        <v>21</v>
      </c>
      <c r="G22" s="69"/>
      <c r="H22" s="18" t="s">
        <v>67</v>
      </c>
      <c r="I22" s="69"/>
    </row>
    <row r="23" ht="15.75" customHeight="1">
      <c r="A23" s="66" t="str">
        <f t="shared" si="1"/>
        <v>XTCSP_9</v>
      </c>
      <c r="B23" s="18" t="s">
        <v>89</v>
      </c>
      <c r="C23" s="18" t="s">
        <v>324</v>
      </c>
      <c r="D23" s="18" t="s">
        <v>91</v>
      </c>
      <c r="E23" s="69"/>
      <c r="F23" s="18" t="s">
        <v>21</v>
      </c>
      <c r="G23" s="69"/>
      <c r="H23" s="18" t="s">
        <v>67</v>
      </c>
      <c r="I23" s="69"/>
    </row>
    <row r="24" ht="15.75" customHeight="1">
      <c r="A24" s="66" t="str">
        <f>IF(AND(D24="",D24=""),"",$D$3&amp;"_"&amp;ROW()-12-COUNTBLANK($D$13:D26))</f>
        <v/>
      </c>
      <c r="B24" s="107" t="s">
        <v>408</v>
      </c>
      <c r="C24" s="58"/>
      <c r="D24" s="58"/>
      <c r="E24" s="58"/>
      <c r="F24" s="58"/>
      <c r="G24" s="58"/>
      <c r="H24" s="58"/>
      <c r="I24" s="59"/>
    </row>
    <row r="25" ht="15.75" customHeight="1">
      <c r="A25" s="66" t="str">
        <f t="shared" ref="A25:A81" si="2">IF(AND(D25="",D25=""),"",$D$3&amp;"_"&amp;ROW()-12-COUNTBLANK($D$13:D25))</f>
        <v>XTCSP_10</v>
      </c>
      <c r="B25" s="18" t="s">
        <v>409</v>
      </c>
      <c r="C25" s="116" t="s">
        <v>1268</v>
      </c>
      <c r="D25" s="18" t="s">
        <v>411</v>
      </c>
      <c r="E25" s="69"/>
      <c r="F25" s="18" t="s">
        <v>21</v>
      </c>
      <c r="G25" s="69"/>
      <c r="H25" s="18" t="s">
        <v>67</v>
      </c>
      <c r="I25" s="69"/>
    </row>
    <row r="26" ht="15.75" customHeight="1">
      <c r="A26" s="66" t="str">
        <f t="shared" si="2"/>
        <v>XTCSP_11</v>
      </c>
      <c r="B26" s="18" t="s">
        <v>412</v>
      </c>
      <c r="C26" s="116" t="s">
        <v>1269</v>
      </c>
      <c r="D26" s="18" t="s">
        <v>413</v>
      </c>
      <c r="E26" s="69"/>
      <c r="F26" s="18" t="s">
        <v>21</v>
      </c>
      <c r="G26" s="69"/>
      <c r="H26" s="18" t="s">
        <v>67</v>
      </c>
      <c r="I26" s="69"/>
    </row>
    <row r="27" ht="15.75" customHeight="1">
      <c r="A27" s="66" t="str">
        <f t="shared" si="2"/>
        <v/>
      </c>
      <c r="B27" s="107" t="s">
        <v>489</v>
      </c>
      <c r="C27" s="168"/>
      <c r="D27" s="168"/>
      <c r="E27" s="168"/>
      <c r="F27" s="168"/>
      <c r="G27" s="168"/>
      <c r="H27" s="168"/>
      <c r="I27" s="170"/>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row>
    <row r="28" ht="15.75" customHeight="1">
      <c r="A28" s="66" t="str">
        <f t="shared" si="2"/>
        <v>XTCSP_12</v>
      </c>
      <c r="B28" s="18" t="s">
        <v>490</v>
      </c>
      <c r="C28" s="18" t="s">
        <v>1270</v>
      </c>
      <c r="D28" s="17" t="s">
        <v>492</v>
      </c>
      <c r="E28" s="17"/>
      <c r="F28" s="18" t="s">
        <v>21</v>
      </c>
      <c r="G28" s="129"/>
      <c r="H28" s="18"/>
      <c r="I28" s="202"/>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row>
    <row r="29" ht="15.75" customHeight="1">
      <c r="A29" s="66" t="str">
        <f t="shared" si="2"/>
        <v>XTCSP_13</v>
      </c>
      <c r="B29" s="18" t="s">
        <v>493</v>
      </c>
      <c r="C29" s="18" t="s">
        <v>1270</v>
      </c>
      <c r="D29" s="17" t="s">
        <v>494</v>
      </c>
      <c r="E29" s="17"/>
      <c r="F29" s="18" t="s">
        <v>21</v>
      </c>
      <c r="G29" s="129"/>
      <c r="H29" s="18"/>
      <c r="I29" s="202"/>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row>
    <row r="30" ht="15.75" customHeight="1">
      <c r="A30" s="66" t="str">
        <f t="shared" si="2"/>
        <v/>
      </c>
      <c r="B30" s="105" t="s">
        <v>325</v>
      </c>
      <c r="C30" s="189"/>
      <c r="D30" s="189"/>
      <c r="E30" s="189"/>
      <c r="F30" s="189"/>
      <c r="G30" s="189"/>
      <c r="H30" s="189"/>
      <c r="I30" s="190"/>
      <c r="AA30" s="66" t="str">
        <f t="shared" ref="AA30:AA37" si="3">IF(AND(AD30="",AD30=""),"",$D$3&amp;"_"&amp;ROW()-12-COUNTBLANK($D$13:AD30))</f>
        <v/>
      </c>
      <c r="AB30" s="105" t="s">
        <v>325</v>
      </c>
      <c r="AC30" s="58"/>
      <c r="AD30" s="58"/>
      <c r="AE30" s="58"/>
      <c r="AF30" s="58"/>
      <c r="AG30" s="58"/>
      <c r="AH30" s="58"/>
      <c r="AI30" s="59"/>
      <c r="BA30" s="66" t="str">
        <f t="shared" ref="BA30:BA37" si="4">IF(AND(BD30="",BD30=""),"",$D$3&amp;"_"&amp;ROW()-12-COUNTBLANK($D$13:BD30))</f>
        <v/>
      </c>
      <c r="BB30" s="105" t="s">
        <v>325</v>
      </c>
      <c r="BC30" s="58"/>
      <c r="BD30" s="58"/>
      <c r="BE30" s="58"/>
      <c r="BF30" s="58"/>
      <c r="BG30" s="58"/>
      <c r="BH30" s="58"/>
      <c r="BI30" s="59"/>
      <c r="CA30" s="66" t="str">
        <f t="shared" ref="CA30:CA37" si="5">IF(AND(CD30="",CD30=""),"",$D$3&amp;"_"&amp;ROW()-12-COUNTBLANK($D$13:CD30))</f>
        <v/>
      </c>
      <c r="CB30" s="105" t="s">
        <v>325</v>
      </c>
      <c r="CC30" s="58"/>
      <c r="CD30" s="58"/>
      <c r="CE30" s="58"/>
      <c r="CF30" s="58"/>
      <c r="CG30" s="58"/>
      <c r="CH30" s="58"/>
      <c r="CI30" s="59"/>
    </row>
    <row r="31" ht="15.75" customHeight="1">
      <c r="A31" s="66" t="str">
        <f t="shared" si="2"/>
        <v/>
      </c>
      <c r="B31" s="106" t="s">
        <v>1271</v>
      </c>
      <c r="C31" s="58"/>
      <c r="D31" s="58"/>
      <c r="E31" s="58"/>
      <c r="F31" s="58"/>
      <c r="G31" s="58"/>
      <c r="H31" s="58"/>
      <c r="I31" s="59"/>
      <c r="AA31" s="66" t="str">
        <f t="shared" si="3"/>
        <v/>
      </c>
      <c r="AB31" s="106" t="s">
        <v>1272</v>
      </c>
      <c r="AC31" s="58"/>
      <c r="AD31" s="58"/>
      <c r="AE31" s="58"/>
      <c r="AF31" s="58"/>
      <c r="AG31" s="58"/>
      <c r="AH31" s="58"/>
      <c r="AI31" s="59"/>
      <c r="BA31" s="66" t="str">
        <f t="shared" si="4"/>
        <v/>
      </c>
      <c r="BB31" s="106" t="s">
        <v>1273</v>
      </c>
      <c r="BC31" s="58"/>
      <c r="BD31" s="58"/>
      <c r="BE31" s="58"/>
      <c r="BF31" s="58"/>
      <c r="BG31" s="58"/>
      <c r="BH31" s="58"/>
      <c r="BI31" s="59"/>
      <c r="CA31" s="66" t="str">
        <f t="shared" si="5"/>
        <v/>
      </c>
      <c r="CB31" s="106" t="s">
        <v>1274</v>
      </c>
      <c r="CC31" s="58"/>
      <c r="CD31" s="58"/>
      <c r="CE31" s="58"/>
      <c r="CF31" s="58"/>
      <c r="CG31" s="58"/>
      <c r="CH31" s="58"/>
      <c r="CI31" s="59"/>
    </row>
    <row r="32" ht="21.75" customHeight="1">
      <c r="A32" s="66" t="str">
        <f t="shared" si="2"/>
        <v/>
      </c>
      <c r="B32" s="106" t="s">
        <v>1275</v>
      </c>
      <c r="C32" s="58"/>
      <c r="D32" s="58"/>
      <c r="E32" s="58"/>
      <c r="F32" s="58"/>
      <c r="G32" s="58"/>
      <c r="H32" s="58"/>
      <c r="I32" s="59"/>
      <c r="J32" s="14"/>
      <c r="K32" s="14"/>
      <c r="L32" s="14"/>
      <c r="M32" s="14"/>
      <c r="N32" s="14"/>
      <c r="O32" s="14"/>
      <c r="P32" s="14"/>
      <c r="Q32" s="14"/>
      <c r="R32" s="14"/>
      <c r="S32" s="14"/>
      <c r="T32" s="14"/>
      <c r="U32" s="14"/>
      <c r="V32" s="14"/>
      <c r="W32" s="14"/>
      <c r="X32" s="14"/>
      <c r="Y32" s="14"/>
      <c r="Z32" s="14"/>
      <c r="AA32" s="66" t="str">
        <f t="shared" si="3"/>
        <v/>
      </c>
      <c r="AB32" s="106" t="s">
        <v>1276</v>
      </c>
      <c r="AC32" s="58"/>
      <c r="AD32" s="58"/>
      <c r="AE32" s="58"/>
      <c r="AF32" s="58"/>
      <c r="AG32" s="58"/>
      <c r="AH32" s="58"/>
      <c r="AI32" s="59"/>
      <c r="AJ32" s="14"/>
      <c r="AK32" s="14"/>
      <c r="AL32" s="14"/>
      <c r="AM32" s="14"/>
      <c r="AN32" s="14"/>
      <c r="AO32" s="14"/>
      <c r="AP32" s="14"/>
      <c r="AQ32" s="14"/>
      <c r="AR32" s="14"/>
      <c r="AS32" s="14"/>
      <c r="AT32" s="14"/>
      <c r="AU32" s="14"/>
      <c r="AV32" s="14"/>
      <c r="AW32" s="14"/>
      <c r="AX32" s="14"/>
      <c r="AY32" s="14"/>
      <c r="AZ32" s="14"/>
      <c r="BA32" s="66" t="str">
        <f t="shared" si="4"/>
        <v/>
      </c>
      <c r="BB32" s="106" t="s">
        <v>1277</v>
      </c>
      <c r="BC32" s="58"/>
      <c r="BD32" s="58"/>
      <c r="BE32" s="58"/>
      <c r="BF32" s="58"/>
      <c r="BG32" s="58"/>
      <c r="BH32" s="58"/>
      <c r="BI32" s="59"/>
      <c r="BJ32" s="14"/>
      <c r="BK32" s="14"/>
      <c r="BL32" s="14"/>
      <c r="BM32" s="14"/>
      <c r="BN32" s="14"/>
      <c r="BO32" s="14"/>
      <c r="BP32" s="14"/>
      <c r="BQ32" s="14"/>
      <c r="BR32" s="14"/>
      <c r="BS32" s="14"/>
      <c r="BT32" s="14"/>
      <c r="BU32" s="14"/>
      <c r="BV32" s="14"/>
      <c r="BW32" s="14"/>
      <c r="BX32" s="14"/>
      <c r="BY32" s="14"/>
      <c r="BZ32" s="14"/>
      <c r="CA32" s="66" t="str">
        <f t="shared" si="5"/>
        <v/>
      </c>
      <c r="CB32" s="106" t="s">
        <v>1278</v>
      </c>
      <c r="CC32" s="58"/>
      <c r="CD32" s="58"/>
      <c r="CE32" s="58"/>
      <c r="CF32" s="58"/>
      <c r="CG32" s="58"/>
      <c r="CH32" s="58"/>
      <c r="CI32" s="59"/>
      <c r="CJ32" s="14"/>
      <c r="CK32" s="14"/>
      <c r="CL32" s="14"/>
      <c r="CM32" s="14"/>
      <c r="CN32" s="14"/>
      <c r="CO32" s="14"/>
      <c r="CP32" s="14"/>
      <c r="CQ32" s="14"/>
      <c r="CR32" s="14"/>
      <c r="CS32" s="14"/>
      <c r="CT32" s="14"/>
      <c r="CU32" s="14"/>
      <c r="CV32" s="14"/>
    </row>
    <row r="33" ht="15.75" customHeight="1">
      <c r="A33" s="66" t="str">
        <f t="shared" si="2"/>
        <v/>
      </c>
      <c r="B33" s="107" t="s">
        <v>1222</v>
      </c>
      <c r="C33" s="168"/>
      <c r="D33" s="168"/>
      <c r="E33" s="168"/>
      <c r="F33" s="168"/>
      <c r="G33" s="168"/>
      <c r="H33" s="168"/>
      <c r="I33" s="170"/>
      <c r="J33" s="14"/>
      <c r="K33" s="14"/>
      <c r="L33" s="14"/>
      <c r="M33" s="14"/>
      <c r="N33" s="14"/>
      <c r="O33" s="14"/>
      <c r="P33" s="14"/>
      <c r="Q33" s="14"/>
      <c r="R33" s="14"/>
      <c r="S33" s="14"/>
      <c r="T33" s="14"/>
      <c r="U33" s="14"/>
      <c r="V33" s="14"/>
      <c r="W33" s="14"/>
      <c r="X33" s="14"/>
      <c r="Y33" s="14"/>
      <c r="Z33" s="14"/>
      <c r="AA33" s="66" t="str">
        <f t="shared" si="3"/>
        <v/>
      </c>
      <c r="AB33" s="107" t="s">
        <v>427</v>
      </c>
      <c r="AC33" s="58"/>
      <c r="AD33" s="58"/>
      <c r="AE33" s="58"/>
      <c r="AF33" s="58"/>
      <c r="AG33" s="58"/>
      <c r="AH33" s="58"/>
      <c r="AI33" s="59"/>
      <c r="AJ33" s="14"/>
      <c r="AK33" s="14"/>
      <c r="AL33" s="14"/>
      <c r="AM33" s="14"/>
      <c r="AN33" s="14"/>
      <c r="AO33" s="14"/>
      <c r="AP33" s="14"/>
      <c r="AQ33" s="14"/>
      <c r="AR33" s="14"/>
      <c r="AS33" s="14"/>
      <c r="AT33" s="14"/>
      <c r="AU33" s="14"/>
      <c r="AV33" s="14"/>
      <c r="AW33" s="14"/>
      <c r="AX33" s="14"/>
      <c r="AY33" s="14"/>
      <c r="AZ33" s="14"/>
      <c r="BA33" s="66" t="str">
        <f t="shared" si="4"/>
        <v/>
      </c>
      <c r="BB33" s="107" t="s">
        <v>427</v>
      </c>
      <c r="BC33" s="58"/>
      <c r="BD33" s="58"/>
      <c r="BE33" s="58"/>
      <c r="BF33" s="58"/>
      <c r="BG33" s="58"/>
      <c r="BH33" s="58"/>
      <c r="BI33" s="59"/>
      <c r="BJ33" s="14"/>
      <c r="BK33" s="14"/>
      <c r="BL33" s="14"/>
      <c r="BM33" s="14"/>
      <c r="BN33" s="14"/>
      <c r="BO33" s="14"/>
      <c r="BP33" s="14"/>
      <c r="BQ33" s="14"/>
      <c r="BR33" s="14"/>
      <c r="BS33" s="14"/>
      <c r="BT33" s="14"/>
      <c r="BU33" s="14"/>
      <c r="BV33" s="14"/>
      <c r="BW33" s="14"/>
      <c r="BX33" s="14"/>
      <c r="BY33" s="14"/>
      <c r="BZ33" s="14"/>
      <c r="CA33" s="66" t="str">
        <f t="shared" si="5"/>
        <v/>
      </c>
      <c r="CB33" s="107" t="s">
        <v>427</v>
      </c>
      <c r="CC33" s="58"/>
      <c r="CD33" s="58"/>
      <c r="CE33" s="58"/>
      <c r="CF33" s="58"/>
      <c r="CG33" s="58"/>
      <c r="CH33" s="58"/>
      <c r="CI33" s="59"/>
      <c r="CJ33" s="14"/>
      <c r="CK33" s="14"/>
      <c r="CL33" s="14"/>
      <c r="CM33" s="14"/>
      <c r="CN33" s="14"/>
      <c r="CO33" s="14"/>
      <c r="CP33" s="14"/>
      <c r="CQ33" s="14"/>
      <c r="CR33" s="14"/>
      <c r="CS33" s="14"/>
      <c r="CT33" s="14"/>
      <c r="CU33" s="14"/>
      <c r="CV33" s="14"/>
    </row>
    <row r="34" ht="15.75" customHeight="1">
      <c r="A34" s="66" t="str">
        <f t="shared" si="2"/>
        <v>XTCSP_14</v>
      </c>
      <c r="B34" s="18" t="s">
        <v>1223</v>
      </c>
      <c r="C34" s="18" t="s">
        <v>1279</v>
      </c>
      <c r="D34" s="18" t="s">
        <v>1225</v>
      </c>
      <c r="E34" s="69"/>
      <c r="F34" s="18" t="s">
        <v>21</v>
      </c>
      <c r="G34" s="69"/>
      <c r="H34" s="18" t="s">
        <v>67</v>
      </c>
      <c r="I34" s="69"/>
      <c r="J34" s="14"/>
      <c r="K34" s="14"/>
      <c r="L34" s="14"/>
      <c r="M34" s="14"/>
      <c r="N34" s="14"/>
      <c r="O34" s="14"/>
      <c r="P34" s="14"/>
      <c r="Q34" s="14"/>
      <c r="R34" s="14"/>
      <c r="S34" s="14"/>
      <c r="T34" s="14"/>
      <c r="U34" s="14"/>
      <c r="V34" s="14"/>
      <c r="W34" s="14"/>
      <c r="X34" s="14"/>
      <c r="Y34" s="14"/>
      <c r="Z34" s="14"/>
      <c r="AA34" s="66" t="str">
        <f t="shared" si="3"/>
        <v>#REF!</v>
      </c>
      <c r="AB34" s="18" t="s">
        <v>428</v>
      </c>
      <c r="AC34" s="18" t="s">
        <v>429</v>
      </c>
      <c r="AD34" s="18" t="s">
        <v>430</v>
      </c>
      <c r="AE34" s="69"/>
      <c r="AF34" s="18" t="s">
        <v>11</v>
      </c>
      <c r="AG34" s="69"/>
      <c r="AH34" s="18"/>
      <c r="AI34" s="69"/>
      <c r="AJ34" s="14"/>
      <c r="AK34" s="14"/>
      <c r="AL34" s="14"/>
      <c r="AM34" s="14"/>
      <c r="AN34" s="14"/>
      <c r="AO34" s="14"/>
      <c r="AP34" s="14"/>
      <c r="AQ34" s="14"/>
      <c r="AR34" s="14"/>
      <c r="AS34" s="14"/>
      <c r="AT34" s="14"/>
      <c r="AU34" s="14"/>
      <c r="AV34" s="14"/>
      <c r="AW34" s="14"/>
      <c r="AX34" s="14"/>
      <c r="AY34" s="14"/>
      <c r="AZ34" s="14"/>
      <c r="BA34" s="66" t="str">
        <f t="shared" si="4"/>
        <v>#REF!</v>
      </c>
      <c r="BB34" s="18" t="s">
        <v>428</v>
      </c>
      <c r="BC34" s="18" t="s">
        <v>429</v>
      </c>
      <c r="BD34" s="18" t="s">
        <v>430</v>
      </c>
      <c r="BE34" s="69"/>
      <c r="BF34" s="18" t="s">
        <v>11</v>
      </c>
      <c r="BG34" s="69"/>
      <c r="BH34" s="18"/>
      <c r="BI34" s="69"/>
      <c r="BJ34" s="14"/>
      <c r="BK34" s="14"/>
      <c r="BL34" s="14"/>
      <c r="BM34" s="14"/>
      <c r="BN34" s="14"/>
      <c r="BO34" s="14"/>
      <c r="BP34" s="14"/>
      <c r="BQ34" s="14"/>
      <c r="BR34" s="14"/>
      <c r="BS34" s="14"/>
      <c r="BT34" s="14"/>
      <c r="BU34" s="14"/>
      <c r="BV34" s="14"/>
      <c r="BW34" s="14"/>
      <c r="BX34" s="14"/>
      <c r="BY34" s="14"/>
      <c r="BZ34" s="14"/>
      <c r="CA34" s="66" t="str">
        <f t="shared" si="5"/>
        <v>#REF!</v>
      </c>
      <c r="CB34" s="18" t="s">
        <v>428</v>
      </c>
      <c r="CC34" s="18" t="s">
        <v>429</v>
      </c>
      <c r="CD34" s="18" t="s">
        <v>430</v>
      </c>
      <c r="CE34" s="69"/>
      <c r="CF34" s="18" t="s">
        <v>11</v>
      </c>
      <c r="CG34" s="69"/>
      <c r="CH34" s="18"/>
      <c r="CI34" s="69"/>
      <c r="CJ34" s="14"/>
      <c r="CK34" s="14"/>
      <c r="CL34" s="14"/>
      <c r="CM34" s="14"/>
      <c r="CN34" s="14"/>
      <c r="CO34" s="14"/>
      <c r="CP34" s="14"/>
      <c r="CQ34" s="14"/>
      <c r="CR34" s="14"/>
      <c r="CS34" s="14"/>
      <c r="CT34" s="14"/>
      <c r="CU34" s="14"/>
      <c r="CV34" s="14"/>
      <c r="CW34" s="14"/>
      <c r="CX34" s="14"/>
      <c r="CY34" s="14"/>
      <c r="CZ34" s="14"/>
    </row>
    <row r="35" ht="30.0" customHeight="1">
      <c r="A35" s="66" t="str">
        <f t="shared" si="2"/>
        <v>XTCSP_15</v>
      </c>
      <c r="B35" s="18" t="s">
        <v>1226</v>
      </c>
      <c r="C35" s="18" t="s">
        <v>1227</v>
      </c>
      <c r="D35" s="18" t="s">
        <v>433</v>
      </c>
      <c r="E35" s="69"/>
      <c r="F35" s="18" t="s">
        <v>21</v>
      </c>
      <c r="G35" s="69"/>
      <c r="H35" s="18" t="s">
        <v>67</v>
      </c>
      <c r="I35" s="69"/>
      <c r="J35" s="14"/>
      <c r="K35" s="14"/>
      <c r="L35" s="14"/>
      <c r="M35" s="14"/>
      <c r="N35" s="14"/>
      <c r="O35" s="14"/>
      <c r="P35" s="14"/>
      <c r="Q35" s="14"/>
      <c r="R35" s="14"/>
      <c r="S35" s="14"/>
      <c r="T35" s="14"/>
      <c r="U35" s="14"/>
      <c r="V35" s="14"/>
      <c r="W35" s="14"/>
      <c r="X35" s="14"/>
      <c r="Y35" s="14"/>
      <c r="Z35" s="14"/>
      <c r="AA35" s="66" t="str">
        <f t="shared" si="3"/>
        <v>#REF!</v>
      </c>
      <c r="AB35" s="18" t="s">
        <v>431</v>
      </c>
      <c r="AC35" s="18" t="s">
        <v>432</v>
      </c>
      <c r="AD35" s="18" t="s">
        <v>433</v>
      </c>
      <c r="AE35" s="69"/>
      <c r="AF35" s="18" t="s">
        <v>11</v>
      </c>
      <c r="AG35" s="69"/>
      <c r="AH35" s="18"/>
      <c r="AI35" s="69"/>
      <c r="AJ35" s="14"/>
      <c r="AK35" s="14"/>
      <c r="AL35" s="14"/>
      <c r="AM35" s="14"/>
      <c r="AN35" s="14"/>
      <c r="AO35" s="14"/>
      <c r="AP35" s="14"/>
      <c r="AQ35" s="14"/>
      <c r="AR35" s="14"/>
      <c r="AS35" s="14"/>
      <c r="AT35" s="14"/>
      <c r="AU35" s="14"/>
      <c r="AV35" s="14"/>
      <c r="AW35" s="14"/>
      <c r="AX35" s="14"/>
      <c r="AY35" s="14"/>
      <c r="AZ35" s="14"/>
      <c r="BA35" s="66" t="str">
        <f t="shared" si="4"/>
        <v>#REF!</v>
      </c>
      <c r="BB35" s="18" t="s">
        <v>431</v>
      </c>
      <c r="BC35" s="18" t="s">
        <v>432</v>
      </c>
      <c r="BD35" s="18" t="s">
        <v>433</v>
      </c>
      <c r="BE35" s="69"/>
      <c r="BF35" s="18" t="s">
        <v>11</v>
      </c>
      <c r="BG35" s="69"/>
      <c r="BH35" s="18"/>
      <c r="BI35" s="69"/>
      <c r="BJ35" s="14"/>
      <c r="BK35" s="14"/>
      <c r="BL35" s="14"/>
      <c r="BM35" s="14"/>
      <c r="BN35" s="14"/>
      <c r="BO35" s="14"/>
      <c r="BP35" s="14"/>
      <c r="BQ35" s="14"/>
      <c r="BR35" s="14"/>
      <c r="BS35" s="14"/>
      <c r="BT35" s="14"/>
      <c r="BU35" s="14"/>
      <c r="BV35" s="14"/>
      <c r="BW35" s="14"/>
      <c r="BX35" s="14"/>
      <c r="BY35" s="14"/>
      <c r="BZ35" s="14"/>
      <c r="CA35" s="66" t="str">
        <f t="shared" si="5"/>
        <v>#REF!</v>
      </c>
      <c r="CB35" s="18" t="s">
        <v>431</v>
      </c>
      <c r="CC35" s="18" t="s">
        <v>432</v>
      </c>
      <c r="CD35" s="18" t="s">
        <v>433</v>
      </c>
      <c r="CE35" s="69"/>
      <c r="CF35" s="18" t="s">
        <v>11</v>
      </c>
      <c r="CG35" s="69"/>
      <c r="CH35" s="18"/>
      <c r="CI35" s="69"/>
      <c r="CJ35" s="14"/>
      <c r="CK35" s="14"/>
      <c r="CL35" s="14"/>
      <c r="CM35" s="14"/>
      <c r="CN35" s="14"/>
      <c r="CO35" s="14"/>
      <c r="CP35" s="14"/>
      <c r="CQ35" s="14"/>
      <c r="CR35" s="14"/>
      <c r="CS35" s="14"/>
      <c r="CT35" s="14"/>
      <c r="CU35" s="14"/>
      <c r="CV35" s="14"/>
      <c r="CW35" s="14"/>
      <c r="CX35" s="14"/>
      <c r="CY35" s="14"/>
      <c r="CZ35" s="14"/>
    </row>
    <row r="36" ht="15.75" customHeight="1">
      <c r="A36" s="66" t="str">
        <f t="shared" si="2"/>
        <v/>
      </c>
      <c r="B36" s="107" t="s">
        <v>1280</v>
      </c>
      <c r="C36" s="58"/>
      <c r="D36" s="58"/>
      <c r="E36" s="58"/>
      <c r="F36" s="58"/>
      <c r="G36" s="58"/>
      <c r="H36" s="58"/>
      <c r="I36" s="59"/>
      <c r="J36" s="14"/>
      <c r="K36" s="14"/>
      <c r="L36" s="14"/>
      <c r="M36" s="14"/>
      <c r="N36" s="14"/>
      <c r="O36" s="14"/>
      <c r="P36" s="14"/>
      <c r="Q36" s="14"/>
      <c r="R36" s="14"/>
      <c r="S36" s="14"/>
      <c r="T36" s="14"/>
      <c r="U36" s="14"/>
      <c r="V36" s="14"/>
      <c r="W36" s="14"/>
      <c r="X36" s="14"/>
      <c r="Y36" s="14"/>
      <c r="Z36" s="14"/>
      <c r="AA36" s="66" t="str">
        <f t="shared" si="3"/>
        <v/>
      </c>
      <c r="AB36" s="107" t="s">
        <v>427</v>
      </c>
      <c r="AC36" s="58"/>
      <c r="AD36" s="58"/>
      <c r="AE36" s="58"/>
      <c r="AF36" s="58"/>
      <c r="AG36" s="58"/>
      <c r="AH36" s="58"/>
      <c r="AI36" s="59"/>
      <c r="AJ36" s="14"/>
      <c r="AK36" s="14"/>
      <c r="AL36" s="14"/>
      <c r="AM36" s="14"/>
      <c r="AN36" s="14"/>
      <c r="AO36" s="14"/>
      <c r="AP36" s="14"/>
      <c r="AQ36" s="14"/>
      <c r="AR36" s="14"/>
      <c r="AS36" s="14"/>
      <c r="AT36" s="14"/>
      <c r="AU36" s="14"/>
      <c r="AV36" s="14"/>
      <c r="AW36" s="14"/>
      <c r="AX36" s="14"/>
      <c r="AY36" s="14"/>
      <c r="AZ36" s="14"/>
      <c r="BA36" s="66" t="str">
        <f t="shared" si="4"/>
        <v/>
      </c>
      <c r="BB36" s="107" t="s">
        <v>427</v>
      </c>
      <c r="BC36" s="58"/>
      <c r="BD36" s="58"/>
      <c r="BE36" s="58"/>
      <c r="BF36" s="58"/>
      <c r="BG36" s="58"/>
      <c r="BH36" s="58"/>
      <c r="BI36" s="59"/>
      <c r="BJ36" s="14"/>
      <c r="BK36" s="14"/>
      <c r="BL36" s="14"/>
      <c r="BM36" s="14"/>
      <c r="BN36" s="14"/>
      <c r="BO36" s="14"/>
      <c r="BP36" s="14"/>
      <c r="BQ36" s="14"/>
      <c r="BR36" s="14"/>
      <c r="BS36" s="14"/>
      <c r="BT36" s="14"/>
      <c r="BU36" s="14"/>
      <c r="BV36" s="14"/>
      <c r="BW36" s="14"/>
      <c r="BX36" s="14"/>
      <c r="BY36" s="14"/>
      <c r="BZ36" s="14"/>
      <c r="CA36" s="66" t="str">
        <f t="shared" si="5"/>
        <v/>
      </c>
      <c r="CB36" s="107" t="s">
        <v>427</v>
      </c>
      <c r="CC36" s="58"/>
      <c r="CD36" s="58"/>
      <c r="CE36" s="58"/>
      <c r="CF36" s="58"/>
      <c r="CG36" s="58"/>
      <c r="CH36" s="58"/>
      <c r="CI36" s="59"/>
      <c r="CJ36" s="14"/>
      <c r="CK36" s="14"/>
      <c r="CL36" s="14"/>
      <c r="CM36" s="14"/>
      <c r="CN36" s="14"/>
      <c r="CO36" s="14"/>
      <c r="CP36" s="14"/>
      <c r="CQ36" s="14"/>
      <c r="CR36" s="14"/>
      <c r="CS36" s="14"/>
      <c r="CT36" s="14"/>
      <c r="CU36" s="14"/>
      <c r="CV36" s="14"/>
      <c r="CW36" s="14"/>
      <c r="CX36" s="14"/>
      <c r="CY36" s="14"/>
      <c r="CZ36" s="14"/>
    </row>
    <row r="37" ht="15.75" customHeight="1">
      <c r="A37" s="66" t="str">
        <f t="shared" si="2"/>
        <v>XTCSP_16</v>
      </c>
      <c r="B37" s="18" t="s">
        <v>1281</v>
      </c>
      <c r="C37" s="18" t="s">
        <v>1282</v>
      </c>
      <c r="D37" s="18" t="s">
        <v>509</v>
      </c>
      <c r="E37" s="130"/>
      <c r="F37" s="18" t="s">
        <v>21</v>
      </c>
      <c r="G37" s="130"/>
      <c r="H37" s="18" t="s">
        <v>67</v>
      </c>
      <c r="I37" s="130"/>
      <c r="J37" s="19"/>
      <c r="K37" s="19"/>
      <c r="L37" s="19"/>
      <c r="M37" s="19"/>
      <c r="N37" s="19"/>
      <c r="O37" s="19"/>
      <c r="P37" s="19"/>
      <c r="Q37" s="19"/>
      <c r="R37" s="19"/>
      <c r="S37" s="19"/>
      <c r="T37" s="19"/>
      <c r="U37" s="19"/>
      <c r="V37" s="19"/>
      <c r="W37" s="19"/>
      <c r="X37" s="19"/>
      <c r="Y37" s="19"/>
      <c r="Z37" s="19"/>
      <c r="AA37" s="117" t="str">
        <f t="shared" si="3"/>
        <v>#REF!</v>
      </c>
      <c r="AB37" s="18" t="s">
        <v>428</v>
      </c>
      <c r="AC37" s="18" t="s">
        <v>429</v>
      </c>
      <c r="AD37" s="18" t="s">
        <v>430</v>
      </c>
      <c r="AE37" s="130"/>
      <c r="AF37" s="18" t="s">
        <v>11</v>
      </c>
      <c r="AG37" s="130"/>
      <c r="AH37" s="18"/>
      <c r="AI37" s="130"/>
      <c r="AJ37" s="19"/>
      <c r="AK37" s="19"/>
      <c r="AL37" s="19"/>
      <c r="AM37" s="19"/>
      <c r="AN37" s="19"/>
      <c r="AO37" s="19"/>
      <c r="AP37" s="19"/>
      <c r="AQ37" s="19"/>
      <c r="AR37" s="19"/>
      <c r="AS37" s="19"/>
      <c r="AT37" s="19"/>
      <c r="AU37" s="19"/>
      <c r="AV37" s="19"/>
      <c r="AW37" s="19"/>
      <c r="AX37" s="19"/>
      <c r="AY37" s="19"/>
      <c r="AZ37" s="19"/>
      <c r="BA37" s="117" t="str">
        <f t="shared" si="4"/>
        <v>#REF!</v>
      </c>
      <c r="BB37" s="18" t="s">
        <v>428</v>
      </c>
      <c r="BC37" s="18" t="s">
        <v>429</v>
      </c>
      <c r="BD37" s="18" t="s">
        <v>430</v>
      </c>
      <c r="BE37" s="130"/>
      <c r="BF37" s="18" t="s">
        <v>11</v>
      </c>
      <c r="BG37" s="130"/>
      <c r="BH37" s="18"/>
      <c r="BI37" s="130"/>
      <c r="BJ37" s="19"/>
      <c r="BK37" s="19"/>
      <c r="BL37" s="19"/>
      <c r="BM37" s="19"/>
      <c r="BN37" s="19"/>
      <c r="BO37" s="19"/>
      <c r="BP37" s="19"/>
      <c r="BQ37" s="19"/>
      <c r="BR37" s="19"/>
      <c r="BS37" s="19"/>
      <c r="BT37" s="19"/>
      <c r="BU37" s="19"/>
      <c r="BV37" s="19"/>
      <c r="BW37" s="19"/>
      <c r="BX37" s="19"/>
      <c r="BY37" s="19"/>
      <c r="BZ37" s="19"/>
      <c r="CA37" s="117" t="str">
        <f t="shared" si="5"/>
        <v>#REF!</v>
      </c>
      <c r="CB37" s="18" t="s">
        <v>428</v>
      </c>
      <c r="CC37" s="18" t="s">
        <v>429</v>
      </c>
      <c r="CD37" s="18" t="s">
        <v>430</v>
      </c>
      <c r="CE37" s="130"/>
      <c r="CF37" s="18" t="s">
        <v>11</v>
      </c>
      <c r="CG37" s="130"/>
      <c r="CH37" s="18"/>
      <c r="CI37" s="130"/>
      <c r="CJ37" s="19"/>
      <c r="CK37" s="19"/>
      <c r="CL37" s="19"/>
      <c r="CM37" s="19"/>
      <c r="CN37" s="19"/>
      <c r="CO37" s="19"/>
      <c r="CP37" s="19"/>
      <c r="CQ37" s="19"/>
      <c r="CR37" s="19"/>
      <c r="CS37" s="19"/>
      <c r="CT37" s="19"/>
      <c r="CU37" s="19"/>
      <c r="CV37" s="19"/>
      <c r="CW37" s="19"/>
      <c r="CX37" s="19"/>
      <c r="CY37" s="19"/>
      <c r="CZ37" s="19"/>
    </row>
    <row r="38" ht="15.75" customHeight="1">
      <c r="A38" s="66" t="str">
        <f t="shared" si="2"/>
        <v>XTCSP_17</v>
      </c>
      <c r="B38" s="89" t="s">
        <v>510</v>
      </c>
      <c r="C38" s="18" t="s">
        <v>1283</v>
      </c>
      <c r="D38" s="18" t="s">
        <v>512</v>
      </c>
      <c r="E38" s="130"/>
      <c r="F38" s="18" t="s">
        <v>21</v>
      </c>
      <c r="G38" s="130"/>
      <c r="H38" s="18" t="s">
        <v>67</v>
      </c>
      <c r="I38" s="130"/>
    </row>
    <row r="39" ht="15.75" customHeight="1">
      <c r="A39" s="66" t="str">
        <f t="shared" si="2"/>
        <v>XTCSP_18</v>
      </c>
      <c r="B39" s="10"/>
      <c r="C39" s="18" t="s">
        <v>1284</v>
      </c>
      <c r="D39" s="18" t="s">
        <v>1203</v>
      </c>
      <c r="E39" s="130"/>
      <c r="F39" s="18" t="s">
        <v>21</v>
      </c>
      <c r="G39" s="130"/>
      <c r="H39" s="18" t="s">
        <v>67</v>
      </c>
      <c r="I39" s="130"/>
    </row>
    <row r="40" ht="15.75" customHeight="1">
      <c r="A40" s="66" t="str">
        <f t="shared" si="2"/>
        <v>XTCSP_19</v>
      </c>
      <c r="B40" s="10"/>
      <c r="C40" s="18" t="s">
        <v>1285</v>
      </c>
      <c r="D40" s="18" t="s">
        <v>1204</v>
      </c>
      <c r="E40" s="130"/>
      <c r="F40" s="18" t="s">
        <v>21</v>
      </c>
      <c r="G40" s="130"/>
      <c r="H40" s="18" t="s">
        <v>67</v>
      </c>
      <c r="I40" s="130"/>
    </row>
    <row r="41" ht="15.75" customHeight="1">
      <c r="A41" s="66" t="str">
        <f t="shared" si="2"/>
        <v>XTCSP_20</v>
      </c>
      <c r="B41" s="10"/>
      <c r="C41" s="18" t="s">
        <v>1286</v>
      </c>
      <c r="D41" s="18" t="s">
        <v>1205</v>
      </c>
      <c r="E41" s="130"/>
      <c r="F41" s="18" t="s">
        <v>21</v>
      </c>
      <c r="G41" s="130"/>
      <c r="H41" s="18" t="s">
        <v>67</v>
      </c>
      <c r="I41" s="130"/>
    </row>
    <row r="42" ht="15.75" customHeight="1">
      <c r="A42" s="66" t="str">
        <f t="shared" si="2"/>
        <v>XTCSP_21</v>
      </c>
      <c r="B42" s="10"/>
      <c r="C42" s="18" t="s">
        <v>1287</v>
      </c>
      <c r="D42" s="18" t="s">
        <v>1206</v>
      </c>
      <c r="E42" s="130"/>
      <c r="F42" s="18" t="s">
        <v>21</v>
      </c>
      <c r="G42" s="130"/>
      <c r="H42" s="18" t="s">
        <v>67</v>
      </c>
      <c r="I42" s="130"/>
    </row>
    <row r="43" ht="15.75" customHeight="1">
      <c r="A43" s="66" t="str">
        <f t="shared" si="2"/>
        <v>XTCSP_22</v>
      </c>
      <c r="B43" s="10"/>
      <c r="C43" s="18" t="s">
        <v>1288</v>
      </c>
      <c r="D43" s="18" t="s">
        <v>1207</v>
      </c>
      <c r="E43" s="130"/>
      <c r="F43" s="18" t="s">
        <v>21</v>
      </c>
      <c r="G43" s="130"/>
      <c r="H43" s="18" t="s">
        <v>67</v>
      </c>
      <c r="I43" s="130"/>
    </row>
    <row r="44" ht="15.75" customHeight="1">
      <c r="A44" s="66" t="str">
        <f t="shared" si="2"/>
        <v>XTCSP_23</v>
      </c>
      <c r="B44" s="12"/>
      <c r="C44" s="18" t="s">
        <v>1289</v>
      </c>
      <c r="D44" s="18" t="s">
        <v>1208</v>
      </c>
      <c r="E44" s="130"/>
      <c r="F44" s="18" t="s">
        <v>21</v>
      </c>
      <c r="G44" s="130"/>
      <c r="H44" s="18" t="s">
        <v>67</v>
      </c>
      <c r="I44" s="130"/>
    </row>
    <row r="45" ht="15.75" customHeight="1">
      <c r="A45" s="66" t="str">
        <f t="shared" si="2"/>
        <v>XTCSP_24</v>
      </c>
      <c r="B45" s="89" t="s">
        <v>525</v>
      </c>
      <c r="C45" s="18" t="s">
        <v>1290</v>
      </c>
      <c r="D45" s="18" t="s">
        <v>527</v>
      </c>
      <c r="E45" s="130"/>
      <c r="F45" s="18" t="s">
        <v>21</v>
      </c>
      <c r="G45" s="130"/>
      <c r="H45" s="18" t="s">
        <v>67</v>
      </c>
      <c r="I45" s="130"/>
    </row>
    <row r="46" ht="15.75" customHeight="1">
      <c r="A46" s="66" t="str">
        <f t="shared" si="2"/>
        <v>XTCSP_25</v>
      </c>
      <c r="B46" s="10"/>
      <c r="C46" s="18" t="s">
        <v>1291</v>
      </c>
      <c r="D46" s="18" t="s">
        <v>529</v>
      </c>
      <c r="E46" s="130"/>
      <c r="F46" s="18" t="s">
        <v>21</v>
      </c>
      <c r="G46" s="130"/>
      <c r="H46" s="18" t="s">
        <v>67</v>
      </c>
      <c r="I46" s="130"/>
    </row>
    <row r="47" ht="15.75" customHeight="1">
      <c r="A47" s="66" t="str">
        <f t="shared" si="2"/>
        <v>XTCSP_26</v>
      </c>
      <c r="B47" s="10"/>
      <c r="C47" s="18" t="s">
        <v>1292</v>
      </c>
      <c r="D47" s="18" t="s">
        <v>531</v>
      </c>
      <c r="E47" s="130"/>
      <c r="F47" s="18" t="s">
        <v>21</v>
      </c>
      <c r="G47" s="130"/>
      <c r="H47" s="18" t="s">
        <v>67</v>
      </c>
      <c r="I47" s="130"/>
    </row>
    <row r="48" ht="15.75" customHeight="1">
      <c r="A48" s="66" t="str">
        <f t="shared" si="2"/>
        <v>XTCSP_27</v>
      </c>
      <c r="B48" s="10"/>
      <c r="C48" s="18" t="s">
        <v>1293</v>
      </c>
      <c r="D48" s="18" t="s">
        <v>533</v>
      </c>
      <c r="E48" s="130"/>
      <c r="F48" s="18" t="s">
        <v>21</v>
      </c>
      <c r="G48" s="130"/>
      <c r="H48" s="18" t="s">
        <v>67</v>
      </c>
      <c r="I48" s="130"/>
    </row>
    <row r="49" ht="15.75" customHeight="1">
      <c r="A49" s="66" t="str">
        <f t="shared" si="2"/>
        <v>XTCSP_28</v>
      </c>
      <c r="B49" s="12"/>
      <c r="C49" s="18" t="s">
        <v>1294</v>
      </c>
      <c r="D49" s="18" t="s">
        <v>535</v>
      </c>
      <c r="E49" s="130"/>
      <c r="F49" s="18" t="s">
        <v>21</v>
      </c>
      <c r="G49" s="130"/>
      <c r="H49" s="18" t="s">
        <v>67</v>
      </c>
      <c r="I49" s="130"/>
    </row>
    <row r="50" ht="15.75" customHeight="1">
      <c r="A50" s="66" t="str">
        <f t="shared" si="2"/>
        <v>XTCSP_29</v>
      </c>
      <c r="B50" s="89" t="s">
        <v>536</v>
      </c>
      <c r="C50" s="18" t="s">
        <v>1295</v>
      </c>
      <c r="D50" s="18" t="s">
        <v>538</v>
      </c>
      <c r="E50" s="130"/>
      <c r="F50" s="18" t="s">
        <v>25</v>
      </c>
      <c r="G50" s="130"/>
      <c r="H50" s="18" t="s">
        <v>67</v>
      </c>
      <c r="I50" s="130"/>
    </row>
    <row r="51" ht="15.75" customHeight="1">
      <c r="A51" s="66" t="str">
        <f t="shared" si="2"/>
        <v>XTCSP_30</v>
      </c>
      <c r="B51" s="10"/>
      <c r="C51" s="18" t="s">
        <v>1296</v>
      </c>
      <c r="D51" s="18" t="s">
        <v>540</v>
      </c>
      <c r="E51" s="130"/>
      <c r="F51" s="18" t="s">
        <v>21</v>
      </c>
      <c r="G51" s="130"/>
      <c r="H51" s="18" t="s">
        <v>67</v>
      </c>
      <c r="I51" s="130"/>
    </row>
    <row r="52" ht="15.75" customHeight="1">
      <c r="A52" s="66" t="str">
        <f t="shared" si="2"/>
        <v>XTCSP_31</v>
      </c>
      <c r="B52" s="12"/>
      <c r="C52" s="18" t="s">
        <v>1297</v>
      </c>
      <c r="D52" s="18" t="s">
        <v>542</v>
      </c>
      <c r="E52" s="130"/>
      <c r="F52" s="18" t="s">
        <v>21</v>
      </c>
      <c r="G52" s="130"/>
      <c r="H52" s="18" t="s">
        <v>67</v>
      </c>
      <c r="I52" s="130"/>
    </row>
    <row r="53" ht="15.75" customHeight="1">
      <c r="A53" s="66" t="str">
        <f t="shared" si="2"/>
        <v>XTCSP_32</v>
      </c>
      <c r="B53" s="89" t="s">
        <v>543</v>
      </c>
      <c r="C53" s="18" t="s">
        <v>1298</v>
      </c>
      <c r="D53" s="18" t="s">
        <v>545</v>
      </c>
      <c r="E53" s="130"/>
      <c r="F53" s="18" t="s">
        <v>21</v>
      </c>
      <c r="G53" s="130"/>
      <c r="H53" s="18" t="s">
        <v>67</v>
      </c>
      <c r="I53" s="130"/>
    </row>
    <row r="54" ht="15.75" customHeight="1">
      <c r="A54" s="66" t="str">
        <f t="shared" si="2"/>
        <v>XTCSP_33</v>
      </c>
      <c r="B54" s="10"/>
      <c r="C54" s="18" t="s">
        <v>1299</v>
      </c>
      <c r="D54" s="18" t="s">
        <v>547</v>
      </c>
      <c r="E54" s="130"/>
      <c r="F54" s="18" t="s">
        <v>21</v>
      </c>
      <c r="G54" s="130"/>
      <c r="H54" s="18" t="s">
        <v>67</v>
      </c>
      <c r="I54" s="130"/>
    </row>
    <row r="55" ht="15.75" customHeight="1">
      <c r="A55" s="66" t="str">
        <f t="shared" si="2"/>
        <v>XTCSP_34</v>
      </c>
      <c r="B55" s="10"/>
      <c r="C55" s="18" t="s">
        <v>1300</v>
      </c>
      <c r="D55" s="18" t="s">
        <v>549</v>
      </c>
      <c r="E55" s="130"/>
      <c r="F55" s="18" t="s">
        <v>21</v>
      </c>
      <c r="G55" s="130"/>
      <c r="H55" s="18" t="s">
        <v>67</v>
      </c>
      <c r="I55" s="130"/>
    </row>
    <row r="56" ht="15.75" customHeight="1">
      <c r="A56" s="66" t="str">
        <f t="shared" si="2"/>
        <v>XTCSP_35</v>
      </c>
      <c r="B56" s="12"/>
      <c r="C56" s="18" t="s">
        <v>1301</v>
      </c>
      <c r="D56" s="18" t="s">
        <v>551</v>
      </c>
      <c r="E56" s="130"/>
      <c r="F56" s="18" t="s">
        <v>21</v>
      </c>
      <c r="G56" s="130"/>
      <c r="H56" s="18" t="s">
        <v>67</v>
      </c>
      <c r="I56" s="130"/>
    </row>
    <row r="57" ht="15.75" customHeight="1">
      <c r="A57" s="66" t="str">
        <f t="shared" si="2"/>
        <v>XTCSP_36</v>
      </c>
      <c r="B57" s="89" t="s">
        <v>552</v>
      </c>
      <c r="C57" s="18" t="s">
        <v>1302</v>
      </c>
      <c r="D57" s="18" t="s">
        <v>554</v>
      </c>
      <c r="E57" s="130"/>
      <c r="F57" s="18" t="s">
        <v>21</v>
      </c>
      <c r="G57" s="130"/>
      <c r="H57" s="18" t="s">
        <v>67</v>
      </c>
      <c r="I57" s="130"/>
    </row>
    <row r="58" ht="15.75" customHeight="1">
      <c r="A58" s="66" t="str">
        <f t="shared" si="2"/>
        <v>XTCSP_37</v>
      </c>
      <c r="B58" s="10"/>
      <c r="C58" s="18" t="s">
        <v>1303</v>
      </c>
      <c r="D58" s="18" t="s">
        <v>556</v>
      </c>
      <c r="E58" s="130"/>
      <c r="F58" s="18" t="s">
        <v>21</v>
      </c>
      <c r="G58" s="130"/>
      <c r="H58" s="18" t="s">
        <v>67</v>
      </c>
      <c r="I58" s="130"/>
    </row>
    <row r="59" ht="15.75" customHeight="1">
      <c r="A59" s="66" t="str">
        <f t="shared" si="2"/>
        <v>XTCSP_38</v>
      </c>
      <c r="B59" s="10"/>
      <c r="C59" s="18" t="s">
        <v>1304</v>
      </c>
      <c r="D59" s="18" t="s">
        <v>558</v>
      </c>
      <c r="E59" s="130"/>
      <c r="F59" s="18" t="s">
        <v>21</v>
      </c>
      <c r="G59" s="130"/>
      <c r="H59" s="18" t="s">
        <v>67</v>
      </c>
      <c r="I59" s="130"/>
    </row>
    <row r="60" ht="15.75" customHeight="1">
      <c r="A60" s="66" t="str">
        <f t="shared" si="2"/>
        <v>XTCSP_39</v>
      </c>
      <c r="B60" s="10"/>
      <c r="C60" s="18" t="s">
        <v>1305</v>
      </c>
      <c r="D60" s="18" t="s">
        <v>560</v>
      </c>
      <c r="E60" s="130"/>
      <c r="F60" s="18" t="s">
        <v>21</v>
      </c>
      <c r="G60" s="130"/>
      <c r="H60" s="18" t="s">
        <v>67</v>
      </c>
      <c r="I60" s="130"/>
    </row>
    <row r="61" ht="15.75" customHeight="1">
      <c r="A61" s="66" t="str">
        <f t="shared" si="2"/>
        <v>XTCSP_40</v>
      </c>
      <c r="B61" s="10"/>
      <c r="C61" s="18" t="s">
        <v>1306</v>
      </c>
      <c r="D61" s="18" t="s">
        <v>562</v>
      </c>
      <c r="E61" s="130"/>
      <c r="F61" s="18" t="s">
        <v>21</v>
      </c>
      <c r="G61" s="130"/>
      <c r="H61" s="18" t="s">
        <v>67</v>
      </c>
      <c r="I61" s="130"/>
    </row>
    <row r="62" ht="15.75" customHeight="1">
      <c r="A62" s="66" t="str">
        <f t="shared" si="2"/>
        <v>XTCSP_41</v>
      </c>
      <c r="B62" s="10"/>
      <c r="C62" s="18" t="s">
        <v>1307</v>
      </c>
      <c r="D62" s="18" t="s">
        <v>564</v>
      </c>
      <c r="E62" s="130"/>
      <c r="F62" s="18" t="s">
        <v>21</v>
      </c>
      <c r="G62" s="130"/>
      <c r="H62" s="18" t="s">
        <v>67</v>
      </c>
      <c r="I62" s="130"/>
    </row>
    <row r="63" ht="15.75" customHeight="1">
      <c r="A63" s="66" t="str">
        <f t="shared" si="2"/>
        <v>XTCSP_42</v>
      </c>
      <c r="B63" s="10"/>
      <c r="C63" s="18" t="s">
        <v>1308</v>
      </c>
      <c r="D63" s="18" t="s">
        <v>566</v>
      </c>
      <c r="E63" s="130"/>
      <c r="F63" s="18" t="s">
        <v>21</v>
      </c>
      <c r="G63" s="130"/>
      <c r="H63" s="18" t="s">
        <v>67</v>
      </c>
      <c r="I63" s="130"/>
    </row>
    <row r="64" ht="15.75" customHeight="1">
      <c r="A64" s="66" t="str">
        <f t="shared" si="2"/>
        <v>XTCSP_43</v>
      </c>
      <c r="B64" s="10"/>
      <c r="C64" s="18" t="s">
        <v>1309</v>
      </c>
      <c r="D64" s="18" t="s">
        <v>568</v>
      </c>
      <c r="E64" s="130"/>
      <c r="F64" s="18" t="s">
        <v>21</v>
      </c>
      <c r="G64" s="130"/>
      <c r="H64" s="18" t="s">
        <v>67</v>
      </c>
      <c r="I64" s="130"/>
    </row>
    <row r="65" ht="15.75" customHeight="1">
      <c r="A65" s="66" t="str">
        <f t="shared" si="2"/>
        <v>XTCSP_44</v>
      </c>
      <c r="B65" s="12"/>
      <c r="C65" s="18" t="s">
        <v>1310</v>
      </c>
      <c r="D65" s="18" t="s">
        <v>570</v>
      </c>
      <c r="E65" s="130"/>
      <c r="F65" s="18" t="s">
        <v>21</v>
      </c>
      <c r="G65" s="130"/>
      <c r="H65" s="18" t="s">
        <v>67</v>
      </c>
      <c r="I65" s="130"/>
    </row>
    <row r="66" ht="15.75" customHeight="1">
      <c r="A66" s="66" t="str">
        <f t="shared" si="2"/>
        <v/>
      </c>
      <c r="B66" s="107" t="s">
        <v>489</v>
      </c>
      <c r="C66" s="58"/>
      <c r="D66" s="58"/>
      <c r="E66" s="58"/>
      <c r="F66" s="58"/>
      <c r="G66" s="58"/>
      <c r="H66" s="58"/>
      <c r="I66" s="59"/>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row>
    <row r="67" ht="15.75" customHeight="1">
      <c r="A67" s="66" t="str">
        <f t="shared" si="2"/>
        <v>XTCSP_45</v>
      </c>
      <c r="B67" s="89" t="s">
        <v>571</v>
      </c>
      <c r="C67" s="18" t="s">
        <v>1311</v>
      </c>
      <c r="D67" s="18" t="s">
        <v>573</v>
      </c>
      <c r="E67" s="130"/>
      <c r="F67" s="18" t="s">
        <v>21</v>
      </c>
      <c r="G67" s="130"/>
      <c r="H67" s="18" t="s">
        <v>67</v>
      </c>
      <c r="I67" s="13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c r="CB67" s="90"/>
      <c r="CC67" s="90"/>
      <c r="CD67" s="90"/>
      <c r="CE67" s="90"/>
      <c r="CF67" s="90"/>
      <c r="CG67" s="90"/>
      <c r="CH67" s="90"/>
      <c r="CI67" s="90"/>
      <c r="CJ67" s="90"/>
      <c r="CK67" s="90"/>
      <c r="CL67" s="90"/>
      <c r="CM67" s="90"/>
      <c r="CN67" s="90"/>
      <c r="CO67" s="90"/>
      <c r="CP67" s="90"/>
      <c r="CQ67" s="90"/>
      <c r="CR67" s="90"/>
      <c r="CS67" s="90"/>
      <c r="CT67" s="90"/>
      <c r="CU67" s="90"/>
      <c r="CV67" s="90"/>
      <c r="CW67" s="90"/>
      <c r="CX67" s="90"/>
      <c r="CY67" s="90"/>
      <c r="CZ67" s="90"/>
    </row>
    <row r="68" ht="15.75" customHeight="1">
      <c r="A68" s="131" t="str">
        <f t="shared" si="2"/>
        <v>XTCSP_46</v>
      </c>
      <c r="B68" s="12"/>
      <c r="C68" s="87" t="s">
        <v>1312</v>
      </c>
      <c r="D68" s="87" t="s">
        <v>575</v>
      </c>
      <c r="E68" s="132"/>
      <c r="F68" s="18" t="s">
        <v>21</v>
      </c>
      <c r="G68" s="132"/>
      <c r="H68" s="132" t="s">
        <v>67</v>
      </c>
      <c r="I68" s="132"/>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c r="CA68" s="93"/>
      <c r="CB68" s="93"/>
      <c r="CC68" s="93"/>
      <c r="CD68" s="93"/>
      <c r="CE68" s="93"/>
      <c r="CF68" s="93"/>
      <c r="CG68" s="93"/>
      <c r="CH68" s="93"/>
      <c r="CI68" s="93"/>
      <c r="CJ68" s="93"/>
      <c r="CK68" s="93"/>
      <c r="CL68" s="93"/>
      <c r="CM68" s="93"/>
      <c r="CN68" s="93"/>
      <c r="CO68" s="93"/>
      <c r="CP68" s="93"/>
      <c r="CQ68" s="93"/>
      <c r="CR68" s="93"/>
      <c r="CS68" s="93"/>
      <c r="CT68" s="93"/>
      <c r="CU68" s="93"/>
      <c r="CV68" s="93"/>
      <c r="CW68" s="93"/>
      <c r="CX68" s="93"/>
      <c r="CY68" s="93"/>
      <c r="CZ68" s="93"/>
    </row>
    <row r="69" ht="15.75" customHeight="1">
      <c r="A69" s="66" t="str">
        <f t="shared" si="2"/>
        <v>XTCSP_47</v>
      </c>
      <c r="B69" s="89" t="s">
        <v>576</v>
      </c>
      <c r="C69" s="18" t="s">
        <v>1313</v>
      </c>
      <c r="D69" s="18" t="s">
        <v>578</v>
      </c>
      <c r="E69" s="130"/>
      <c r="F69" s="18" t="s">
        <v>21</v>
      </c>
      <c r="G69" s="130"/>
      <c r="H69" s="18" t="s">
        <v>67</v>
      </c>
      <c r="I69" s="13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row>
    <row r="70" ht="15.75" customHeight="1">
      <c r="A70" s="66" t="str">
        <f t="shared" si="2"/>
        <v>XTCSP_48</v>
      </c>
      <c r="B70" s="10"/>
      <c r="C70" s="18" t="s">
        <v>1314</v>
      </c>
      <c r="D70" s="87" t="s">
        <v>580</v>
      </c>
      <c r="E70" s="130"/>
      <c r="F70" s="18" t="s">
        <v>21</v>
      </c>
      <c r="G70" s="130"/>
      <c r="H70" s="18" t="s">
        <v>67</v>
      </c>
      <c r="I70" s="13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row>
    <row r="71" ht="15.75" customHeight="1">
      <c r="A71" s="66" t="str">
        <f t="shared" si="2"/>
        <v>XTCSP_49</v>
      </c>
      <c r="B71" s="12"/>
      <c r="C71" s="18" t="s">
        <v>1315</v>
      </c>
      <c r="D71" s="87" t="s">
        <v>580</v>
      </c>
      <c r="E71" s="130"/>
      <c r="F71" s="18" t="s">
        <v>21</v>
      </c>
      <c r="G71" s="130"/>
      <c r="H71" s="18" t="s">
        <v>67</v>
      </c>
      <c r="I71" s="13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row>
    <row r="72" ht="15.75" customHeight="1">
      <c r="A72" s="66" t="str">
        <f t="shared" si="2"/>
        <v/>
      </c>
      <c r="B72" s="107" t="s">
        <v>414</v>
      </c>
      <c r="C72" s="168"/>
      <c r="D72" s="168"/>
      <c r="E72" s="168"/>
      <c r="F72" s="168"/>
      <c r="G72" s="168"/>
      <c r="H72" s="168"/>
      <c r="I72" s="17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row>
    <row r="73" ht="38.25" customHeight="1">
      <c r="A73" s="66" t="str">
        <f t="shared" si="2"/>
        <v>XTCSP_50</v>
      </c>
      <c r="B73" s="18" t="s">
        <v>443</v>
      </c>
      <c r="C73" s="18" t="s">
        <v>1316</v>
      </c>
      <c r="D73" s="17" t="s">
        <v>445</v>
      </c>
      <c r="E73" s="17"/>
      <c r="F73" s="18" t="s">
        <v>21</v>
      </c>
      <c r="G73" s="129"/>
      <c r="H73" s="18" t="s">
        <v>67</v>
      </c>
      <c r="I73" s="129"/>
      <c r="J73" s="14"/>
      <c r="K73" s="14"/>
      <c r="L73" s="14"/>
      <c r="M73" s="14"/>
      <c r="N73" s="14"/>
      <c r="O73" s="14"/>
      <c r="P73" s="14"/>
      <c r="Q73" s="14"/>
      <c r="R73" s="14"/>
      <c r="S73" s="14"/>
      <c r="T73" s="14"/>
      <c r="U73" s="14"/>
      <c r="V73" s="14"/>
      <c r="W73" s="14"/>
      <c r="X73" s="14"/>
      <c r="Y73" s="14"/>
      <c r="Z73" s="14"/>
      <c r="AA73" s="66" t="str">
        <f t="shared" ref="AA73:AA75" si="6">IF(AND(AD73="",AD73=""),"",$D$3&amp;"_"&amp;ROW()-12-COUNTBLANK($D$13:AD73))</f>
        <v>#REF!</v>
      </c>
      <c r="AB73" s="18" t="s">
        <v>443</v>
      </c>
      <c r="AC73" s="18" t="s">
        <v>444</v>
      </c>
      <c r="AD73" s="17" t="s">
        <v>445</v>
      </c>
      <c r="AE73" s="17"/>
      <c r="AF73" s="18" t="s">
        <v>11</v>
      </c>
      <c r="AG73" s="129"/>
      <c r="AH73" s="18"/>
      <c r="AI73" s="129"/>
      <c r="AJ73" s="14"/>
      <c r="AK73" s="14"/>
      <c r="AL73" s="14"/>
      <c r="AM73" s="14"/>
      <c r="AN73" s="14"/>
      <c r="AO73" s="14"/>
      <c r="AP73" s="14"/>
      <c r="AQ73" s="14"/>
      <c r="AR73" s="14"/>
      <c r="AS73" s="14"/>
      <c r="AT73" s="14"/>
      <c r="AU73" s="14"/>
      <c r="AV73" s="14"/>
      <c r="AW73" s="14"/>
      <c r="AX73" s="14"/>
      <c r="AY73" s="14"/>
      <c r="AZ73" s="14"/>
      <c r="BA73" s="66" t="str">
        <f t="shared" ref="BA73:BA75" si="7">IF(AND(BD73="",BD73=""),"",$D$3&amp;"_"&amp;ROW()-12-COUNTBLANK($D$13:BD73))</f>
        <v>#REF!</v>
      </c>
      <c r="BB73" s="18" t="s">
        <v>443</v>
      </c>
      <c r="BC73" s="18" t="s">
        <v>444</v>
      </c>
      <c r="BD73" s="17" t="s">
        <v>445</v>
      </c>
      <c r="BE73" s="17"/>
      <c r="BF73" s="18" t="s">
        <v>11</v>
      </c>
      <c r="BG73" s="129"/>
      <c r="BH73" s="18"/>
      <c r="BI73" s="129"/>
      <c r="BJ73" s="14"/>
      <c r="BK73" s="14"/>
      <c r="BL73" s="14"/>
      <c r="BM73" s="14"/>
      <c r="BN73" s="14"/>
      <c r="BO73" s="14"/>
      <c r="BP73" s="14"/>
      <c r="BQ73" s="14"/>
      <c r="BR73" s="14"/>
      <c r="BS73" s="14"/>
      <c r="BT73" s="14"/>
      <c r="BU73" s="14"/>
      <c r="BV73" s="14"/>
      <c r="BW73" s="14"/>
      <c r="BX73" s="14"/>
      <c r="BY73" s="14"/>
      <c r="BZ73" s="14"/>
      <c r="CA73" s="66" t="str">
        <f t="shared" ref="CA73:CA75" si="8">IF(AND(CD73="",CD73=""),"",$D$3&amp;"_"&amp;ROW()-12-COUNTBLANK($D$13:CD73))</f>
        <v>#REF!</v>
      </c>
      <c r="CB73" s="18" t="s">
        <v>443</v>
      </c>
      <c r="CC73" s="18" t="s">
        <v>444</v>
      </c>
      <c r="CD73" s="17" t="s">
        <v>445</v>
      </c>
      <c r="CE73" s="17"/>
      <c r="CF73" s="18" t="s">
        <v>11</v>
      </c>
      <c r="CG73" s="129"/>
      <c r="CH73" s="18"/>
      <c r="CI73" s="129"/>
      <c r="CJ73" s="14"/>
      <c r="CK73" s="14"/>
      <c r="CL73" s="14"/>
      <c r="CM73" s="14"/>
      <c r="CN73" s="14"/>
      <c r="CO73" s="14"/>
      <c r="CP73" s="14"/>
      <c r="CQ73" s="14"/>
      <c r="CR73" s="14"/>
      <c r="CS73" s="14"/>
      <c r="CT73" s="14"/>
      <c r="CU73" s="14"/>
      <c r="CV73" s="14"/>
      <c r="CW73" s="14"/>
      <c r="CX73" s="14"/>
      <c r="CY73" s="14"/>
      <c r="CZ73" s="14"/>
    </row>
    <row r="74" ht="45.75" customHeight="1">
      <c r="A74" s="66" t="str">
        <f t="shared" si="2"/>
        <v>XTCSP_51</v>
      </c>
      <c r="B74" s="18" t="s">
        <v>446</v>
      </c>
      <c r="C74" s="18" t="s">
        <v>1317</v>
      </c>
      <c r="D74" s="17" t="s">
        <v>445</v>
      </c>
      <c r="E74" s="17"/>
      <c r="F74" s="18" t="s">
        <v>21</v>
      </c>
      <c r="G74" s="129"/>
      <c r="H74" s="18" t="s">
        <v>67</v>
      </c>
      <c r="I74" s="129"/>
      <c r="J74" s="14"/>
      <c r="K74" s="14"/>
      <c r="L74" s="14"/>
      <c r="M74" s="14"/>
      <c r="N74" s="14"/>
      <c r="O74" s="14"/>
      <c r="P74" s="14"/>
      <c r="Q74" s="14"/>
      <c r="R74" s="14"/>
      <c r="S74" s="14"/>
      <c r="T74" s="14"/>
      <c r="U74" s="14"/>
      <c r="V74" s="14"/>
      <c r="W74" s="14"/>
      <c r="X74" s="14"/>
      <c r="Y74" s="14"/>
      <c r="Z74" s="14"/>
      <c r="AA74" s="66" t="str">
        <f t="shared" si="6"/>
        <v>#REF!</v>
      </c>
      <c r="AB74" s="18" t="s">
        <v>446</v>
      </c>
      <c r="AC74" s="18" t="s">
        <v>447</v>
      </c>
      <c r="AD74" s="17" t="s">
        <v>445</v>
      </c>
      <c r="AE74" s="17"/>
      <c r="AF74" s="18" t="s">
        <v>11</v>
      </c>
      <c r="AG74" s="129"/>
      <c r="AH74" s="18"/>
      <c r="AI74" s="129"/>
      <c r="AJ74" s="14"/>
      <c r="AK74" s="14"/>
      <c r="AL74" s="14"/>
      <c r="AM74" s="14"/>
      <c r="AN74" s="14"/>
      <c r="AO74" s="14"/>
      <c r="AP74" s="14"/>
      <c r="AQ74" s="14"/>
      <c r="AR74" s="14"/>
      <c r="AS74" s="14"/>
      <c r="AT74" s="14"/>
      <c r="AU74" s="14"/>
      <c r="AV74" s="14"/>
      <c r="AW74" s="14"/>
      <c r="AX74" s="14"/>
      <c r="AY74" s="14"/>
      <c r="AZ74" s="14"/>
      <c r="BA74" s="66" t="str">
        <f t="shared" si="7"/>
        <v>#REF!</v>
      </c>
      <c r="BB74" s="18" t="s">
        <v>446</v>
      </c>
      <c r="BC74" s="18" t="s">
        <v>447</v>
      </c>
      <c r="BD74" s="17" t="s">
        <v>445</v>
      </c>
      <c r="BE74" s="17"/>
      <c r="BF74" s="18" t="s">
        <v>11</v>
      </c>
      <c r="BG74" s="129"/>
      <c r="BH74" s="18"/>
      <c r="BI74" s="129"/>
      <c r="BJ74" s="14"/>
      <c r="BK74" s="14"/>
      <c r="BL74" s="14"/>
      <c r="BM74" s="14"/>
      <c r="BN74" s="14"/>
      <c r="BO74" s="14"/>
      <c r="BP74" s="14"/>
      <c r="BQ74" s="14"/>
      <c r="BR74" s="14"/>
      <c r="BS74" s="14"/>
      <c r="BT74" s="14"/>
      <c r="BU74" s="14"/>
      <c r="BV74" s="14"/>
      <c r="BW74" s="14"/>
      <c r="BX74" s="14"/>
      <c r="BY74" s="14"/>
      <c r="BZ74" s="14"/>
      <c r="CA74" s="66" t="str">
        <f t="shared" si="8"/>
        <v>#REF!</v>
      </c>
      <c r="CB74" s="18" t="s">
        <v>446</v>
      </c>
      <c r="CC74" s="18" t="s">
        <v>447</v>
      </c>
      <c r="CD74" s="17" t="s">
        <v>445</v>
      </c>
      <c r="CE74" s="17"/>
      <c r="CF74" s="18" t="s">
        <v>11</v>
      </c>
      <c r="CG74" s="129"/>
      <c r="CH74" s="18"/>
      <c r="CI74" s="129"/>
      <c r="CJ74" s="14"/>
      <c r="CK74" s="14"/>
      <c r="CL74" s="14"/>
      <c r="CM74" s="14"/>
      <c r="CN74" s="14"/>
      <c r="CO74" s="14"/>
      <c r="CP74" s="14"/>
      <c r="CQ74" s="14"/>
      <c r="CR74" s="14"/>
      <c r="CS74" s="14"/>
      <c r="CT74" s="14"/>
      <c r="CU74" s="14"/>
      <c r="CV74" s="14"/>
      <c r="CW74" s="14"/>
      <c r="CX74" s="14"/>
      <c r="CY74" s="14"/>
      <c r="CZ74" s="14"/>
    </row>
    <row r="75" ht="60.75" customHeight="1">
      <c r="A75" s="66" t="str">
        <f t="shared" si="2"/>
        <v>XTCSP_52</v>
      </c>
      <c r="B75" s="18" t="s">
        <v>448</v>
      </c>
      <c r="C75" s="18" t="s">
        <v>1318</v>
      </c>
      <c r="D75" s="17" t="s">
        <v>582</v>
      </c>
      <c r="E75" s="17"/>
      <c r="F75" s="18" t="s">
        <v>21</v>
      </c>
      <c r="G75" s="129"/>
      <c r="H75" s="18" t="s">
        <v>67</v>
      </c>
      <c r="I75" s="129"/>
      <c r="AA75" s="66" t="str">
        <f t="shared" si="6"/>
        <v>#REF!</v>
      </c>
      <c r="AB75" s="18" t="s">
        <v>448</v>
      </c>
      <c r="AC75" s="18" t="s">
        <v>449</v>
      </c>
      <c r="AD75" s="17" t="s">
        <v>582</v>
      </c>
      <c r="AE75" s="17"/>
      <c r="AF75" s="18" t="s">
        <v>11</v>
      </c>
      <c r="AG75" s="129"/>
      <c r="AH75" s="18"/>
      <c r="AI75" s="129"/>
      <c r="BA75" s="66" t="str">
        <f t="shared" si="7"/>
        <v>#REF!</v>
      </c>
      <c r="BB75" s="18" t="s">
        <v>448</v>
      </c>
      <c r="BC75" s="18" t="s">
        <v>449</v>
      </c>
      <c r="BD75" s="17" t="s">
        <v>582</v>
      </c>
      <c r="BE75" s="17"/>
      <c r="BF75" s="18" t="s">
        <v>11</v>
      </c>
      <c r="BG75" s="129"/>
      <c r="BH75" s="18"/>
      <c r="BI75" s="129"/>
      <c r="CA75" s="66" t="str">
        <f t="shared" si="8"/>
        <v>#REF!</v>
      </c>
      <c r="CB75" s="18" t="s">
        <v>448</v>
      </c>
      <c r="CC75" s="18" t="s">
        <v>449</v>
      </c>
      <c r="CD75" s="17" t="s">
        <v>582</v>
      </c>
      <c r="CE75" s="17"/>
      <c r="CF75" s="18" t="s">
        <v>11</v>
      </c>
      <c r="CG75" s="129"/>
      <c r="CH75" s="18"/>
      <c r="CI75" s="129"/>
    </row>
    <row r="76" ht="15.75" customHeight="1">
      <c r="A76" s="66" t="str">
        <f t="shared" si="2"/>
        <v/>
      </c>
      <c r="B76" s="107" t="s">
        <v>1228</v>
      </c>
      <c r="C76" s="58"/>
      <c r="D76" s="58"/>
      <c r="E76" s="58"/>
      <c r="F76" s="58"/>
      <c r="G76" s="58"/>
      <c r="H76" s="58"/>
      <c r="I76" s="59"/>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row>
    <row r="77" ht="60.75" customHeight="1">
      <c r="A77" s="66" t="str">
        <f t="shared" si="2"/>
        <v>XTCSP_53</v>
      </c>
      <c r="B77" s="18" t="s">
        <v>1229</v>
      </c>
      <c r="C77" s="18" t="s">
        <v>1319</v>
      </c>
      <c r="D77" s="17" t="s">
        <v>1231</v>
      </c>
      <c r="E77" s="17"/>
      <c r="F77" s="18" t="s">
        <v>21</v>
      </c>
      <c r="G77" s="129"/>
      <c r="H77" s="18" t="s">
        <v>67</v>
      </c>
      <c r="I77" s="129"/>
      <c r="AA77" s="66" t="str">
        <f t="shared" ref="AA77:AA78" si="9">IF(AND(AD77="",AD77=""),"",$D$3&amp;"_"&amp;ROW()-12-COUNTBLANK($D$13:AD77))</f>
        <v>#REF!</v>
      </c>
      <c r="AB77" s="18" t="s">
        <v>448</v>
      </c>
      <c r="AC77" s="18" t="s">
        <v>449</v>
      </c>
      <c r="AD77" s="17" t="s">
        <v>582</v>
      </c>
      <c r="AE77" s="17"/>
      <c r="AF77" s="18" t="s">
        <v>11</v>
      </c>
      <c r="AG77" s="129"/>
      <c r="AH77" s="18"/>
      <c r="AI77" s="129"/>
      <c r="BA77" s="66" t="str">
        <f t="shared" ref="BA77:BA78" si="10">IF(AND(BD77="",BD77=""),"",$D$3&amp;"_"&amp;ROW()-12-COUNTBLANK($D$13:BD77))</f>
        <v>#REF!</v>
      </c>
      <c r="BB77" s="18" t="s">
        <v>448</v>
      </c>
      <c r="BC77" s="18" t="s">
        <v>449</v>
      </c>
      <c r="BD77" s="17" t="s">
        <v>582</v>
      </c>
      <c r="BE77" s="17"/>
      <c r="BF77" s="18" t="s">
        <v>11</v>
      </c>
      <c r="BG77" s="129"/>
      <c r="BH77" s="18"/>
      <c r="BI77" s="129"/>
      <c r="CA77" s="66" t="str">
        <f t="shared" ref="CA77:CA78" si="11">IF(AND(CD77="",CD77=""),"",$D$3&amp;"_"&amp;ROW()-12-COUNTBLANK($D$13:CD77))</f>
        <v>#REF!</v>
      </c>
      <c r="CB77" s="18" t="s">
        <v>448</v>
      </c>
      <c r="CC77" s="18" t="s">
        <v>449</v>
      </c>
      <c r="CD77" s="17" t="s">
        <v>582</v>
      </c>
      <c r="CE77" s="17"/>
      <c r="CF77" s="18" t="s">
        <v>11</v>
      </c>
      <c r="CG77" s="129"/>
      <c r="CH77" s="18"/>
      <c r="CI77" s="129"/>
    </row>
    <row r="78" ht="60.75" customHeight="1">
      <c r="A78" s="66" t="str">
        <f t="shared" si="2"/>
        <v>XTCSP_54</v>
      </c>
      <c r="B78" s="18" t="s">
        <v>1232</v>
      </c>
      <c r="C78" s="18" t="s">
        <v>1320</v>
      </c>
      <c r="D78" s="17" t="s">
        <v>1234</v>
      </c>
      <c r="E78" s="17"/>
      <c r="F78" s="18" t="s">
        <v>21</v>
      </c>
      <c r="G78" s="129"/>
      <c r="H78" s="18" t="s">
        <v>67</v>
      </c>
      <c r="I78" s="129"/>
      <c r="AA78" s="66" t="str">
        <f t="shared" si="9"/>
        <v>#REF!</v>
      </c>
      <c r="AB78" s="18" t="s">
        <v>448</v>
      </c>
      <c r="AC78" s="18" t="s">
        <v>449</v>
      </c>
      <c r="AD78" s="17" t="s">
        <v>582</v>
      </c>
      <c r="AE78" s="17"/>
      <c r="AF78" s="18" t="s">
        <v>11</v>
      </c>
      <c r="AG78" s="129"/>
      <c r="AH78" s="18"/>
      <c r="AI78" s="129"/>
      <c r="BA78" s="66" t="str">
        <f t="shared" si="10"/>
        <v>#REF!</v>
      </c>
      <c r="BB78" s="18" t="s">
        <v>448</v>
      </c>
      <c r="BC78" s="18" t="s">
        <v>449</v>
      </c>
      <c r="BD78" s="17" t="s">
        <v>582</v>
      </c>
      <c r="BE78" s="17"/>
      <c r="BF78" s="18" t="s">
        <v>11</v>
      </c>
      <c r="BG78" s="129"/>
      <c r="BH78" s="18"/>
      <c r="BI78" s="129"/>
      <c r="CA78" s="66" t="str">
        <f t="shared" si="11"/>
        <v>#REF!</v>
      </c>
      <c r="CB78" s="18" t="s">
        <v>448</v>
      </c>
      <c r="CC78" s="18" t="s">
        <v>449</v>
      </c>
      <c r="CD78" s="17" t="s">
        <v>582</v>
      </c>
      <c r="CE78" s="17"/>
      <c r="CF78" s="18" t="s">
        <v>11</v>
      </c>
      <c r="CG78" s="129"/>
      <c r="CH78" s="18"/>
      <c r="CI78" s="129"/>
    </row>
    <row r="79" ht="15.75" customHeight="1">
      <c r="A79" s="66" t="str">
        <f t="shared" si="2"/>
        <v/>
      </c>
      <c r="B79" s="107" t="s">
        <v>1235</v>
      </c>
      <c r="C79" s="58"/>
      <c r="D79" s="58"/>
      <c r="E79" s="58"/>
      <c r="F79" s="58"/>
      <c r="G79" s="58"/>
      <c r="H79" s="58"/>
      <c r="I79" s="59"/>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90"/>
      <c r="CB79" s="90"/>
      <c r="CC79" s="90"/>
      <c r="CD79" s="90"/>
      <c r="CE79" s="90"/>
      <c r="CF79" s="90"/>
      <c r="CG79" s="90"/>
      <c r="CH79" s="90"/>
      <c r="CI79" s="90"/>
      <c r="CJ79" s="90"/>
      <c r="CK79" s="90"/>
      <c r="CL79" s="90"/>
      <c r="CM79" s="90"/>
      <c r="CN79" s="90"/>
      <c r="CO79" s="90"/>
      <c r="CP79" s="90"/>
      <c r="CQ79" s="90"/>
      <c r="CR79" s="90"/>
      <c r="CS79" s="90"/>
      <c r="CT79" s="90"/>
      <c r="CU79" s="90"/>
      <c r="CV79" s="90"/>
      <c r="CW79" s="90"/>
      <c r="CX79" s="90"/>
      <c r="CY79" s="90"/>
      <c r="CZ79" s="90"/>
    </row>
    <row r="80" ht="60.75" customHeight="1">
      <c r="A80" s="66" t="str">
        <f t="shared" si="2"/>
        <v>XTCSP_55</v>
      </c>
      <c r="B80" s="18" t="s">
        <v>1236</v>
      </c>
      <c r="C80" s="18" t="s">
        <v>1321</v>
      </c>
      <c r="D80" s="17" t="s">
        <v>1238</v>
      </c>
      <c r="E80" s="17"/>
      <c r="F80" s="18" t="s">
        <v>21</v>
      </c>
      <c r="G80" s="129"/>
      <c r="H80" s="18" t="s">
        <v>67</v>
      </c>
      <c r="I80" s="129"/>
      <c r="AA80" s="66" t="str">
        <f t="shared" ref="AA80:AA81" si="12">IF(AND(AD80="",AD80=""),"",$D$3&amp;"_"&amp;ROW()-12-COUNTBLANK($D$13:AD80))</f>
        <v>#REF!</v>
      </c>
      <c r="AB80" s="18" t="s">
        <v>448</v>
      </c>
      <c r="AC80" s="18" t="s">
        <v>449</v>
      </c>
      <c r="AD80" s="17" t="s">
        <v>582</v>
      </c>
      <c r="AE80" s="17"/>
      <c r="AF80" s="18" t="s">
        <v>11</v>
      </c>
      <c r="AG80" s="129"/>
      <c r="AH80" s="18"/>
      <c r="AI80" s="129"/>
      <c r="BA80" s="66" t="str">
        <f t="shared" ref="BA80:BA81" si="13">IF(AND(BD80="",BD80=""),"",$D$3&amp;"_"&amp;ROW()-12-COUNTBLANK($D$13:BD80))</f>
        <v>#REF!</v>
      </c>
      <c r="BB80" s="18" t="s">
        <v>448</v>
      </c>
      <c r="BC80" s="18" t="s">
        <v>449</v>
      </c>
      <c r="BD80" s="17" t="s">
        <v>582</v>
      </c>
      <c r="BE80" s="17"/>
      <c r="BF80" s="18" t="s">
        <v>11</v>
      </c>
      <c r="BG80" s="129"/>
      <c r="BH80" s="18"/>
      <c r="BI80" s="129"/>
      <c r="CA80" s="66" t="str">
        <f t="shared" ref="CA80:CA81" si="14">IF(AND(CD80="",CD80=""),"",$D$3&amp;"_"&amp;ROW()-12-COUNTBLANK($D$13:CD80))</f>
        <v>#REF!</v>
      </c>
      <c r="CB80" s="18" t="s">
        <v>448</v>
      </c>
      <c r="CC80" s="18" t="s">
        <v>449</v>
      </c>
      <c r="CD80" s="17" t="s">
        <v>582</v>
      </c>
      <c r="CE80" s="17"/>
      <c r="CF80" s="18" t="s">
        <v>11</v>
      </c>
      <c r="CG80" s="129"/>
      <c r="CH80" s="18"/>
      <c r="CI80" s="129"/>
    </row>
    <row r="81" ht="60.75" customHeight="1">
      <c r="A81" s="66" t="str">
        <f t="shared" si="2"/>
        <v>XTCSP_56</v>
      </c>
      <c r="B81" s="18" t="s">
        <v>1239</v>
      </c>
      <c r="C81" s="18" t="s">
        <v>1322</v>
      </c>
      <c r="D81" s="17" t="s">
        <v>1241</v>
      </c>
      <c r="E81" s="17"/>
      <c r="F81" s="18" t="s">
        <v>21</v>
      </c>
      <c r="G81" s="129"/>
      <c r="H81" s="18" t="s">
        <v>67</v>
      </c>
      <c r="I81" s="129"/>
      <c r="AA81" s="66" t="str">
        <f t="shared" si="12"/>
        <v>#REF!</v>
      </c>
      <c r="AB81" s="18" t="s">
        <v>448</v>
      </c>
      <c r="AC81" s="18" t="s">
        <v>449</v>
      </c>
      <c r="AD81" s="17" t="s">
        <v>582</v>
      </c>
      <c r="AE81" s="17"/>
      <c r="AF81" s="18" t="s">
        <v>11</v>
      </c>
      <c r="AG81" s="129"/>
      <c r="AH81" s="18"/>
      <c r="AI81" s="129"/>
      <c r="BA81" s="66" t="str">
        <f t="shared" si="13"/>
        <v>#REF!</v>
      </c>
      <c r="BB81" s="18" t="s">
        <v>448</v>
      </c>
      <c r="BC81" s="18" t="s">
        <v>449</v>
      </c>
      <c r="BD81" s="17" t="s">
        <v>582</v>
      </c>
      <c r="BE81" s="17"/>
      <c r="BF81" s="18" t="s">
        <v>11</v>
      </c>
      <c r="BG81" s="129"/>
      <c r="BH81" s="18"/>
      <c r="BI81" s="129"/>
      <c r="CA81" s="66" t="str">
        <f t="shared" si="14"/>
        <v>#REF!</v>
      </c>
      <c r="CB81" s="18" t="s">
        <v>448</v>
      </c>
      <c r="CC81" s="18" t="s">
        <v>449</v>
      </c>
      <c r="CD81" s="17" t="s">
        <v>582</v>
      </c>
      <c r="CE81" s="17"/>
      <c r="CF81" s="18" t="s">
        <v>11</v>
      </c>
      <c r="CG81" s="129"/>
      <c r="CH81" s="18"/>
      <c r="CI81" s="129"/>
    </row>
    <row r="82" ht="15.75" customHeight="1">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c r="CB82" s="90"/>
      <c r="CC82" s="90"/>
      <c r="CD82" s="90"/>
      <c r="CE82" s="90"/>
      <c r="CF82" s="90"/>
      <c r="CG82" s="90"/>
      <c r="CH82" s="90"/>
      <c r="CI82" s="90"/>
      <c r="CJ82" s="90"/>
      <c r="CK82" s="90"/>
      <c r="CL82" s="90"/>
      <c r="CM82" s="90"/>
      <c r="CN82" s="90"/>
      <c r="CO82" s="90"/>
      <c r="CP82" s="90"/>
      <c r="CQ82" s="90"/>
      <c r="CR82" s="90"/>
      <c r="CS82" s="90"/>
      <c r="CT82" s="90"/>
      <c r="CU82" s="90"/>
      <c r="CV82" s="90"/>
      <c r="CW82" s="90"/>
      <c r="CX82" s="90"/>
      <c r="CY82" s="90"/>
      <c r="CZ82" s="90"/>
    </row>
    <row r="83" ht="15.75" customHeight="1">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c r="CA83" s="90"/>
      <c r="CB83" s="90"/>
      <c r="CC83" s="90"/>
      <c r="CD83" s="90"/>
      <c r="CE83" s="90"/>
      <c r="CF83" s="90"/>
      <c r="CG83" s="90"/>
      <c r="CH83" s="90"/>
      <c r="CI83" s="90"/>
      <c r="CJ83" s="90"/>
      <c r="CK83" s="90"/>
      <c r="CL83" s="90"/>
      <c r="CM83" s="90"/>
      <c r="CN83" s="90"/>
      <c r="CO83" s="90"/>
      <c r="CP83" s="90"/>
      <c r="CQ83" s="90"/>
      <c r="CR83" s="90"/>
      <c r="CS83" s="90"/>
      <c r="CT83" s="90"/>
      <c r="CU83" s="90"/>
      <c r="CV83" s="90"/>
      <c r="CW83" s="90"/>
      <c r="CX83" s="90"/>
      <c r="CY83" s="90"/>
      <c r="CZ83" s="90"/>
    </row>
    <row r="84" ht="15.75" customHeight="1">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90"/>
      <c r="CB84" s="90"/>
      <c r="CC84" s="90"/>
      <c r="CD84" s="90"/>
      <c r="CE84" s="90"/>
      <c r="CF84" s="90"/>
      <c r="CG84" s="90"/>
      <c r="CH84" s="90"/>
      <c r="CI84" s="90"/>
      <c r="CJ84" s="90"/>
      <c r="CK84" s="90"/>
      <c r="CL84" s="90"/>
      <c r="CM84" s="90"/>
      <c r="CN84" s="90"/>
      <c r="CO84" s="90"/>
      <c r="CP84" s="90"/>
      <c r="CQ84" s="90"/>
      <c r="CR84" s="90"/>
      <c r="CS84" s="90"/>
      <c r="CT84" s="90"/>
      <c r="CU84" s="90"/>
      <c r="CV84" s="90"/>
      <c r="CW84" s="90"/>
      <c r="CX84" s="90"/>
      <c r="CY84" s="90"/>
      <c r="CZ84" s="90"/>
    </row>
    <row r="85" ht="15.75" customHeight="1">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90"/>
      <c r="CB85" s="90"/>
      <c r="CC85" s="90"/>
      <c r="CD85" s="90"/>
      <c r="CE85" s="90"/>
      <c r="CF85" s="90"/>
      <c r="CG85" s="90"/>
      <c r="CH85" s="90"/>
      <c r="CI85" s="90"/>
      <c r="CJ85" s="90"/>
      <c r="CK85" s="90"/>
      <c r="CL85" s="90"/>
      <c r="CM85" s="90"/>
      <c r="CN85" s="90"/>
      <c r="CO85" s="90"/>
      <c r="CP85" s="90"/>
      <c r="CQ85" s="90"/>
      <c r="CR85" s="90"/>
      <c r="CS85" s="90"/>
      <c r="CT85" s="90"/>
      <c r="CU85" s="90"/>
      <c r="CV85" s="90"/>
      <c r="CW85" s="90"/>
      <c r="CX85" s="90"/>
      <c r="CY85" s="90"/>
      <c r="CZ85" s="90"/>
    </row>
    <row r="86" ht="15.75" customHeight="1">
      <c r="A86" s="44"/>
      <c r="B86" s="93"/>
      <c r="H86" s="94"/>
    </row>
    <row r="87" ht="15.75" customHeight="1">
      <c r="A87" s="44"/>
      <c r="B87" s="93"/>
      <c r="H87" s="94"/>
    </row>
    <row r="88" ht="15.75" customHeight="1">
      <c r="A88" s="44"/>
      <c r="B88" s="93"/>
      <c r="H88" s="94"/>
    </row>
    <row r="89" ht="15.75" customHeight="1">
      <c r="A89" s="44"/>
      <c r="B89" s="93"/>
      <c r="H89" s="94"/>
    </row>
    <row r="90" ht="15.75" customHeight="1">
      <c r="A90" s="44"/>
      <c r="B90" s="93"/>
      <c r="H90" s="94"/>
    </row>
    <row r="91" ht="15.75" customHeight="1">
      <c r="A91" s="44"/>
      <c r="B91" s="93"/>
      <c r="H91" s="94"/>
    </row>
    <row r="92" ht="15.75" customHeight="1">
      <c r="A92" s="44"/>
      <c r="B92" s="93"/>
      <c r="H92" s="94"/>
    </row>
    <row r="93" ht="15.75" customHeight="1">
      <c r="A93" s="44"/>
      <c r="B93" s="93"/>
      <c r="H93" s="94"/>
    </row>
    <row r="94" ht="15.75" customHeight="1">
      <c r="A94" s="44"/>
      <c r="B94" s="93"/>
      <c r="H94" s="94"/>
    </row>
    <row r="95" ht="15.75" customHeight="1">
      <c r="A95" s="44"/>
      <c r="B95" s="93"/>
      <c r="H95" s="94"/>
    </row>
    <row r="96" ht="15.75" customHeight="1">
      <c r="A96" s="44"/>
      <c r="B96" s="93"/>
      <c r="H96" s="94"/>
    </row>
    <row r="97" ht="15.75" customHeight="1">
      <c r="A97" s="44"/>
      <c r="B97" s="93"/>
      <c r="H97" s="94"/>
    </row>
    <row r="98" ht="15.75" customHeight="1">
      <c r="A98" s="44"/>
      <c r="B98" s="93"/>
      <c r="H98" s="94"/>
    </row>
    <row r="99" ht="15.75" customHeight="1">
      <c r="A99" s="44"/>
      <c r="B99" s="93"/>
      <c r="H99" s="94"/>
    </row>
    <row r="100" ht="15.75" customHeight="1">
      <c r="A100" s="44"/>
      <c r="B100" s="93"/>
      <c r="H100" s="94"/>
    </row>
    <row r="101" ht="15.75" customHeight="1">
      <c r="A101" s="44"/>
      <c r="B101" s="93"/>
      <c r="H101" s="94"/>
    </row>
    <row r="102" ht="15.75" customHeight="1">
      <c r="A102" s="44"/>
      <c r="B102" s="93"/>
      <c r="H102" s="94"/>
    </row>
    <row r="103" ht="15.75" customHeight="1">
      <c r="A103" s="44"/>
      <c r="B103" s="93"/>
      <c r="H103" s="94"/>
    </row>
    <row r="104" ht="15.75" customHeight="1">
      <c r="A104" s="44"/>
      <c r="B104" s="93"/>
      <c r="H104" s="94"/>
    </row>
    <row r="105" ht="15.75" customHeight="1">
      <c r="A105" s="44"/>
      <c r="B105" s="93"/>
      <c r="H105" s="94"/>
    </row>
    <row r="106" ht="15.75" customHeight="1">
      <c r="A106" s="44"/>
      <c r="B106" s="93"/>
      <c r="H106" s="94"/>
    </row>
    <row r="107" ht="15.75" customHeight="1">
      <c r="A107" s="44"/>
      <c r="B107" s="93"/>
      <c r="H107" s="94"/>
    </row>
    <row r="108" ht="15.75" customHeight="1">
      <c r="A108" s="44"/>
      <c r="B108" s="93"/>
      <c r="H108" s="94"/>
    </row>
    <row r="109" ht="15.75" customHeight="1">
      <c r="A109" s="44"/>
      <c r="B109" s="93"/>
      <c r="H109" s="94"/>
    </row>
    <row r="110" ht="15.75" customHeight="1">
      <c r="A110" s="44"/>
      <c r="B110" s="93"/>
      <c r="H110" s="94"/>
    </row>
    <row r="111" ht="15.75" customHeight="1">
      <c r="A111" s="44"/>
      <c r="B111" s="93"/>
      <c r="H111" s="94"/>
    </row>
    <row r="112" ht="15.75" customHeight="1">
      <c r="A112" s="44"/>
      <c r="B112" s="93"/>
      <c r="H112" s="94"/>
    </row>
    <row r="113" ht="15.75" customHeight="1">
      <c r="A113" s="44"/>
      <c r="B113" s="93"/>
      <c r="H113" s="94"/>
    </row>
    <row r="114" ht="15.75" customHeight="1">
      <c r="A114" s="44"/>
      <c r="B114" s="93"/>
      <c r="H114" s="94"/>
    </row>
    <row r="115" ht="15.75" customHeight="1">
      <c r="A115" s="44"/>
      <c r="B115" s="93"/>
      <c r="H115" s="94"/>
    </row>
    <row r="116" ht="15.75" customHeight="1">
      <c r="A116" s="44"/>
      <c r="B116" s="93"/>
      <c r="H116" s="94"/>
    </row>
    <row r="117" ht="15.75" customHeight="1">
      <c r="A117" s="44"/>
      <c r="B117" s="93"/>
      <c r="H117" s="94"/>
    </row>
    <row r="118" ht="15.75" customHeight="1">
      <c r="A118" s="44"/>
      <c r="B118" s="93"/>
      <c r="H118" s="94"/>
    </row>
    <row r="119" ht="15.75" customHeight="1">
      <c r="A119" s="44"/>
      <c r="B119" s="93"/>
      <c r="H119" s="94"/>
    </row>
    <row r="120" ht="15.75" customHeight="1">
      <c r="A120" s="44"/>
      <c r="B120" s="93"/>
      <c r="H120" s="94"/>
    </row>
    <row r="121" ht="15.75" customHeight="1">
      <c r="A121" s="44"/>
      <c r="B121" s="93"/>
      <c r="H121" s="94"/>
    </row>
    <row r="122" ht="15.75" customHeight="1">
      <c r="A122" s="44"/>
      <c r="B122" s="93"/>
      <c r="H122" s="94"/>
    </row>
    <row r="123" ht="15.75" customHeight="1">
      <c r="A123" s="44"/>
      <c r="B123" s="93"/>
      <c r="H123" s="94"/>
    </row>
    <row r="124" ht="15.75" customHeight="1">
      <c r="A124" s="44"/>
      <c r="B124" s="93"/>
      <c r="H124" s="94"/>
    </row>
    <row r="125" ht="15.75" customHeight="1">
      <c r="A125" s="44"/>
      <c r="B125" s="93"/>
      <c r="H125" s="94"/>
    </row>
    <row r="126" ht="15.75" customHeight="1">
      <c r="A126" s="44"/>
      <c r="B126" s="93"/>
      <c r="H126" s="94"/>
    </row>
    <row r="127" ht="15.75" customHeight="1">
      <c r="A127" s="44"/>
      <c r="B127" s="93"/>
      <c r="H127" s="94"/>
    </row>
    <row r="128" ht="15.75" customHeight="1">
      <c r="A128" s="44"/>
      <c r="B128" s="93"/>
      <c r="H128" s="94"/>
    </row>
    <row r="129" ht="15.75" customHeight="1">
      <c r="A129" s="44"/>
      <c r="B129" s="93"/>
      <c r="H129" s="94"/>
    </row>
    <row r="130" ht="15.75" customHeight="1">
      <c r="A130" s="44"/>
      <c r="B130" s="93"/>
      <c r="H130" s="94"/>
    </row>
    <row r="131" ht="15.75" customHeight="1">
      <c r="A131" s="44"/>
      <c r="B131" s="93"/>
      <c r="H131" s="94"/>
    </row>
    <row r="132" ht="15.75" customHeight="1">
      <c r="A132" s="44"/>
      <c r="B132" s="93"/>
      <c r="H132" s="94"/>
    </row>
    <row r="133" ht="15.75" customHeight="1">
      <c r="A133" s="44"/>
      <c r="B133" s="93"/>
      <c r="H133" s="94"/>
    </row>
    <row r="134" ht="15.75" customHeight="1">
      <c r="A134" s="44"/>
      <c r="B134" s="93"/>
      <c r="H134" s="94"/>
    </row>
    <row r="135" ht="15.75" customHeight="1">
      <c r="A135" s="44"/>
      <c r="B135" s="93"/>
      <c r="H135" s="94"/>
    </row>
    <row r="136" ht="15.75" customHeight="1">
      <c r="A136" s="44"/>
      <c r="B136" s="93"/>
      <c r="H136" s="94"/>
    </row>
    <row r="137" ht="15.75" customHeight="1">
      <c r="A137" s="44"/>
      <c r="B137" s="93"/>
      <c r="H137" s="94"/>
    </row>
    <row r="138" ht="15.75" customHeight="1">
      <c r="A138" s="44"/>
      <c r="B138" s="93"/>
      <c r="H138" s="94"/>
    </row>
    <row r="139" ht="15.75" customHeight="1">
      <c r="A139" s="44"/>
      <c r="B139" s="93"/>
      <c r="H139" s="94"/>
    </row>
    <row r="140" ht="15.75" customHeight="1">
      <c r="A140" s="44"/>
      <c r="B140" s="93"/>
      <c r="H140" s="94"/>
    </row>
    <row r="141" ht="15.75" customHeight="1">
      <c r="A141" s="44"/>
      <c r="B141" s="93"/>
      <c r="H141" s="94"/>
    </row>
    <row r="142" ht="15.75" customHeight="1">
      <c r="A142" s="44"/>
      <c r="B142" s="93"/>
      <c r="H142" s="94"/>
    </row>
    <row r="143" ht="15.75" customHeight="1">
      <c r="A143" s="44"/>
      <c r="B143" s="93"/>
      <c r="H143" s="94"/>
    </row>
    <row r="144" ht="15.75" customHeight="1">
      <c r="A144" s="44"/>
      <c r="B144" s="93"/>
      <c r="H144" s="94"/>
    </row>
    <row r="145" ht="15.75" customHeight="1">
      <c r="A145" s="44"/>
      <c r="B145" s="93"/>
      <c r="H145" s="94"/>
    </row>
    <row r="146" ht="15.75" customHeight="1">
      <c r="A146" s="44"/>
      <c r="B146" s="93"/>
      <c r="H146" s="94"/>
    </row>
    <row r="147" ht="15.75" customHeight="1">
      <c r="A147" s="44"/>
      <c r="B147" s="93"/>
      <c r="H147" s="94"/>
    </row>
    <row r="148" ht="15.75" customHeight="1">
      <c r="A148" s="44"/>
      <c r="B148" s="93"/>
      <c r="H148" s="94"/>
    </row>
    <row r="149" ht="15.75" customHeight="1">
      <c r="A149" s="44"/>
      <c r="B149" s="93"/>
      <c r="H149" s="94"/>
    </row>
    <row r="150" ht="15.75" customHeight="1">
      <c r="A150" s="44"/>
      <c r="B150" s="93"/>
      <c r="H150" s="94"/>
    </row>
    <row r="151" ht="15.75" customHeight="1">
      <c r="A151" s="44"/>
      <c r="B151" s="93"/>
      <c r="H151" s="94"/>
    </row>
    <row r="152" ht="15.75" customHeight="1">
      <c r="A152" s="44"/>
      <c r="B152" s="93"/>
      <c r="H152" s="94"/>
    </row>
    <row r="153" ht="15.75" customHeight="1">
      <c r="A153" s="44"/>
      <c r="B153" s="93"/>
      <c r="H153" s="94"/>
    </row>
    <row r="154" ht="15.75" customHeight="1">
      <c r="A154" s="44"/>
      <c r="B154" s="93"/>
      <c r="H154" s="94"/>
    </row>
    <row r="155" ht="15.75" customHeight="1">
      <c r="A155" s="44"/>
      <c r="B155" s="93"/>
      <c r="H155" s="94"/>
    </row>
    <row r="156" ht="15.75" customHeight="1">
      <c r="A156" s="44"/>
      <c r="B156" s="93"/>
      <c r="H156" s="94"/>
    </row>
    <row r="157" ht="15.75" customHeight="1">
      <c r="A157" s="44"/>
      <c r="B157" s="93"/>
      <c r="H157" s="94"/>
    </row>
    <row r="158" ht="15.75" customHeight="1">
      <c r="A158" s="44"/>
      <c r="B158" s="93"/>
      <c r="H158" s="94"/>
    </row>
    <row r="159" ht="15.75" customHeight="1">
      <c r="A159" s="44"/>
      <c r="B159" s="93"/>
      <c r="H159" s="94"/>
    </row>
    <row r="160" ht="15.75" customHeight="1">
      <c r="A160" s="44"/>
      <c r="B160" s="93"/>
      <c r="H160" s="94"/>
    </row>
    <row r="161" ht="15.75" customHeight="1">
      <c r="A161" s="44"/>
      <c r="B161" s="93"/>
      <c r="H161" s="94"/>
    </row>
    <row r="162" ht="15.75" customHeight="1">
      <c r="A162" s="44"/>
      <c r="B162" s="93"/>
      <c r="H162" s="94"/>
    </row>
    <row r="163" ht="15.75" customHeight="1">
      <c r="A163" s="44"/>
      <c r="B163" s="93"/>
      <c r="H163" s="94"/>
    </row>
    <row r="164" ht="15.75" customHeight="1">
      <c r="A164" s="44"/>
      <c r="B164" s="93"/>
      <c r="H164" s="94"/>
    </row>
    <row r="165" ht="15.75" customHeight="1">
      <c r="A165" s="44"/>
      <c r="B165" s="93"/>
      <c r="H165" s="94"/>
    </row>
    <row r="166" ht="15.75" customHeight="1">
      <c r="A166" s="44"/>
      <c r="B166" s="93"/>
      <c r="H166" s="94"/>
    </row>
    <row r="167" ht="15.75" customHeight="1">
      <c r="A167" s="44"/>
      <c r="B167" s="93"/>
      <c r="H167" s="94"/>
    </row>
    <row r="168" ht="15.75" customHeight="1">
      <c r="A168" s="44"/>
      <c r="B168" s="93"/>
      <c r="H168" s="94"/>
    </row>
    <row r="169" ht="15.75" customHeight="1">
      <c r="A169" s="44"/>
      <c r="B169" s="93"/>
      <c r="H169" s="94"/>
    </row>
    <row r="170" ht="15.75" customHeight="1">
      <c r="A170" s="44"/>
      <c r="B170" s="93"/>
      <c r="H170" s="94"/>
    </row>
    <row r="171" ht="15.75" customHeight="1">
      <c r="A171" s="44"/>
      <c r="B171" s="93"/>
      <c r="H171" s="94"/>
    </row>
    <row r="172" ht="15.75" customHeight="1">
      <c r="A172" s="44"/>
      <c r="B172" s="93"/>
      <c r="H172" s="94"/>
    </row>
    <row r="173" ht="15.75" customHeight="1">
      <c r="A173" s="44"/>
      <c r="B173" s="93"/>
      <c r="H173" s="94"/>
    </row>
    <row r="174" ht="15.75" customHeight="1">
      <c r="A174" s="44"/>
      <c r="B174" s="93"/>
      <c r="H174" s="94"/>
    </row>
    <row r="175" ht="15.75" customHeight="1">
      <c r="A175" s="44"/>
      <c r="B175" s="93"/>
      <c r="H175" s="94"/>
    </row>
    <row r="176" ht="15.75" customHeight="1">
      <c r="A176" s="44"/>
      <c r="B176" s="93"/>
      <c r="H176" s="94"/>
    </row>
    <row r="177" ht="15.75" customHeight="1">
      <c r="A177" s="44"/>
      <c r="B177" s="93"/>
      <c r="H177" s="94"/>
    </row>
    <row r="178" ht="15.75" customHeight="1">
      <c r="A178" s="44"/>
      <c r="B178" s="93"/>
      <c r="H178" s="94"/>
    </row>
    <row r="179" ht="15.75" customHeight="1">
      <c r="A179" s="44"/>
      <c r="B179" s="93"/>
      <c r="H179" s="94"/>
    </row>
    <row r="180" ht="15.75" customHeight="1">
      <c r="A180" s="44"/>
      <c r="B180" s="93"/>
      <c r="H180" s="94"/>
    </row>
    <row r="181" ht="15.75" customHeight="1">
      <c r="A181" s="44"/>
      <c r="B181" s="93"/>
      <c r="H181" s="94"/>
    </row>
    <row r="182" ht="15.75" customHeight="1">
      <c r="A182" s="44"/>
      <c r="B182" s="93"/>
      <c r="H182" s="94"/>
    </row>
    <row r="183" ht="15.75" customHeight="1">
      <c r="A183" s="44"/>
      <c r="B183" s="93"/>
      <c r="H183" s="94"/>
    </row>
    <row r="184" ht="15.75" customHeight="1">
      <c r="A184" s="44"/>
      <c r="B184" s="93"/>
      <c r="H184" s="94"/>
    </row>
    <row r="185" ht="15.75" customHeight="1">
      <c r="A185" s="44"/>
      <c r="B185" s="93"/>
      <c r="H185" s="94"/>
    </row>
    <row r="186" ht="15.75" customHeight="1">
      <c r="A186" s="44"/>
      <c r="B186" s="93"/>
      <c r="H186" s="94"/>
    </row>
    <row r="187" ht="15.75" customHeight="1">
      <c r="A187" s="44"/>
      <c r="B187" s="93"/>
      <c r="H187" s="94"/>
    </row>
    <row r="188" ht="15.75" customHeight="1">
      <c r="A188" s="44"/>
      <c r="B188" s="93"/>
      <c r="H188" s="94"/>
    </row>
    <row r="189" ht="15.75" customHeight="1">
      <c r="A189" s="44"/>
      <c r="B189" s="93"/>
      <c r="H189" s="94"/>
    </row>
    <row r="190" ht="15.75" customHeight="1">
      <c r="A190" s="44"/>
      <c r="B190" s="93"/>
      <c r="H190" s="94"/>
    </row>
    <row r="191" ht="15.75" customHeight="1">
      <c r="A191" s="44"/>
      <c r="B191" s="93"/>
      <c r="H191" s="94"/>
    </row>
    <row r="192" ht="15.75" customHeight="1">
      <c r="A192" s="44"/>
      <c r="B192" s="93"/>
      <c r="H192" s="94"/>
    </row>
    <row r="193" ht="15.75" customHeight="1">
      <c r="A193" s="44"/>
      <c r="B193" s="93"/>
      <c r="H193" s="94"/>
    </row>
    <row r="194" ht="15.75" customHeight="1">
      <c r="A194" s="44"/>
      <c r="B194" s="93"/>
      <c r="H194" s="94"/>
    </row>
    <row r="195" ht="15.75" customHeight="1">
      <c r="A195" s="44"/>
      <c r="B195" s="93"/>
      <c r="H195" s="94"/>
    </row>
    <row r="196" ht="15.75" customHeight="1">
      <c r="A196" s="44"/>
      <c r="B196" s="93"/>
      <c r="H196" s="94"/>
    </row>
    <row r="197" ht="15.75" customHeight="1">
      <c r="A197" s="44"/>
      <c r="B197" s="93"/>
      <c r="H197" s="94"/>
    </row>
    <row r="198" ht="15.75" customHeight="1">
      <c r="A198" s="44"/>
      <c r="B198" s="93"/>
      <c r="H198" s="94"/>
    </row>
    <row r="199" ht="15.75" customHeight="1">
      <c r="A199" s="44"/>
      <c r="B199" s="93"/>
      <c r="H199" s="94"/>
    </row>
    <row r="200" ht="15.75" customHeight="1">
      <c r="A200" s="44"/>
      <c r="B200" s="93"/>
      <c r="H200" s="94"/>
    </row>
    <row r="201" ht="15.75" customHeight="1">
      <c r="A201" s="44"/>
      <c r="B201" s="93"/>
      <c r="H201" s="94"/>
    </row>
    <row r="202" ht="15.75" customHeight="1">
      <c r="A202" s="44"/>
      <c r="B202" s="93"/>
      <c r="H202" s="94"/>
    </row>
    <row r="203" ht="15.75" customHeight="1">
      <c r="A203" s="44"/>
      <c r="B203" s="93"/>
      <c r="H203" s="94"/>
    </row>
    <row r="204" ht="15.75" customHeight="1">
      <c r="A204" s="44"/>
      <c r="B204" s="93"/>
      <c r="H204" s="94"/>
    </row>
    <row r="205" ht="15.75" customHeight="1">
      <c r="A205" s="44"/>
      <c r="B205" s="93"/>
      <c r="H205" s="94"/>
    </row>
    <row r="206" ht="15.75" customHeight="1">
      <c r="A206" s="44"/>
      <c r="B206" s="93"/>
      <c r="H206" s="94"/>
    </row>
    <row r="207" ht="15.75" customHeight="1">
      <c r="A207" s="44"/>
      <c r="B207" s="93"/>
      <c r="H207" s="94"/>
    </row>
    <row r="208" ht="15.75" customHeight="1">
      <c r="A208" s="44"/>
      <c r="B208" s="93"/>
      <c r="H208" s="94"/>
    </row>
    <row r="209" ht="15.75" customHeight="1">
      <c r="A209" s="44"/>
      <c r="B209" s="93"/>
      <c r="H209" s="94"/>
    </row>
    <row r="210" ht="15.75" customHeight="1">
      <c r="A210" s="44"/>
      <c r="B210" s="93"/>
      <c r="H210" s="94"/>
    </row>
    <row r="211" ht="15.75" customHeight="1">
      <c r="A211" s="44"/>
      <c r="B211" s="93"/>
      <c r="H211" s="94"/>
    </row>
    <row r="212" ht="15.75" customHeight="1">
      <c r="A212" s="44"/>
      <c r="B212" s="93"/>
      <c r="H212" s="94"/>
    </row>
    <row r="213" ht="15.75" customHeight="1">
      <c r="A213" s="44"/>
      <c r="B213" s="93"/>
      <c r="H213" s="94"/>
    </row>
    <row r="214" ht="15.75" customHeight="1">
      <c r="A214" s="44"/>
      <c r="B214" s="93"/>
      <c r="H214" s="94"/>
    </row>
    <row r="215" ht="15.75" customHeight="1">
      <c r="A215" s="44"/>
      <c r="B215" s="93"/>
      <c r="H215" s="94"/>
    </row>
    <row r="216" ht="15.75" customHeight="1">
      <c r="A216" s="44"/>
      <c r="B216" s="93"/>
      <c r="H216" s="94"/>
    </row>
    <row r="217" ht="15.75" customHeight="1">
      <c r="A217" s="44"/>
      <c r="B217" s="93"/>
      <c r="H217" s="94"/>
    </row>
    <row r="218" ht="15.75" customHeight="1">
      <c r="A218" s="44"/>
      <c r="B218" s="93"/>
      <c r="H218" s="94"/>
    </row>
    <row r="219" ht="15.75" customHeight="1">
      <c r="A219" s="44"/>
      <c r="B219" s="93"/>
      <c r="H219" s="94"/>
    </row>
    <row r="220" ht="15.75" customHeight="1">
      <c r="A220" s="44"/>
      <c r="B220" s="93"/>
      <c r="H220" s="94"/>
    </row>
    <row r="221" ht="15.75" customHeight="1">
      <c r="A221" s="44"/>
      <c r="B221" s="93"/>
      <c r="H221" s="94"/>
    </row>
    <row r="222" ht="15.75" customHeight="1">
      <c r="A222" s="44"/>
      <c r="B222" s="93"/>
      <c r="H222" s="94"/>
    </row>
    <row r="223" ht="15.75" customHeight="1">
      <c r="A223" s="44"/>
      <c r="B223" s="93"/>
      <c r="H223" s="94"/>
    </row>
    <row r="224" ht="15.75" customHeight="1">
      <c r="A224" s="44"/>
      <c r="B224" s="93"/>
      <c r="H224" s="94"/>
    </row>
    <row r="225" ht="15.75" customHeight="1">
      <c r="A225" s="44"/>
      <c r="B225" s="93"/>
      <c r="H225" s="94"/>
    </row>
    <row r="226" ht="15.75" customHeight="1">
      <c r="A226" s="44"/>
      <c r="B226" s="93"/>
      <c r="H226" s="94"/>
    </row>
    <row r="227" ht="15.75" customHeight="1">
      <c r="A227" s="44"/>
      <c r="B227" s="93"/>
      <c r="H227" s="94"/>
    </row>
    <row r="228" ht="15.75" customHeight="1">
      <c r="A228" s="44"/>
      <c r="B228" s="93"/>
      <c r="H228" s="94"/>
    </row>
    <row r="229" ht="15.75" customHeight="1">
      <c r="A229" s="44"/>
      <c r="B229" s="93"/>
      <c r="H229" s="94"/>
    </row>
    <row r="230" ht="15.75" customHeight="1">
      <c r="A230" s="44"/>
      <c r="B230" s="93"/>
      <c r="H230" s="94"/>
    </row>
    <row r="231" ht="15.75" customHeight="1">
      <c r="A231" s="44"/>
      <c r="B231" s="93"/>
      <c r="H231" s="94"/>
    </row>
    <row r="232" ht="15.75" customHeight="1">
      <c r="A232" s="44"/>
      <c r="B232" s="93"/>
      <c r="H232" s="94"/>
    </row>
    <row r="233" ht="15.75" customHeight="1">
      <c r="A233" s="44"/>
      <c r="B233" s="93"/>
      <c r="H233" s="94"/>
    </row>
    <row r="234" ht="15.75" customHeight="1">
      <c r="A234" s="44"/>
      <c r="B234" s="93"/>
      <c r="H234" s="94"/>
    </row>
    <row r="235" ht="15.75" customHeight="1">
      <c r="A235" s="44"/>
      <c r="B235" s="93"/>
      <c r="H235" s="94"/>
    </row>
    <row r="236" ht="15.75" customHeight="1">
      <c r="A236" s="44"/>
      <c r="B236" s="93"/>
      <c r="H236" s="94"/>
    </row>
    <row r="237" ht="15.75" customHeight="1">
      <c r="A237" s="44"/>
      <c r="B237" s="93"/>
      <c r="H237" s="94"/>
    </row>
    <row r="238" ht="15.75" customHeight="1">
      <c r="A238" s="44"/>
      <c r="B238" s="93"/>
      <c r="H238" s="94"/>
    </row>
    <row r="239" ht="15.75" customHeight="1">
      <c r="A239" s="44"/>
      <c r="B239" s="93"/>
      <c r="H239" s="94"/>
    </row>
    <row r="240" ht="15.75" customHeight="1">
      <c r="A240" s="44"/>
      <c r="B240" s="93"/>
      <c r="H240" s="94"/>
    </row>
    <row r="241" ht="15.75" customHeight="1">
      <c r="A241" s="44"/>
      <c r="B241" s="93"/>
      <c r="H241" s="94"/>
    </row>
    <row r="242" ht="15.75" customHeight="1">
      <c r="A242" s="44"/>
      <c r="B242" s="93"/>
      <c r="H242" s="94"/>
    </row>
    <row r="243" ht="15.75" customHeight="1">
      <c r="A243" s="44"/>
      <c r="B243" s="93"/>
      <c r="H243" s="94"/>
    </row>
    <row r="244" ht="15.75" customHeight="1">
      <c r="A244" s="44"/>
      <c r="B244" s="93"/>
      <c r="H244" s="94"/>
    </row>
    <row r="245" ht="15.75" customHeight="1">
      <c r="A245" s="44"/>
      <c r="B245" s="93"/>
      <c r="H245" s="94"/>
    </row>
    <row r="246" ht="15.75" customHeight="1">
      <c r="A246" s="44"/>
      <c r="B246" s="93"/>
      <c r="H246" s="94"/>
    </row>
    <row r="247" ht="15.75" customHeight="1">
      <c r="A247" s="44"/>
      <c r="B247" s="93"/>
      <c r="H247" s="94"/>
    </row>
    <row r="248" ht="15.75" customHeight="1">
      <c r="A248" s="44"/>
      <c r="B248" s="93"/>
      <c r="H248" s="94"/>
    </row>
    <row r="249" ht="15.75" customHeight="1">
      <c r="A249" s="44"/>
      <c r="B249" s="93"/>
      <c r="H249" s="94"/>
    </row>
    <row r="250" ht="15.75" customHeight="1">
      <c r="A250" s="44"/>
      <c r="B250" s="93"/>
      <c r="H250" s="94"/>
    </row>
    <row r="251" ht="15.75" customHeight="1">
      <c r="A251" s="44"/>
      <c r="B251" s="93"/>
      <c r="H251" s="94"/>
    </row>
    <row r="252" ht="15.75" customHeight="1">
      <c r="A252" s="44"/>
      <c r="B252" s="93"/>
      <c r="H252" s="94"/>
    </row>
    <row r="253" ht="15.75" customHeight="1">
      <c r="A253" s="44"/>
      <c r="B253" s="93"/>
      <c r="H253" s="94"/>
    </row>
    <row r="254" ht="15.75" customHeight="1">
      <c r="A254" s="44"/>
      <c r="B254" s="93"/>
      <c r="H254" s="94"/>
    </row>
    <row r="255" ht="15.75" customHeight="1">
      <c r="A255" s="44"/>
      <c r="B255" s="93"/>
      <c r="H255" s="94"/>
    </row>
    <row r="256" ht="15.75" customHeight="1">
      <c r="A256" s="44"/>
      <c r="B256" s="93"/>
      <c r="H256" s="94"/>
    </row>
    <row r="257" ht="15.75" customHeight="1">
      <c r="A257" s="44"/>
      <c r="B257" s="93"/>
      <c r="H257" s="94"/>
    </row>
    <row r="258" ht="15.75" customHeight="1">
      <c r="A258" s="44"/>
      <c r="B258" s="93"/>
      <c r="H258" s="94"/>
    </row>
    <row r="259" ht="15.75" customHeight="1">
      <c r="A259" s="44"/>
      <c r="B259" s="93"/>
      <c r="H259" s="94"/>
    </row>
    <row r="260" ht="15.75" customHeight="1">
      <c r="A260" s="44"/>
      <c r="B260" s="93"/>
      <c r="H260" s="94"/>
    </row>
    <row r="261" ht="15.75" customHeight="1">
      <c r="A261" s="44"/>
      <c r="B261" s="93"/>
      <c r="H261" s="94"/>
    </row>
    <row r="262" ht="15.75" customHeight="1">
      <c r="A262" s="44"/>
      <c r="B262" s="93"/>
      <c r="H262" s="94"/>
    </row>
    <row r="263" ht="15.75" customHeight="1">
      <c r="A263" s="44"/>
      <c r="B263" s="93"/>
      <c r="H263" s="94"/>
    </row>
    <row r="264" ht="15.75" customHeight="1">
      <c r="A264" s="44"/>
      <c r="B264" s="93"/>
      <c r="H264" s="94"/>
    </row>
    <row r="265" ht="15.75" customHeight="1">
      <c r="A265" s="44"/>
      <c r="B265" s="93"/>
      <c r="H265" s="94"/>
    </row>
    <row r="266" ht="15.75" customHeight="1">
      <c r="A266" s="44"/>
      <c r="B266" s="93"/>
      <c r="H266" s="94"/>
    </row>
    <row r="267" ht="15.75" customHeight="1">
      <c r="A267" s="44"/>
      <c r="B267" s="93"/>
      <c r="H267" s="94"/>
    </row>
    <row r="268" ht="15.75" customHeight="1">
      <c r="A268" s="44"/>
      <c r="B268" s="93"/>
      <c r="H268" s="94"/>
    </row>
    <row r="269" ht="15.75" customHeight="1">
      <c r="A269" s="44"/>
      <c r="B269" s="93"/>
      <c r="H269" s="94"/>
    </row>
    <row r="270" ht="15.75" customHeight="1">
      <c r="A270" s="44"/>
      <c r="B270" s="93"/>
      <c r="H270" s="94"/>
    </row>
    <row r="271" ht="15.75" customHeight="1">
      <c r="A271" s="44"/>
      <c r="B271" s="93"/>
      <c r="H271" s="94"/>
    </row>
    <row r="272" ht="15.75" customHeight="1">
      <c r="A272" s="44"/>
      <c r="B272" s="93"/>
      <c r="H272" s="94"/>
    </row>
    <row r="273" ht="15.75" customHeight="1">
      <c r="A273" s="44"/>
      <c r="B273" s="93"/>
      <c r="H273" s="94"/>
    </row>
    <row r="274" ht="15.75" customHeight="1">
      <c r="A274" s="44"/>
      <c r="B274" s="93"/>
      <c r="H274" s="94"/>
    </row>
    <row r="275" ht="15.75" customHeight="1">
      <c r="A275" s="44"/>
      <c r="B275" s="93"/>
      <c r="H275" s="94"/>
    </row>
    <row r="276" ht="15.75" customHeight="1">
      <c r="A276" s="44"/>
      <c r="B276" s="93"/>
      <c r="H276" s="94"/>
    </row>
    <row r="277" ht="15.75" customHeight="1">
      <c r="A277" s="44"/>
      <c r="B277" s="93"/>
      <c r="H277" s="94"/>
    </row>
    <row r="278" ht="15.75" customHeight="1">
      <c r="A278" s="44"/>
      <c r="B278" s="93"/>
      <c r="H278" s="94"/>
    </row>
    <row r="279" ht="15.75" customHeight="1">
      <c r="A279" s="44"/>
      <c r="B279" s="93"/>
      <c r="H279" s="94"/>
    </row>
    <row r="280" ht="15.75" customHeight="1">
      <c r="A280" s="44"/>
      <c r="B280" s="93"/>
      <c r="H280" s="94"/>
    </row>
    <row r="281" ht="15.75" customHeight="1">
      <c r="A281" s="44"/>
      <c r="B281" s="93"/>
      <c r="H281" s="94"/>
    </row>
  </sheetData>
  <mergeCells count="40">
    <mergeCell ref="H11:H12"/>
    <mergeCell ref="I11:I12"/>
    <mergeCell ref="BB30:BI30"/>
    <mergeCell ref="BB31:BI31"/>
    <mergeCell ref="BB32:BI32"/>
    <mergeCell ref="CB32:CI32"/>
    <mergeCell ref="BB33:BI33"/>
    <mergeCell ref="CB33:CI33"/>
    <mergeCell ref="BB36:BI36"/>
    <mergeCell ref="CB36:CI36"/>
    <mergeCell ref="B31:I31"/>
    <mergeCell ref="B32:I32"/>
    <mergeCell ref="AB32:AI32"/>
    <mergeCell ref="AB33:AI33"/>
    <mergeCell ref="B36:I36"/>
    <mergeCell ref="AB36:AI36"/>
    <mergeCell ref="B13:I13"/>
    <mergeCell ref="B14:I14"/>
    <mergeCell ref="B24:I24"/>
    <mergeCell ref="AB30:AI30"/>
    <mergeCell ref="CB30:CI30"/>
    <mergeCell ref="AB31:AI31"/>
    <mergeCell ref="CB31:CI31"/>
    <mergeCell ref="A11:A12"/>
    <mergeCell ref="B11:B12"/>
    <mergeCell ref="C11:C12"/>
    <mergeCell ref="D11:D12"/>
    <mergeCell ref="E11:E12"/>
    <mergeCell ref="F11:F12"/>
    <mergeCell ref="G11:G12"/>
    <mergeCell ref="B69:B71"/>
    <mergeCell ref="B76:I76"/>
    <mergeCell ref="B79:I79"/>
    <mergeCell ref="B38:B44"/>
    <mergeCell ref="B45:B49"/>
    <mergeCell ref="B50:B52"/>
    <mergeCell ref="B53:B56"/>
    <mergeCell ref="B57:B65"/>
    <mergeCell ref="B66:I66"/>
    <mergeCell ref="B67:B68"/>
  </mergeCells>
  <dataValidations>
    <dataValidation type="list" allowBlank="1" sqref="F15:F23 F25:F26 F28:F29 F34:F35 AF34:AF35 BF34:BF35 CF34:CF35 AF37 BF37 CF37 F37:F65 F67:F71 F73:F75 AF73:AF75 BF73:BF75 CF73:CF75 F77:F78 AF77:AF78 BF77:BF78 CF77:CF78 F80:F81 AF80:AF81 BF80:BF81 CF80:CF81">
      <formula1>"Đinh Thị Diệu Thư,Đào Đức Danh,Đào Quang Hưng,Trần Xuân Hiệp,Hồ Tấn Long"</formula1>
    </dataValidation>
    <dataValidation type="list" allowBlank="1" sqref="H15:H23 H25:H26 H28:H29 H34:H35 AH34:AH35 BH34:BH35 CH34:CH35 AH37 BH37 CH37 H37:H65 H67:H71 H73:H75 AH73:AH75 BH73:BH75 CH73:CH75 H77:H78 AH77:AH78 BH77:BH78 CH77:CH78 H80:H81 AH80:AH81 BH80:BH81 CH80:CH81">
      <formula1>"P,F,PE"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5"/>
    <col customWidth="1" min="2" max="2" width="26.75"/>
    <col customWidth="1" min="3" max="6" width="12.63"/>
  </cols>
  <sheetData>
    <row r="1" ht="15.75" customHeight="1"/>
    <row r="2" ht="15.75" customHeight="1"/>
    <row r="3" ht="15.75" customHeight="1">
      <c r="A3" s="20" t="s">
        <v>37</v>
      </c>
      <c r="B3" s="20" t="s">
        <v>38</v>
      </c>
      <c r="C3" s="20" t="s">
        <v>39</v>
      </c>
      <c r="D3" s="20" t="s">
        <v>40</v>
      </c>
      <c r="E3" s="21" t="s">
        <v>41</v>
      </c>
      <c r="F3" s="20" t="s">
        <v>42</v>
      </c>
    </row>
    <row r="4" ht="15.75" customHeight="1">
      <c r="A4" s="22">
        <v>1.0</v>
      </c>
      <c r="B4" s="23" t="str">
        <f> 'đăng ký'!D2</f>
        <v>Đăng ký</v>
      </c>
      <c r="C4" s="24">
        <f>'đăng ký'!D4</f>
        <v>69</v>
      </c>
      <c r="D4" s="25">
        <f> 'đăng ký'!D5</f>
        <v>22</v>
      </c>
      <c r="E4" s="25">
        <f> 'đăng ký'!D6</f>
        <v>0</v>
      </c>
      <c r="F4" s="25">
        <f>'đăng ký'!D8</f>
        <v>90</v>
      </c>
    </row>
    <row r="5" ht="15.75" customHeight="1">
      <c r="A5" s="22">
        <v>2.0</v>
      </c>
      <c r="B5" s="22" t="str">
        <f> 'đăng nhập'!D2</f>
        <v>Đăng nhập</v>
      </c>
      <c r="C5" s="25">
        <f>'đăng nhập'!D4</f>
        <v>26</v>
      </c>
      <c r="D5" s="25">
        <f>'đăng nhập'!D5</f>
        <v>10</v>
      </c>
      <c r="E5" s="25">
        <f>'đăng nhập'!D6</f>
        <v>0</v>
      </c>
      <c r="F5" s="26">
        <f>'đăng nhập'!D8</f>
        <v>36</v>
      </c>
    </row>
    <row r="6" ht="15.75" customHeight="1">
      <c r="A6" s="22">
        <v>3.0</v>
      </c>
      <c r="B6" s="27" t="str">
        <f> 'home (user)'!D2</f>
        <v>Trang chủ người dùng</v>
      </c>
      <c r="C6" s="26">
        <f>'home (user)'!D4</f>
        <v>22</v>
      </c>
      <c r="D6" s="26">
        <f>'home (user)'!D5</f>
        <v>1</v>
      </c>
      <c r="E6" s="26">
        <f>'home (user)'!D6</f>
        <v>0</v>
      </c>
      <c r="F6" s="26">
        <f>'home (user)'!D8</f>
        <v>23</v>
      </c>
    </row>
    <row r="7" ht="15.75" customHeight="1">
      <c r="A7" s="22">
        <v>4.0</v>
      </c>
      <c r="B7" s="27" t="str">
        <f> 'sản phẩm theo NSX'!D2</f>
        <v>Xem sản phẩm theo NSX</v>
      </c>
      <c r="C7" s="26">
        <f>'sản phẩm theo NSX'!D4</f>
        <v>65</v>
      </c>
      <c r="D7" s="26">
        <f>'sản phẩm theo NSX'!D5</f>
        <v>1</v>
      </c>
      <c r="E7" s="26">
        <f>'sản phẩm theo NSX'!D6</f>
        <v>0</v>
      </c>
      <c r="F7" s="26">
        <f>'sản phẩm theo NSX'!D8</f>
        <v>66</v>
      </c>
    </row>
    <row r="8" ht="15.75" customHeight="1">
      <c r="A8" s="22">
        <v>5.0</v>
      </c>
      <c r="B8" s="27" t="str">
        <f> 'quản lý hoá đơn'!D2</f>
        <v>Quản lý hoá đơn</v>
      </c>
      <c r="C8" s="25">
        <f>'quản lý hoá đơn'!D4</f>
        <v>20</v>
      </c>
      <c r="D8" s="28">
        <f>'quản lý hoá đơn'!D5</f>
        <v>0</v>
      </c>
      <c r="E8" s="29">
        <f>'quản lý hoá đơn'!D6</f>
        <v>0</v>
      </c>
      <c r="F8" s="25">
        <f>'quản lý hoá đơn'!D8</f>
        <v>20</v>
      </c>
    </row>
    <row r="9" ht="15.75" customHeight="1">
      <c r="A9" s="22">
        <v>6.0</v>
      </c>
      <c r="B9" s="27" t="str">
        <f> 'header&amp;footer'!D2</f>
        <v>Header&amp;Footer</v>
      </c>
      <c r="C9" s="25">
        <f>'header&amp;footer'!D4</f>
        <v>61</v>
      </c>
      <c r="D9" s="28">
        <f>'header&amp;footer'!D5</f>
        <v>1</v>
      </c>
      <c r="E9" s="29">
        <f>'header&amp;footer'!D6</f>
        <v>0</v>
      </c>
      <c r="F9" s="25">
        <f>'header&amp;footer'!D8</f>
        <v>62</v>
      </c>
    </row>
    <row r="10" ht="15.75" customHeight="1">
      <c r="A10" s="22">
        <v>7.0</v>
      </c>
      <c r="B10" s="27" t="str">
        <f> 'Quản lý tài khoản'!D2</f>
        <v>Quản lý tài khoản</v>
      </c>
      <c r="C10" s="30">
        <f>'Quản lý tài khoản'!D4</f>
        <v>23</v>
      </c>
      <c r="D10" s="28">
        <f>'Quản lý tài khoản'!D5</f>
        <v>2</v>
      </c>
      <c r="E10" s="29">
        <f>'Quản lý tài khoản'!D6</f>
        <v>0</v>
      </c>
      <c r="F10" s="30">
        <f>'Quản lý tài khoản'!D8</f>
        <v>25</v>
      </c>
    </row>
    <row r="11" ht="15.75" customHeight="1">
      <c r="A11" s="22">
        <v>8.0</v>
      </c>
      <c r="B11" s="27" t="str">
        <f> 'Quản lý giỏ hàng và Thanh toán'!D2</f>
        <v>Quản lý giỏ hàng và Thanh toán</v>
      </c>
      <c r="C11" s="30">
        <f>'Quản lý giỏ hàng và Thanh toán'!D4</f>
        <v>52</v>
      </c>
      <c r="D11" s="28">
        <f>'Quản lý giỏ hàng và Thanh toán'!D5</f>
        <v>4</v>
      </c>
      <c r="E11" s="29">
        <f>'Quản lý giỏ hàng và Thanh toán'!D6</f>
        <v>0</v>
      </c>
      <c r="F11" s="30">
        <f>'Quản lý giỏ hàng và Thanh toán'!D8</f>
        <v>57</v>
      </c>
    </row>
    <row r="12" ht="15.75" customHeight="1">
      <c r="A12" s="22">
        <v>9.0</v>
      </c>
      <c r="B12" s="27" t="s">
        <v>29</v>
      </c>
      <c r="C12" s="30">
        <f>'Xem thông tin cá nhân'!D4</f>
        <v>8</v>
      </c>
      <c r="D12" s="28">
        <f>'Xem thông tin cá nhân'!D5</f>
        <v>1</v>
      </c>
      <c r="E12" s="29">
        <f>'Xem thông tin cá nhân'!D6</f>
        <v>0</v>
      </c>
      <c r="F12" s="30">
        <f>'Quản lý sản phẩm'!D8</f>
        <v>65</v>
      </c>
    </row>
    <row r="13" ht="15.75" customHeight="1">
      <c r="A13" s="22">
        <v>10.0</v>
      </c>
      <c r="B13" s="27" t="s">
        <v>23</v>
      </c>
      <c r="C13" s="30">
        <f>'Quản lý sản phẩm'!D4</f>
        <v>67</v>
      </c>
      <c r="D13" s="28">
        <f>'Quản lý sản phẩm'!D5</f>
        <v>0</v>
      </c>
      <c r="E13" s="25">
        <f>'Quản lý sản phẩm'!D6</f>
        <v>0</v>
      </c>
      <c r="F13" s="28">
        <f>'Quản lý sản phẩm'!D8</f>
        <v>65</v>
      </c>
    </row>
    <row r="14" ht="15.75" customHeight="1">
      <c r="A14" s="22">
        <v>11.0</v>
      </c>
      <c r="B14" s="27" t="s">
        <v>36</v>
      </c>
      <c r="C14" s="30">
        <f>'Quản lý nhà sản xuất'!D4</f>
        <v>28</v>
      </c>
      <c r="D14" s="28">
        <f>'Quản lý nhà sản xuất'!D5</f>
        <v>1</v>
      </c>
      <c r="E14" s="25">
        <f>'Quản lý nhà sản xuất'!D6</f>
        <v>0</v>
      </c>
      <c r="F14" s="28">
        <f>'Quản lý nhà sản xuất'!D8</f>
        <v>29</v>
      </c>
    </row>
    <row r="15" ht="15.75" customHeight="1">
      <c r="A15" s="22">
        <v>12.0</v>
      </c>
      <c r="B15" s="27" t="s">
        <v>33</v>
      </c>
      <c r="C15" s="30">
        <f>'Nhắn tin cho Shop'!D4</f>
        <v>27</v>
      </c>
      <c r="D15" s="25">
        <f>'Nhắn tin cho Shop'!D5</f>
        <v>2</v>
      </c>
      <c r="E15" s="25">
        <f>'Nhắn tin cho Shop'!D6</f>
        <v>0</v>
      </c>
      <c r="F15" s="25">
        <f>'Nhắn tin cho Shop'!D8</f>
        <v>29</v>
      </c>
    </row>
    <row r="16" ht="15.75" customHeight="1">
      <c r="A16" s="22">
        <v>13.0</v>
      </c>
      <c r="B16" s="27" t="s">
        <v>43</v>
      </c>
      <c r="C16" s="30">
        <f>'Xem đơn mua'!D5</f>
        <v>0</v>
      </c>
      <c r="D16" s="25">
        <f>'Xem đơn mua'!D5</f>
        <v>0</v>
      </c>
      <c r="E16" s="25">
        <f>'Xem đơn mua'!D6</f>
        <v>0</v>
      </c>
      <c r="F16" s="25">
        <f>'Xem đơn mua'!D8</f>
        <v>27</v>
      </c>
    </row>
    <row r="17" ht="15.75" customHeight="1">
      <c r="A17" s="22">
        <v>14.0</v>
      </c>
      <c r="B17" s="27" t="s">
        <v>24</v>
      </c>
      <c r="C17" s="30">
        <f>'xem sản phẩm khuyến mãi'!D4</f>
        <v>65</v>
      </c>
      <c r="D17" s="25">
        <f>'xem sản phẩm khuyến mãi'!D5</f>
        <v>1</v>
      </c>
      <c r="E17" s="25">
        <f>'xem sản phẩm khuyến mãi'!D6</f>
        <v>0</v>
      </c>
      <c r="F17" s="25">
        <f>'xem sản phẩm khuyến mãi'!D8</f>
        <v>66</v>
      </c>
    </row>
    <row r="18" ht="15.75" customHeight="1">
      <c r="A18" s="22">
        <v>15.0</v>
      </c>
      <c r="B18" s="27" t="s">
        <v>28</v>
      </c>
      <c r="C18" s="30">
        <f>'Xem chi tiết sản phẩm'!D4</f>
        <v>24</v>
      </c>
      <c r="D18" s="25">
        <f>'Xem chi tiết sản phẩm'!D5</f>
        <v>1</v>
      </c>
      <c r="E18" s="25">
        <f>'Xem chi tiết sản phẩm'!D6</f>
        <v>0</v>
      </c>
      <c r="F18" s="25">
        <f>'Xem chi tiết sản phẩm'!D8</f>
        <v>25</v>
      </c>
    </row>
    <row r="19" ht="15.75" customHeight="1">
      <c r="A19" s="22">
        <v>16.0</v>
      </c>
      <c r="B19" s="27" t="s">
        <v>20</v>
      </c>
      <c r="C19" s="30">
        <f>'Xem tất cả sản phẩm'!D4</f>
        <v>53</v>
      </c>
      <c r="D19" s="31">
        <f>'Xem tất cả sản phẩm'!D5</f>
        <v>0</v>
      </c>
      <c r="E19" s="32">
        <f>'Xem tất cả sản phẩm'!D6</f>
        <v>0</v>
      </c>
      <c r="F19" s="31">
        <f>'Xem tất cả sản phẩm'!D8</f>
        <v>55</v>
      </c>
    </row>
    <row r="20" ht="15.75" customHeight="1">
      <c r="A20" s="22">
        <v>17.0</v>
      </c>
      <c r="B20" s="33" t="s">
        <v>44</v>
      </c>
      <c r="C20" s="34">
        <f>sum(C4:C19)</f>
        <v>610</v>
      </c>
      <c r="D20" s="35">
        <f t="shared" ref="D20:F20" si="1">SUM(D4:D19)</f>
        <v>47</v>
      </c>
      <c r="E20" s="35">
        <f t="shared" si="1"/>
        <v>0</v>
      </c>
      <c r="F20" s="35">
        <f t="shared" si="1"/>
        <v>740</v>
      </c>
    </row>
    <row r="21" ht="15.75" customHeight="1">
      <c r="A21" s="36"/>
      <c r="B21" s="36"/>
      <c r="C21" s="37"/>
      <c r="D21" s="38"/>
      <c r="E21" s="38"/>
      <c r="F21" s="38"/>
    </row>
    <row r="22" ht="15.75" customHeight="1">
      <c r="A22" s="36"/>
      <c r="B22" s="39"/>
      <c r="C22" s="39"/>
      <c r="D22" s="40"/>
      <c r="E22" s="41"/>
      <c r="F22" s="38"/>
    </row>
    <row r="23" ht="15.75" customHeight="1">
      <c r="A23" s="36"/>
      <c r="B23" s="39"/>
      <c r="C23" s="39"/>
      <c r="D23" s="40"/>
      <c r="E23" s="42"/>
      <c r="F23" s="36"/>
    </row>
    <row r="24" ht="15.75" customHeight="1">
      <c r="A24" s="43"/>
      <c r="B24" s="43"/>
      <c r="C24" s="43"/>
      <c r="D24" s="43"/>
      <c r="E24" s="43"/>
      <c r="F24" s="43"/>
    </row>
    <row r="25" ht="15.75" customHeight="1">
      <c r="A25" s="43"/>
      <c r="B25" s="43"/>
      <c r="C25" s="43"/>
      <c r="D25" s="43"/>
      <c r="E25" s="43"/>
      <c r="F25" s="4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G1" s="45"/>
      <c r="H1" s="46"/>
      <c r="I1" s="47"/>
    </row>
    <row r="2" ht="15.75" customHeight="1">
      <c r="A2" s="44"/>
      <c r="C2" s="48" t="s">
        <v>45</v>
      </c>
      <c r="D2" s="49" t="s">
        <v>14</v>
      </c>
      <c r="G2" s="45"/>
      <c r="H2" s="46"/>
      <c r="I2" s="47"/>
    </row>
    <row r="3" ht="15.75" customHeight="1">
      <c r="A3" s="44"/>
      <c r="C3" s="48" t="s">
        <v>46</v>
      </c>
      <c r="D3" s="49" t="s">
        <v>47</v>
      </c>
      <c r="G3" s="45"/>
      <c r="H3" s="46"/>
      <c r="I3" s="47"/>
    </row>
    <row r="4" ht="15.75" customHeight="1">
      <c r="A4" s="44"/>
      <c r="C4" s="48" t="s">
        <v>48</v>
      </c>
      <c r="D4" s="50">
        <f>COUNTIF($H$16:$H$922,"P")</f>
        <v>69</v>
      </c>
      <c r="G4" s="45"/>
      <c r="H4" s="46"/>
      <c r="I4" s="47"/>
    </row>
    <row r="5" ht="15.75" customHeight="1">
      <c r="A5" s="44"/>
      <c r="C5" s="48" t="s">
        <v>49</v>
      </c>
      <c r="D5" s="50">
        <f>COUNTIF($H$16:$H$922,"F")</f>
        <v>22</v>
      </c>
      <c r="G5" s="45"/>
      <c r="H5" s="46"/>
      <c r="I5" s="47"/>
    </row>
    <row r="6" ht="15.75" customHeight="1">
      <c r="A6" s="44"/>
      <c r="C6" s="48" t="s">
        <v>50</v>
      </c>
      <c r="D6" s="50">
        <f>COUNTIF($H$16:$H$922,"PE")</f>
        <v>0</v>
      </c>
      <c r="G6" s="45"/>
      <c r="H6" s="46"/>
      <c r="I6" s="47"/>
    </row>
    <row r="7" ht="15.75" customHeight="1">
      <c r="A7" s="44"/>
      <c r="C7" s="48" t="s">
        <v>51</v>
      </c>
      <c r="D7" s="50">
        <f>COUNTIF($H$16:$H$922," ")</f>
        <v>0</v>
      </c>
      <c r="G7" s="45"/>
      <c r="H7" s="46"/>
      <c r="I7" s="47"/>
    </row>
    <row r="8" ht="15.75" customHeight="1">
      <c r="A8" s="44"/>
      <c r="C8" s="48" t="s">
        <v>52</v>
      </c>
      <c r="D8" s="50">
        <f>COUNTA($D$17:$D$922)</f>
        <v>90</v>
      </c>
      <c r="G8" s="45"/>
      <c r="H8" s="46"/>
      <c r="I8" s="47"/>
    </row>
    <row r="9" ht="15.75" customHeight="1">
      <c r="A9" s="44"/>
      <c r="G9" s="45"/>
      <c r="H9" s="46"/>
      <c r="I9" s="47"/>
    </row>
    <row r="10" ht="15.75" customHeight="1">
      <c r="A10" s="44"/>
      <c r="G10" s="45"/>
      <c r="H10" s="46"/>
      <c r="I10" s="47"/>
    </row>
    <row r="11" ht="15.75" customHeight="1">
      <c r="A11" s="51" t="s">
        <v>53</v>
      </c>
      <c r="B11" s="52" t="s">
        <v>54</v>
      </c>
      <c r="C11" s="52" t="s">
        <v>55</v>
      </c>
      <c r="D11" s="52" t="s">
        <v>56</v>
      </c>
      <c r="E11" s="52" t="s">
        <v>57</v>
      </c>
      <c r="F11" s="52" t="s">
        <v>5</v>
      </c>
      <c r="G11" s="53" t="s">
        <v>58</v>
      </c>
      <c r="H11" s="53" t="s">
        <v>59</v>
      </c>
      <c r="I11" s="54"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57" t="s">
        <v>61</v>
      </c>
      <c r="C13" s="58"/>
      <c r="D13" s="58"/>
      <c r="E13" s="58"/>
      <c r="F13" s="58"/>
      <c r="G13" s="58"/>
      <c r="H13" s="58"/>
      <c r="I13" s="59"/>
    </row>
    <row r="14" ht="15.75" customHeight="1">
      <c r="A14" s="56"/>
      <c r="B14" s="60" t="s">
        <v>62</v>
      </c>
      <c r="C14" s="58"/>
      <c r="D14" s="58"/>
      <c r="E14" s="58"/>
      <c r="F14" s="58"/>
      <c r="G14" s="58"/>
      <c r="H14" s="58"/>
      <c r="I14" s="59"/>
    </row>
    <row r="15" ht="15.75" customHeight="1">
      <c r="A15" s="56"/>
      <c r="B15" s="61" t="s">
        <v>63</v>
      </c>
      <c r="C15" s="58"/>
      <c r="D15" s="58"/>
      <c r="E15" s="58"/>
      <c r="F15" s="58"/>
      <c r="G15" s="58"/>
      <c r="H15" s="58"/>
      <c r="I15" s="59"/>
    </row>
    <row r="16" ht="15.75" customHeight="1">
      <c r="A16" s="62" t="str">
        <f t="shared" ref="A16:A24" si="1">IF(AND(D16="",D16=""),"",$D$3&amp;"_"&amp;ROW()-12-COUNTBLANK($D$13:D16))</f>
        <v>ĐK_1</v>
      </c>
      <c r="B16" s="18" t="s">
        <v>64</v>
      </c>
      <c r="C16" s="18" t="s">
        <v>65</v>
      </c>
      <c r="D16" s="18" t="s">
        <v>66</v>
      </c>
      <c r="E16" s="18"/>
      <c r="F16" s="18" t="s">
        <v>11</v>
      </c>
      <c r="G16" s="63">
        <v>44694.0</v>
      </c>
      <c r="H16" s="9" t="s">
        <v>67</v>
      </c>
      <c r="I16" s="64"/>
    </row>
    <row r="17" ht="15.75" customHeight="1">
      <c r="A17" s="62" t="str">
        <f t="shared" si="1"/>
        <v>ĐK_2</v>
      </c>
      <c r="B17" s="18" t="s">
        <v>68</v>
      </c>
      <c r="C17" s="18" t="s">
        <v>69</v>
      </c>
      <c r="D17" s="65" t="s">
        <v>70</v>
      </c>
      <c r="E17" s="17"/>
      <c r="F17" s="18" t="s">
        <v>11</v>
      </c>
      <c r="G17" s="63">
        <v>44694.0</v>
      </c>
      <c r="H17" s="9" t="s">
        <v>67</v>
      </c>
      <c r="I17" s="64"/>
    </row>
    <row r="18" ht="15.75" customHeight="1">
      <c r="A18" s="66" t="str">
        <f t="shared" si="1"/>
        <v>ĐK_3</v>
      </c>
      <c r="B18" s="9" t="s">
        <v>71</v>
      </c>
      <c r="C18" s="67" t="s">
        <v>72</v>
      </c>
      <c r="D18" s="9" t="s">
        <v>73</v>
      </c>
      <c r="E18" s="17"/>
      <c r="F18" s="18" t="s">
        <v>11</v>
      </c>
      <c r="G18" s="63">
        <v>44694.0</v>
      </c>
      <c r="H18" s="9" t="s">
        <v>67</v>
      </c>
      <c r="I18" s="64"/>
    </row>
    <row r="19" ht="15.75" customHeight="1">
      <c r="A19" s="66" t="str">
        <f t="shared" si="1"/>
        <v>ĐK_4</v>
      </c>
      <c r="B19" s="9" t="s">
        <v>74</v>
      </c>
      <c r="C19" s="9" t="s">
        <v>75</v>
      </c>
      <c r="D19" s="68" t="s">
        <v>76</v>
      </c>
      <c r="E19" s="17"/>
      <c r="F19" s="18" t="s">
        <v>11</v>
      </c>
      <c r="G19" s="63">
        <v>44694.0</v>
      </c>
      <c r="H19" s="9" t="s">
        <v>67</v>
      </c>
      <c r="I19" s="64"/>
    </row>
    <row r="20" ht="15.75" customHeight="1">
      <c r="A20" s="66" t="str">
        <f t="shared" si="1"/>
        <v>ĐK_5</v>
      </c>
      <c r="B20" s="9" t="s">
        <v>77</v>
      </c>
      <c r="C20" s="9" t="s">
        <v>78</v>
      </c>
      <c r="D20" s="9" t="s">
        <v>79</v>
      </c>
      <c r="E20" s="69"/>
      <c r="F20" s="18" t="s">
        <v>11</v>
      </c>
      <c r="G20" s="63">
        <v>44694.0</v>
      </c>
      <c r="H20" s="9" t="s">
        <v>67</v>
      </c>
      <c r="I20" s="64"/>
    </row>
    <row r="21" ht="15.75" customHeight="1">
      <c r="A21" s="66" t="str">
        <f t="shared" si="1"/>
        <v>ĐK_6</v>
      </c>
      <c r="B21" s="9" t="s">
        <v>80</v>
      </c>
      <c r="C21" s="9" t="s">
        <v>81</v>
      </c>
      <c r="D21" s="9" t="s">
        <v>82</v>
      </c>
      <c r="E21" s="69"/>
      <c r="F21" s="18" t="s">
        <v>11</v>
      </c>
      <c r="G21" s="63">
        <v>44694.0</v>
      </c>
      <c r="H21" s="9" t="s">
        <v>67</v>
      </c>
      <c r="I21" s="64"/>
    </row>
    <row r="22" ht="15.75" customHeight="1">
      <c r="A22" s="66" t="str">
        <f t="shared" si="1"/>
        <v>ĐK_7</v>
      </c>
      <c r="B22" s="18" t="s">
        <v>83</v>
      </c>
      <c r="C22" s="18" t="s">
        <v>84</v>
      </c>
      <c r="D22" s="18" t="s">
        <v>85</v>
      </c>
      <c r="E22" s="69"/>
      <c r="F22" s="18" t="s">
        <v>11</v>
      </c>
      <c r="G22" s="63">
        <v>44694.0</v>
      </c>
      <c r="H22" s="9" t="s">
        <v>67</v>
      </c>
      <c r="I22" s="64"/>
    </row>
    <row r="23" ht="15.75" customHeight="1">
      <c r="A23" s="66" t="str">
        <f t="shared" si="1"/>
        <v>ĐK_8</v>
      </c>
      <c r="B23" s="18" t="s">
        <v>86</v>
      </c>
      <c r="C23" s="18" t="s">
        <v>87</v>
      </c>
      <c r="D23" s="18" t="s">
        <v>88</v>
      </c>
      <c r="E23" s="69"/>
      <c r="F23" s="18" t="s">
        <v>11</v>
      </c>
      <c r="G23" s="63">
        <v>44694.0</v>
      </c>
      <c r="H23" s="9" t="s">
        <v>67</v>
      </c>
      <c r="I23" s="64"/>
    </row>
    <row r="24" ht="15.75" customHeight="1">
      <c r="A24" s="66" t="str">
        <f t="shared" si="1"/>
        <v>ĐK_9</v>
      </c>
      <c r="B24" s="18" t="s">
        <v>89</v>
      </c>
      <c r="C24" s="18" t="s">
        <v>90</v>
      </c>
      <c r="D24" s="18" t="s">
        <v>91</v>
      </c>
      <c r="E24" s="69"/>
      <c r="F24" s="18" t="s">
        <v>11</v>
      </c>
      <c r="G24" s="63">
        <v>44694.0</v>
      </c>
      <c r="H24" s="9" t="s">
        <v>67</v>
      </c>
      <c r="I24" s="64"/>
    </row>
    <row r="25" ht="15.75" customHeight="1">
      <c r="A25" s="70" t="str">
        <f t="shared" ref="A25:A27" si="2">IF(AND(D25="",D25=""),"",$C$2&amp;"_"&amp;ROW()-14-COUNTBLANK($D$15:D25))</f>
        <v/>
      </c>
      <c r="B25" s="71" t="s">
        <v>92</v>
      </c>
      <c r="C25" s="58"/>
      <c r="D25" s="58"/>
      <c r="E25" s="58"/>
      <c r="F25" s="58"/>
      <c r="G25" s="58"/>
      <c r="H25" s="58"/>
      <c r="I25" s="59"/>
    </row>
    <row r="26" ht="15.75" customHeight="1">
      <c r="A26" s="56" t="str">
        <f t="shared" si="2"/>
        <v/>
      </c>
      <c r="B26" s="72" t="s">
        <v>93</v>
      </c>
      <c r="C26" s="58"/>
      <c r="D26" s="58"/>
      <c r="E26" s="58"/>
      <c r="F26" s="58"/>
      <c r="G26" s="58"/>
      <c r="H26" s="58"/>
      <c r="I26" s="59"/>
    </row>
    <row r="27" ht="15.75" customHeight="1">
      <c r="A27" s="56" t="str">
        <f t="shared" si="2"/>
        <v/>
      </c>
      <c r="B27" s="73" t="s">
        <v>94</v>
      </c>
      <c r="C27" s="58"/>
      <c r="D27" s="58"/>
      <c r="E27" s="58"/>
      <c r="F27" s="58"/>
      <c r="G27" s="58"/>
      <c r="H27" s="58"/>
      <c r="I27" s="59"/>
    </row>
    <row r="28" ht="15.75" customHeight="1">
      <c r="A28" s="66" t="str">
        <f t="shared" ref="A28:A116" si="3">IF(AND(D28="",D28=""),"",$D$3&amp;"_"&amp;ROW()-12-COUNTBLANK($D$13:D28))</f>
        <v>ĐK_10</v>
      </c>
      <c r="B28" s="18" t="s">
        <v>95</v>
      </c>
      <c r="C28" s="18" t="s">
        <v>96</v>
      </c>
      <c r="D28" s="18" t="s">
        <v>97</v>
      </c>
      <c r="E28" s="69"/>
      <c r="F28" s="18" t="s">
        <v>11</v>
      </c>
      <c r="G28" s="63">
        <v>44694.0</v>
      </c>
      <c r="H28" s="9" t="s">
        <v>67</v>
      </c>
      <c r="I28" s="64"/>
    </row>
    <row r="29" ht="15.75" customHeight="1">
      <c r="A29" s="66" t="str">
        <f t="shared" si="3"/>
        <v>ĐK_11</v>
      </c>
      <c r="B29" s="74" t="s">
        <v>98</v>
      </c>
      <c r="C29" s="75" t="s">
        <v>99</v>
      </c>
      <c r="D29" s="75" t="s">
        <v>100</v>
      </c>
      <c r="E29" s="17" t="s">
        <v>101</v>
      </c>
      <c r="F29" s="18" t="s">
        <v>11</v>
      </c>
      <c r="G29" s="63">
        <v>44694.0</v>
      </c>
      <c r="H29" s="76" t="s">
        <v>102</v>
      </c>
      <c r="I29" s="77" t="s">
        <v>103</v>
      </c>
    </row>
    <row r="30" ht="15.75" customHeight="1">
      <c r="A30" s="66" t="str">
        <f t="shared" si="3"/>
        <v>ĐK_12</v>
      </c>
      <c r="B30" s="12"/>
      <c r="C30" s="75" t="s">
        <v>104</v>
      </c>
      <c r="D30" s="75" t="s">
        <v>100</v>
      </c>
      <c r="E30" s="17" t="s">
        <v>105</v>
      </c>
      <c r="F30" s="18" t="s">
        <v>11</v>
      </c>
      <c r="G30" s="63">
        <v>44694.0</v>
      </c>
      <c r="H30" s="9" t="s">
        <v>67</v>
      </c>
      <c r="I30" s="78"/>
    </row>
    <row r="31" ht="15.75" customHeight="1">
      <c r="A31" s="66" t="str">
        <f t="shared" si="3"/>
        <v>ĐK_13</v>
      </c>
      <c r="B31" s="68" t="s">
        <v>106</v>
      </c>
      <c r="C31" s="79" t="s">
        <v>107</v>
      </c>
      <c r="D31" s="80" t="s">
        <v>108</v>
      </c>
      <c r="E31" s="17" t="s">
        <v>109</v>
      </c>
      <c r="F31" s="18" t="s">
        <v>11</v>
      </c>
      <c r="G31" s="63">
        <v>44694.0</v>
      </c>
      <c r="H31" s="9" t="s">
        <v>67</v>
      </c>
      <c r="I31" s="64"/>
    </row>
    <row r="32" ht="15.75" customHeight="1">
      <c r="A32" s="66" t="str">
        <f t="shared" si="3"/>
        <v>ĐK_14</v>
      </c>
      <c r="B32" s="68" t="s">
        <v>110</v>
      </c>
      <c r="C32" s="79" t="s">
        <v>111</v>
      </c>
      <c r="D32" s="79" t="s">
        <v>112</v>
      </c>
      <c r="E32" s="17" t="s">
        <v>113</v>
      </c>
      <c r="F32" s="18" t="s">
        <v>11</v>
      </c>
      <c r="G32" s="63">
        <v>44694.0</v>
      </c>
      <c r="H32" s="9" t="s">
        <v>67</v>
      </c>
      <c r="I32" s="64"/>
    </row>
    <row r="33" ht="15.75" customHeight="1">
      <c r="A33" s="66" t="str">
        <f t="shared" si="3"/>
        <v>ĐK_15</v>
      </c>
      <c r="B33" s="68" t="s">
        <v>114</v>
      </c>
      <c r="C33" s="79" t="s">
        <v>115</v>
      </c>
      <c r="D33" s="79" t="s">
        <v>116</v>
      </c>
      <c r="E33" s="17" t="s">
        <v>117</v>
      </c>
      <c r="F33" s="18" t="s">
        <v>11</v>
      </c>
      <c r="G33" s="63">
        <v>44694.0</v>
      </c>
      <c r="H33" s="9" t="s">
        <v>67</v>
      </c>
      <c r="I33" s="64"/>
    </row>
    <row r="34" ht="15.75" customHeight="1">
      <c r="A34" s="66" t="str">
        <f t="shared" si="3"/>
        <v>ĐK_16</v>
      </c>
      <c r="B34" s="68" t="s">
        <v>118</v>
      </c>
      <c r="C34" s="79" t="s">
        <v>119</v>
      </c>
      <c r="D34" s="79" t="s">
        <v>120</v>
      </c>
      <c r="E34" s="17" t="s">
        <v>121</v>
      </c>
      <c r="F34" s="18" t="s">
        <v>11</v>
      </c>
      <c r="G34" s="63">
        <v>44694.0</v>
      </c>
      <c r="H34" s="9" t="s">
        <v>67</v>
      </c>
      <c r="I34" s="64"/>
    </row>
    <row r="35" ht="15.75" customHeight="1">
      <c r="A35" s="66" t="str">
        <f t="shared" si="3"/>
        <v>ĐK_17</v>
      </c>
      <c r="B35" s="68" t="s">
        <v>122</v>
      </c>
      <c r="C35" s="79" t="s">
        <v>123</v>
      </c>
      <c r="D35" s="80" t="s">
        <v>124</v>
      </c>
      <c r="E35" s="17" t="s">
        <v>125</v>
      </c>
      <c r="F35" s="18" t="s">
        <v>11</v>
      </c>
      <c r="G35" s="63">
        <v>44694.0</v>
      </c>
      <c r="H35" s="76" t="s">
        <v>102</v>
      </c>
      <c r="I35" s="81" t="s">
        <v>126</v>
      </c>
    </row>
    <row r="36" ht="15.75" customHeight="1">
      <c r="A36" s="66" t="str">
        <f t="shared" si="3"/>
        <v>ĐK_18</v>
      </c>
      <c r="B36" s="68" t="s">
        <v>127</v>
      </c>
      <c r="C36" s="79" t="s">
        <v>128</v>
      </c>
      <c r="D36" s="79" t="s">
        <v>129</v>
      </c>
      <c r="E36" s="17"/>
      <c r="F36" s="18" t="s">
        <v>11</v>
      </c>
      <c r="G36" s="63">
        <v>44694.0</v>
      </c>
      <c r="H36" s="9" t="s">
        <v>67</v>
      </c>
      <c r="I36" s="64"/>
    </row>
    <row r="37" ht="15.75" customHeight="1">
      <c r="A37" s="66" t="str">
        <f t="shared" si="3"/>
        <v/>
      </c>
      <c r="B37" s="73" t="s">
        <v>130</v>
      </c>
      <c r="C37" s="58"/>
      <c r="D37" s="58"/>
      <c r="E37" s="58"/>
      <c r="F37" s="58"/>
      <c r="G37" s="58"/>
      <c r="H37" s="58"/>
      <c r="I37" s="59"/>
    </row>
    <row r="38" ht="15.75" customHeight="1">
      <c r="A38" s="66" t="str">
        <f t="shared" si="3"/>
        <v>ĐK_19</v>
      </c>
      <c r="B38" s="18" t="s">
        <v>95</v>
      </c>
      <c r="C38" s="18" t="s">
        <v>96</v>
      </c>
      <c r="D38" s="18" t="s">
        <v>97</v>
      </c>
      <c r="E38" s="69"/>
      <c r="F38" s="18" t="s">
        <v>11</v>
      </c>
      <c r="G38" s="63">
        <v>44694.0</v>
      </c>
      <c r="H38" s="9" t="s">
        <v>67</v>
      </c>
      <c r="I38" s="64"/>
    </row>
    <row r="39" ht="15.75" customHeight="1">
      <c r="A39" s="66" t="str">
        <f t="shared" si="3"/>
        <v>ĐK_20</v>
      </c>
      <c r="B39" s="74" t="s">
        <v>98</v>
      </c>
      <c r="C39" s="75" t="s">
        <v>104</v>
      </c>
      <c r="D39" s="75" t="s">
        <v>131</v>
      </c>
      <c r="E39" s="17" t="s">
        <v>132</v>
      </c>
      <c r="F39" s="18" t="s">
        <v>11</v>
      </c>
      <c r="G39" s="63">
        <v>44694.0</v>
      </c>
      <c r="H39" s="76" t="s">
        <v>102</v>
      </c>
      <c r="I39" s="81" t="s">
        <v>133</v>
      </c>
    </row>
    <row r="40" ht="15.75" customHeight="1">
      <c r="A40" s="66" t="str">
        <f t="shared" si="3"/>
        <v>ĐK_21</v>
      </c>
      <c r="B40" s="12"/>
      <c r="C40" s="75" t="s">
        <v>134</v>
      </c>
      <c r="D40" s="75" t="s">
        <v>131</v>
      </c>
      <c r="E40" s="17" t="s">
        <v>135</v>
      </c>
      <c r="F40" s="18" t="s">
        <v>11</v>
      </c>
      <c r="G40" s="63">
        <v>44694.0</v>
      </c>
      <c r="H40" s="76" t="s">
        <v>102</v>
      </c>
      <c r="I40" s="81" t="s">
        <v>136</v>
      </c>
    </row>
    <row r="41" ht="15.75" customHeight="1">
      <c r="A41" s="66" t="str">
        <f t="shared" si="3"/>
        <v>ĐK_22</v>
      </c>
      <c r="B41" s="68" t="s">
        <v>137</v>
      </c>
      <c r="C41" s="82" t="s">
        <v>138</v>
      </c>
      <c r="D41" s="83" t="s">
        <v>139</v>
      </c>
      <c r="E41" s="84" t="s">
        <v>140</v>
      </c>
      <c r="F41" s="18" t="s">
        <v>11</v>
      </c>
      <c r="G41" s="63">
        <v>44694.0</v>
      </c>
      <c r="H41" s="9" t="s">
        <v>67</v>
      </c>
      <c r="I41" s="64"/>
    </row>
    <row r="42" ht="15.75" customHeight="1">
      <c r="A42" s="66" t="str">
        <f t="shared" si="3"/>
        <v>ĐK_23</v>
      </c>
      <c r="B42" s="68" t="s">
        <v>141</v>
      </c>
      <c r="C42" s="75" t="s">
        <v>142</v>
      </c>
      <c r="D42" s="83" t="s">
        <v>139</v>
      </c>
      <c r="E42" s="17" t="s">
        <v>143</v>
      </c>
      <c r="F42" s="18" t="s">
        <v>11</v>
      </c>
      <c r="G42" s="63">
        <v>44694.0</v>
      </c>
      <c r="H42" s="9" t="s">
        <v>67</v>
      </c>
      <c r="I42" s="64"/>
    </row>
    <row r="43" ht="15.75" customHeight="1">
      <c r="A43" s="66" t="str">
        <f t="shared" si="3"/>
        <v>ĐK_24</v>
      </c>
      <c r="B43" s="68" t="s">
        <v>144</v>
      </c>
      <c r="C43" s="75" t="s">
        <v>145</v>
      </c>
      <c r="D43" s="83" t="s">
        <v>139</v>
      </c>
      <c r="E43" s="17" t="s">
        <v>146</v>
      </c>
      <c r="F43" s="18" t="s">
        <v>11</v>
      </c>
      <c r="G43" s="63">
        <v>44694.0</v>
      </c>
      <c r="H43" s="9" t="s">
        <v>67</v>
      </c>
      <c r="I43" s="64"/>
    </row>
    <row r="44" ht="15.75" customHeight="1">
      <c r="A44" s="66" t="str">
        <f t="shared" si="3"/>
        <v>ĐK_25</v>
      </c>
      <c r="B44" s="68" t="s">
        <v>147</v>
      </c>
      <c r="C44" s="75" t="s">
        <v>148</v>
      </c>
      <c r="D44" s="83" t="s">
        <v>139</v>
      </c>
      <c r="E44" s="17" t="s">
        <v>149</v>
      </c>
      <c r="F44" s="18" t="s">
        <v>11</v>
      </c>
      <c r="G44" s="63">
        <v>44694.0</v>
      </c>
      <c r="H44" s="9" t="s">
        <v>67</v>
      </c>
      <c r="I44" s="64"/>
    </row>
    <row r="45" ht="15.75" customHeight="1">
      <c r="A45" s="66" t="str">
        <f t="shared" si="3"/>
        <v>ĐK_26</v>
      </c>
      <c r="B45" s="68" t="s">
        <v>150</v>
      </c>
      <c r="C45" s="75" t="s">
        <v>151</v>
      </c>
      <c r="D45" s="83" t="s">
        <v>139</v>
      </c>
      <c r="E45" s="17" t="s">
        <v>152</v>
      </c>
      <c r="F45" s="18" t="s">
        <v>11</v>
      </c>
      <c r="G45" s="63">
        <v>44694.0</v>
      </c>
      <c r="H45" s="9" t="s">
        <v>67</v>
      </c>
      <c r="I45" s="64"/>
    </row>
    <row r="46" ht="15.75" customHeight="1">
      <c r="A46" s="66" t="str">
        <f t="shared" si="3"/>
        <v>ĐK_27</v>
      </c>
      <c r="B46" s="68" t="s">
        <v>153</v>
      </c>
      <c r="C46" s="75" t="s">
        <v>154</v>
      </c>
      <c r="D46" s="83" t="s">
        <v>139</v>
      </c>
      <c r="E46" s="17" t="s">
        <v>155</v>
      </c>
      <c r="F46" s="18" t="s">
        <v>11</v>
      </c>
      <c r="G46" s="63">
        <v>44694.0</v>
      </c>
      <c r="H46" s="9" t="s">
        <v>67</v>
      </c>
      <c r="I46" s="64"/>
    </row>
    <row r="47" ht="15.75" customHeight="1">
      <c r="A47" s="66" t="str">
        <f t="shared" si="3"/>
        <v>ĐK_28</v>
      </c>
      <c r="B47" s="68" t="s">
        <v>110</v>
      </c>
      <c r="C47" s="79" t="s">
        <v>156</v>
      </c>
      <c r="D47" s="83" t="s">
        <v>139</v>
      </c>
      <c r="E47" s="17" t="s">
        <v>157</v>
      </c>
      <c r="F47" s="18" t="s">
        <v>11</v>
      </c>
      <c r="G47" s="63">
        <v>44694.0</v>
      </c>
      <c r="H47" s="9" t="s">
        <v>67</v>
      </c>
      <c r="I47" s="64"/>
    </row>
    <row r="48" ht="15.75" customHeight="1">
      <c r="A48" s="66" t="str">
        <f t="shared" si="3"/>
        <v>ĐK_29</v>
      </c>
      <c r="B48" s="68" t="s">
        <v>158</v>
      </c>
      <c r="C48" s="75" t="s">
        <v>159</v>
      </c>
      <c r="D48" s="75" t="s">
        <v>160</v>
      </c>
      <c r="E48" s="17" t="s">
        <v>117</v>
      </c>
      <c r="F48" s="18" t="s">
        <v>11</v>
      </c>
      <c r="G48" s="63">
        <v>44694.0</v>
      </c>
      <c r="H48" s="76" t="s">
        <v>102</v>
      </c>
      <c r="I48" s="81" t="s">
        <v>161</v>
      </c>
    </row>
    <row r="49" ht="15.75" customHeight="1">
      <c r="A49" s="66" t="str">
        <f t="shared" si="3"/>
        <v>ĐK_30</v>
      </c>
      <c r="B49" s="68" t="s">
        <v>162</v>
      </c>
      <c r="C49" s="75" t="s">
        <v>163</v>
      </c>
      <c r="D49" s="75" t="s">
        <v>164</v>
      </c>
      <c r="E49" s="17" t="s">
        <v>165</v>
      </c>
      <c r="F49" s="18" t="s">
        <v>11</v>
      </c>
      <c r="G49" s="63">
        <v>44694.0</v>
      </c>
      <c r="H49" s="9" t="s">
        <v>67</v>
      </c>
      <c r="I49" s="64"/>
    </row>
    <row r="50" ht="15.75" customHeight="1">
      <c r="A50" s="66" t="str">
        <f t="shared" si="3"/>
        <v>ĐK_31</v>
      </c>
      <c r="B50" s="68" t="s">
        <v>122</v>
      </c>
      <c r="C50" s="75" t="s">
        <v>166</v>
      </c>
      <c r="D50" s="80" t="s">
        <v>167</v>
      </c>
      <c r="E50" s="17" t="s">
        <v>168</v>
      </c>
      <c r="F50" s="18" t="s">
        <v>11</v>
      </c>
      <c r="G50" s="63">
        <v>44694.0</v>
      </c>
      <c r="H50" s="76" t="s">
        <v>102</v>
      </c>
      <c r="I50" s="81" t="s">
        <v>169</v>
      </c>
    </row>
    <row r="51" ht="15.75" customHeight="1">
      <c r="A51" s="66" t="str">
        <f t="shared" si="3"/>
        <v>ĐK_32</v>
      </c>
      <c r="B51" s="68" t="s">
        <v>127</v>
      </c>
      <c r="C51" s="79" t="s">
        <v>128</v>
      </c>
      <c r="D51" s="9" t="s">
        <v>170</v>
      </c>
      <c r="E51" s="69"/>
      <c r="F51" s="18" t="s">
        <v>11</v>
      </c>
      <c r="G51" s="63">
        <v>44694.0</v>
      </c>
      <c r="H51" s="9" t="s">
        <v>67</v>
      </c>
      <c r="I51" s="64"/>
    </row>
    <row r="52" ht="15.75" customHeight="1">
      <c r="A52" s="66" t="str">
        <f t="shared" si="3"/>
        <v/>
      </c>
      <c r="B52" s="73" t="s">
        <v>171</v>
      </c>
      <c r="C52" s="58"/>
      <c r="D52" s="58"/>
      <c r="E52" s="58"/>
      <c r="F52" s="58"/>
      <c r="G52" s="58"/>
      <c r="H52" s="58"/>
      <c r="I52" s="59"/>
    </row>
    <row r="53" ht="15.75" customHeight="1">
      <c r="A53" s="66" t="str">
        <f t="shared" si="3"/>
        <v>ĐK_33</v>
      </c>
      <c r="B53" s="18" t="s">
        <v>95</v>
      </c>
      <c r="C53" s="18" t="s">
        <v>96</v>
      </c>
      <c r="D53" s="18" t="s">
        <v>97</v>
      </c>
      <c r="E53" s="69"/>
      <c r="F53" s="18" t="s">
        <v>11</v>
      </c>
      <c r="G53" s="63">
        <v>44694.0</v>
      </c>
      <c r="H53" s="9" t="s">
        <v>67</v>
      </c>
      <c r="I53" s="64"/>
    </row>
    <row r="54" ht="15.75" customHeight="1">
      <c r="A54" s="66" t="str">
        <f t="shared" si="3"/>
        <v>ĐK_34</v>
      </c>
      <c r="B54" s="74" t="s">
        <v>98</v>
      </c>
      <c r="C54" s="75" t="s">
        <v>172</v>
      </c>
      <c r="D54" s="75" t="s">
        <v>173</v>
      </c>
      <c r="E54" s="17" t="s">
        <v>174</v>
      </c>
      <c r="F54" s="18" t="s">
        <v>11</v>
      </c>
      <c r="G54" s="63">
        <v>44694.0</v>
      </c>
      <c r="H54" s="76" t="s">
        <v>102</v>
      </c>
      <c r="I54" s="81" t="s">
        <v>175</v>
      </c>
    </row>
    <row r="55" ht="15.75" customHeight="1">
      <c r="A55" s="66" t="str">
        <f t="shared" si="3"/>
        <v>ĐK_35</v>
      </c>
      <c r="B55" s="12"/>
      <c r="C55" s="75" t="s">
        <v>134</v>
      </c>
      <c r="D55" s="75" t="s">
        <v>173</v>
      </c>
      <c r="E55" s="18" t="s">
        <v>176</v>
      </c>
      <c r="F55" s="18" t="s">
        <v>11</v>
      </c>
      <c r="G55" s="63">
        <v>44694.0</v>
      </c>
      <c r="H55" s="76" t="s">
        <v>102</v>
      </c>
      <c r="I55" s="81" t="s">
        <v>177</v>
      </c>
    </row>
    <row r="56" ht="15.75" customHeight="1">
      <c r="A56" s="66" t="str">
        <f t="shared" si="3"/>
        <v>ĐK_36</v>
      </c>
      <c r="B56" s="68" t="s">
        <v>178</v>
      </c>
      <c r="C56" s="79" t="s">
        <v>179</v>
      </c>
      <c r="D56" s="83" t="s">
        <v>180</v>
      </c>
      <c r="E56" s="17" t="s">
        <v>181</v>
      </c>
      <c r="F56" s="18" t="s">
        <v>11</v>
      </c>
      <c r="G56" s="63">
        <v>44694.0</v>
      </c>
      <c r="H56" s="9" t="s">
        <v>67</v>
      </c>
      <c r="I56" s="64"/>
    </row>
    <row r="57" ht="15.75" customHeight="1">
      <c r="A57" s="66" t="str">
        <f t="shared" si="3"/>
        <v>ĐK_37</v>
      </c>
      <c r="B57" s="68" t="s">
        <v>110</v>
      </c>
      <c r="C57" s="79" t="s">
        <v>111</v>
      </c>
      <c r="D57" s="83" t="s">
        <v>180</v>
      </c>
      <c r="E57" s="17" t="s">
        <v>182</v>
      </c>
      <c r="F57" s="18" t="s">
        <v>11</v>
      </c>
      <c r="G57" s="63">
        <v>44694.0</v>
      </c>
      <c r="H57" s="9" t="s">
        <v>67</v>
      </c>
      <c r="I57" s="64"/>
    </row>
    <row r="58" ht="15.75" customHeight="1">
      <c r="A58" s="66" t="str">
        <f t="shared" si="3"/>
        <v>ĐK_38</v>
      </c>
      <c r="B58" s="68" t="s">
        <v>183</v>
      </c>
      <c r="C58" s="79" t="s">
        <v>184</v>
      </c>
      <c r="D58" s="83" t="s">
        <v>180</v>
      </c>
      <c r="E58" s="17" t="s">
        <v>185</v>
      </c>
      <c r="F58" s="18" t="s">
        <v>11</v>
      </c>
      <c r="G58" s="63">
        <v>44694.0</v>
      </c>
      <c r="H58" s="9" t="s">
        <v>67</v>
      </c>
      <c r="I58" s="64"/>
    </row>
    <row r="59" ht="15.75" customHeight="1">
      <c r="A59" s="66" t="str">
        <f t="shared" si="3"/>
        <v>ĐK_39</v>
      </c>
      <c r="B59" s="68" t="s">
        <v>186</v>
      </c>
      <c r="C59" s="79" t="s">
        <v>187</v>
      </c>
      <c r="D59" s="83" t="s">
        <v>180</v>
      </c>
      <c r="E59" s="17" t="s">
        <v>188</v>
      </c>
      <c r="F59" s="18" t="s">
        <v>11</v>
      </c>
      <c r="G59" s="63">
        <v>44694.0</v>
      </c>
      <c r="H59" s="9" t="s">
        <v>67</v>
      </c>
      <c r="I59" s="64"/>
    </row>
    <row r="60" ht="15.75" customHeight="1">
      <c r="A60" s="66" t="str">
        <f t="shared" si="3"/>
        <v>ĐK_40</v>
      </c>
      <c r="B60" s="68" t="s">
        <v>189</v>
      </c>
      <c r="C60" s="79" t="s">
        <v>190</v>
      </c>
      <c r="D60" s="83" t="s">
        <v>180</v>
      </c>
      <c r="E60" s="17" t="s">
        <v>191</v>
      </c>
      <c r="F60" s="18" t="s">
        <v>11</v>
      </c>
      <c r="G60" s="63">
        <v>44694.0</v>
      </c>
      <c r="H60" s="9" t="s">
        <v>67</v>
      </c>
      <c r="I60" s="64"/>
    </row>
    <row r="61" ht="15.75" customHeight="1">
      <c r="A61" s="66" t="str">
        <f t="shared" si="3"/>
        <v>ĐK_41</v>
      </c>
      <c r="B61" s="68" t="s">
        <v>192</v>
      </c>
      <c r="C61" s="79" t="s">
        <v>193</v>
      </c>
      <c r="D61" s="83" t="s">
        <v>180</v>
      </c>
      <c r="E61" s="17" t="s">
        <v>194</v>
      </c>
      <c r="F61" s="18" t="s">
        <v>11</v>
      </c>
      <c r="G61" s="63">
        <v>44694.0</v>
      </c>
      <c r="H61" s="9" t="s">
        <v>67</v>
      </c>
      <c r="I61" s="64"/>
    </row>
    <row r="62" ht="15.75" customHeight="1">
      <c r="A62" s="66" t="str">
        <f t="shared" si="3"/>
        <v>ĐK_42</v>
      </c>
      <c r="B62" s="68" t="s">
        <v>118</v>
      </c>
      <c r="C62" s="79" t="s">
        <v>195</v>
      </c>
      <c r="D62" s="67" t="s">
        <v>196</v>
      </c>
      <c r="E62" s="17" t="s">
        <v>197</v>
      </c>
      <c r="F62" s="18" t="s">
        <v>11</v>
      </c>
      <c r="G62" s="63">
        <v>44694.0</v>
      </c>
      <c r="H62" s="9" t="s">
        <v>67</v>
      </c>
      <c r="I62" s="64"/>
    </row>
    <row r="63" ht="15.75" customHeight="1">
      <c r="A63" s="66" t="str">
        <f t="shared" si="3"/>
        <v>ĐK_43</v>
      </c>
      <c r="B63" s="85" t="s">
        <v>198</v>
      </c>
      <c r="C63" s="79" t="s">
        <v>199</v>
      </c>
      <c r="D63" s="83" t="s">
        <v>180</v>
      </c>
      <c r="E63" s="17" t="s">
        <v>200</v>
      </c>
      <c r="F63" s="18" t="s">
        <v>11</v>
      </c>
      <c r="G63" s="63">
        <v>44694.0</v>
      </c>
      <c r="H63" s="9" t="s">
        <v>67</v>
      </c>
      <c r="I63" s="64"/>
    </row>
    <row r="64" ht="15.75" customHeight="1">
      <c r="A64" s="66" t="str">
        <f t="shared" si="3"/>
        <v>ĐK_44</v>
      </c>
      <c r="B64" s="12"/>
      <c r="C64" s="79" t="s">
        <v>201</v>
      </c>
      <c r="D64" s="83" t="s">
        <v>180</v>
      </c>
      <c r="E64" s="17" t="s">
        <v>202</v>
      </c>
      <c r="F64" s="18" t="s">
        <v>11</v>
      </c>
      <c r="G64" s="63">
        <v>44694.0</v>
      </c>
      <c r="H64" s="9" t="s">
        <v>67</v>
      </c>
      <c r="I64" s="64"/>
    </row>
    <row r="65" ht="15.75" customHeight="1">
      <c r="A65" s="66" t="str">
        <f t="shared" si="3"/>
        <v>ĐK_45</v>
      </c>
      <c r="B65" s="85" t="s">
        <v>203</v>
      </c>
      <c r="C65" s="79" t="s">
        <v>204</v>
      </c>
      <c r="D65" s="83" t="s">
        <v>180</v>
      </c>
      <c r="E65" s="17" t="s">
        <v>205</v>
      </c>
      <c r="F65" s="18" t="s">
        <v>11</v>
      </c>
      <c r="G65" s="63">
        <v>44694.0</v>
      </c>
      <c r="H65" s="9" t="s">
        <v>67</v>
      </c>
      <c r="I65" s="64"/>
    </row>
    <row r="66" ht="15.75" customHeight="1">
      <c r="A66" s="66" t="str">
        <f t="shared" si="3"/>
        <v>ĐK_46</v>
      </c>
      <c r="B66" s="12"/>
      <c r="C66" s="79" t="s">
        <v>206</v>
      </c>
      <c r="D66" s="67" t="s">
        <v>207</v>
      </c>
      <c r="E66" s="17" t="s">
        <v>197</v>
      </c>
      <c r="F66" s="18" t="s">
        <v>11</v>
      </c>
      <c r="G66" s="63">
        <v>44694.0</v>
      </c>
      <c r="H66" s="9" t="s">
        <v>67</v>
      </c>
      <c r="I66" s="64"/>
    </row>
    <row r="67" ht="15.75" customHeight="1">
      <c r="A67" s="66" t="str">
        <f t="shared" si="3"/>
        <v>ĐK_47</v>
      </c>
      <c r="B67" s="68" t="s">
        <v>122</v>
      </c>
      <c r="C67" s="75" t="s">
        <v>208</v>
      </c>
      <c r="D67" s="80" t="s">
        <v>167</v>
      </c>
      <c r="E67" s="17" t="s">
        <v>209</v>
      </c>
      <c r="F67" s="18" t="s">
        <v>11</v>
      </c>
      <c r="G67" s="63">
        <v>44694.0</v>
      </c>
      <c r="H67" s="76" t="s">
        <v>102</v>
      </c>
      <c r="I67" s="81" t="s">
        <v>210</v>
      </c>
    </row>
    <row r="68" ht="15.75" customHeight="1">
      <c r="A68" s="66" t="str">
        <f t="shared" si="3"/>
        <v>ĐK_48</v>
      </c>
      <c r="B68" s="68" t="s">
        <v>127</v>
      </c>
      <c r="C68" s="79" t="s">
        <v>128</v>
      </c>
      <c r="D68" s="9" t="s">
        <v>170</v>
      </c>
      <c r="E68" s="69"/>
      <c r="F68" s="18" t="s">
        <v>11</v>
      </c>
      <c r="G68" s="63">
        <v>44694.0</v>
      </c>
      <c r="H68" s="9" t="s">
        <v>67</v>
      </c>
      <c r="I68" s="64"/>
    </row>
    <row r="69" ht="15.75" customHeight="1">
      <c r="A69" s="66" t="str">
        <f t="shared" si="3"/>
        <v/>
      </c>
      <c r="B69" s="73" t="s">
        <v>211</v>
      </c>
      <c r="C69" s="58"/>
      <c r="D69" s="58"/>
      <c r="E69" s="58"/>
      <c r="F69" s="58"/>
      <c r="G69" s="58"/>
      <c r="H69" s="58"/>
      <c r="I69" s="59"/>
    </row>
    <row r="70" ht="15.75" customHeight="1">
      <c r="A70" s="66" t="str">
        <f t="shared" si="3"/>
        <v>ĐK_49</v>
      </c>
      <c r="B70" s="18" t="s">
        <v>95</v>
      </c>
      <c r="C70" s="18" t="s">
        <v>96</v>
      </c>
      <c r="D70" s="18" t="s">
        <v>97</v>
      </c>
      <c r="E70" s="69"/>
      <c r="F70" s="18" t="s">
        <v>11</v>
      </c>
      <c r="G70" s="63">
        <v>44695.0</v>
      </c>
      <c r="H70" s="9" t="s">
        <v>67</v>
      </c>
      <c r="I70" s="64"/>
    </row>
    <row r="71" ht="15.75" customHeight="1">
      <c r="A71" s="66" t="str">
        <f t="shared" si="3"/>
        <v>ĐK_50</v>
      </c>
      <c r="B71" s="74" t="s">
        <v>98</v>
      </c>
      <c r="C71" s="75" t="s">
        <v>104</v>
      </c>
      <c r="D71" s="75" t="s">
        <v>212</v>
      </c>
      <c r="E71" s="17" t="s">
        <v>213</v>
      </c>
      <c r="F71" s="18" t="s">
        <v>11</v>
      </c>
      <c r="G71" s="63">
        <v>44695.0</v>
      </c>
      <c r="H71" s="9" t="s">
        <v>67</v>
      </c>
      <c r="I71" s="64"/>
    </row>
    <row r="72" ht="15.75" customHeight="1">
      <c r="A72" s="66" t="str">
        <f t="shared" si="3"/>
        <v>ĐK_51</v>
      </c>
      <c r="B72" s="12"/>
      <c r="C72" s="75" t="s">
        <v>134</v>
      </c>
      <c r="D72" s="75" t="s">
        <v>212</v>
      </c>
      <c r="E72" s="17" t="s">
        <v>214</v>
      </c>
      <c r="F72" s="18" t="s">
        <v>11</v>
      </c>
      <c r="G72" s="63">
        <v>44695.0</v>
      </c>
      <c r="H72" s="76" t="s">
        <v>102</v>
      </c>
      <c r="I72" s="81" t="s">
        <v>215</v>
      </c>
    </row>
    <row r="73" ht="15.75" customHeight="1">
      <c r="A73" s="66" t="str">
        <f t="shared" si="3"/>
        <v>ĐK_52</v>
      </c>
      <c r="B73" s="68" t="s">
        <v>106</v>
      </c>
      <c r="C73" s="79" t="s">
        <v>107</v>
      </c>
      <c r="D73" s="80" t="s">
        <v>108</v>
      </c>
      <c r="E73" s="17" t="s">
        <v>216</v>
      </c>
      <c r="F73" s="18" t="s">
        <v>11</v>
      </c>
      <c r="G73" s="63">
        <v>44695.0</v>
      </c>
      <c r="H73" s="9" t="s">
        <v>67</v>
      </c>
      <c r="I73" s="64"/>
    </row>
    <row r="74" ht="15.75" customHeight="1">
      <c r="A74" s="66" t="str">
        <f t="shared" si="3"/>
        <v>ĐK_53</v>
      </c>
      <c r="B74" s="68" t="s">
        <v>110</v>
      </c>
      <c r="C74" s="79" t="s">
        <v>111</v>
      </c>
      <c r="D74" s="79" t="s">
        <v>217</v>
      </c>
      <c r="E74" s="17" t="s">
        <v>218</v>
      </c>
      <c r="F74" s="18" t="s">
        <v>11</v>
      </c>
      <c r="G74" s="63">
        <v>44695.0</v>
      </c>
      <c r="H74" s="9" t="s">
        <v>67</v>
      </c>
      <c r="I74" s="64"/>
    </row>
    <row r="75" ht="15.75" customHeight="1">
      <c r="A75" s="66" t="str">
        <f t="shared" si="3"/>
        <v>ĐK_54</v>
      </c>
      <c r="B75" s="68" t="s">
        <v>114</v>
      </c>
      <c r="C75" s="79" t="s">
        <v>115</v>
      </c>
      <c r="D75" s="79" t="s">
        <v>116</v>
      </c>
      <c r="E75" s="17" t="s">
        <v>216</v>
      </c>
      <c r="F75" s="18" t="s">
        <v>11</v>
      </c>
      <c r="G75" s="63">
        <v>44695.0</v>
      </c>
      <c r="H75" s="9" t="s">
        <v>67</v>
      </c>
      <c r="I75" s="64"/>
    </row>
    <row r="76" ht="15.75" customHeight="1">
      <c r="A76" s="66" t="str">
        <f t="shared" si="3"/>
        <v>ĐK_55</v>
      </c>
      <c r="B76" s="68" t="s">
        <v>118</v>
      </c>
      <c r="C76" s="79" t="s">
        <v>119</v>
      </c>
      <c r="D76" s="79" t="s">
        <v>120</v>
      </c>
      <c r="E76" s="17" t="s">
        <v>219</v>
      </c>
      <c r="F76" s="18" t="s">
        <v>11</v>
      </c>
      <c r="G76" s="63">
        <v>44695.0</v>
      </c>
      <c r="H76" s="9" t="s">
        <v>67</v>
      </c>
      <c r="I76" s="64"/>
    </row>
    <row r="77" ht="15.75" customHeight="1">
      <c r="A77" s="66" t="str">
        <f t="shared" si="3"/>
        <v>ĐK_56</v>
      </c>
      <c r="B77" s="68" t="s">
        <v>122</v>
      </c>
      <c r="C77" s="79" t="s">
        <v>123</v>
      </c>
      <c r="D77" s="80" t="s">
        <v>124</v>
      </c>
      <c r="E77" s="17" t="s">
        <v>220</v>
      </c>
      <c r="F77" s="18" t="s">
        <v>11</v>
      </c>
      <c r="G77" s="63">
        <v>44695.0</v>
      </c>
      <c r="H77" s="76" t="s">
        <v>102</v>
      </c>
      <c r="I77" s="81" t="s">
        <v>221</v>
      </c>
    </row>
    <row r="78" ht="15.75" customHeight="1">
      <c r="A78" s="66" t="str">
        <f t="shared" si="3"/>
        <v>ĐK_57</v>
      </c>
      <c r="B78" s="68" t="s">
        <v>127</v>
      </c>
      <c r="C78" s="79" t="s">
        <v>128</v>
      </c>
      <c r="D78" s="79" t="s">
        <v>129</v>
      </c>
      <c r="E78" s="17"/>
      <c r="F78" s="18" t="s">
        <v>11</v>
      </c>
      <c r="G78" s="63">
        <v>44695.0</v>
      </c>
      <c r="H78" s="9" t="s">
        <v>67</v>
      </c>
      <c r="I78" s="64"/>
    </row>
    <row r="79" ht="15.75" customHeight="1">
      <c r="A79" s="66" t="str">
        <f t="shared" si="3"/>
        <v/>
      </c>
      <c r="B79" s="73" t="s">
        <v>222</v>
      </c>
      <c r="C79" s="58"/>
      <c r="D79" s="58"/>
      <c r="E79" s="58"/>
      <c r="F79" s="58"/>
      <c r="G79" s="58"/>
      <c r="H79" s="58"/>
      <c r="I79" s="59"/>
    </row>
    <row r="80" ht="15.75" customHeight="1">
      <c r="A80" s="66" t="str">
        <f t="shared" si="3"/>
        <v>ĐK_58</v>
      </c>
      <c r="B80" s="18" t="s">
        <v>95</v>
      </c>
      <c r="C80" s="18" t="s">
        <v>96</v>
      </c>
      <c r="D80" s="18" t="s">
        <v>97</v>
      </c>
      <c r="E80" s="69"/>
      <c r="F80" s="18" t="s">
        <v>11</v>
      </c>
      <c r="G80" s="63">
        <v>44695.0</v>
      </c>
      <c r="H80" s="9" t="s">
        <v>67</v>
      </c>
      <c r="I80" s="64"/>
    </row>
    <row r="81" ht="15.75" customHeight="1">
      <c r="A81" s="66" t="str">
        <f t="shared" si="3"/>
        <v>ĐK_59</v>
      </c>
      <c r="B81" s="74" t="s">
        <v>98</v>
      </c>
      <c r="C81" s="75" t="s">
        <v>104</v>
      </c>
      <c r="D81" s="75" t="s">
        <v>223</v>
      </c>
      <c r="E81" s="17" t="s">
        <v>224</v>
      </c>
      <c r="F81" s="18" t="s">
        <v>11</v>
      </c>
      <c r="G81" s="63">
        <v>44695.0</v>
      </c>
      <c r="H81" s="86" t="s">
        <v>67</v>
      </c>
      <c r="I81" s="64"/>
    </row>
    <row r="82" ht="15.75" customHeight="1">
      <c r="A82" s="66" t="str">
        <f t="shared" si="3"/>
        <v>ĐK_60</v>
      </c>
      <c r="B82" s="12"/>
      <c r="C82" s="75" t="s">
        <v>134</v>
      </c>
      <c r="D82" s="75" t="s">
        <v>223</v>
      </c>
      <c r="E82" s="17" t="s">
        <v>225</v>
      </c>
      <c r="F82" s="18" t="s">
        <v>11</v>
      </c>
      <c r="G82" s="63">
        <v>44695.0</v>
      </c>
      <c r="H82" s="76" t="s">
        <v>102</v>
      </c>
      <c r="I82" s="81" t="s">
        <v>226</v>
      </c>
    </row>
    <row r="83" ht="15.75" customHeight="1">
      <c r="A83" s="66" t="str">
        <f t="shared" si="3"/>
        <v>ĐK_61</v>
      </c>
      <c r="B83" s="68" t="s">
        <v>106</v>
      </c>
      <c r="C83" s="79" t="s">
        <v>107</v>
      </c>
      <c r="D83" s="80" t="s">
        <v>108</v>
      </c>
      <c r="E83" s="17" t="s">
        <v>117</v>
      </c>
      <c r="F83" s="18" t="s">
        <v>11</v>
      </c>
      <c r="G83" s="63">
        <v>44695.0</v>
      </c>
      <c r="H83" s="9" t="s">
        <v>67</v>
      </c>
      <c r="I83" s="64"/>
    </row>
    <row r="84" ht="15.75" customHeight="1">
      <c r="A84" s="66" t="str">
        <f t="shared" si="3"/>
        <v>ĐK_62</v>
      </c>
      <c r="B84" s="68" t="s">
        <v>110</v>
      </c>
      <c r="C84" s="79" t="s">
        <v>111</v>
      </c>
      <c r="D84" s="79" t="s">
        <v>112</v>
      </c>
      <c r="E84" s="17" t="s">
        <v>227</v>
      </c>
      <c r="F84" s="18" t="s">
        <v>11</v>
      </c>
      <c r="G84" s="63">
        <v>44695.0</v>
      </c>
      <c r="H84" s="9" t="s">
        <v>67</v>
      </c>
      <c r="I84" s="64"/>
    </row>
    <row r="85" ht="15.75" customHeight="1">
      <c r="A85" s="66" t="str">
        <f t="shared" si="3"/>
        <v>ĐK_63</v>
      </c>
      <c r="B85" s="68" t="s">
        <v>114</v>
      </c>
      <c r="C85" s="79" t="s">
        <v>115</v>
      </c>
      <c r="D85" s="75" t="s">
        <v>228</v>
      </c>
      <c r="E85" s="17" t="s">
        <v>229</v>
      </c>
      <c r="F85" s="18" t="s">
        <v>11</v>
      </c>
      <c r="G85" s="63">
        <v>44695.0</v>
      </c>
      <c r="H85" s="76" t="s">
        <v>102</v>
      </c>
      <c r="I85" s="81" t="s">
        <v>230</v>
      </c>
    </row>
    <row r="86" ht="15.75" customHeight="1">
      <c r="A86" s="66" t="str">
        <f t="shared" si="3"/>
        <v>ĐK_64</v>
      </c>
      <c r="B86" s="68" t="s">
        <v>231</v>
      </c>
      <c r="C86" s="79" t="s">
        <v>232</v>
      </c>
      <c r="D86" s="75" t="s">
        <v>228</v>
      </c>
      <c r="E86" s="17" t="s">
        <v>233</v>
      </c>
      <c r="F86" s="18" t="s">
        <v>11</v>
      </c>
      <c r="G86" s="63">
        <v>44695.0</v>
      </c>
      <c r="H86" s="76" t="s">
        <v>102</v>
      </c>
      <c r="I86" s="81" t="s">
        <v>234</v>
      </c>
    </row>
    <row r="87" ht="15.75" customHeight="1">
      <c r="A87" s="66" t="str">
        <f t="shared" si="3"/>
        <v>ĐK_65</v>
      </c>
      <c r="B87" s="68" t="s">
        <v>118</v>
      </c>
      <c r="C87" s="79" t="s">
        <v>119</v>
      </c>
      <c r="D87" s="79" t="s">
        <v>120</v>
      </c>
      <c r="E87" s="17" t="s">
        <v>235</v>
      </c>
      <c r="F87" s="18" t="s">
        <v>11</v>
      </c>
      <c r="G87" s="63">
        <v>44695.0</v>
      </c>
      <c r="H87" s="9" t="s">
        <v>67</v>
      </c>
      <c r="I87" s="64"/>
    </row>
    <row r="88" ht="15.75" customHeight="1">
      <c r="A88" s="66" t="str">
        <f t="shared" si="3"/>
        <v>ĐK_66</v>
      </c>
      <c r="B88" s="68" t="s">
        <v>236</v>
      </c>
      <c r="C88" s="79" t="s">
        <v>237</v>
      </c>
      <c r="D88" s="75" t="s">
        <v>238</v>
      </c>
      <c r="E88" s="17" t="s">
        <v>117</v>
      </c>
      <c r="F88" s="18" t="s">
        <v>11</v>
      </c>
      <c r="G88" s="63">
        <v>44695.0</v>
      </c>
      <c r="H88" s="9" t="s">
        <v>67</v>
      </c>
      <c r="I88" s="64"/>
    </row>
    <row r="89" ht="15.75" customHeight="1">
      <c r="A89" s="66" t="str">
        <f t="shared" si="3"/>
        <v>ĐK_67</v>
      </c>
      <c r="B89" s="68" t="s">
        <v>122</v>
      </c>
      <c r="C89" s="79" t="s">
        <v>123</v>
      </c>
      <c r="D89" s="80" t="s">
        <v>124</v>
      </c>
      <c r="E89" s="17" t="s">
        <v>239</v>
      </c>
      <c r="F89" s="18" t="s">
        <v>11</v>
      </c>
      <c r="G89" s="63">
        <v>44695.0</v>
      </c>
      <c r="H89" s="76" t="s">
        <v>102</v>
      </c>
      <c r="I89" s="81" t="s">
        <v>240</v>
      </c>
    </row>
    <row r="90" ht="15.75" customHeight="1">
      <c r="A90" s="66" t="str">
        <f t="shared" si="3"/>
        <v>ĐK_68</v>
      </c>
      <c r="B90" s="68" t="s">
        <v>127</v>
      </c>
      <c r="C90" s="79" t="s">
        <v>128</v>
      </c>
      <c r="D90" s="79" t="s">
        <v>129</v>
      </c>
      <c r="E90" s="69"/>
      <c r="F90" s="18" t="s">
        <v>11</v>
      </c>
      <c r="G90" s="63">
        <v>44695.0</v>
      </c>
      <c r="H90" s="9" t="s">
        <v>67</v>
      </c>
      <c r="I90" s="64"/>
    </row>
    <row r="91" ht="15.75" customHeight="1">
      <c r="A91" s="66" t="str">
        <f t="shared" si="3"/>
        <v/>
      </c>
      <c r="B91" s="73" t="s">
        <v>241</v>
      </c>
      <c r="C91" s="58"/>
      <c r="D91" s="58"/>
      <c r="E91" s="58"/>
      <c r="F91" s="58"/>
      <c r="G91" s="58"/>
      <c r="H91" s="58"/>
      <c r="I91" s="59"/>
    </row>
    <row r="92" ht="15.75" customHeight="1">
      <c r="A92" s="66" t="str">
        <f t="shared" si="3"/>
        <v>ĐK_69</v>
      </c>
      <c r="B92" s="18" t="s">
        <v>95</v>
      </c>
      <c r="C92" s="18" t="s">
        <v>242</v>
      </c>
      <c r="D92" s="18" t="s">
        <v>97</v>
      </c>
      <c r="E92" s="69"/>
      <c r="F92" s="18" t="s">
        <v>11</v>
      </c>
      <c r="G92" s="63">
        <v>44695.0</v>
      </c>
      <c r="H92" s="9" t="s">
        <v>67</v>
      </c>
      <c r="I92" s="64"/>
    </row>
    <row r="93" ht="15.75" customHeight="1">
      <c r="A93" s="66" t="str">
        <f t="shared" si="3"/>
        <v>ĐK_70</v>
      </c>
      <c r="B93" s="18" t="s">
        <v>243</v>
      </c>
      <c r="C93" s="18" t="s">
        <v>244</v>
      </c>
      <c r="D93" s="87" t="s">
        <v>245</v>
      </c>
      <c r="E93" s="69"/>
      <c r="F93" s="18" t="s">
        <v>11</v>
      </c>
      <c r="G93" s="63">
        <v>44695.0</v>
      </c>
      <c r="H93" s="9" t="s">
        <v>67</v>
      </c>
      <c r="I93" s="64"/>
    </row>
    <row r="94" ht="15.75" customHeight="1">
      <c r="A94" s="66" t="str">
        <f t="shared" si="3"/>
        <v>ĐK_71</v>
      </c>
      <c r="B94" s="18" t="s">
        <v>246</v>
      </c>
      <c r="C94" s="18" t="s">
        <v>247</v>
      </c>
      <c r="D94" s="87" t="s">
        <v>248</v>
      </c>
      <c r="E94" s="69"/>
      <c r="F94" s="18" t="s">
        <v>11</v>
      </c>
      <c r="G94" s="63">
        <v>44695.0</v>
      </c>
      <c r="H94" s="9" t="s">
        <v>67</v>
      </c>
      <c r="I94" s="64"/>
    </row>
    <row r="95" ht="15.75" customHeight="1">
      <c r="A95" s="66" t="str">
        <f t="shared" si="3"/>
        <v>ĐK_72</v>
      </c>
      <c r="B95" s="74" t="s">
        <v>98</v>
      </c>
      <c r="C95" s="75" t="s">
        <v>249</v>
      </c>
      <c r="D95" s="75" t="s">
        <v>250</v>
      </c>
      <c r="E95" s="17" t="s">
        <v>251</v>
      </c>
      <c r="F95" s="18" t="s">
        <v>11</v>
      </c>
      <c r="G95" s="63">
        <v>44695.0</v>
      </c>
      <c r="H95" s="9" t="s">
        <v>67</v>
      </c>
      <c r="I95" s="64"/>
    </row>
    <row r="96" ht="15.75" customHeight="1">
      <c r="A96" s="66" t="str">
        <f t="shared" si="3"/>
        <v>ĐK_73</v>
      </c>
      <c r="B96" s="12"/>
      <c r="C96" s="75" t="s">
        <v>252</v>
      </c>
      <c r="D96" s="75" t="s">
        <v>253</v>
      </c>
      <c r="E96" s="17" t="s">
        <v>254</v>
      </c>
      <c r="F96" s="18" t="s">
        <v>11</v>
      </c>
      <c r="G96" s="63">
        <v>44695.0</v>
      </c>
      <c r="H96" s="76" t="s">
        <v>102</v>
      </c>
      <c r="I96" s="81" t="s">
        <v>255</v>
      </c>
    </row>
    <row r="97" ht="15.75" customHeight="1">
      <c r="A97" s="66" t="str">
        <f t="shared" si="3"/>
        <v>ĐK_74</v>
      </c>
      <c r="B97" s="68" t="s">
        <v>106</v>
      </c>
      <c r="C97" s="79" t="s">
        <v>107</v>
      </c>
      <c r="D97" s="80" t="s">
        <v>108</v>
      </c>
      <c r="E97" s="17" t="s">
        <v>256</v>
      </c>
      <c r="F97" s="18" t="s">
        <v>11</v>
      </c>
      <c r="G97" s="63">
        <v>44695.0</v>
      </c>
      <c r="H97" s="9" t="s">
        <v>67</v>
      </c>
      <c r="I97" s="64"/>
    </row>
    <row r="98" ht="15.75" customHeight="1">
      <c r="A98" s="66" t="str">
        <f t="shared" si="3"/>
        <v>ĐK_75</v>
      </c>
      <c r="B98" s="68" t="s">
        <v>110</v>
      </c>
      <c r="C98" s="79" t="s">
        <v>111</v>
      </c>
      <c r="D98" s="79" t="s">
        <v>112</v>
      </c>
      <c r="E98" s="17" t="s">
        <v>257</v>
      </c>
      <c r="F98" s="18" t="s">
        <v>11</v>
      </c>
      <c r="G98" s="63">
        <v>44695.0</v>
      </c>
      <c r="H98" s="9" t="s">
        <v>67</v>
      </c>
      <c r="I98" s="64"/>
    </row>
    <row r="99" ht="15.75" customHeight="1">
      <c r="A99" s="66" t="str">
        <f t="shared" si="3"/>
        <v>ĐK_76</v>
      </c>
      <c r="B99" s="68" t="s">
        <v>114</v>
      </c>
      <c r="C99" s="79" t="s">
        <v>115</v>
      </c>
      <c r="D99" s="75" t="s">
        <v>253</v>
      </c>
      <c r="E99" s="17" t="s">
        <v>258</v>
      </c>
      <c r="F99" s="18" t="s">
        <v>11</v>
      </c>
      <c r="G99" s="63">
        <v>44695.0</v>
      </c>
      <c r="H99" s="76" t="s">
        <v>102</v>
      </c>
      <c r="I99" s="64" t="s">
        <v>259</v>
      </c>
    </row>
    <row r="100" ht="15.75" customHeight="1">
      <c r="A100" s="66" t="str">
        <f t="shared" si="3"/>
        <v>ĐK_77</v>
      </c>
      <c r="B100" s="68" t="s">
        <v>260</v>
      </c>
      <c r="C100" s="79" t="s">
        <v>261</v>
      </c>
      <c r="D100" s="75" t="s">
        <v>253</v>
      </c>
      <c r="E100" s="17" t="s">
        <v>262</v>
      </c>
      <c r="F100" s="18" t="s">
        <v>11</v>
      </c>
      <c r="G100" s="63">
        <v>44695.0</v>
      </c>
      <c r="H100" s="76" t="s">
        <v>102</v>
      </c>
      <c r="I100" s="64" t="s">
        <v>259</v>
      </c>
    </row>
    <row r="101" ht="15.75" customHeight="1">
      <c r="A101" s="66" t="str">
        <f t="shared" si="3"/>
        <v>ĐK_78</v>
      </c>
      <c r="B101" s="68" t="s">
        <v>118</v>
      </c>
      <c r="C101" s="79" t="s">
        <v>119</v>
      </c>
      <c r="D101" s="68" t="s">
        <v>120</v>
      </c>
      <c r="E101" s="17" t="s">
        <v>117</v>
      </c>
      <c r="F101" s="18" t="s">
        <v>11</v>
      </c>
      <c r="G101" s="63">
        <v>44695.0</v>
      </c>
      <c r="H101" s="9" t="s">
        <v>67</v>
      </c>
      <c r="I101" s="64"/>
    </row>
    <row r="102" ht="15.75" customHeight="1">
      <c r="A102" s="66" t="str">
        <f t="shared" si="3"/>
        <v>ĐK_79</v>
      </c>
      <c r="B102" s="68" t="s">
        <v>122</v>
      </c>
      <c r="C102" s="79" t="s">
        <v>123</v>
      </c>
      <c r="D102" s="67" t="s">
        <v>253</v>
      </c>
      <c r="E102" s="17" t="s">
        <v>263</v>
      </c>
      <c r="F102" s="18" t="s">
        <v>11</v>
      </c>
      <c r="G102" s="63">
        <v>44695.0</v>
      </c>
      <c r="H102" s="76" t="s">
        <v>102</v>
      </c>
      <c r="I102" s="64" t="s">
        <v>264</v>
      </c>
    </row>
    <row r="103" ht="15.75" customHeight="1">
      <c r="A103" s="66" t="str">
        <f t="shared" si="3"/>
        <v>ĐK_80</v>
      </c>
      <c r="B103" s="68" t="s">
        <v>127</v>
      </c>
      <c r="C103" s="79" t="s">
        <v>128</v>
      </c>
      <c r="D103" s="68" t="s">
        <v>129</v>
      </c>
      <c r="E103" s="69"/>
      <c r="F103" s="18" t="s">
        <v>11</v>
      </c>
      <c r="G103" s="63">
        <v>44695.0</v>
      </c>
      <c r="H103" s="9" t="s">
        <v>67</v>
      </c>
      <c r="I103" s="64"/>
    </row>
    <row r="104" ht="15.75" customHeight="1">
      <c r="A104" s="66" t="str">
        <f t="shared" si="3"/>
        <v/>
      </c>
      <c r="B104" s="73" t="s">
        <v>265</v>
      </c>
      <c r="C104" s="58"/>
      <c r="D104" s="58"/>
      <c r="E104" s="58"/>
      <c r="F104" s="58"/>
      <c r="G104" s="58"/>
      <c r="H104" s="58"/>
      <c r="I104" s="59"/>
    </row>
    <row r="105" ht="15.75" customHeight="1">
      <c r="A105" s="66" t="str">
        <f t="shared" si="3"/>
        <v>ĐK_81</v>
      </c>
      <c r="B105" s="18" t="s">
        <v>266</v>
      </c>
      <c r="C105" s="68" t="s">
        <v>267</v>
      </c>
      <c r="D105" s="17" t="s">
        <v>268</v>
      </c>
      <c r="E105" s="69"/>
      <c r="F105" s="18" t="s">
        <v>11</v>
      </c>
      <c r="G105" s="63">
        <v>44695.0</v>
      </c>
      <c r="H105" s="9" t="s">
        <v>67</v>
      </c>
      <c r="I105" s="64"/>
      <c r="J105" s="88"/>
      <c r="K105" s="88"/>
      <c r="L105" s="88"/>
      <c r="M105" s="88"/>
      <c r="N105" s="88"/>
      <c r="O105" s="88"/>
      <c r="P105" s="88"/>
      <c r="Q105" s="88"/>
      <c r="R105" s="88"/>
      <c r="S105" s="88"/>
      <c r="T105" s="88"/>
      <c r="U105" s="88"/>
      <c r="V105" s="88"/>
      <c r="W105" s="88"/>
      <c r="X105" s="88"/>
      <c r="Y105" s="88"/>
      <c r="Z105" s="88"/>
    </row>
    <row r="106" ht="15.75" customHeight="1">
      <c r="A106" s="66" t="str">
        <f t="shared" si="3"/>
        <v>ĐK_82</v>
      </c>
      <c r="B106" s="18" t="s">
        <v>269</v>
      </c>
      <c r="C106" s="67" t="s">
        <v>270</v>
      </c>
      <c r="D106" s="67" t="s">
        <v>271</v>
      </c>
      <c r="E106" s="17" t="s">
        <v>272</v>
      </c>
      <c r="F106" s="18" t="s">
        <v>11</v>
      </c>
      <c r="G106" s="63">
        <v>44695.0</v>
      </c>
      <c r="H106" s="76" t="s">
        <v>102</v>
      </c>
      <c r="I106" s="81" t="s">
        <v>273</v>
      </c>
      <c r="J106" s="88"/>
      <c r="K106" s="88"/>
      <c r="L106" s="88"/>
      <c r="M106" s="88"/>
      <c r="N106" s="88"/>
      <c r="O106" s="88"/>
      <c r="P106" s="88"/>
      <c r="Q106" s="88"/>
      <c r="R106" s="88"/>
      <c r="S106" s="88"/>
      <c r="T106" s="88"/>
      <c r="U106" s="88"/>
      <c r="V106" s="88"/>
      <c r="W106" s="88"/>
      <c r="X106" s="88"/>
      <c r="Y106" s="88"/>
      <c r="Z106" s="88"/>
    </row>
    <row r="107" ht="15.75" customHeight="1">
      <c r="A107" s="66" t="str">
        <f t="shared" si="3"/>
        <v>ĐK_83</v>
      </c>
      <c r="B107" s="89" t="s">
        <v>274</v>
      </c>
      <c r="C107" s="68" t="s">
        <v>275</v>
      </c>
      <c r="D107" s="67" t="s">
        <v>276</v>
      </c>
      <c r="E107" s="17" t="s">
        <v>277</v>
      </c>
      <c r="F107" s="18" t="s">
        <v>11</v>
      </c>
      <c r="G107" s="63">
        <v>44695.0</v>
      </c>
      <c r="H107" s="76" t="s">
        <v>102</v>
      </c>
      <c r="I107" s="64" t="s">
        <v>278</v>
      </c>
      <c r="J107" s="88"/>
      <c r="K107" s="88"/>
      <c r="L107" s="88"/>
      <c r="M107" s="88"/>
      <c r="N107" s="88"/>
      <c r="O107" s="88"/>
      <c r="P107" s="88"/>
      <c r="Q107" s="88"/>
      <c r="R107" s="88"/>
      <c r="S107" s="88"/>
      <c r="T107" s="88"/>
      <c r="U107" s="88"/>
      <c r="V107" s="88"/>
      <c r="W107" s="88"/>
      <c r="X107" s="88"/>
      <c r="Y107" s="88"/>
      <c r="Z107" s="88"/>
    </row>
    <row r="108" ht="15.75" customHeight="1">
      <c r="A108" s="66" t="str">
        <f t="shared" si="3"/>
        <v>ĐK_84</v>
      </c>
      <c r="B108" s="12"/>
      <c r="C108" s="68" t="s">
        <v>279</v>
      </c>
      <c r="D108" s="67" t="s">
        <v>280</v>
      </c>
      <c r="E108" s="17" t="s">
        <v>281</v>
      </c>
      <c r="F108" s="18" t="s">
        <v>11</v>
      </c>
      <c r="G108" s="63">
        <v>44695.0</v>
      </c>
      <c r="H108" s="9" t="s">
        <v>67</v>
      </c>
      <c r="I108" s="64"/>
      <c r="J108" s="88"/>
      <c r="K108" s="88"/>
      <c r="L108" s="88"/>
      <c r="M108" s="88"/>
      <c r="N108" s="88"/>
      <c r="O108" s="88"/>
      <c r="P108" s="88"/>
      <c r="Q108" s="88"/>
      <c r="R108" s="88"/>
      <c r="S108" s="88"/>
      <c r="T108" s="88"/>
      <c r="U108" s="88"/>
      <c r="V108" s="88"/>
      <c r="W108" s="88"/>
      <c r="X108" s="88"/>
      <c r="Y108" s="88"/>
      <c r="Z108" s="88"/>
    </row>
    <row r="109" ht="15.75" customHeight="1">
      <c r="A109" s="66" t="str">
        <f t="shared" si="3"/>
        <v>ĐK_85</v>
      </c>
      <c r="B109" s="89" t="s">
        <v>282</v>
      </c>
      <c r="C109" s="68" t="s">
        <v>283</v>
      </c>
      <c r="D109" s="67" t="s">
        <v>271</v>
      </c>
      <c r="E109" s="17" t="s">
        <v>284</v>
      </c>
      <c r="F109" s="18" t="s">
        <v>11</v>
      </c>
      <c r="G109" s="63">
        <v>44695.0</v>
      </c>
      <c r="H109" s="76" t="s">
        <v>102</v>
      </c>
      <c r="I109" s="64" t="s">
        <v>278</v>
      </c>
      <c r="J109" s="88"/>
      <c r="K109" s="88"/>
      <c r="L109" s="88"/>
      <c r="M109" s="88"/>
      <c r="N109" s="88"/>
      <c r="O109" s="88"/>
      <c r="P109" s="88"/>
      <c r="Q109" s="88"/>
      <c r="R109" s="88"/>
      <c r="S109" s="88"/>
      <c r="T109" s="88"/>
      <c r="U109" s="88"/>
      <c r="V109" s="88"/>
      <c r="W109" s="88"/>
      <c r="X109" s="88"/>
      <c r="Y109" s="88"/>
      <c r="Z109" s="88"/>
    </row>
    <row r="110" ht="15.75" customHeight="1">
      <c r="A110" s="66" t="str">
        <f t="shared" si="3"/>
        <v>ĐK_86</v>
      </c>
      <c r="B110" s="12"/>
      <c r="C110" s="68" t="s">
        <v>285</v>
      </c>
      <c r="D110" s="67" t="s">
        <v>280</v>
      </c>
      <c r="E110" s="18" t="s">
        <v>286</v>
      </c>
      <c r="F110" s="18" t="s">
        <v>11</v>
      </c>
      <c r="G110" s="63">
        <v>44695.0</v>
      </c>
      <c r="H110" s="9" t="s">
        <v>67</v>
      </c>
      <c r="I110" s="64"/>
      <c r="J110" s="88"/>
      <c r="K110" s="88"/>
      <c r="L110" s="88"/>
      <c r="M110" s="88"/>
      <c r="N110" s="88"/>
      <c r="O110" s="88"/>
      <c r="P110" s="88"/>
      <c r="Q110" s="88"/>
      <c r="R110" s="88"/>
      <c r="S110" s="88"/>
      <c r="T110" s="88"/>
      <c r="U110" s="88"/>
      <c r="V110" s="88"/>
      <c r="W110" s="88"/>
      <c r="X110" s="88"/>
      <c r="Y110" s="88"/>
      <c r="Z110" s="88"/>
    </row>
    <row r="111" ht="15.75" customHeight="1">
      <c r="A111" s="66" t="str">
        <f t="shared" si="3"/>
        <v/>
      </c>
      <c r="B111" s="72" t="s">
        <v>287</v>
      </c>
      <c r="C111" s="58"/>
      <c r="D111" s="58"/>
      <c r="E111" s="58"/>
      <c r="F111" s="58"/>
      <c r="G111" s="58"/>
      <c r="H111" s="58"/>
      <c r="I111" s="59"/>
      <c r="J111" s="88"/>
      <c r="K111" s="88"/>
      <c r="L111" s="88"/>
      <c r="M111" s="88"/>
      <c r="N111" s="88"/>
      <c r="O111" s="88"/>
      <c r="P111" s="88"/>
      <c r="Q111" s="88"/>
      <c r="R111" s="88"/>
      <c r="S111" s="88"/>
      <c r="T111" s="88"/>
      <c r="U111" s="88"/>
      <c r="V111" s="88"/>
      <c r="W111" s="88"/>
      <c r="X111" s="88"/>
      <c r="Y111" s="88"/>
      <c r="Z111" s="88"/>
    </row>
    <row r="112" ht="15.75" customHeight="1">
      <c r="A112" s="66" t="str">
        <f t="shared" si="3"/>
        <v>ĐK_87</v>
      </c>
      <c r="B112" s="18" t="s">
        <v>288</v>
      </c>
      <c r="C112" s="68" t="s">
        <v>289</v>
      </c>
      <c r="D112" s="67" t="s">
        <v>280</v>
      </c>
      <c r="E112" s="18" t="s">
        <v>290</v>
      </c>
      <c r="F112" s="18" t="s">
        <v>11</v>
      </c>
      <c r="G112" s="63">
        <v>44695.0</v>
      </c>
      <c r="H112" s="9" t="s">
        <v>67</v>
      </c>
      <c r="I112" s="64"/>
      <c r="J112" s="88"/>
      <c r="K112" s="88"/>
      <c r="L112" s="88"/>
      <c r="M112" s="88"/>
      <c r="N112" s="88"/>
      <c r="O112" s="88"/>
      <c r="P112" s="88"/>
      <c r="Q112" s="88"/>
      <c r="R112" s="88"/>
      <c r="S112" s="88"/>
      <c r="T112" s="88"/>
      <c r="U112" s="88"/>
      <c r="V112" s="88"/>
      <c r="W112" s="88"/>
      <c r="X112" s="88"/>
      <c r="Y112" s="88"/>
      <c r="Z112" s="88"/>
    </row>
    <row r="113" ht="15.75" customHeight="1">
      <c r="A113" s="66" t="str">
        <f t="shared" si="3"/>
        <v>ĐK_88</v>
      </c>
      <c r="B113" s="18" t="s">
        <v>291</v>
      </c>
      <c r="C113" s="68" t="s">
        <v>292</v>
      </c>
      <c r="D113" s="67" t="s">
        <v>293</v>
      </c>
      <c r="E113" s="17" t="s">
        <v>291</v>
      </c>
      <c r="F113" s="18" t="s">
        <v>11</v>
      </c>
      <c r="G113" s="63">
        <v>44695.0</v>
      </c>
      <c r="H113" s="9" t="s">
        <v>67</v>
      </c>
      <c r="I113" s="64"/>
      <c r="J113" s="88"/>
      <c r="K113" s="88"/>
      <c r="L113" s="88"/>
      <c r="M113" s="88"/>
      <c r="N113" s="88"/>
      <c r="O113" s="88"/>
      <c r="P113" s="88"/>
      <c r="Q113" s="88"/>
      <c r="R113" s="88"/>
      <c r="S113" s="88"/>
      <c r="T113" s="88"/>
      <c r="U113" s="88"/>
      <c r="V113" s="88"/>
      <c r="W113" s="88"/>
      <c r="X113" s="88"/>
      <c r="Y113" s="88"/>
      <c r="Z113" s="88"/>
    </row>
    <row r="114" ht="15.75" customHeight="1">
      <c r="A114" s="66" t="str">
        <f t="shared" si="3"/>
        <v>ĐK_89</v>
      </c>
      <c r="B114" s="18" t="s">
        <v>294</v>
      </c>
      <c r="C114" s="68" t="s">
        <v>295</v>
      </c>
      <c r="D114" s="67" t="s">
        <v>296</v>
      </c>
      <c r="E114" s="18" t="s">
        <v>297</v>
      </c>
      <c r="F114" s="18" t="s">
        <v>11</v>
      </c>
      <c r="G114" s="63">
        <v>44695.0</v>
      </c>
      <c r="H114" s="9" t="s">
        <v>67</v>
      </c>
      <c r="I114" s="64"/>
      <c r="J114" s="88"/>
      <c r="K114" s="88"/>
      <c r="L114" s="88"/>
      <c r="M114" s="88"/>
      <c r="N114" s="88"/>
      <c r="O114" s="88"/>
      <c r="P114" s="88"/>
      <c r="Q114" s="88"/>
      <c r="R114" s="88"/>
      <c r="S114" s="88"/>
      <c r="T114" s="88"/>
      <c r="U114" s="88"/>
      <c r="V114" s="88"/>
      <c r="W114" s="88"/>
      <c r="X114" s="88"/>
      <c r="Y114" s="88"/>
      <c r="Z114" s="88"/>
    </row>
    <row r="115" ht="15.75" customHeight="1">
      <c r="A115" s="66" t="str">
        <f t="shared" si="3"/>
        <v>ĐK_90</v>
      </c>
      <c r="B115" s="18" t="s">
        <v>298</v>
      </c>
      <c r="C115" s="68" t="s">
        <v>299</v>
      </c>
      <c r="D115" s="67" t="s">
        <v>300</v>
      </c>
      <c r="E115" s="18" t="s">
        <v>301</v>
      </c>
      <c r="F115" s="18" t="s">
        <v>11</v>
      </c>
      <c r="G115" s="63">
        <v>44695.0</v>
      </c>
      <c r="H115" s="9" t="s">
        <v>67</v>
      </c>
      <c r="I115" s="64"/>
      <c r="J115" s="88"/>
      <c r="K115" s="88"/>
      <c r="L115" s="88"/>
      <c r="M115" s="88"/>
      <c r="N115" s="88"/>
      <c r="O115" s="88"/>
      <c r="P115" s="88"/>
      <c r="Q115" s="88"/>
      <c r="R115" s="88"/>
      <c r="S115" s="88"/>
      <c r="T115" s="88"/>
      <c r="U115" s="88"/>
      <c r="V115" s="88"/>
      <c r="W115" s="88"/>
      <c r="X115" s="88"/>
      <c r="Y115" s="88"/>
      <c r="Z115" s="88"/>
    </row>
    <row r="116" ht="15.75" customHeight="1">
      <c r="A116" s="66" t="str">
        <f t="shared" si="3"/>
        <v>ĐK_91</v>
      </c>
      <c r="B116" s="18" t="s">
        <v>302</v>
      </c>
      <c r="C116" s="68" t="s">
        <v>303</v>
      </c>
      <c r="D116" s="67" t="s">
        <v>304</v>
      </c>
      <c r="E116" s="18" t="s">
        <v>305</v>
      </c>
      <c r="F116" s="18" t="s">
        <v>11</v>
      </c>
      <c r="G116" s="63">
        <v>44695.0</v>
      </c>
      <c r="H116" s="9" t="s">
        <v>67</v>
      </c>
      <c r="I116" s="64"/>
      <c r="J116" s="88"/>
      <c r="K116" s="88"/>
      <c r="L116" s="88"/>
      <c r="M116" s="88"/>
      <c r="N116" s="88"/>
      <c r="O116" s="88"/>
      <c r="P116" s="88"/>
      <c r="Q116" s="88"/>
      <c r="R116" s="88"/>
      <c r="S116" s="88"/>
      <c r="T116" s="88"/>
      <c r="U116" s="88"/>
      <c r="V116" s="88"/>
      <c r="W116" s="88"/>
      <c r="X116" s="88"/>
      <c r="Y116" s="88"/>
      <c r="Z116" s="88"/>
    </row>
    <row r="117" ht="15.75" customHeight="1">
      <c r="A117" s="88"/>
      <c r="B117" s="90"/>
      <c r="C117" s="90"/>
      <c r="D117" s="90"/>
      <c r="E117" s="88"/>
      <c r="F117" s="88"/>
      <c r="G117" s="91"/>
      <c r="H117" s="91"/>
      <c r="I117" s="47"/>
      <c r="J117" s="88"/>
      <c r="K117" s="88"/>
      <c r="L117" s="88"/>
      <c r="M117" s="88"/>
      <c r="N117" s="88"/>
      <c r="O117" s="88"/>
      <c r="P117" s="88"/>
      <c r="Q117" s="88"/>
      <c r="R117" s="88"/>
      <c r="S117" s="88"/>
      <c r="T117" s="88"/>
      <c r="U117" s="88"/>
      <c r="V117" s="88"/>
      <c r="W117" s="88"/>
      <c r="X117" s="88"/>
      <c r="Y117" s="88"/>
      <c r="Z117" s="88"/>
    </row>
    <row r="118" ht="15.75" customHeight="1">
      <c r="A118" s="88"/>
      <c r="B118" s="90"/>
      <c r="C118" s="90"/>
      <c r="D118" s="90"/>
      <c r="E118" s="88"/>
      <c r="F118" s="88"/>
      <c r="G118" s="91"/>
      <c r="H118" s="91"/>
      <c r="I118" s="47"/>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91"/>
      <c r="H119" s="91"/>
      <c r="I119" s="47"/>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91"/>
      <c r="H120" s="91"/>
      <c r="I120" s="47"/>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91"/>
      <c r="H121" s="91"/>
      <c r="I121" s="47"/>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91"/>
      <c r="H122" s="91"/>
      <c r="I122" s="47"/>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91"/>
      <c r="H123" s="91"/>
      <c r="I123" s="47"/>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91"/>
      <c r="H124" s="91"/>
      <c r="I124" s="47"/>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91"/>
      <c r="H125" s="91"/>
      <c r="I125" s="47"/>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91"/>
      <c r="H126" s="91"/>
      <c r="I126" s="47"/>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91"/>
      <c r="H127" s="91"/>
      <c r="I127" s="47"/>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91"/>
      <c r="H128" s="91"/>
      <c r="I128" s="47"/>
      <c r="J128" s="88"/>
      <c r="K128" s="88"/>
      <c r="L128" s="88"/>
      <c r="M128" s="88"/>
      <c r="N128" s="88"/>
      <c r="O128" s="88"/>
      <c r="P128" s="88"/>
      <c r="Q128" s="88"/>
      <c r="R128" s="88"/>
      <c r="S128" s="88"/>
      <c r="T128" s="88"/>
      <c r="U128" s="88"/>
      <c r="V128" s="88"/>
      <c r="W128" s="88"/>
      <c r="X128" s="88"/>
      <c r="Y128" s="88"/>
      <c r="Z128" s="88"/>
    </row>
    <row r="129" ht="15.75" customHeight="1">
      <c r="A129" s="14"/>
      <c r="B129" s="14"/>
      <c r="C129" s="14"/>
      <c r="D129" s="14"/>
      <c r="E129" s="14"/>
      <c r="F129" s="14"/>
      <c r="G129" s="92"/>
      <c r="H129" s="91"/>
      <c r="I129" s="47"/>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92"/>
      <c r="H130" s="91"/>
      <c r="I130" s="47"/>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92"/>
      <c r="H131" s="91"/>
      <c r="I131" s="47"/>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92"/>
      <c r="H132" s="91"/>
      <c r="I132" s="47"/>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92"/>
      <c r="H133" s="91"/>
      <c r="I133" s="47"/>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92"/>
      <c r="H134" s="91"/>
      <c r="I134" s="47"/>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92"/>
      <c r="H135" s="91"/>
      <c r="I135" s="47"/>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92"/>
      <c r="H136" s="91"/>
      <c r="I136" s="47"/>
      <c r="J136" s="14"/>
      <c r="K136" s="14"/>
      <c r="L136" s="14"/>
      <c r="M136" s="14"/>
      <c r="N136" s="14"/>
      <c r="O136" s="14"/>
      <c r="P136" s="14"/>
      <c r="Q136" s="14"/>
      <c r="R136" s="14"/>
      <c r="S136" s="14"/>
      <c r="T136" s="14"/>
      <c r="U136" s="14"/>
      <c r="V136" s="14"/>
      <c r="W136" s="14"/>
      <c r="X136" s="14"/>
      <c r="Y136" s="14"/>
      <c r="Z136" s="14"/>
    </row>
    <row r="137" ht="15.75" customHeight="1">
      <c r="A137" s="44"/>
      <c r="G137" s="45"/>
      <c r="H137" s="46"/>
      <c r="I137" s="47"/>
    </row>
    <row r="138" ht="15.75" customHeight="1">
      <c r="A138" s="44"/>
      <c r="G138" s="45"/>
      <c r="H138" s="46"/>
      <c r="I138" s="47"/>
    </row>
    <row r="139" ht="15.75" customHeight="1">
      <c r="A139" s="44"/>
      <c r="G139" s="45"/>
      <c r="H139" s="46"/>
      <c r="I139" s="47"/>
    </row>
    <row r="140" ht="15.75" customHeight="1">
      <c r="A140" s="44"/>
      <c r="G140" s="45"/>
      <c r="H140" s="46"/>
      <c r="I140" s="47"/>
    </row>
    <row r="141" ht="15.75" customHeight="1">
      <c r="A141" s="44"/>
      <c r="G141" s="45"/>
      <c r="H141" s="46"/>
      <c r="I141" s="47"/>
    </row>
    <row r="142" ht="15.75" customHeight="1">
      <c r="A142" s="44"/>
      <c r="G142" s="45"/>
      <c r="H142" s="46"/>
      <c r="I142" s="47"/>
    </row>
    <row r="143" ht="15.75" customHeight="1">
      <c r="A143" s="44"/>
      <c r="G143" s="45"/>
      <c r="H143" s="46"/>
      <c r="I143" s="47"/>
    </row>
    <row r="144" ht="15.75" customHeight="1">
      <c r="A144" s="44"/>
      <c r="G144" s="45"/>
      <c r="H144" s="46"/>
      <c r="I144" s="47"/>
    </row>
    <row r="145" ht="15.75" customHeight="1">
      <c r="A145" s="44"/>
      <c r="G145" s="45"/>
      <c r="H145" s="46"/>
      <c r="I145" s="47"/>
    </row>
    <row r="146" ht="15.75" customHeight="1">
      <c r="A146" s="44"/>
      <c r="G146" s="45"/>
      <c r="H146" s="46"/>
      <c r="I146" s="47"/>
    </row>
    <row r="147" ht="15.75" customHeight="1">
      <c r="A147" s="44"/>
      <c r="G147" s="45"/>
      <c r="H147" s="46"/>
      <c r="I147" s="47"/>
    </row>
    <row r="148" ht="15.75" customHeight="1">
      <c r="A148" s="44"/>
      <c r="G148" s="45"/>
      <c r="H148" s="46"/>
      <c r="I148" s="47"/>
    </row>
    <row r="149" ht="15.75" customHeight="1">
      <c r="A149" s="44"/>
      <c r="G149" s="45"/>
      <c r="H149" s="46"/>
      <c r="I149" s="47"/>
    </row>
    <row r="150" ht="15.75" customHeight="1">
      <c r="A150" s="44"/>
      <c r="G150" s="45"/>
      <c r="H150" s="46"/>
      <c r="I150" s="47"/>
    </row>
    <row r="151" ht="15.75" customHeight="1">
      <c r="A151" s="44"/>
      <c r="G151" s="45"/>
      <c r="H151" s="46"/>
      <c r="I151" s="47"/>
    </row>
    <row r="152" ht="15.75" customHeight="1">
      <c r="A152" s="44"/>
      <c r="G152" s="45"/>
      <c r="H152" s="46"/>
      <c r="I152" s="47"/>
    </row>
    <row r="153" ht="15.75" customHeight="1">
      <c r="A153" s="44"/>
      <c r="G153" s="45"/>
      <c r="H153" s="46"/>
      <c r="I153" s="47"/>
    </row>
    <row r="154" ht="15.75" customHeight="1">
      <c r="A154" s="44"/>
      <c r="G154" s="45"/>
      <c r="H154" s="46"/>
      <c r="I154" s="47"/>
    </row>
    <row r="155" ht="15.75" customHeight="1">
      <c r="A155" s="44"/>
      <c r="G155" s="45"/>
      <c r="H155" s="46"/>
      <c r="I155" s="47"/>
    </row>
    <row r="156" ht="15.75" customHeight="1">
      <c r="A156" s="44"/>
      <c r="G156" s="45"/>
      <c r="H156" s="46"/>
      <c r="I156" s="47"/>
    </row>
    <row r="157" ht="15.75" customHeight="1">
      <c r="A157" s="44"/>
      <c r="G157" s="45"/>
      <c r="H157" s="46"/>
      <c r="I157" s="47"/>
    </row>
    <row r="158" ht="15.75" customHeight="1">
      <c r="A158" s="44"/>
      <c r="G158" s="45"/>
      <c r="H158" s="46"/>
      <c r="I158" s="47"/>
    </row>
    <row r="159" ht="15.75" customHeight="1">
      <c r="A159" s="44"/>
      <c r="G159" s="45"/>
      <c r="H159" s="46"/>
      <c r="I159" s="47"/>
    </row>
    <row r="160" ht="15.75" customHeight="1">
      <c r="A160" s="44"/>
      <c r="G160" s="45"/>
      <c r="H160" s="46"/>
      <c r="I160" s="47"/>
    </row>
    <row r="161" ht="15.75" customHeight="1">
      <c r="A161" s="44"/>
      <c r="G161" s="45"/>
      <c r="H161" s="46"/>
      <c r="I161" s="47"/>
    </row>
    <row r="162" ht="15.75" customHeight="1">
      <c r="A162" s="44"/>
      <c r="G162" s="45"/>
      <c r="H162" s="46"/>
      <c r="I162" s="47"/>
    </row>
    <row r="163" ht="15.75" customHeight="1">
      <c r="A163" s="44"/>
      <c r="G163" s="45"/>
      <c r="H163" s="46"/>
      <c r="I163" s="47"/>
    </row>
    <row r="164" ht="15.75" customHeight="1">
      <c r="A164" s="44"/>
      <c r="G164" s="45"/>
      <c r="H164" s="46"/>
      <c r="I164" s="47"/>
    </row>
    <row r="165" ht="15.75" customHeight="1">
      <c r="A165" s="44"/>
      <c r="G165" s="45"/>
      <c r="H165" s="46"/>
      <c r="I165" s="47"/>
    </row>
    <row r="166" ht="15.75" customHeight="1">
      <c r="A166" s="44"/>
      <c r="G166" s="45"/>
      <c r="H166" s="46"/>
      <c r="I166" s="47"/>
    </row>
    <row r="167" ht="15.75" customHeight="1">
      <c r="A167" s="44"/>
      <c r="G167" s="45"/>
      <c r="H167" s="46"/>
      <c r="I167" s="47"/>
    </row>
    <row r="168" ht="15.75" customHeight="1">
      <c r="A168" s="44"/>
      <c r="G168" s="45"/>
      <c r="H168" s="46"/>
      <c r="I168" s="47"/>
    </row>
    <row r="169" ht="15.75" customHeight="1">
      <c r="A169" s="44"/>
      <c r="G169" s="45"/>
      <c r="H169" s="46"/>
      <c r="I169" s="47"/>
    </row>
    <row r="170" ht="15.75" customHeight="1">
      <c r="A170" s="44"/>
      <c r="G170" s="45"/>
      <c r="H170" s="46"/>
      <c r="I170" s="47"/>
    </row>
    <row r="171" ht="15.75" customHeight="1">
      <c r="A171" s="44"/>
      <c r="G171" s="45"/>
      <c r="H171" s="46"/>
      <c r="I171" s="47"/>
    </row>
    <row r="172" ht="15.75" customHeight="1">
      <c r="A172" s="44"/>
      <c r="G172" s="45"/>
      <c r="H172" s="46"/>
      <c r="I172" s="47"/>
    </row>
    <row r="173" ht="15.75" customHeight="1">
      <c r="A173" s="44"/>
      <c r="G173" s="45"/>
      <c r="H173" s="46"/>
      <c r="I173" s="47"/>
    </row>
    <row r="174" ht="15.75" customHeight="1">
      <c r="A174" s="44"/>
      <c r="G174" s="45"/>
      <c r="H174" s="46"/>
      <c r="I174" s="47"/>
    </row>
    <row r="175" ht="15.75" customHeight="1">
      <c r="A175" s="44"/>
      <c r="G175" s="45"/>
      <c r="H175" s="46"/>
      <c r="I175" s="47"/>
    </row>
    <row r="176" ht="15.75" customHeight="1">
      <c r="A176" s="44"/>
      <c r="G176" s="45"/>
      <c r="H176" s="46"/>
      <c r="I176" s="47"/>
    </row>
    <row r="177" ht="15.75" customHeight="1">
      <c r="A177" s="44"/>
      <c r="G177" s="45"/>
      <c r="H177" s="46"/>
      <c r="I177" s="47"/>
    </row>
    <row r="178" ht="15.75" customHeight="1">
      <c r="A178" s="44"/>
      <c r="G178" s="45"/>
      <c r="H178" s="46"/>
      <c r="I178" s="47"/>
    </row>
    <row r="179" ht="15.75" customHeight="1">
      <c r="A179" s="44"/>
      <c r="G179" s="45"/>
      <c r="H179" s="46"/>
      <c r="I179" s="47"/>
    </row>
    <row r="180" ht="15.75" customHeight="1">
      <c r="A180" s="44"/>
      <c r="G180" s="45"/>
      <c r="H180" s="46"/>
      <c r="I180" s="47"/>
    </row>
    <row r="181" ht="15.75" customHeight="1">
      <c r="A181" s="44"/>
      <c r="G181" s="45"/>
      <c r="H181" s="46"/>
      <c r="I181" s="47"/>
    </row>
    <row r="182" ht="15.75" customHeight="1">
      <c r="A182" s="44"/>
      <c r="G182" s="45"/>
      <c r="H182" s="46"/>
      <c r="I182" s="47"/>
    </row>
    <row r="183" ht="15.75" customHeight="1">
      <c r="A183" s="44"/>
      <c r="G183" s="45"/>
      <c r="H183" s="46"/>
      <c r="I183" s="47"/>
    </row>
    <row r="184" ht="15.75" customHeight="1">
      <c r="A184" s="44"/>
      <c r="G184" s="45"/>
      <c r="H184" s="46"/>
      <c r="I184" s="47"/>
    </row>
    <row r="185" ht="15.75" customHeight="1">
      <c r="A185" s="44"/>
      <c r="G185" s="45"/>
      <c r="H185" s="46"/>
      <c r="I185" s="47"/>
    </row>
    <row r="186" ht="15.75" customHeight="1">
      <c r="A186" s="44"/>
      <c r="G186" s="45"/>
      <c r="H186" s="46"/>
      <c r="I186" s="47"/>
    </row>
    <row r="187" ht="15.75" customHeight="1">
      <c r="A187" s="44"/>
      <c r="G187" s="45"/>
      <c r="H187" s="46"/>
      <c r="I187" s="47"/>
    </row>
    <row r="188" ht="15.75" customHeight="1">
      <c r="A188" s="44"/>
      <c r="G188" s="45"/>
      <c r="H188" s="46"/>
      <c r="I188" s="47"/>
    </row>
    <row r="189" ht="15.75" customHeight="1">
      <c r="A189" s="44"/>
      <c r="G189" s="45"/>
      <c r="H189" s="46"/>
      <c r="I189" s="47"/>
    </row>
    <row r="190" ht="15.75" customHeight="1">
      <c r="A190" s="44"/>
      <c r="G190" s="45"/>
      <c r="H190" s="46"/>
      <c r="I190" s="47"/>
    </row>
    <row r="191" ht="15.75" customHeight="1">
      <c r="A191" s="44"/>
      <c r="G191" s="45"/>
      <c r="H191" s="46"/>
      <c r="I191" s="47"/>
    </row>
    <row r="192" ht="15.75" customHeight="1">
      <c r="A192" s="44"/>
      <c r="G192" s="45"/>
      <c r="H192" s="46"/>
      <c r="I192" s="47"/>
    </row>
    <row r="193" ht="15.75" customHeight="1">
      <c r="A193" s="44"/>
      <c r="G193" s="45"/>
      <c r="H193" s="46"/>
      <c r="I193" s="47"/>
    </row>
    <row r="194" ht="15.75" customHeight="1">
      <c r="A194" s="44"/>
      <c r="G194" s="45"/>
      <c r="H194" s="46"/>
      <c r="I194" s="47"/>
    </row>
    <row r="195" ht="15.75" customHeight="1">
      <c r="A195" s="44"/>
      <c r="G195" s="45"/>
      <c r="H195" s="46"/>
      <c r="I195" s="47"/>
    </row>
    <row r="196" ht="15.75" customHeight="1">
      <c r="A196" s="44"/>
      <c r="G196" s="45"/>
      <c r="H196" s="46"/>
      <c r="I196" s="47"/>
    </row>
    <row r="197" ht="15.75" customHeight="1">
      <c r="A197" s="44"/>
      <c r="G197" s="45"/>
      <c r="H197" s="46"/>
      <c r="I197" s="47"/>
    </row>
    <row r="198" ht="15.75" customHeight="1">
      <c r="A198" s="44"/>
      <c r="G198" s="45"/>
      <c r="H198" s="46"/>
      <c r="I198" s="47"/>
    </row>
    <row r="199" ht="15.75" customHeight="1">
      <c r="A199" s="44"/>
      <c r="G199" s="45"/>
      <c r="H199" s="46"/>
      <c r="I199" s="47"/>
    </row>
    <row r="200" ht="15.75" customHeight="1">
      <c r="A200" s="44"/>
      <c r="G200" s="45"/>
      <c r="H200" s="46"/>
      <c r="I200" s="47"/>
    </row>
    <row r="201" ht="15.75" customHeight="1">
      <c r="A201" s="44"/>
      <c r="G201" s="45"/>
      <c r="H201" s="46"/>
      <c r="I201" s="47"/>
    </row>
    <row r="202" ht="15.75" customHeight="1">
      <c r="A202" s="44"/>
      <c r="G202" s="45"/>
      <c r="H202" s="46"/>
      <c r="I202" s="47"/>
    </row>
    <row r="203" ht="15.75" customHeight="1">
      <c r="A203" s="44"/>
      <c r="G203" s="45"/>
      <c r="H203" s="46"/>
      <c r="I203" s="47"/>
    </row>
    <row r="204" ht="15.75" customHeight="1">
      <c r="A204" s="44"/>
      <c r="G204" s="45"/>
      <c r="H204" s="46"/>
      <c r="I204" s="47"/>
    </row>
    <row r="205" ht="15.75" customHeight="1">
      <c r="A205" s="44"/>
      <c r="G205" s="45"/>
      <c r="H205" s="46"/>
      <c r="I205" s="47"/>
    </row>
    <row r="206" ht="15.75" customHeight="1">
      <c r="A206" s="44"/>
      <c r="G206" s="45"/>
      <c r="H206" s="46"/>
      <c r="I206" s="47"/>
    </row>
    <row r="207" ht="15.75" customHeight="1">
      <c r="A207" s="44"/>
      <c r="G207" s="45"/>
      <c r="H207" s="46"/>
      <c r="I207" s="47"/>
    </row>
    <row r="208" ht="15.75" customHeight="1">
      <c r="A208" s="44"/>
      <c r="G208" s="45"/>
      <c r="H208" s="46"/>
      <c r="I208" s="47"/>
    </row>
    <row r="209" ht="15.75" customHeight="1">
      <c r="A209" s="44"/>
      <c r="G209" s="45"/>
      <c r="H209" s="46"/>
      <c r="I209" s="47"/>
    </row>
    <row r="210" ht="15.75" customHeight="1">
      <c r="A210" s="44"/>
      <c r="G210" s="45"/>
      <c r="H210" s="46"/>
      <c r="I210" s="47"/>
    </row>
    <row r="211" ht="15.75" customHeight="1">
      <c r="A211" s="44"/>
      <c r="G211" s="45"/>
      <c r="H211" s="46"/>
      <c r="I211" s="47"/>
    </row>
    <row r="212" ht="15.75" customHeight="1">
      <c r="A212" s="44"/>
      <c r="G212" s="45"/>
      <c r="H212" s="46"/>
      <c r="I212" s="47"/>
    </row>
    <row r="213" ht="15.75" customHeight="1">
      <c r="A213" s="44"/>
      <c r="G213" s="45"/>
      <c r="H213" s="46"/>
      <c r="I213" s="47"/>
    </row>
    <row r="214" ht="15.75" customHeight="1">
      <c r="A214" s="44"/>
      <c r="G214" s="45"/>
      <c r="H214" s="46"/>
      <c r="I214" s="47"/>
    </row>
    <row r="215" ht="15.75" customHeight="1">
      <c r="A215" s="44"/>
      <c r="G215" s="45"/>
      <c r="H215" s="46"/>
      <c r="I215" s="47"/>
    </row>
    <row r="216" ht="15.75" customHeight="1">
      <c r="A216" s="44"/>
      <c r="G216" s="45"/>
      <c r="H216" s="46"/>
      <c r="I216" s="47"/>
    </row>
    <row r="217" ht="15.75" customHeight="1">
      <c r="A217" s="44"/>
      <c r="G217" s="45"/>
      <c r="H217" s="46"/>
      <c r="I217" s="47"/>
    </row>
    <row r="218" ht="15.75" customHeight="1">
      <c r="A218" s="44"/>
      <c r="G218" s="45"/>
      <c r="H218" s="46"/>
      <c r="I218" s="47"/>
    </row>
    <row r="219" ht="15.75" customHeight="1">
      <c r="A219" s="44"/>
      <c r="G219" s="45"/>
      <c r="H219" s="46"/>
      <c r="I219" s="47"/>
    </row>
    <row r="220" ht="15.75" customHeight="1">
      <c r="A220" s="44"/>
      <c r="G220" s="45"/>
      <c r="H220" s="46"/>
      <c r="I220" s="47"/>
    </row>
    <row r="221" ht="15.75" customHeight="1">
      <c r="A221" s="44"/>
      <c r="G221" s="45"/>
      <c r="H221" s="46"/>
      <c r="I221" s="47"/>
    </row>
    <row r="222" ht="15.75" customHeight="1">
      <c r="A222" s="44"/>
      <c r="G222" s="45"/>
      <c r="H222" s="46"/>
      <c r="I222" s="47"/>
    </row>
    <row r="223" ht="15.75" customHeight="1">
      <c r="A223" s="44"/>
      <c r="G223" s="45"/>
      <c r="H223" s="46"/>
      <c r="I223" s="47"/>
    </row>
    <row r="224" ht="15.75" customHeight="1">
      <c r="A224" s="44"/>
      <c r="G224" s="45"/>
      <c r="H224" s="46"/>
      <c r="I224" s="47"/>
    </row>
    <row r="225" ht="15.75" customHeight="1">
      <c r="A225" s="44"/>
      <c r="G225" s="45"/>
      <c r="H225" s="46"/>
      <c r="I225" s="47"/>
    </row>
    <row r="226" ht="15.75" customHeight="1">
      <c r="A226" s="44"/>
      <c r="G226" s="45"/>
      <c r="H226" s="46"/>
      <c r="I226" s="47"/>
    </row>
    <row r="227" ht="15.75" customHeight="1">
      <c r="A227" s="44"/>
      <c r="G227" s="45"/>
      <c r="H227" s="46"/>
      <c r="I227" s="47"/>
    </row>
    <row r="228" ht="15.75" customHeight="1">
      <c r="A228" s="44"/>
      <c r="G228" s="45"/>
      <c r="H228" s="46"/>
      <c r="I228" s="47"/>
    </row>
    <row r="229" ht="15.75" customHeight="1">
      <c r="A229" s="44"/>
      <c r="G229" s="45"/>
      <c r="H229" s="46"/>
      <c r="I229" s="47"/>
    </row>
    <row r="230" ht="15.75" customHeight="1">
      <c r="A230" s="44"/>
      <c r="G230" s="45"/>
      <c r="H230" s="46"/>
      <c r="I230" s="47"/>
    </row>
    <row r="231" ht="15.75" customHeight="1">
      <c r="A231" s="44"/>
      <c r="G231" s="45"/>
      <c r="H231" s="46"/>
      <c r="I231" s="47"/>
    </row>
    <row r="232" ht="15.75" customHeight="1">
      <c r="A232" s="44"/>
      <c r="G232" s="45"/>
      <c r="H232" s="46"/>
      <c r="I232" s="47"/>
    </row>
    <row r="233" ht="15.75" customHeight="1">
      <c r="A233" s="44"/>
      <c r="G233" s="45"/>
      <c r="H233" s="46"/>
      <c r="I233" s="47"/>
    </row>
    <row r="234" ht="15.75" customHeight="1">
      <c r="A234" s="44"/>
      <c r="G234" s="45"/>
      <c r="H234" s="46"/>
      <c r="I234" s="47"/>
    </row>
    <row r="235" ht="15.75" customHeight="1">
      <c r="A235" s="44"/>
      <c r="G235" s="45"/>
      <c r="H235" s="46"/>
      <c r="I235" s="47"/>
    </row>
    <row r="236" ht="15.75" customHeight="1">
      <c r="A236" s="44"/>
      <c r="G236" s="45"/>
      <c r="H236" s="46"/>
      <c r="I236" s="47"/>
    </row>
    <row r="237" ht="15.75" customHeight="1">
      <c r="A237" s="44"/>
      <c r="G237" s="45"/>
      <c r="H237" s="46"/>
      <c r="I237" s="47"/>
    </row>
    <row r="238" ht="15.75" customHeight="1">
      <c r="A238" s="44"/>
      <c r="G238" s="45"/>
      <c r="H238" s="46"/>
      <c r="I238" s="47"/>
    </row>
    <row r="239" ht="15.75" customHeight="1">
      <c r="A239" s="44"/>
      <c r="G239" s="45"/>
      <c r="H239" s="46"/>
      <c r="I239" s="47"/>
    </row>
    <row r="240" ht="15.75" customHeight="1">
      <c r="A240" s="44"/>
      <c r="G240" s="45"/>
      <c r="H240" s="46"/>
      <c r="I240" s="47"/>
    </row>
    <row r="241" ht="15.75" customHeight="1">
      <c r="A241" s="44"/>
      <c r="G241" s="45"/>
      <c r="H241" s="46"/>
      <c r="I241" s="47"/>
    </row>
    <row r="242" ht="15.75" customHeight="1">
      <c r="A242" s="44"/>
      <c r="G242" s="45"/>
      <c r="H242" s="46"/>
      <c r="I242" s="47"/>
    </row>
    <row r="243" ht="15.75" customHeight="1">
      <c r="A243" s="44"/>
      <c r="G243" s="45"/>
      <c r="H243" s="46"/>
      <c r="I243" s="47"/>
    </row>
    <row r="244" ht="15.75" customHeight="1">
      <c r="A244" s="44"/>
      <c r="G244" s="45"/>
      <c r="H244" s="46"/>
      <c r="I244" s="47"/>
    </row>
    <row r="245" ht="15.75" customHeight="1">
      <c r="A245" s="44"/>
      <c r="G245" s="45"/>
      <c r="H245" s="46"/>
      <c r="I245" s="47"/>
    </row>
    <row r="246" ht="15.75" customHeight="1">
      <c r="A246" s="44"/>
      <c r="G246" s="45"/>
      <c r="H246" s="46"/>
      <c r="I246" s="47"/>
    </row>
    <row r="247" ht="15.75" customHeight="1">
      <c r="A247" s="44"/>
      <c r="G247" s="45"/>
      <c r="H247" s="46"/>
      <c r="I247" s="47"/>
    </row>
    <row r="248" ht="15.75" customHeight="1">
      <c r="A248" s="44"/>
      <c r="G248" s="45"/>
      <c r="H248" s="46"/>
      <c r="I248" s="47"/>
    </row>
    <row r="249" ht="15.75" customHeight="1">
      <c r="A249" s="44"/>
      <c r="G249" s="45"/>
      <c r="H249" s="46"/>
      <c r="I249" s="47"/>
    </row>
    <row r="250" ht="15.75" customHeight="1">
      <c r="A250" s="44"/>
      <c r="G250" s="45"/>
      <c r="H250" s="46"/>
      <c r="I250" s="47"/>
    </row>
    <row r="251" ht="15.75" customHeight="1">
      <c r="A251" s="44"/>
      <c r="G251" s="45"/>
      <c r="H251" s="46"/>
      <c r="I251" s="47"/>
    </row>
    <row r="252" ht="15.75" customHeight="1">
      <c r="A252" s="44"/>
      <c r="G252" s="45"/>
      <c r="H252" s="46"/>
      <c r="I252" s="47"/>
    </row>
    <row r="253" ht="15.75" customHeight="1">
      <c r="A253" s="44"/>
      <c r="G253" s="45"/>
      <c r="H253" s="46"/>
      <c r="I253" s="47"/>
    </row>
    <row r="254" ht="15.75" customHeight="1">
      <c r="A254" s="44"/>
      <c r="G254" s="45"/>
      <c r="H254" s="46"/>
      <c r="I254" s="47"/>
    </row>
    <row r="255" ht="15.75" customHeight="1">
      <c r="A255" s="44"/>
      <c r="G255" s="45"/>
      <c r="H255" s="46"/>
      <c r="I255" s="47"/>
    </row>
    <row r="256" ht="15.75" customHeight="1">
      <c r="A256" s="44"/>
      <c r="G256" s="45"/>
      <c r="H256" s="46"/>
      <c r="I256" s="47"/>
    </row>
    <row r="257" ht="15.75" customHeight="1">
      <c r="A257" s="44"/>
      <c r="G257" s="45"/>
      <c r="H257" s="46"/>
      <c r="I257" s="47"/>
    </row>
    <row r="258" ht="15.75" customHeight="1">
      <c r="A258" s="44"/>
      <c r="G258" s="45"/>
      <c r="H258" s="46"/>
      <c r="I258" s="47"/>
    </row>
    <row r="259" ht="15.75" customHeight="1">
      <c r="A259" s="44"/>
      <c r="G259" s="45"/>
      <c r="H259" s="46"/>
      <c r="I259" s="47"/>
    </row>
    <row r="260" ht="15.75" customHeight="1">
      <c r="A260" s="44"/>
      <c r="G260" s="45"/>
      <c r="H260" s="46"/>
      <c r="I260" s="47"/>
    </row>
    <row r="261" ht="15.75" customHeight="1">
      <c r="A261" s="44"/>
      <c r="G261" s="45"/>
      <c r="H261" s="46"/>
      <c r="I261" s="47"/>
    </row>
    <row r="262" ht="15.75" customHeight="1">
      <c r="A262" s="44"/>
      <c r="G262" s="45"/>
      <c r="H262" s="46"/>
      <c r="I262" s="47"/>
    </row>
    <row r="263" ht="15.75" customHeight="1">
      <c r="A263" s="44"/>
      <c r="G263" s="45"/>
      <c r="H263" s="46"/>
      <c r="I263" s="47"/>
    </row>
    <row r="264" ht="15.75" customHeight="1">
      <c r="A264" s="44"/>
      <c r="G264" s="45"/>
      <c r="H264" s="46"/>
      <c r="I264" s="47"/>
    </row>
    <row r="265" ht="15.75" customHeight="1">
      <c r="A265" s="44"/>
      <c r="G265" s="45"/>
      <c r="H265" s="46"/>
      <c r="I265" s="47"/>
    </row>
    <row r="266" ht="15.75" customHeight="1">
      <c r="A266" s="44"/>
      <c r="G266" s="45"/>
      <c r="H266" s="46"/>
      <c r="I266" s="47"/>
    </row>
    <row r="267" ht="15.75" customHeight="1">
      <c r="A267" s="44"/>
      <c r="G267" s="45"/>
      <c r="H267" s="46"/>
      <c r="I267" s="47"/>
    </row>
    <row r="268" ht="15.75" customHeight="1">
      <c r="A268" s="44"/>
      <c r="G268" s="45"/>
      <c r="H268" s="46"/>
      <c r="I268" s="47"/>
    </row>
    <row r="269" ht="15.75" customHeight="1">
      <c r="A269" s="44"/>
      <c r="G269" s="45"/>
      <c r="H269" s="46"/>
      <c r="I269" s="47"/>
    </row>
    <row r="270" ht="15.75" customHeight="1">
      <c r="A270" s="44"/>
      <c r="G270" s="45"/>
      <c r="H270" s="46"/>
      <c r="I270" s="47"/>
    </row>
    <row r="271" ht="15.75" customHeight="1">
      <c r="A271" s="44"/>
      <c r="G271" s="45"/>
      <c r="H271" s="46"/>
      <c r="I271" s="47"/>
    </row>
    <row r="272" ht="15.75" customHeight="1">
      <c r="A272" s="44"/>
      <c r="G272" s="45"/>
      <c r="H272" s="46"/>
      <c r="I272" s="47"/>
    </row>
    <row r="273" ht="15.75" customHeight="1">
      <c r="A273" s="44"/>
      <c r="G273" s="45"/>
      <c r="H273" s="46"/>
      <c r="I273" s="47"/>
    </row>
    <row r="274" ht="15.75" customHeight="1">
      <c r="A274" s="44"/>
      <c r="G274" s="45"/>
      <c r="H274" s="46"/>
      <c r="I274" s="47"/>
    </row>
    <row r="275" ht="15.75" customHeight="1">
      <c r="A275" s="44"/>
      <c r="G275" s="45"/>
      <c r="H275" s="46"/>
      <c r="I275" s="47"/>
    </row>
    <row r="276" ht="15.75" customHeight="1">
      <c r="A276" s="44"/>
      <c r="G276" s="45"/>
      <c r="H276" s="46"/>
      <c r="I276" s="47"/>
    </row>
    <row r="277" ht="15.75" customHeight="1">
      <c r="A277" s="44"/>
      <c r="G277" s="45"/>
      <c r="H277" s="46"/>
      <c r="I277" s="47"/>
    </row>
    <row r="278" ht="15.75" customHeight="1">
      <c r="A278" s="44"/>
      <c r="G278" s="45"/>
      <c r="H278" s="46"/>
      <c r="I278" s="47"/>
    </row>
    <row r="279" ht="15.75" customHeight="1">
      <c r="A279" s="44"/>
      <c r="G279" s="45"/>
      <c r="H279" s="46"/>
      <c r="I279" s="47"/>
    </row>
    <row r="280" ht="15.75" customHeight="1">
      <c r="A280" s="44"/>
      <c r="G280" s="45"/>
      <c r="H280" s="46"/>
      <c r="I280" s="47"/>
    </row>
    <row r="281" ht="15.75" customHeight="1">
      <c r="A281" s="44"/>
      <c r="G281" s="45"/>
      <c r="H281" s="46"/>
      <c r="I281" s="47"/>
    </row>
    <row r="282" ht="15.75" customHeight="1">
      <c r="A282" s="44"/>
      <c r="G282" s="45"/>
      <c r="H282" s="46"/>
      <c r="I282" s="47"/>
    </row>
    <row r="283" ht="15.75" customHeight="1">
      <c r="A283" s="44"/>
      <c r="G283" s="45"/>
      <c r="H283" s="46"/>
      <c r="I283" s="47"/>
    </row>
    <row r="284" ht="15.75" customHeight="1">
      <c r="A284" s="44"/>
      <c r="G284" s="45"/>
      <c r="H284" s="46"/>
      <c r="I284" s="47"/>
    </row>
    <row r="285" ht="15.75" customHeight="1">
      <c r="A285" s="44"/>
      <c r="G285" s="45"/>
      <c r="H285" s="46"/>
      <c r="I285" s="47"/>
    </row>
    <row r="286" ht="15.75" customHeight="1">
      <c r="A286" s="44"/>
      <c r="G286" s="45"/>
      <c r="H286" s="46"/>
      <c r="I286" s="47"/>
    </row>
    <row r="287" ht="15.75" customHeight="1">
      <c r="A287" s="44"/>
      <c r="G287" s="45"/>
      <c r="H287" s="46"/>
      <c r="I287" s="47"/>
    </row>
    <row r="288" ht="15.75" customHeight="1">
      <c r="A288" s="44"/>
      <c r="G288" s="45"/>
      <c r="H288" s="46"/>
      <c r="I288" s="47"/>
    </row>
    <row r="289" ht="15.75" customHeight="1">
      <c r="A289" s="44"/>
      <c r="G289" s="45"/>
      <c r="H289" s="46"/>
      <c r="I289" s="47"/>
    </row>
    <row r="290" ht="15.75" customHeight="1">
      <c r="A290" s="44"/>
      <c r="G290" s="45"/>
      <c r="H290" s="46"/>
      <c r="I290" s="47"/>
    </row>
    <row r="291" ht="15.75" customHeight="1">
      <c r="A291" s="44"/>
      <c r="G291" s="45"/>
      <c r="H291" s="46"/>
      <c r="I291" s="47"/>
    </row>
    <row r="292" ht="15.75" customHeight="1">
      <c r="A292" s="44"/>
      <c r="G292" s="45"/>
      <c r="H292" s="46"/>
      <c r="I292" s="47"/>
    </row>
    <row r="293" ht="15.75" customHeight="1">
      <c r="A293" s="44"/>
      <c r="G293" s="45"/>
      <c r="H293" s="46"/>
      <c r="I293" s="47"/>
    </row>
    <row r="294" ht="15.75" customHeight="1">
      <c r="A294" s="44"/>
      <c r="G294" s="45"/>
      <c r="H294" s="46"/>
      <c r="I294" s="47"/>
    </row>
    <row r="295" ht="15.75" customHeight="1">
      <c r="A295" s="44"/>
      <c r="G295" s="45"/>
      <c r="H295" s="46"/>
      <c r="I295" s="47"/>
    </row>
    <row r="296" ht="15.75" customHeight="1">
      <c r="A296" s="44"/>
      <c r="G296" s="45"/>
      <c r="H296" s="46"/>
      <c r="I296" s="47"/>
    </row>
    <row r="297" ht="15.75" customHeight="1">
      <c r="A297" s="44"/>
      <c r="G297" s="45"/>
      <c r="H297" s="46"/>
      <c r="I297" s="47"/>
    </row>
    <row r="298" ht="15.75" customHeight="1">
      <c r="A298" s="44"/>
      <c r="G298" s="45"/>
      <c r="H298" s="46"/>
      <c r="I298" s="47"/>
    </row>
    <row r="299" ht="15.75" customHeight="1">
      <c r="A299" s="44"/>
      <c r="G299" s="45"/>
      <c r="H299" s="46"/>
      <c r="I299" s="47"/>
    </row>
    <row r="300" ht="15.75" customHeight="1">
      <c r="A300" s="44"/>
      <c r="G300" s="45"/>
      <c r="H300" s="46"/>
      <c r="I300" s="47"/>
    </row>
    <row r="301" ht="15.75" customHeight="1">
      <c r="A301" s="44"/>
      <c r="G301" s="45"/>
      <c r="H301" s="46"/>
      <c r="I301" s="47"/>
    </row>
    <row r="302" ht="15.75" customHeight="1">
      <c r="A302" s="44"/>
      <c r="G302" s="45"/>
      <c r="H302" s="46"/>
      <c r="I302" s="47"/>
    </row>
    <row r="303" ht="15.75" customHeight="1">
      <c r="A303" s="44"/>
      <c r="G303" s="45"/>
      <c r="H303" s="46"/>
      <c r="I303" s="47"/>
    </row>
    <row r="304" ht="15.75" customHeight="1">
      <c r="A304" s="44"/>
      <c r="G304" s="45"/>
      <c r="H304" s="46"/>
      <c r="I304" s="47"/>
    </row>
    <row r="305" ht="15.75" customHeight="1">
      <c r="A305" s="44"/>
      <c r="G305" s="45"/>
      <c r="H305" s="46"/>
      <c r="I305" s="47"/>
    </row>
    <row r="306" ht="15.75" customHeight="1">
      <c r="A306" s="44"/>
      <c r="G306" s="45"/>
      <c r="H306" s="46"/>
      <c r="I306" s="47"/>
    </row>
    <row r="307" ht="15.75" customHeight="1">
      <c r="A307" s="44"/>
      <c r="G307" s="45"/>
      <c r="H307" s="46"/>
      <c r="I307" s="47"/>
    </row>
    <row r="308" ht="15.75" customHeight="1">
      <c r="A308" s="44"/>
      <c r="G308" s="45"/>
      <c r="H308" s="46"/>
      <c r="I308" s="47"/>
    </row>
    <row r="309" ht="15.75" customHeight="1">
      <c r="A309" s="44"/>
      <c r="G309" s="45"/>
      <c r="H309" s="46"/>
      <c r="I309" s="47"/>
    </row>
    <row r="310" ht="15.75" customHeight="1">
      <c r="A310" s="44"/>
      <c r="G310" s="45"/>
      <c r="H310" s="46"/>
      <c r="I310" s="47"/>
    </row>
    <row r="311" ht="15.75" customHeight="1">
      <c r="A311" s="44"/>
      <c r="G311" s="45"/>
      <c r="H311" s="46"/>
      <c r="I311" s="47"/>
    </row>
    <row r="312" ht="15.75" customHeight="1">
      <c r="A312" s="44"/>
      <c r="G312" s="45"/>
      <c r="H312" s="46"/>
      <c r="I312" s="47"/>
    </row>
    <row r="313" ht="15.75" customHeight="1">
      <c r="A313" s="44"/>
      <c r="G313" s="45"/>
      <c r="H313" s="46"/>
      <c r="I313" s="47"/>
    </row>
    <row r="314" ht="15.75" customHeight="1">
      <c r="A314" s="44"/>
      <c r="G314" s="45"/>
      <c r="H314" s="46"/>
      <c r="I314" s="47"/>
    </row>
    <row r="315" ht="15.75" customHeight="1">
      <c r="A315" s="44"/>
      <c r="G315" s="45"/>
      <c r="H315" s="46"/>
      <c r="I315" s="47"/>
    </row>
    <row r="316" ht="15.75" customHeight="1">
      <c r="A316" s="44"/>
      <c r="G316" s="45"/>
      <c r="H316" s="46"/>
      <c r="I316" s="47"/>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H11:H12"/>
    <mergeCell ref="I11:I12"/>
    <mergeCell ref="A11:A12"/>
    <mergeCell ref="B11:B12"/>
    <mergeCell ref="C11:C12"/>
    <mergeCell ref="D11:D12"/>
    <mergeCell ref="E11:E12"/>
    <mergeCell ref="F11:F12"/>
    <mergeCell ref="G11:G12"/>
    <mergeCell ref="B52:I52"/>
    <mergeCell ref="B69:I69"/>
    <mergeCell ref="B79:I79"/>
    <mergeCell ref="B91:I91"/>
    <mergeCell ref="B104:I104"/>
    <mergeCell ref="B111:I111"/>
    <mergeCell ref="B13:I13"/>
    <mergeCell ref="B14:I14"/>
    <mergeCell ref="B15:I15"/>
    <mergeCell ref="B25:I25"/>
    <mergeCell ref="B26:I26"/>
    <mergeCell ref="B27:I27"/>
    <mergeCell ref="B37:I37"/>
    <mergeCell ref="B95:B96"/>
    <mergeCell ref="B107:B108"/>
    <mergeCell ref="B109:B110"/>
    <mergeCell ref="B29:B30"/>
    <mergeCell ref="B39:B40"/>
    <mergeCell ref="B54:B55"/>
    <mergeCell ref="B63:B64"/>
    <mergeCell ref="B65:B66"/>
    <mergeCell ref="B71:B72"/>
    <mergeCell ref="B81:B82"/>
  </mergeCells>
  <dataValidations>
    <dataValidation type="list" allowBlank="1" sqref="F16:F24 F28:F36 F38:F51 F53:F68 F70:F78 F80:F90 F92:F103 F105:F110 F112:F116">
      <formula1>"Đinh Thị Diệu Thư,Đào Đức Danh,Đào Quang Hưng,Trần Xuân Hiệp,Hồ Tấn Long"</formula1>
    </dataValidation>
    <dataValidation type="list" allowBlank="1" sqref="H16:H24 H28:H36 H38:H51 H53:H68 H70:H78 H80:H90 H92:H103 H105:H110 H112:H116">
      <formula1>"P,F,PE"</formula1>
    </dataValidation>
  </dataValidations>
  <hyperlinks>
    <hyperlink r:id="rId1" ref="I29"/>
    <hyperlink r:id="rId2" ref="I35"/>
    <hyperlink r:id="rId3" ref="I39"/>
    <hyperlink r:id="rId4" ref="I40"/>
    <hyperlink r:id="rId5" ref="C41"/>
    <hyperlink r:id="rId6" ref="E41"/>
    <hyperlink r:id="rId7" ref="I48"/>
    <hyperlink r:id="rId8" ref="I50"/>
    <hyperlink r:id="rId9" ref="I54"/>
    <hyperlink r:id="rId10" ref="I55"/>
    <hyperlink r:id="rId11" ref="I67"/>
    <hyperlink r:id="rId12" ref="I72"/>
    <hyperlink r:id="rId13" ref="I77"/>
    <hyperlink r:id="rId14" ref="I82"/>
    <hyperlink r:id="rId15" ref="I85"/>
    <hyperlink r:id="rId16" ref="I86"/>
    <hyperlink r:id="rId17" ref="I89"/>
    <hyperlink r:id="rId18" ref="I96"/>
    <hyperlink r:id="rId19" ref="I106"/>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G1" s="45"/>
      <c r="H1" s="94"/>
      <c r="I1" s="95"/>
    </row>
    <row r="2" ht="15.75" customHeight="1">
      <c r="A2" s="44"/>
      <c r="B2" s="93"/>
      <c r="C2" s="48" t="s">
        <v>45</v>
      </c>
      <c r="D2" s="49" t="s">
        <v>10</v>
      </c>
      <c r="G2" s="45"/>
      <c r="H2" s="94"/>
      <c r="I2" s="95"/>
    </row>
    <row r="3" ht="15.75" customHeight="1">
      <c r="A3" s="44"/>
      <c r="B3" s="93"/>
      <c r="C3" s="48" t="s">
        <v>46</v>
      </c>
      <c r="D3" s="49" t="s">
        <v>306</v>
      </c>
      <c r="G3" s="45"/>
      <c r="H3" s="94"/>
      <c r="I3" s="95"/>
    </row>
    <row r="4" ht="15.75" customHeight="1">
      <c r="A4" s="44"/>
      <c r="B4" s="93"/>
      <c r="C4" s="48" t="s">
        <v>48</v>
      </c>
      <c r="D4" s="50">
        <f>COUNTIF($H$17:$H$903,"P")</f>
        <v>26</v>
      </c>
      <c r="G4" s="45"/>
      <c r="H4" s="94"/>
      <c r="I4" s="95"/>
    </row>
    <row r="5" ht="15.75" customHeight="1">
      <c r="A5" s="44"/>
      <c r="B5" s="93"/>
      <c r="C5" s="48" t="s">
        <v>49</v>
      </c>
      <c r="D5" s="50">
        <f>COUNTIF($H$17:$H$903,"F")</f>
        <v>10</v>
      </c>
      <c r="G5" s="45"/>
      <c r="H5" s="94"/>
      <c r="I5" s="95"/>
    </row>
    <row r="6" ht="15.75" customHeight="1">
      <c r="A6" s="44"/>
      <c r="B6" s="93"/>
      <c r="C6" s="48" t="s">
        <v>50</v>
      </c>
      <c r="D6" s="50">
        <f>COUNTIF($H$17:$H$903,"PE")</f>
        <v>0</v>
      </c>
      <c r="G6" s="45"/>
      <c r="H6" s="94"/>
      <c r="I6" s="95"/>
    </row>
    <row r="7" ht="15.75" customHeight="1">
      <c r="A7" s="44"/>
      <c r="B7" s="93"/>
      <c r="C7" s="48" t="s">
        <v>51</v>
      </c>
      <c r="D7" s="96"/>
      <c r="G7" s="45"/>
      <c r="H7" s="94"/>
      <c r="I7" s="95"/>
    </row>
    <row r="8" ht="15.75" customHeight="1">
      <c r="A8" s="44"/>
      <c r="B8" s="93"/>
      <c r="C8" s="48" t="s">
        <v>52</v>
      </c>
      <c r="D8" s="50">
        <f>COUNTA($D$17:$D$903)</f>
        <v>36</v>
      </c>
      <c r="G8" s="45"/>
      <c r="H8" s="94"/>
      <c r="I8" s="95"/>
    </row>
    <row r="9" ht="15.75" customHeight="1">
      <c r="A9" s="44"/>
      <c r="B9" s="93"/>
      <c r="G9" s="45"/>
      <c r="H9" s="94"/>
      <c r="I9" s="95"/>
    </row>
    <row r="10" ht="15.75" customHeight="1">
      <c r="A10" s="44"/>
      <c r="B10" s="93"/>
      <c r="G10" s="45"/>
      <c r="H10" s="94"/>
      <c r="I10" s="95"/>
    </row>
    <row r="11" ht="15.75" customHeight="1">
      <c r="A11" s="51" t="s">
        <v>53</v>
      </c>
      <c r="B11" s="52" t="s">
        <v>54</v>
      </c>
      <c r="C11" s="52" t="s">
        <v>55</v>
      </c>
      <c r="D11" s="52" t="s">
        <v>56</v>
      </c>
      <c r="E11" s="52" t="s">
        <v>57</v>
      </c>
      <c r="F11" s="52" t="s">
        <v>5</v>
      </c>
      <c r="G11" s="53" t="s">
        <v>58</v>
      </c>
      <c r="H11" s="52" t="s">
        <v>59</v>
      </c>
      <c r="I11" s="97"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98" t="s">
        <v>307</v>
      </c>
      <c r="C13" s="58"/>
      <c r="D13" s="58"/>
      <c r="E13" s="58"/>
      <c r="F13" s="58"/>
      <c r="G13" s="58"/>
      <c r="H13" s="58"/>
      <c r="I13" s="59"/>
    </row>
    <row r="14" ht="15.75" customHeight="1">
      <c r="A14" s="56"/>
      <c r="B14" s="99" t="s">
        <v>308</v>
      </c>
      <c r="C14" s="58"/>
      <c r="D14" s="58"/>
      <c r="E14" s="58"/>
      <c r="F14" s="58"/>
      <c r="G14" s="58"/>
      <c r="H14" s="58"/>
      <c r="I14" s="59"/>
    </row>
    <row r="15" ht="15.75" customHeight="1">
      <c r="A15" s="56"/>
      <c r="B15" s="100" t="s">
        <v>63</v>
      </c>
      <c r="C15" s="58"/>
      <c r="D15" s="58"/>
      <c r="E15" s="58"/>
      <c r="F15" s="58"/>
      <c r="G15" s="58"/>
      <c r="H15" s="58"/>
      <c r="I15" s="59"/>
    </row>
    <row r="16" ht="15.75" customHeight="1">
      <c r="A16" s="62" t="str">
        <f t="shared" ref="A16:A24" si="1">IF(AND(D16="",D16=""),"",$D$3&amp;"_"&amp;ROW()-12-COUNTBLANK($D$13:D16))</f>
        <v>ĐN_1</v>
      </c>
      <c r="B16" s="18" t="s">
        <v>64</v>
      </c>
      <c r="C16" s="18" t="s">
        <v>309</v>
      </c>
      <c r="D16" s="18" t="s">
        <v>310</v>
      </c>
      <c r="E16" s="18"/>
      <c r="F16" s="18" t="s">
        <v>11</v>
      </c>
      <c r="G16" s="63">
        <v>44695.0</v>
      </c>
      <c r="H16" s="18" t="s">
        <v>67</v>
      </c>
      <c r="I16" s="101"/>
    </row>
    <row r="17" ht="15.75" customHeight="1">
      <c r="A17" s="62" t="str">
        <f t="shared" si="1"/>
        <v>ĐN_2</v>
      </c>
      <c r="B17" s="18" t="s">
        <v>68</v>
      </c>
      <c r="C17" s="18" t="s">
        <v>311</v>
      </c>
      <c r="D17" s="65" t="s">
        <v>312</v>
      </c>
      <c r="E17" s="17"/>
      <c r="F17" s="18" t="s">
        <v>11</v>
      </c>
      <c r="G17" s="63">
        <v>44695.0</v>
      </c>
      <c r="H17" s="18" t="s">
        <v>67</v>
      </c>
      <c r="I17" s="101"/>
    </row>
    <row r="18" ht="15.75" customHeight="1">
      <c r="A18" s="66" t="str">
        <f t="shared" si="1"/>
        <v>ĐN_3</v>
      </c>
      <c r="B18" s="9" t="s">
        <v>71</v>
      </c>
      <c r="C18" s="67" t="s">
        <v>313</v>
      </c>
      <c r="D18" s="9" t="s">
        <v>314</v>
      </c>
      <c r="E18" s="17"/>
      <c r="F18" s="18" t="s">
        <v>11</v>
      </c>
      <c r="G18" s="63">
        <v>44695.0</v>
      </c>
      <c r="H18" s="102" t="s">
        <v>102</v>
      </c>
      <c r="I18" s="103" t="s">
        <v>315</v>
      </c>
    </row>
    <row r="19" ht="15.75" customHeight="1">
      <c r="A19" s="66" t="str">
        <f t="shared" si="1"/>
        <v>ĐN_4</v>
      </c>
      <c r="B19" s="9" t="s">
        <v>74</v>
      </c>
      <c r="C19" s="9" t="s">
        <v>316</v>
      </c>
      <c r="D19" s="68" t="s">
        <v>317</v>
      </c>
      <c r="E19" s="17"/>
      <c r="F19" s="18" t="s">
        <v>11</v>
      </c>
      <c r="G19" s="63">
        <v>44695.0</v>
      </c>
      <c r="H19" s="18" t="s">
        <v>67</v>
      </c>
      <c r="I19" s="101"/>
    </row>
    <row r="20" ht="15.75" customHeight="1">
      <c r="A20" s="66" t="str">
        <f t="shared" si="1"/>
        <v>ĐN_5</v>
      </c>
      <c r="B20" s="9" t="s">
        <v>77</v>
      </c>
      <c r="C20" s="9" t="s">
        <v>318</v>
      </c>
      <c r="D20" s="9" t="s">
        <v>319</v>
      </c>
      <c r="E20" s="69"/>
      <c r="F20" s="18" t="s">
        <v>11</v>
      </c>
      <c r="G20" s="63">
        <v>44695.0</v>
      </c>
      <c r="H20" s="18" t="s">
        <v>67</v>
      </c>
      <c r="I20" s="104"/>
    </row>
    <row r="21" ht="15.75" customHeight="1">
      <c r="A21" s="66" t="str">
        <f t="shared" si="1"/>
        <v>ĐN_6</v>
      </c>
      <c r="B21" s="9" t="s">
        <v>80</v>
      </c>
      <c r="C21" s="9" t="s">
        <v>81</v>
      </c>
      <c r="D21" s="9" t="s">
        <v>320</v>
      </c>
      <c r="E21" s="69"/>
      <c r="F21" s="18" t="s">
        <v>11</v>
      </c>
      <c r="G21" s="63">
        <v>44695.0</v>
      </c>
      <c r="H21" s="18" t="s">
        <v>67</v>
      </c>
      <c r="I21" s="104"/>
    </row>
    <row r="22" ht="15.75" customHeight="1">
      <c r="A22" s="66" t="str">
        <f t="shared" si="1"/>
        <v>ĐN_7</v>
      </c>
      <c r="B22" s="18" t="s">
        <v>83</v>
      </c>
      <c r="C22" s="18" t="s">
        <v>321</v>
      </c>
      <c r="D22" s="18" t="s">
        <v>322</v>
      </c>
      <c r="E22" s="69"/>
      <c r="F22" s="18" t="s">
        <v>11</v>
      </c>
      <c r="G22" s="63">
        <v>44695.0</v>
      </c>
      <c r="H22" s="18" t="s">
        <v>67</v>
      </c>
      <c r="I22" s="104"/>
    </row>
    <row r="23" ht="15.75" customHeight="1">
      <c r="A23" s="66" t="str">
        <f t="shared" si="1"/>
        <v>ĐN_8</v>
      </c>
      <c r="B23" s="18" t="s">
        <v>86</v>
      </c>
      <c r="C23" s="18" t="s">
        <v>323</v>
      </c>
      <c r="D23" s="18" t="s">
        <v>88</v>
      </c>
      <c r="E23" s="69"/>
      <c r="F23" s="18" t="s">
        <v>11</v>
      </c>
      <c r="G23" s="63">
        <v>44695.0</v>
      </c>
      <c r="H23" s="18" t="s">
        <v>67</v>
      </c>
      <c r="I23" s="104"/>
    </row>
    <row r="24" ht="15.75" customHeight="1">
      <c r="A24" s="66" t="str">
        <f t="shared" si="1"/>
        <v>ĐN_9</v>
      </c>
      <c r="B24" s="18" t="s">
        <v>89</v>
      </c>
      <c r="C24" s="18" t="s">
        <v>324</v>
      </c>
      <c r="D24" s="18" t="s">
        <v>91</v>
      </c>
      <c r="E24" s="69"/>
      <c r="F24" s="18" t="s">
        <v>11</v>
      </c>
      <c r="G24" s="63">
        <v>44695.0</v>
      </c>
      <c r="H24" s="18" t="s">
        <v>67</v>
      </c>
      <c r="I24" s="104"/>
    </row>
    <row r="25" ht="15.75" customHeight="1">
      <c r="A25" s="70" t="str">
        <f t="shared" ref="A25:A27" si="2">IF(AND(D25="",D25=""),"",$C$2&amp;"_"&amp;ROW()-14-COUNTBLANK($D$15:D25))</f>
        <v/>
      </c>
      <c r="B25" s="105" t="s">
        <v>325</v>
      </c>
      <c r="C25" s="58"/>
      <c r="D25" s="58"/>
      <c r="E25" s="58"/>
      <c r="F25" s="58"/>
      <c r="G25" s="58"/>
      <c r="H25" s="58"/>
      <c r="I25" s="59"/>
    </row>
    <row r="26" ht="15.75" customHeight="1">
      <c r="A26" s="56" t="str">
        <f t="shared" si="2"/>
        <v/>
      </c>
      <c r="B26" s="106" t="s">
        <v>326</v>
      </c>
      <c r="C26" s="58"/>
      <c r="D26" s="58"/>
      <c r="E26" s="58"/>
      <c r="F26" s="58"/>
      <c r="G26" s="58"/>
      <c r="H26" s="58"/>
      <c r="I26" s="59"/>
    </row>
    <row r="27" ht="15.75" customHeight="1">
      <c r="A27" s="56" t="str">
        <f t="shared" si="2"/>
        <v/>
      </c>
      <c r="B27" s="107" t="s">
        <v>327</v>
      </c>
      <c r="C27" s="58"/>
      <c r="D27" s="58"/>
      <c r="E27" s="58"/>
      <c r="F27" s="58"/>
      <c r="G27" s="58"/>
      <c r="H27" s="58"/>
      <c r="I27" s="59"/>
    </row>
    <row r="28" ht="15.75" customHeight="1">
      <c r="A28" s="66" t="str">
        <f t="shared" ref="A28:A51" si="3">IF(AND(D28="",D28=""),"",$D$3&amp;"_"&amp;ROW()-12-COUNTBLANK($D$13:D28))</f>
        <v>ĐN_10</v>
      </c>
      <c r="B28" s="18" t="s">
        <v>95</v>
      </c>
      <c r="C28" s="18" t="s">
        <v>328</v>
      </c>
      <c r="D28" s="18" t="s">
        <v>97</v>
      </c>
      <c r="E28" s="69"/>
      <c r="F28" s="18" t="s">
        <v>11</v>
      </c>
      <c r="G28" s="63">
        <v>44695.0</v>
      </c>
      <c r="H28" s="18" t="s">
        <v>67</v>
      </c>
      <c r="I28" s="104"/>
    </row>
    <row r="29" ht="15.75" customHeight="1">
      <c r="A29" s="66" t="str">
        <f t="shared" si="3"/>
        <v>ĐN_11</v>
      </c>
      <c r="B29" s="74" t="s">
        <v>98</v>
      </c>
      <c r="C29" s="75" t="s">
        <v>329</v>
      </c>
      <c r="D29" s="67" t="s">
        <v>330</v>
      </c>
      <c r="E29" s="17" t="s">
        <v>331</v>
      </c>
      <c r="F29" s="18" t="s">
        <v>11</v>
      </c>
      <c r="G29" s="63">
        <v>44695.0</v>
      </c>
      <c r="H29" s="18" t="s">
        <v>67</v>
      </c>
      <c r="I29" s="104"/>
    </row>
    <row r="30" ht="15.75" customHeight="1">
      <c r="A30" s="66" t="str">
        <f t="shared" si="3"/>
        <v>ĐN_12</v>
      </c>
      <c r="B30" s="12"/>
      <c r="C30" s="75" t="s">
        <v>332</v>
      </c>
      <c r="D30" s="67" t="s">
        <v>333</v>
      </c>
      <c r="E30" s="18" t="s">
        <v>334</v>
      </c>
      <c r="F30" s="18" t="s">
        <v>11</v>
      </c>
      <c r="G30" s="63">
        <v>44695.0</v>
      </c>
      <c r="H30" s="102" t="s">
        <v>102</v>
      </c>
      <c r="I30" s="104" t="s">
        <v>335</v>
      </c>
    </row>
    <row r="31" ht="15.75" customHeight="1">
      <c r="A31" s="66" t="str">
        <f t="shared" si="3"/>
        <v>ĐN_13</v>
      </c>
      <c r="B31" s="68" t="s">
        <v>336</v>
      </c>
      <c r="C31" s="79" t="s">
        <v>337</v>
      </c>
      <c r="D31" s="9" t="s">
        <v>338</v>
      </c>
      <c r="E31" s="17" t="s">
        <v>339</v>
      </c>
      <c r="F31" s="18" t="s">
        <v>11</v>
      </c>
      <c r="G31" s="63">
        <v>44695.0</v>
      </c>
      <c r="H31" s="18" t="s">
        <v>67</v>
      </c>
      <c r="I31" s="104"/>
    </row>
    <row r="32" ht="15.75" customHeight="1">
      <c r="A32" s="66" t="str">
        <f t="shared" si="3"/>
        <v>ĐN_14</v>
      </c>
      <c r="B32" s="68" t="s">
        <v>110</v>
      </c>
      <c r="C32" s="79" t="s">
        <v>340</v>
      </c>
      <c r="D32" s="68" t="s">
        <v>112</v>
      </c>
      <c r="E32" s="17" t="s">
        <v>341</v>
      </c>
      <c r="F32" s="18" t="s">
        <v>11</v>
      </c>
      <c r="G32" s="63">
        <v>44695.0</v>
      </c>
      <c r="H32" s="18" t="s">
        <v>67</v>
      </c>
      <c r="I32" s="104"/>
    </row>
    <row r="33" ht="15.75" customHeight="1">
      <c r="A33" s="66" t="str">
        <f t="shared" si="3"/>
        <v>ĐN_15</v>
      </c>
      <c r="B33" s="68" t="s">
        <v>114</v>
      </c>
      <c r="C33" s="79" t="s">
        <v>342</v>
      </c>
      <c r="D33" s="108" t="s">
        <v>343</v>
      </c>
      <c r="E33" s="17" t="s">
        <v>344</v>
      </c>
      <c r="F33" s="18" t="s">
        <v>11</v>
      </c>
      <c r="G33" s="63">
        <v>44695.0</v>
      </c>
      <c r="H33" s="102" t="s">
        <v>102</v>
      </c>
      <c r="I33" s="104" t="s">
        <v>335</v>
      </c>
    </row>
    <row r="34" ht="15.75" customHeight="1">
      <c r="A34" s="66" t="str">
        <f t="shared" si="3"/>
        <v>ĐN_16</v>
      </c>
      <c r="B34" s="68" t="s">
        <v>231</v>
      </c>
      <c r="C34" s="79" t="s">
        <v>345</v>
      </c>
      <c r="D34" s="67" t="s">
        <v>343</v>
      </c>
      <c r="E34" s="17" t="s">
        <v>346</v>
      </c>
      <c r="F34" s="18" t="s">
        <v>11</v>
      </c>
      <c r="G34" s="63">
        <v>44695.0</v>
      </c>
      <c r="H34" s="102" t="s">
        <v>102</v>
      </c>
      <c r="I34" s="104" t="s">
        <v>335</v>
      </c>
    </row>
    <row r="35" ht="15.75" customHeight="1">
      <c r="A35" s="66" t="str">
        <f t="shared" si="3"/>
        <v>ĐN_17</v>
      </c>
      <c r="B35" s="68" t="s">
        <v>118</v>
      </c>
      <c r="C35" s="79" t="s">
        <v>347</v>
      </c>
      <c r="D35" s="68" t="s">
        <v>120</v>
      </c>
      <c r="E35" s="17" t="s">
        <v>348</v>
      </c>
      <c r="F35" s="18" t="s">
        <v>11</v>
      </c>
      <c r="G35" s="63">
        <v>44695.0</v>
      </c>
      <c r="H35" s="18" t="s">
        <v>67</v>
      </c>
      <c r="I35" s="104"/>
    </row>
    <row r="36" ht="15.75" customHeight="1">
      <c r="A36" s="66" t="str">
        <f t="shared" si="3"/>
        <v>ĐN_18</v>
      </c>
      <c r="B36" s="68" t="s">
        <v>349</v>
      </c>
      <c r="C36" s="79" t="s">
        <v>350</v>
      </c>
      <c r="D36" s="67" t="s">
        <v>351</v>
      </c>
      <c r="E36" s="18" t="s">
        <v>352</v>
      </c>
      <c r="F36" s="18" t="s">
        <v>11</v>
      </c>
      <c r="G36" s="63">
        <v>44695.0</v>
      </c>
      <c r="H36" s="102" t="s">
        <v>102</v>
      </c>
      <c r="I36" s="104" t="s">
        <v>335</v>
      </c>
    </row>
    <row r="37" ht="15.75" customHeight="1">
      <c r="A37" s="66" t="str">
        <f t="shared" si="3"/>
        <v>ĐN_19</v>
      </c>
      <c r="B37" s="68" t="s">
        <v>122</v>
      </c>
      <c r="C37" s="79" t="s">
        <v>353</v>
      </c>
      <c r="D37" s="9" t="s">
        <v>124</v>
      </c>
      <c r="E37" s="17" t="s">
        <v>354</v>
      </c>
      <c r="F37" s="18" t="s">
        <v>11</v>
      </c>
      <c r="G37" s="63">
        <v>44695.0</v>
      </c>
      <c r="H37" s="109" t="s">
        <v>67</v>
      </c>
      <c r="I37" s="104"/>
    </row>
    <row r="38" ht="15.75" customHeight="1">
      <c r="A38" s="66" t="str">
        <f t="shared" si="3"/>
        <v>ĐN_20</v>
      </c>
      <c r="B38" s="68" t="s">
        <v>127</v>
      </c>
      <c r="C38" s="79" t="s">
        <v>355</v>
      </c>
      <c r="D38" s="68" t="s">
        <v>356</v>
      </c>
      <c r="E38" s="69"/>
      <c r="F38" s="18" t="s">
        <v>11</v>
      </c>
      <c r="G38" s="63">
        <v>44695.0</v>
      </c>
      <c r="H38" s="18" t="s">
        <v>67</v>
      </c>
      <c r="I38" s="104"/>
    </row>
    <row r="39" ht="15.75" customHeight="1">
      <c r="A39" s="66" t="str">
        <f t="shared" si="3"/>
        <v/>
      </c>
      <c r="B39" s="107" t="s">
        <v>357</v>
      </c>
      <c r="C39" s="58"/>
      <c r="D39" s="58"/>
      <c r="E39" s="58"/>
      <c r="F39" s="58"/>
      <c r="G39" s="58"/>
      <c r="H39" s="58"/>
      <c r="I39" s="59"/>
    </row>
    <row r="40" ht="15.75" customHeight="1">
      <c r="A40" s="66" t="str">
        <f t="shared" si="3"/>
        <v>ĐN_21</v>
      </c>
      <c r="B40" s="18" t="s">
        <v>95</v>
      </c>
      <c r="C40" s="18" t="s">
        <v>358</v>
      </c>
      <c r="D40" s="18" t="s">
        <v>97</v>
      </c>
      <c r="E40" s="69"/>
      <c r="F40" s="18" t="s">
        <v>11</v>
      </c>
      <c r="G40" s="63">
        <v>44695.0</v>
      </c>
      <c r="H40" s="18" t="s">
        <v>67</v>
      </c>
      <c r="I40" s="104"/>
    </row>
    <row r="41" ht="15.75" customHeight="1">
      <c r="A41" s="66" t="str">
        <f t="shared" si="3"/>
        <v>ĐN_22</v>
      </c>
      <c r="B41" s="18" t="s">
        <v>243</v>
      </c>
      <c r="C41" s="18" t="s">
        <v>359</v>
      </c>
      <c r="D41" s="87" t="s">
        <v>245</v>
      </c>
      <c r="E41" s="69"/>
      <c r="F41" s="18" t="s">
        <v>11</v>
      </c>
      <c r="G41" s="63">
        <v>44695.0</v>
      </c>
      <c r="H41" s="18" t="s">
        <v>67</v>
      </c>
      <c r="I41" s="104"/>
    </row>
    <row r="42" ht="15.75" customHeight="1">
      <c r="A42" s="66" t="str">
        <f t="shared" si="3"/>
        <v>ĐN_23</v>
      </c>
      <c r="B42" s="67" t="s">
        <v>98</v>
      </c>
      <c r="C42" s="75" t="s">
        <v>360</v>
      </c>
      <c r="D42" s="75" t="s">
        <v>361</v>
      </c>
      <c r="E42" s="17" t="s">
        <v>362</v>
      </c>
      <c r="F42" s="18" t="s">
        <v>11</v>
      </c>
      <c r="G42" s="63">
        <v>44695.0</v>
      </c>
      <c r="H42" s="18" t="s">
        <v>67</v>
      </c>
      <c r="I42" s="104"/>
    </row>
    <row r="43" ht="15.75" customHeight="1">
      <c r="A43" s="66" t="str">
        <f t="shared" si="3"/>
        <v>ĐN_24</v>
      </c>
      <c r="B43" s="68" t="s">
        <v>106</v>
      </c>
      <c r="C43" s="79" t="s">
        <v>363</v>
      </c>
      <c r="D43" s="80" t="s">
        <v>108</v>
      </c>
      <c r="E43" s="17" t="s">
        <v>364</v>
      </c>
      <c r="F43" s="18" t="s">
        <v>11</v>
      </c>
      <c r="G43" s="63">
        <v>44695.0</v>
      </c>
      <c r="H43" s="18" t="s">
        <v>67</v>
      </c>
      <c r="I43" s="104"/>
    </row>
    <row r="44" ht="15.75" customHeight="1">
      <c r="A44" s="66" t="str">
        <f t="shared" si="3"/>
        <v>ĐN_25</v>
      </c>
      <c r="B44" s="68" t="s">
        <v>110</v>
      </c>
      <c r="C44" s="79" t="s">
        <v>340</v>
      </c>
      <c r="D44" s="79" t="s">
        <v>112</v>
      </c>
      <c r="E44" s="17" t="s">
        <v>365</v>
      </c>
      <c r="F44" s="18" t="s">
        <v>11</v>
      </c>
      <c r="G44" s="63">
        <v>44695.0</v>
      </c>
      <c r="H44" s="18" t="s">
        <v>67</v>
      </c>
      <c r="I44" s="104"/>
    </row>
    <row r="45" ht="15.75" customHeight="1">
      <c r="A45" s="66" t="str">
        <f t="shared" si="3"/>
        <v>ĐN_26</v>
      </c>
      <c r="B45" s="68" t="s">
        <v>114</v>
      </c>
      <c r="C45" s="79" t="s">
        <v>342</v>
      </c>
      <c r="D45" s="75" t="s">
        <v>366</v>
      </c>
      <c r="E45" s="17" t="s">
        <v>367</v>
      </c>
      <c r="F45" s="18" t="s">
        <v>11</v>
      </c>
      <c r="G45" s="63">
        <v>44695.0</v>
      </c>
      <c r="H45" s="102" t="s">
        <v>102</v>
      </c>
      <c r="I45" s="104" t="s">
        <v>368</v>
      </c>
    </row>
    <row r="46" ht="15.75" customHeight="1">
      <c r="A46" s="66" t="str">
        <f t="shared" si="3"/>
        <v>ĐN_27</v>
      </c>
      <c r="B46" s="68" t="s">
        <v>260</v>
      </c>
      <c r="C46" s="79" t="s">
        <v>369</v>
      </c>
      <c r="D46" s="75" t="s">
        <v>366</v>
      </c>
      <c r="E46" s="17" t="s">
        <v>370</v>
      </c>
      <c r="F46" s="18" t="s">
        <v>11</v>
      </c>
      <c r="G46" s="63">
        <v>44695.0</v>
      </c>
      <c r="H46" s="102" t="s">
        <v>102</v>
      </c>
      <c r="I46" s="104" t="s">
        <v>368</v>
      </c>
    </row>
    <row r="47" ht="15.75" customHeight="1">
      <c r="A47" s="66" t="str">
        <f t="shared" si="3"/>
        <v>ĐN_28</v>
      </c>
      <c r="B47" s="68" t="s">
        <v>118</v>
      </c>
      <c r="C47" s="79" t="s">
        <v>347</v>
      </c>
      <c r="D47" s="68" t="s">
        <v>120</v>
      </c>
      <c r="E47" s="17" t="s">
        <v>339</v>
      </c>
      <c r="F47" s="18" t="s">
        <v>11</v>
      </c>
      <c r="G47" s="63">
        <v>44695.0</v>
      </c>
      <c r="H47" s="18" t="s">
        <v>67</v>
      </c>
      <c r="I47" s="104"/>
    </row>
    <row r="48" ht="15.75" customHeight="1">
      <c r="A48" s="66" t="str">
        <f t="shared" si="3"/>
        <v>ĐN_29</v>
      </c>
      <c r="B48" s="68" t="s">
        <v>122</v>
      </c>
      <c r="C48" s="79" t="s">
        <v>353</v>
      </c>
      <c r="D48" s="67" t="s">
        <v>366</v>
      </c>
      <c r="E48" s="17" t="s">
        <v>371</v>
      </c>
      <c r="F48" s="18" t="s">
        <v>11</v>
      </c>
      <c r="G48" s="63">
        <v>44695.0</v>
      </c>
      <c r="H48" s="102" t="s">
        <v>102</v>
      </c>
      <c r="I48" s="104" t="s">
        <v>264</v>
      </c>
    </row>
    <row r="49" ht="15.75" customHeight="1">
      <c r="A49" s="66" t="str">
        <f t="shared" si="3"/>
        <v>ĐN_30</v>
      </c>
      <c r="B49" s="68" t="s">
        <v>127</v>
      </c>
      <c r="C49" s="79" t="s">
        <v>355</v>
      </c>
      <c r="D49" s="68" t="s">
        <v>129</v>
      </c>
      <c r="E49" s="69"/>
      <c r="F49" s="18" t="s">
        <v>11</v>
      </c>
      <c r="G49" s="63">
        <v>44695.0</v>
      </c>
      <c r="H49" s="18" t="s">
        <v>67</v>
      </c>
      <c r="I49" s="104"/>
    </row>
    <row r="50" ht="15.75" customHeight="1">
      <c r="A50" s="66" t="str">
        <f t="shared" si="3"/>
        <v/>
      </c>
      <c r="B50" s="106" t="s">
        <v>372</v>
      </c>
      <c r="C50" s="58"/>
      <c r="D50" s="58"/>
      <c r="E50" s="58"/>
      <c r="F50" s="58"/>
      <c r="G50" s="58"/>
      <c r="H50" s="58"/>
      <c r="I50" s="59"/>
      <c r="J50" s="14"/>
      <c r="K50" s="14"/>
      <c r="L50" s="14"/>
      <c r="M50" s="14"/>
      <c r="N50" s="14"/>
      <c r="O50" s="14"/>
      <c r="P50" s="14"/>
      <c r="Q50" s="14"/>
      <c r="R50" s="14"/>
      <c r="S50" s="14"/>
      <c r="T50" s="14"/>
      <c r="U50" s="14"/>
      <c r="V50" s="14"/>
      <c r="W50" s="14"/>
      <c r="X50" s="14"/>
      <c r="Y50" s="14"/>
      <c r="Z50" s="14"/>
    </row>
    <row r="51" ht="15.75" customHeight="1">
      <c r="A51" s="66" t="str">
        <f t="shared" si="3"/>
        <v/>
      </c>
      <c r="B51" s="107" t="s">
        <v>373</v>
      </c>
      <c r="C51" s="58"/>
      <c r="D51" s="58"/>
      <c r="E51" s="58"/>
      <c r="F51" s="58"/>
      <c r="G51" s="58"/>
      <c r="H51" s="58"/>
      <c r="I51" s="59"/>
      <c r="J51" s="14"/>
      <c r="K51" s="14"/>
      <c r="L51" s="14"/>
      <c r="M51" s="14"/>
      <c r="N51" s="14"/>
      <c r="O51" s="14"/>
      <c r="P51" s="14"/>
      <c r="Q51" s="14"/>
      <c r="R51" s="14"/>
      <c r="S51" s="14"/>
      <c r="T51" s="14"/>
      <c r="U51" s="14"/>
      <c r="V51" s="14"/>
      <c r="W51" s="14"/>
      <c r="X51" s="14"/>
      <c r="Y51" s="14"/>
      <c r="Z51" s="14"/>
    </row>
    <row r="52" ht="15.75" customHeight="1">
      <c r="A52" s="66" t="str">
        <f>IF(AND(D52="",D52=""),"",$D$3&amp;"_"&amp;ROW()-12-COUNTBLANK($D$13:D53))</f>
        <v>ĐN_31</v>
      </c>
      <c r="B52" s="89" t="s">
        <v>374</v>
      </c>
      <c r="C52" s="68" t="s">
        <v>375</v>
      </c>
      <c r="D52" s="67" t="s">
        <v>376</v>
      </c>
      <c r="E52" s="17" t="s">
        <v>339</v>
      </c>
      <c r="F52" s="18" t="s">
        <v>11</v>
      </c>
      <c r="G52" s="63">
        <v>44695.0</v>
      </c>
      <c r="H52" s="18" t="s">
        <v>67</v>
      </c>
      <c r="I52" s="104"/>
      <c r="J52" s="88"/>
      <c r="K52" s="88"/>
      <c r="L52" s="88"/>
      <c r="M52" s="88"/>
      <c r="N52" s="88"/>
      <c r="O52" s="88"/>
      <c r="P52" s="88"/>
      <c r="Q52" s="88"/>
      <c r="R52" s="88"/>
      <c r="S52" s="88"/>
      <c r="T52" s="88"/>
      <c r="U52" s="88"/>
      <c r="V52" s="88"/>
      <c r="W52" s="88"/>
      <c r="X52" s="88"/>
      <c r="Y52" s="88"/>
      <c r="Z52" s="88"/>
    </row>
    <row r="53" ht="15.75" customHeight="1">
      <c r="A53" s="66" t="str">
        <f t="shared" ref="A53:A61" si="4">IF(AND(D53="",D53=""),"",$D$3&amp;"_"&amp;ROW()-12-COUNTBLANK($D$13:D53))</f>
        <v>ĐN_32</v>
      </c>
      <c r="B53" s="89" t="s">
        <v>377</v>
      </c>
      <c r="C53" s="68" t="s">
        <v>378</v>
      </c>
      <c r="D53" s="67" t="s">
        <v>379</v>
      </c>
      <c r="E53" s="17" t="s">
        <v>380</v>
      </c>
      <c r="F53" s="18" t="s">
        <v>11</v>
      </c>
      <c r="G53" s="63">
        <v>44695.0</v>
      </c>
      <c r="H53" s="18" t="s">
        <v>67</v>
      </c>
      <c r="I53" s="104"/>
      <c r="J53" s="88"/>
      <c r="K53" s="88"/>
      <c r="L53" s="88"/>
      <c r="M53" s="88"/>
      <c r="N53" s="88"/>
      <c r="O53" s="88"/>
      <c r="P53" s="88"/>
      <c r="Q53" s="88"/>
      <c r="R53" s="88"/>
      <c r="S53" s="88"/>
      <c r="T53" s="88"/>
      <c r="U53" s="88"/>
      <c r="V53" s="88"/>
      <c r="W53" s="88"/>
      <c r="X53" s="88"/>
      <c r="Y53" s="88"/>
      <c r="Z53" s="88"/>
    </row>
    <row r="54" ht="15.75" customHeight="1">
      <c r="A54" s="66" t="str">
        <f t="shared" si="4"/>
        <v/>
      </c>
      <c r="B54" s="107" t="s">
        <v>381</v>
      </c>
      <c r="C54" s="58"/>
      <c r="D54" s="58"/>
      <c r="E54" s="58"/>
      <c r="F54" s="58"/>
      <c r="G54" s="58"/>
      <c r="H54" s="58"/>
      <c r="I54" s="59"/>
      <c r="J54" s="88"/>
      <c r="K54" s="88"/>
      <c r="L54" s="88"/>
      <c r="M54" s="88"/>
      <c r="N54" s="88"/>
      <c r="O54" s="88"/>
      <c r="P54" s="88"/>
      <c r="Q54" s="88"/>
      <c r="R54" s="88"/>
      <c r="S54" s="88"/>
      <c r="T54" s="88"/>
      <c r="U54" s="88"/>
      <c r="V54" s="88"/>
      <c r="W54" s="88"/>
      <c r="X54" s="88"/>
      <c r="Y54" s="88"/>
      <c r="Z54" s="88"/>
    </row>
    <row r="55" ht="15.75" customHeight="1">
      <c r="A55" s="66" t="str">
        <f t="shared" si="4"/>
        <v>ĐN_33</v>
      </c>
      <c r="B55" s="18" t="s">
        <v>374</v>
      </c>
      <c r="C55" s="68" t="s">
        <v>382</v>
      </c>
      <c r="D55" s="67" t="s">
        <v>376</v>
      </c>
      <c r="E55" s="17" t="s">
        <v>383</v>
      </c>
      <c r="F55" s="18" t="s">
        <v>11</v>
      </c>
      <c r="G55" s="63">
        <v>44695.0</v>
      </c>
      <c r="H55" s="18" t="s">
        <v>67</v>
      </c>
      <c r="I55" s="104"/>
      <c r="J55" s="88"/>
      <c r="K55" s="88"/>
      <c r="L55" s="88"/>
      <c r="M55" s="88"/>
      <c r="N55" s="88"/>
      <c r="O55" s="88"/>
      <c r="P55" s="88"/>
      <c r="Q55" s="88"/>
      <c r="R55" s="88"/>
      <c r="S55" s="88"/>
      <c r="T55" s="88"/>
      <c r="U55" s="88"/>
      <c r="V55" s="88"/>
      <c r="W55" s="88"/>
      <c r="X55" s="88"/>
      <c r="Y55" s="88"/>
      <c r="Z55" s="88"/>
    </row>
    <row r="56" ht="15.75" customHeight="1">
      <c r="A56" s="66" t="str">
        <f t="shared" si="4"/>
        <v>ĐN_34</v>
      </c>
      <c r="B56" s="18" t="s">
        <v>377</v>
      </c>
      <c r="C56" s="68" t="s">
        <v>384</v>
      </c>
      <c r="D56" s="67" t="s">
        <v>385</v>
      </c>
      <c r="E56" s="17"/>
      <c r="F56" s="18" t="s">
        <v>11</v>
      </c>
      <c r="G56" s="63">
        <v>44695.0</v>
      </c>
      <c r="H56" s="18" t="s">
        <v>67</v>
      </c>
      <c r="I56" s="104"/>
      <c r="J56" s="88"/>
      <c r="K56" s="88"/>
      <c r="L56" s="88"/>
      <c r="M56" s="88"/>
      <c r="N56" s="88"/>
      <c r="O56" s="88"/>
      <c r="P56" s="88"/>
      <c r="Q56" s="88"/>
      <c r="R56" s="88"/>
      <c r="S56" s="88"/>
      <c r="T56" s="88"/>
      <c r="U56" s="88"/>
      <c r="V56" s="88"/>
      <c r="W56" s="88"/>
      <c r="X56" s="88"/>
      <c r="Y56" s="88"/>
      <c r="Z56" s="88"/>
    </row>
    <row r="57" ht="15.75" customHeight="1">
      <c r="A57" s="66" t="str">
        <f t="shared" si="4"/>
        <v/>
      </c>
      <c r="B57" s="107" t="s">
        <v>386</v>
      </c>
      <c r="C57" s="58"/>
      <c r="D57" s="58"/>
      <c r="E57" s="58"/>
      <c r="F57" s="58"/>
      <c r="G57" s="58"/>
      <c r="H57" s="58"/>
      <c r="I57" s="59"/>
      <c r="J57" s="88"/>
      <c r="K57" s="88"/>
      <c r="L57" s="88"/>
      <c r="M57" s="88"/>
      <c r="N57" s="88"/>
      <c r="O57" s="88"/>
      <c r="P57" s="88"/>
      <c r="Q57" s="88"/>
      <c r="R57" s="88"/>
      <c r="S57" s="88"/>
      <c r="T57" s="88"/>
      <c r="U57" s="88"/>
      <c r="V57" s="88"/>
      <c r="W57" s="88"/>
      <c r="X57" s="88"/>
      <c r="Y57" s="88"/>
      <c r="Z57" s="88"/>
    </row>
    <row r="58" ht="15.75" customHeight="1">
      <c r="A58" s="66" t="str">
        <f t="shared" si="4"/>
        <v>ĐN_35</v>
      </c>
      <c r="B58" s="18" t="s">
        <v>374</v>
      </c>
      <c r="C58" s="68" t="s">
        <v>387</v>
      </c>
      <c r="D58" s="67" t="s">
        <v>376</v>
      </c>
      <c r="E58" s="17" t="s">
        <v>388</v>
      </c>
      <c r="F58" s="18" t="s">
        <v>11</v>
      </c>
      <c r="G58" s="63">
        <v>44695.0</v>
      </c>
      <c r="H58" s="102" t="s">
        <v>102</v>
      </c>
      <c r="I58" s="104" t="s">
        <v>389</v>
      </c>
      <c r="J58" s="88"/>
      <c r="K58" s="88"/>
      <c r="L58" s="88"/>
      <c r="M58" s="88"/>
      <c r="N58" s="88"/>
      <c r="O58" s="88"/>
      <c r="P58" s="88"/>
      <c r="Q58" s="88"/>
      <c r="R58" s="88"/>
      <c r="S58" s="88"/>
      <c r="T58" s="88"/>
      <c r="U58" s="88"/>
      <c r="V58" s="88"/>
      <c r="W58" s="88"/>
      <c r="X58" s="88"/>
      <c r="Y58" s="88"/>
      <c r="Z58" s="88"/>
    </row>
    <row r="59" ht="15.75" customHeight="1">
      <c r="A59" s="66" t="str">
        <f t="shared" si="4"/>
        <v>ĐN_36</v>
      </c>
      <c r="B59" s="18" t="s">
        <v>377</v>
      </c>
      <c r="C59" s="68" t="s">
        <v>390</v>
      </c>
      <c r="D59" s="67" t="s">
        <v>385</v>
      </c>
      <c r="E59" s="17"/>
      <c r="F59" s="18" t="s">
        <v>11</v>
      </c>
      <c r="G59" s="63">
        <v>44695.0</v>
      </c>
      <c r="H59" s="102" t="s">
        <v>102</v>
      </c>
      <c r="I59" s="104" t="s">
        <v>391</v>
      </c>
      <c r="J59" s="88"/>
      <c r="K59" s="88"/>
      <c r="L59" s="88"/>
      <c r="M59" s="88"/>
      <c r="N59" s="88"/>
      <c r="O59" s="88"/>
      <c r="P59" s="88"/>
      <c r="Q59" s="88"/>
      <c r="R59" s="88"/>
      <c r="S59" s="88"/>
      <c r="T59" s="88"/>
      <c r="U59" s="88"/>
      <c r="V59" s="88"/>
      <c r="W59" s="88"/>
      <c r="X59" s="88"/>
      <c r="Y59" s="88"/>
      <c r="Z59" s="88"/>
    </row>
    <row r="60" ht="15.75" customHeight="1">
      <c r="A60" s="66" t="str">
        <f t="shared" si="4"/>
        <v/>
      </c>
      <c r="B60" s="107" t="s">
        <v>392</v>
      </c>
      <c r="C60" s="58"/>
      <c r="D60" s="58"/>
      <c r="E60" s="58"/>
      <c r="F60" s="58"/>
      <c r="G60" s="58"/>
      <c r="H60" s="58"/>
      <c r="I60" s="59"/>
      <c r="J60" s="88"/>
      <c r="K60" s="88"/>
      <c r="L60" s="88"/>
      <c r="M60" s="88"/>
      <c r="N60" s="88"/>
      <c r="O60" s="88"/>
      <c r="P60" s="88"/>
      <c r="Q60" s="88"/>
      <c r="R60" s="88"/>
      <c r="S60" s="88"/>
      <c r="T60" s="88"/>
      <c r="U60" s="88"/>
      <c r="V60" s="88"/>
      <c r="W60" s="88"/>
      <c r="X60" s="88"/>
      <c r="Y60" s="88"/>
      <c r="Z60" s="88"/>
    </row>
    <row r="61" ht="15.75" customHeight="1">
      <c r="A61" s="66" t="str">
        <f t="shared" si="4"/>
        <v>ĐN_37</v>
      </c>
      <c r="B61" s="18" t="s">
        <v>393</v>
      </c>
      <c r="C61" s="68" t="s">
        <v>394</v>
      </c>
      <c r="D61" s="67" t="s">
        <v>395</v>
      </c>
      <c r="E61" s="17"/>
      <c r="F61" s="18" t="s">
        <v>11</v>
      </c>
      <c r="G61" s="63">
        <v>44695.0</v>
      </c>
      <c r="H61" s="18" t="s">
        <v>67</v>
      </c>
      <c r="I61" s="104"/>
      <c r="J61" s="88"/>
      <c r="K61" s="88"/>
      <c r="L61" s="88"/>
      <c r="M61" s="88"/>
      <c r="N61" s="88"/>
      <c r="O61" s="88"/>
      <c r="P61" s="88"/>
      <c r="Q61" s="88"/>
      <c r="R61" s="88"/>
      <c r="S61" s="88"/>
      <c r="T61" s="88"/>
      <c r="U61" s="88"/>
      <c r="V61" s="88"/>
      <c r="W61" s="88"/>
      <c r="X61" s="88"/>
      <c r="Y61" s="88"/>
      <c r="Z61" s="88"/>
    </row>
    <row r="62" ht="15.75" customHeight="1">
      <c r="A62" s="14"/>
      <c r="B62" s="90"/>
      <c r="C62" s="14"/>
      <c r="D62" s="14"/>
      <c r="E62" s="14"/>
      <c r="F62" s="14"/>
      <c r="G62" s="92"/>
      <c r="H62" s="88"/>
      <c r="I62" s="110"/>
      <c r="J62" s="14"/>
      <c r="K62" s="14"/>
      <c r="L62" s="14"/>
      <c r="M62" s="14"/>
      <c r="N62" s="14"/>
      <c r="O62" s="14"/>
      <c r="P62" s="14"/>
      <c r="Q62" s="14"/>
      <c r="R62" s="14"/>
      <c r="S62" s="14"/>
      <c r="T62" s="14"/>
      <c r="U62" s="14"/>
      <c r="V62" s="14"/>
      <c r="W62" s="14"/>
      <c r="X62" s="14"/>
      <c r="Y62" s="14"/>
      <c r="Z62" s="14"/>
    </row>
    <row r="63" ht="15.75" customHeight="1">
      <c r="A63" s="14"/>
      <c r="B63" s="90"/>
      <c r="C63" s="14"/>
      <c r="D63" s="14"/>
      <c r="E63" s="14"/>
      <c r="F63" s="14"/>
      <c r="G63" s="92"/>
      <c r="H63" s="88"/>
      <c r="I63" s="110"/>
      <c r="J63" s="14"/>
      <c r="K63" s="14"/>
      <c r="L63" s="14"/>
      <c r="M63" s="14"/>
      <c r="N63" s="14"/>
      <c r="O63" s="14"/>
      <c r="P63" s="14"/>
      <c r="Q63" s="14"/>
      <c r="R63" s="14"/>
      <c r="S63" s="14"/>
      <c r="T63" s="14"/>
      <c r="U63" s="14"/>
      <c r="V63" s="14"/>
      <c r="W63" s="14"/>
      <c r="X63" s="14"/>
      <c r="Y63" s="14"/>
      <c r="Z63" s="14"/>
    </row>
    <row r="64" ht="15.75" customHeight="1">
      <c r="A64" s="14"/>
      <c r="B64" s="90"/>
      <c r="C64" s="14"/>
      <c r="D64" s="14"/>
      <c r="E64" s="14"/>
      <c r="F64" s="14"/>
      <c r="G64" s="92"/>
      <c r="H64" s="88"/>
      <c r="I64" s="110"/>
      <c r="J64" s="14"/>
      <c r="K64" s="14"/>
      <c r="L64" s="14"/>
      <c r="M64" s="14"/>
      <c r="N64" s="14"/>
      <c r="O64" s="14"/>
      <c r="P64" s="14"/>
      <c r="Q64" s="14"/>
      <c r="R64" s="14"/>
      <c r="S64" s="14"/>
      <c r="T64" s="14"/>
      <c r="U64" s="14"/>
      <c r="V64" s="14"/>
      <c r="W64" s="14"/>
      <c r="X64" s="14"/>
      <c r="Y64" s="14"/>
      <c r="Z64" s="14"/>
    </row>
    <row r="65" ht="15.75" customHeight="1">
      <c r="A65" s="14"/>
      <c r="B65" s="90"/>
      <c r="C65" s="14"/>
      <c r="D65" s="14"/>
      <c r="E65" s="14"/>
      <c r="F65" s="14"/>
      <c r="G65" s="92"/>
      <c r="H65" s="88"/>
      <c r="I65" s="110"/>
      <c r="J65" s="14"/>
      <c r="K65" s="14"/>
      <c r="L65" s="14"/>
      <c r="M65" s="14"/>
      <c r="N65" s="14"/>
      <c r="O65" s="14"/>
      <c r="P65" s="14"/>
      <c r="Q65" s="14"/>
      <c r="R65" s="14"/>
      <c r="S65" s="14"/>
      <c r="T65" s="14"/>
      <c r="U65" s="14"/>
      <c r="V65" s="14"/>
      <c r="W65" s="14"/>
      <c r="X65" s="14"/>
      <c r="Y65" s="14"/>
      <c r="Z65" s="14"/>
    </row>
    <row r="66" ht="15.75" customHeight="1">
      <c r="A66" s="14"/>
      <c r="B66" s="90"/>
      <c r="C66" s="14"/>
      <c r="D66" s="14"/>
      <c r="E66" s="14"/>
      <c r="F66" s="14"/>
      <c r="G66" s="92"/>
      <c r="H66" s="88"/>
      <c r="I66" s="110"/>
      <c r="J66" s="14"/>
      <c r="K66" s="14"/>
      <c r="L66" s="14"/>
      <c r="M66" s="14"/>
      <c r="N66" s="14"/>
      <c r="O66" s="14"/>
      <c r="P66" s="14"/>
      <c r="Q66" s="14"/>
      <c r="R66" s="14"/>
      <c r="S66" s="14"/>
      <c r="T66" s="14"/>
      <c r="U66" s="14"/>
      <c r="V66" s="14"/>
      <c r="W66" s="14"/>
      <c r="X66" s="14"/>
      <c r="Y66" s="14"/>
      <c r="Z66" s="14"/>
    </row>
    <row r="67" ht="15.75" customHeight="1">
      <c r="A67" s="14"/>
      <c r="B67" s="90"/>
      <c r="C67" s="14"/>
      <c r="D67" s="14"/>
      <c r="E67" s="14"/>
      <c r="F67" s="14"/>
      <c r="G67" s="92"/>
      <c r="H67" s="88"/>
      <c r="I67" s="110"/>
      <c r="J67" s="14"/>
      <c r="K67" s="14"/>
      <c r="L67" s="14"/>
      <c r="M67" s="14"/>
      <c r="N67" s="14"/>
      <c r="O67" s="14"/>
      <c r="P67" s="14"/>
      <c r="Q67" s="14"/>
      <c r="R67" s="14"/>
      <c r="S67" s="14"/>
      <c r="T67" s="14"/>
      <c r="U67" s="14"/>
      <c r="V67" s="14"/>
      <c r="W67" s="14"/>
      <c r="X67" s="14"/>
      <c r="Y67" s="14"/>
      <c r="Z67" s="14"/>
    </row>
    <row r="68" ht="15.75" customHeight="1">
      <c r="A68" s="14"/>
      <c r="B68" s="90"/>
      <c r="C68" s="14"/>
      <c r="D68" s="14"/>
      <c r="E68" s="14"/>
      <c r="F68" s="14"/>
      <c r="G68" s="92"/>
      <c r="H68" s="88"/>
      <c r="I68" s="110"/>
      <c r="J68" s="14"/>
      <c r="K68" s="14"/>
      <c r="L68" s="14"/>
      <c r="M68" s="14"/>
      <c r="N68" s="14"/>
      <c r="O68" s="14"/>
      <c r="P68" s="14"/>
      <c r="Q68" s="14"/>
      <c r="R68" s="14"/>
      <c r="S68" s="14"/>
      <c r="T68" s="14"/>
      <c r="U68" s="14"/>
      <c r="V68" s="14"/>
      <c r="W68" s="14"/>
      <c r="X68" s="14"/>
      <c r="Y68" s="14"/>
      <c r="Z68" s="14"/>
    </row>
    <row r="69" ht="15.75" customHeight="1">
      <c r="A69" s="14"/>
      <c r="B69" s="90"/>
      <c r="C69" s="14"/>
      <c r="D69" s="14"/>
      <c r="E69" s="14"/>
      <c r="F69" s="14"/>
      <c r="G69" s="92"/>
      <c r="H69" s="88"/>
      <c r="I69" s="110"/>
      <c r="J69" s="14"/>
      <c r="K69" s="14"/>
      <c r="L69" s="14"/>
      <c r="M69" s="14"/>
      <c r="N69" s="14"/>
      <c r="O69" s="14"/>
      <c r="P69" s="14"/>
      <c r="Q69" s="14"/>
      <c r="R69" s="14"/>
      <c r="S69" s="14"/>
      <c r="T69" s="14"/>
      <c r="U69" s="14"/>
      <c r="V69" s="14"/>
      <c r="W69" s="14"/>
      <c r="X69" s="14"/>
      <c r="Y69" s="14"/>
      <c r="Z69" s="14"/>
    </row>
    <row r="70" ht="15.75" customHeight="1">
      <c r="A70" s="14"/>
      <c r="B70" s="90"/>
      <c r="C70" s="14"/>
      <c r="D70" s="14"/>
      <c r="E70" s="14"/>
      <c r="F70" s="14"/>
      <c r="G70" s="92"/>
      <c r="H70" s="88"/>
      <c r="I70" s="110"/>
      <c r="J70" s="14"/>
      <c r="K70" s="14"/>
      <c r="L70" s="14"/>
      <c r="M70" s="14"/>
      <c r="N70" s="14"/>
      <c r="O70" s="14"/>
      <c r="P70" s="14"/>
      <c r="Q70" s="14"/>
      <c r="R70" s="14"/>
      <c r="S70" s="14"/>
      <c r="T70" s="14"/>
      <c r="U70" s="14"/>
      <c r="V70" s="14"/>
      <c r="W70" s="14"/>
      <c r="X70" s="14"/>
      <c r="Y70" s="14"/>
      <c r="Z70" s="14"/>
    </row>
    <row r="71" ht="15.75" customHeight="1">
      <c r="A71" s="14"/>
      <c r="B71" s="90"/>
      <c r="C71" s="14"/>
      <c r="D71" s="14"/>
      <c r="E71" s="14"/>
      <c r="F71" s="14"/>
      <c r="G71" s="92"/>
      <c r="H71" s="88"/>
      <c r="I71" s="110"/>
      <c r="J71" s="14"/>
      <c r="K71" s="14"/>
      <c r="L71" s="14"/>
      <c r="M71" s="14"/>
      <c r="N71" s="14"/>
      <c r="O71" s="14"/>
      <c r="P71" s="14"/>
      <c r="Q71" s="14"/>
      <c r="R71" s="14"/>
      <c r="S71" s="14"/>
      <c r="T71" s="14"/>
      <c r="U71" s="14"/>
      <c r="V71" s="14"/>
      <c r="W71" s="14"/>
      <c r="X71" s="14"/>
      <c r="Y71" s="14"/>
      <c r="Z71" s="14"/>
    </row>
    <row r="72" ht="15.75" customHeight="1">
      <c r="A72" s="44"/>
      <c r="B72" s="93"/>
      <c r="G72" s="45"/>
      <c r="H72" s="94"/>
      <c r="I72" s="95"/>
    </row>
    <row r="73" ht="15.75" customHeight="1">
      <c r="A73" s="44"/>
      <c r="B73" s="93"/>
      <c r="G73" s="45"/>
      <c r="H73" s="94"/>
      <c r="I73" s="95"/>
    </row>
    <row r="74" ht="15.75" customHeight="1">
      <c r="A74" s="44"/>
      <c r="B74" s="93"/>
      <c r="G74" s="45"/>
      <c r="H74" s="94"/>
      <c r="I74" s="95"/>
    </row>
    <row r="75" ht="15.75" customHeight="1">
      <c r="A75" s="44"/>
      <c r="B75" s="93"/>
      <c r="G75" s="45"/>
      <c r="H75" s="94"/>
      <c r="I75" s="95"/>
    </row>
    <row r="76" ht="15.75" customHeight="1">
      <c r="A76" s="44"/>
      <c r="B76" s="93"/>
      <c r="G76" s="45"/>
      <c r="H76" s="94"/>
      <c r="I76" s="95"/>
    </row>
    <row r="77" ht="15.75" customHeight="1">
      <c r="A77" s="44"/>
      <c r="B77" s="93"/>
      <c r="G77" s="45"/>
      <c r="H77" s="94"/>
      <c r="I77" s="95"/>
    </row>
    <row r="78" ht="15.75" customHeight="1">
      <c r="A78" s="44"/>
      <c r="B78" s="93"/>
      <c r="G78" s="45"/>
      <c r="H78" s="94"/>
      <c r="I78" s="95"/>
    </row>
    <row r="79" ht="15.75" customHeight="1">
      <c r="A79" s="44"/>
      <c r="B79" s="93"/>
      <c r="G79" s="45"/>
      <c r="H79" s="94"/>
      <c r="I79" s="95"/>
    </row>
    <row r="80" ht="15.75" customHeight="1">
      <c r="A80" s="44"/>
      <c r="B80" s="93"/>
      <c r="G80" s="45"/>
      <c r="H80" s="94"/>
      <c r="I80" s="95"/>
    </row>
    <row r="81" ht="15.75" customHeight="1">
      <c r="A81" s="44"/>
      <c r="B81" s="93"/>
      <c r="G81" s="45"/>
      <c r="H81" s="94"/>
      <c r="I81" s="95"/>
    </row>
    <row r="82" ht="15.75" customHeight="1">
      <c r="A82" s="44"/>
      <c r="B82" s="93"/>
      <c r="G82" s="45"/>
      <c r="H82" s="94"/>
      <c r="I82" s="95"/>
    </row>
    <row r="83" ht="15.75" customHeight="1">
      <c r="A83" s="44"/>
      <c r="B83" s="93"/>
      <c r="G83" s="45"/>
      <c r="H83" s="94"/>
      <c r="I83" s="95"/>
    </row>
    <row r="84" ht="15.75" customHeight="1">
      <c r="A84" s="44"/>
      <c r="B84" s="93"/>
      <c r="G84" s="45"/>
      <c r="H84" s="94"/>
      <c r="I84" s="95"/>
    </row>
    <row r="85" ht="15.75" customHeight="1">
      <c r="A85" s="44"/>
      <c r="B85" s="93"/>
      <c r="G85" s="45"/>
      <c r="H85" s="94"/>
      <c r="I85" s="95"/>
    </row>
    <row r="86" ht="15.75" customHeight="1">
      <c r="A86" s="44"/>
      <c r="B86" s="93"/>
      <c r="G86" s="45"/>
      <c r="H86" s="94"/>
      <c r="I86" s="95"/>
    </row>
    <row r="87" ht="15.75" customHeight="1">
      <c r="A87" s="44"/>
      <c r="B87" s="93"/>
      <c r="G87" s="45"/>
      <c r="H87" s="94"/>
      <c r="I87" s="95"/>
    </row>
    <row r="88" ht="15.75" customHeight="1">
      <c r="A88" s="44"/>
      <c r="B88" s="93"/>
      <c r="G88" s="45"/>
      <c r="H88" s="94"/>
      <c r="I88" s="95"/>
    </row>
    <row r="89" ht="15.75" customHeight="1">
      <c r="A89" s="44"/>
      <c r="B89" s="93"/>
      <c r="G89" s="45"/>
      <c r="H89" s="94"/>
      <c r="I89" s="95"/>
    </row>
    <row r="90" ht="15.75" customHeight="1">
      <c r="A90" s="44"/>
      <c r="B90" s="93"/>
      <c r="G90" s="45"/>
      <c r="H90" s="94"/>
      <c r="I90" s="95"/>
    </row>
    <row r="91" ht="15.75" customHeight="1">
      <c r="A91" s="44"/>
      <c r="B91" s="93"/>
      <c r="G91" s="45"/>
      <c r="H91" s="94"/>
      <c r="I91" s="95"/>
    </row>
    <row r="92" ht="15.75" customHeight="1">
      <c r="A92" s="44"/>
      <c r="B92" s="93"/>
      <c r="G92" s="45"/>
      <c r="H92" s="94"/>
      <c r="I92" s="95"/>
    </row>
    <row r="93" ht="15.75" customHeight="1">
      <c r="A93" s="44"/>
      <c r="B93" s="93"/>
      <c r="G93" s="45"/>
      <c r="H93" s="94"/>
      <c r="I93" s="95"/>
    </row>
    <row r="94" ht="15.75" customHeight="1">
      <c r="A94" s="44"/>
      <c r="B94" s="93"/>
      <c r="G94" s="45"/>
      <c r="H94" s="94"/>
      <c r="I94" s="95"/>
    </row>
    <row r="95" ht="15.75" customHeight="1">
      <c r="A95" s="44"/>
      <c r="B95" s="93"/>
      <c r="G95" s="45"/>
      <c r="H95" s="94"/>
      <c r="I95" s="95"/>
    </row>
    <row r="96" ht="15.75" customHeight="1">
      <c r="A96" s="44"/>
      <c r="B96" s="93"/>
      <c r="G96" s="45"/>
      <c r="H96" s="94"/>
      <c r="I96" s="95"/>
    </row>
    <row r="97" ht="15.75" customHeight="1">
      <c r="A97" s="44"/>
      <c r="B97" s="93"/>
      <c r="G97" s="45"/>
      <c r="H97" s="94"/>
      <c r="I97" s="95"/>
    </row>
    <row r="98" ht="15.75" customHeight="1">
      <c r="A98" s="44"/>
      <c r="B98" s="93"/>
      <c r="G98" s="45"/>
      <c r="H98" s="94"/>
      <c r="I98" s="95"/>
    </row>
    <row r="99" ht="15.75" customHeight="1">
      <c r="A99" s="44"/>
      <c r="B99" s="93"/>
      <c r="G99" s="45"/>
      <c r="H99" s="94"/>
      <c r="I99" s="95"/>
    </row>
    <row r="100" ht="15.75" customHeight="1">
      <c r="A100" s="44"/>
      <c r="B100" s="93"/>
      <c r="G100" s="45"/>
      <c r="H100" s="94"/>
      <c r="I100" s="95"/>
    </row>
    <row r="101" ht="15.75" customHeight="1">
      <c r="A101" s="44"/>
      <c r="B101" s="93"/>
      <c r="G101" s="45"/>
      <c r="H101" s="94"/>
      <c r="I101" s="95"/>
    </row>
    <row r="102" ht="15.75" customHeight="1">
      <c r="A102" s="44"/>
      <c r="B102" s="93"/>
      <c r="G102" s="45"/>
      <c r="H102" s="94"/>
      <c r="I102" s="95"/>
    </row>
    <row r="103" ht="15.75" customHeight="1">
      <c r="A103" s="44"/>
      <c r="B103" s="93"/>
      <c r="G103" s="45"/>
      <c r="H103" s="94"/>
      <c r="I103" s="95"/>
    </row>
    <row r="104" ht="15.75" customHeight="1">
      <c r="A104" s="44"/>
      <c r="B104" s="93"/>
      <c r="G104" s="45"/>
      <c r="H104" s="94"/>
      <c r="I104" s="95"/>
    </row>
    <row r="105" ht="15.75" customHeight="1">
      <c r="A105" s="44"/>
      <c r="B105" s="93"/>
      <c r="G105" s="45"/>
      <c r="H105" s="94"/>
      <c r="I105" s="95"/>
    </row>
    <row r="106" ht="15.75" customHeight="1">
      <c r="A106" s="44"/>
      <c r="B106" s="93"/>
      <c r="G106" s="45"/>
      <c r="H106" s="94"/>
      <c r="I106" s="95"/>
    </row>
    <row r="107" ht="15.75" customHeight="1">
      <c r="A107" s="44"/>
      <c r="B107" s="93"/>
      <c r="G107" s="45"/>
      <c r="H107" s="94"/>
      <c r="I107" s="95"/>
    </row>
    <row r="108" ht="15.75" customHeight="1">
      <c r="A108" s="44"/>
      <c r="B108" s="93"/>
      <c r="G108" s="45"/>
      <c r="H108" s="94"/>
      <c r="I108" s="95"/>
    </row>
    <row r="109" ht="15.75" customHeight="1">
      <c r="A109" s="44"/>
      <c r="B109" s="93"/>
      <c r="G109" s="45"/>
      <c r="H109" s="94"/>
      <c r="I109" s="95"/>
    </row>
    <row r="110" ht="15.75" customHeight="1">
      <c r="A110" s="44"/>
      <c r="B110" s="93"/>
      <c r="G110" s="45"/>
      <c r="H110" s="94"/>
      <c r="I110" s="95"/>
    </row>
    <row r="111" ht="15.75" customHeight="1">
      <c r="A111" s="44"/>
      <c r="B111" s="93"/>
      <c r="G111" s="45"/>
      <c r="H111" s="94"/>
      <c r="I111" s="95"/>
    </row>
    <row r="112" ht="15.75" customHeight="1">
      <c r="A112" s="44"/>
      <c r="B112" s="93"/>
      <c r="G112" s="45"/>
      <c r="H112" s="94"/>
      <c r="I112" s="95"/>
    </row>
    <row r="113" ht="15.75" customHeight="1">
      <c r="A113" s="44"/>
      <c r="B113" s="93"/>
      <c r="G113" s="45"/>
      <c r="H113" s="94"/>
      <c r="I113" s="95"/>
    </row>
    <row r="114" ht="15.75" customHeight="1">
      <c r="A114" s="44"/>
      <c r="B114" s="93"/>
      <c r="G114" s="45"/>
      <c r="H114" s="94"/>
      <c r="I114" s="95"/>
    </row>
    <row r="115" ht="15.75" customHeight="1">
      <c r="A115" s="44"/>
      <c r="B115" s="93"/>
      <c r="G115" s="45"/>
      <c r="H115" s="94"/>
      <c r="I115" s="95"/>
    </row>
    <row r="116" ht="15.75" customHeight="1">
      <c r="A116" s="44"/>
      <c r="B116" s="93"/>
      <c r="G116" s="45"/>
      <c r="H116" s="94"/>
      <c r="I116" s="95"/>
    </row>
    <row r="117" ht="15.75" customHeight="1">
      <c r="A117" s="44"/>
      <c r="B117" s="93"/>
      <c r="G117" s="45"/>
      <c r="H117" s="94"/>
      <c r="I117" s="95"/>
    </row>
    <row r="118" ht="15.75" customHeight="1">
      <c r="A118" s="44"/>
      <c r="B118" s="93"/>
      <c r="G118" s="45"/>
      <c r="H118" s="94"/>
      <c r="I118" s="95"/>
    </row>
    <row r="119" ht="15.75" customHeight="1">
      <c r="A119" s="44"/>
      <c r="B119" s="93"/>
      <c r="G119" s="45"/>
      <c r="H119" s="94"/>
      <c r="I119" s="95"/>
    </row>
    <row r="120" ht="15.75" customHeight="1">
      <c r="A120" s="44"/>
      <c r="B120" s="93"/>
      <c r="G120" s="45"/>
      <c r="H120" s="94"/>
      <c r="I120" s="95"/>
    </row>
    <row r="121" ht="15.75" customHeight="1">
      <c r="A121" s="44"/>
      <c r="B121" s="93"/>
      <c r="G121" s="45"/>
      <c r="H121" s="94"/>
      <c r="I121" s="95"/>
    </row>
    <row r="122" ht="15.75" customHeight="1">
      <c r="A122" s="44"/>
      <c r="B122" s="93"/>
      <c r="G122" s="45"/>
      <c r="H122" s="94"/>
      <c r="I122" s="95"/>
    </row>
    <row r="123" ht="15.75" customHeight="1">
      <c r="A123" s="44"/>
      <c r="B123" s="93"/>
      <c r="G123" s="45"/>
      <c r="H123" s="94"/>
      <c r="I123" s="95"/>
    </row>
    <row r="124" ht="15.75" customHeight="1">
      <c r="A124" s="44"/>
      <c r="B124" s="93"/>
      <c r="G124" s="45"/>
      <c r="H124" s="94"/>
      <c r="I124" s="95"/>
    </row>
    <row r="125" ht="15.75" customHeight="1">
      <c r="A125" s="44"/>
      <c r="B125" s="93"/>
      <c r="G125" s="45"/>
      <c r="H125" s="94"/>
      <c r="I125" s="95"/>
    </row>
    <row r="126" ht="15.75" customHeight="1">
      <c r="A126" s="44"/>
      <c r="B126" s="93"/>
      <c r="G126" s="45"/>
      <c r="H126" s="94"/>
      <c r="I126" s="95"/>
    </row>
    <row r="127" ht="15.75" customHeight="1">
      <c r="A127" s="44"/>
      <c r="B127" s="93"/>
      <c r="G127" s="45"/>
      <c r="H127" s="94"/>
      <c r="I127" s="95"/>
    </row>
    <row r="128" ht="15.75" customHeight="1">
      <c r="A128" s="44"/>
      <c r="B128" s="93"/>
      <c r="G128" s="45"/>
      <c r="H128" s="94"/>
      <c r="I128" s="95"/>
    </row>
    <row r="129" ht="15.75" customHeight="1">
      <c r="A129" s="44"/>
      <c r="B129" s="93"/>
      <c r="G129" s="45"/>
      <c r="H129" s="94"/>
      <c r="I129" s="95"/>
    </row>
    <row r="130" ht="15.75" customHeight="1">
      <c r="A130" s="44"/>
      <c r="B130" s="93"/>
      <c r="G130" s="45"/>
      <c r="H130" s="94"/>
      <c r="I130" s="95"/>
    </row>
    <row r="131" ht="15.75" customHeight="1">
      <c r="A131" s="44"/>
      <c r="B131" s="93"/>
      <c r="G131" s="45"/>
      <c r="H131" s="94"/>
      <c r="I131" s="95"/>
    </row>
    <row r="132" ht="15.75" customHeight="1">
      <c r="A132" s="44"/>
      <c r="B132" s="93"/>
      <c r="G132" s="45"/>
      <c r="H132" s="94"/>
      <c r="I132" s="95"/>
    </row>
    <row r="133" ht="15.75" customHeight="1">
      <c r="A133" s="44"/>
      <c r="B133" s="93"/>
      <c r="G133" s="45"/>
      <c r="H133" s="94"/>
      <c r="I133" s="95"/>
    </row>
    <row r="134" ht="15.75" customHeight="1">
      <c r="A134" s="44"/>
      <c r="B134" s="93"/>
      <c r="G134" s="45"/>
      <c r="H134" s="94"/>
      <c r="I134" s="95"/>
    </row>
    <row r="135" ht="15.75" customHeight="1">
      <c r="A135" s="44"/>
      <c r="B135" s="93"/>
      <c r="G135" s="45"/>
      <c r="H135" s="94"/>
      <c r="I135" s="95"/>
    </row>
    <row r="136" ht="15.75" customHeight="1">
      <c r="A136" s="44"/>
      <c r="B136" s="93"/>
      <c r="G136" s="45"/>
      <c r="H136" s="94"/>
      <c r="I136" s="95"/>
    </row>
    <row r="137" ht="15.75" customHeight="1">
      <c r="A137" s="44"/>
      <c r="B137" s="93"/>
      <c r="G137" s="45"/>
      <c r="H137" s="94"/>
      <c r="I137" s="95"/>
    </row>
    <row r="138" ht="15.75" customHeight="1">
      <c r="A138" s="44"/>
      <c r="B138" s="93"/>
      <c r="G138" s="45"/>
      <c r="H138" s="94"/>
      <c r="I138" s="95"/>
    </row>
    <row r="139" ht="15.75" customHeight="1">
      <c r="A139" s="44"/>
      <c r="B139" s="93"/>
      <c r="G139" s="45"/>
      <c r="H139" s="94"/>
      <c r="I139" s="95"/>
    </row>
    <row r="140" ht="15.75" customHeight="1">
      <c r="A140" s="44"/>
      <c r="B140" s="93"/>
      <c r="G140" s="45"/>
      <c r="H140" s="94"/>
      <c r="I140" s="95"/>
    </row>
    <row r="141" ht="15.75" customHeight="1">
      <c r="A141" s="44"/>
      <c r="B141" s="93"/>
      <c r="G141" s="45"/>
      <c r="H141" s="94"/>
      <c r="I141" s="95"/>
    </row>
    <row r="142" ht="15.75" customHeight="1">
      <c r="A142" s="44"/>
      <c r="B142" s="93"/>
      <c r="G142" s="45"/>
      <c r="H142" s="94"/>
      <c r="I142" s="95"/>
    </row>
    <row r="143" ht="15.75" customHeight="1">
      <c r="A143" s="44"/>
      <c r="B143" s="93"/>
      <c r="G143" s="45"/>
      <c r="H143" s="94"/>
      <c r="I143" s="95"/>
    </row>
    <row r="144" ht="15.75" customHeight="1">
      <c r="A144" s="44"/>
      <c r="B144" s="93"/>
      <c r="G144" s="45"/>
      <c r="H144" s="94"/>
      <c r="I144" s="95"/>
    </row>
    <row r="145" ht="15.75" customHeight="1">
      <c r="A145" s="44"/>
      <c r="B145" s="93"/>
      <c r="G145" s="45"/>
      <c r="H145" s="94"/>
      <c r="I145" s="95"/>
    </row>
    <row r="146" ht="15.75" customHeight="1">
      <c r="A146" s="44"/>
      <c r="B146" s="93"/>
      <c r="G146" s="45"/>
      <c r="H146" s="94"/>
      <c r="I146" s="95"/>
    </row>
    <row r="147" ht="15.75" customHeight="1">
      <c r="A147" s="44"/>
      <c r="B147" s="93"/>
      <c r="G147" s="45"/>
      <c r="H147" s="94"/>
      <c r="I147" s="95"/>
    </row>
    <row r="148" ht="15.75" customHeight="1">
      <c r="A148" s="44"/>
      <c r="B148" s="93"/>
      <c r="G148" s="45"/>
      <c r="H148" s="94"/>
      <c r="I148" s="95"/>
    </row>
    <row r="149" ht="15.75" customHeight="1">
      <c r="A149" s="44"/>
      <c r="B149" s="93"/>
      <c r="G149" s="45"/>
      <c r="H149" s="94"/>
      <c r="I149" s="95"/>
    </row>
    <row r="150" ht="15.75" customHeight="1">
      <c r="A150" s="44"/>
      <c r="B150" s="93"/>
      <c r="G150" s="45"/>
      <c r="H150" s="94"/>
      <c r="I150" s="95"/>
    </row>
    <row r="151" ht="15.75" customHeight="1">
      <c r="A151" s="44"/>
      <c r="B151" s="93"/>
      <c r="G151" s="45"/>
      <c r="H151" s="94"/>
      <c r="I151" s="95"/>
    </row>
    <row r="152" ht="15.75" customHeight="1">
      <c r="A152" s="44"/>
      <c r="B152" s="93"/>
      <c r="G152" s="45"/>
      <c r="H152" s="94"/>
      <c r="I152" s="95"/>
    </row>
    <row r="153" ht="15.75" customHeight="1">
      <c r="A153" s="44"/>
      <c r="B153" s="93"/>
      <c r="G153" s="45"/>
      <c r="H153" s="94"/>
      <c r="I153" s="95"/>
    </row>
    <row r="154" ht="15.75" customHeight="1">
      <c r="A154" s="44"/>
      <c r="B154" s="93"/>
      <c r="G154" s="45"/>
      <c r="H154" s="94"/>
      <c r="I154" s="95"/>
    </row>
    <row r="155" ht="15.75" customHeight="1">
      <c r="A155" s="44"/>
      <c r="B155" s="93"/>
      <c r="G155" s="45"/>
      <c r="H155" s="94"/>
      <c r="I155" s="95"/>
    </row>
    <row r="156" ht="15.75" customHeight="1">
      <c r="A156" s="44"/>
      <c r="B156" s="93"/>
      <c r="G156" s="45"/>
      <c r="H156" s="94"/>
      <c r="I156" s="95"/>
    </row>
    <row r="157" ht="15.75" customHeight="1">
      <c r="A157" s="44"/>
      <c r="B157" s="93"/>
      <c r="G157" s="45"/>
      <c r="H157" s="94"/>
      <c r="I157" s="95"/>
    </row>
    <row r="158" ht="15.75" customHeight="1">
      <c r="A158" s="44"/>
      <c r="B158" s="93"/>
      <c r="G158" s="45"/>
      <c r="H158" s="94"/>
      <c r="I158" s="95"/>
    </row>
    <row r="159" ht="15.75" customHeight="1">
      <c r="A159" s="44"/>
      <c r="B159" s="93"/>
      <c r="G159" s="45"/>
      <c r="H159" s="94"/>
      <c r="I159" s="95"/>
    </row>
    <row r="160" ht="15.75" customHeight="1">
      <c r="A160" s="44"/>
      <c r="B160" s="93"/>
      <c r="G160" s="45"/>
      <c r="H160" s="94"/>
      <c r="I160" s="95"/>
    </row>
    <row r="161" ht="15.75" customHeight="1">
      <c r="A161" s="44"/>
      <c r="B161" s="93"/>
      <c r="G161" s="45"/>
      <c r="H161" s="94"/>
      <c r="I161" s="95"/>
    </row>
    <row r="162" ht="15.75" customHeight="1">
      <c r="A162" s="44"/>
      <c r="B162" s="93"/>
      <c r="G162" s="45"/>
      <c r="H162" s="94"/>
      <c r="I162" s="95"/>
    </row>
    <row r="163" ht="15.75" customHeight="1">
      <c r="A163" s="44"/>
      <c r="B163" s="93"/>
      <c r="G163" s="45"/>
      <c r="H163" s="94"/>
      <c r="I163" s="95"/>
    </row>
    <row r="164" ht="15.75" customHeight="1">
      <c r="A164" s="44"/>
      <c r="B164" s="93"/>
      <c r="G164" s="45"/>
      <c r="H164" s="94"/>
      <c r="I164" s="95"/>
    </row>
    <row r="165" ht="15.75" customHeight="1">
      <c r="A165" s="44"/>
      <c r="B165" s="93"/>
      <c r="G165" s="45"/>
      <c r="H165" s="94"/>
      <c r="I165" s="95"/>
    </row>
    <row r="166" ht="15.75" customHeight="1">
      <c r="A166" s="44"/>
      <c r="B166" s="93"/>
      <c r="G166" s="45"/>
      <c r="H166" s="94"/>
      <c r="I166" s="95"/>
    </row>
    <row r="167" ht="15.75" customHeight="1">
      <c r="A167" s="44"/>
      <c r="B167" s="93"/>
      <c r="G167" s="45"/>
      <c r="H167" s="94"/>
      <c r="I167" s="95"/>
    </row>
    <row r="168" ht="15.75" customHeight="1">
      <c r="A168" s="44"/>
      <c r="B168" s="93"/>
      <c r="G168" s="45"/>
      <c r="H168" s="94"/>
      <c r="I168" s="95"/>
    </row>
    <row r="169" ht="15.75" customHeight="1">
      <c r="A169" s="44"/>
      <c r="B169" s="93"/>
      <c r="G169" s="45"/>
      <c r="H169" s="94"/>
      <c r="I169" s="95"/>
    </row>
    <row r="170" ht="15.75" customHeight="1">
      <c r="A170" s="44"/>
      <c r="B170" s="93"/>
      <c r="G170" s="45"/>
      <c r="H170" s="94"/>
      <c r="I170" s="95"/>
    </row>
    <row r="171" ht="15.75" customHeight="1">
      <c r="A171" s="44"/>
      <c r="B171" s="93"/>
      <c r="G171" s="45"/>
      <c r="H171" s="94"/>
      <c r="I171" s="95"/>
    </row>
    <row r="172" ht="15.75" customHeight="1">
      <c r="A172" s="44"/>
      <c r="B172" s="93"/>
      <c r="G172" s="45"/>
      <c r="H172" s="94"/>
      <c r="I172" s="95"/>
    </row>
    <row r="173" ht="15.75" customHeight="1">
      <c r="A173" s="44"/>
      <c r="B173" s="93"/>
      <c r="G173" s="45"/>
      <c r="H173" s="94"/>
      <c r="I173" s="95"/>
    </row>
    <row r="174" ht="15.75" customHeight="1">
      <c r="A174" s="44"/>
      <c r="B174" s="93"/>
      <c r="G174" s="45"/>
      <c r="H174" s="94"/>
      <c r="I174" s="95"/>
    </row>
    <row r="175" ht="15.75" customHeight="1">
      <c r="A175" s="44"/>
      <c r="B175" s="93"/>
      <c r="G175" s="45"/>
      <c r="H175" s="94"/>
      <c r="I175" s="95"/>
    </row>
    <row r="176" ht="15.75" customHeight="1">
      <c r="A176" s="44"/>
      <c r="B176" s="93"/>
      <c r="G176" s="45"/>
      <c r="H176" s="94"/>
      <c r="I176" s="95"/>
    </row>
    <row r="177" ht="15.75" customHeight="1">
      <c r="A177" s="44"/>
      <c r="B177" s="93"/>
      <c r="G177" s="45"/>
      <c r="H177" s="94"/>
      <c r="I177" s="95"/>
    </row>
    <row r="178" ht="15.75" customHeight="1">
      <c r="A178" s="44"/>
      <c r="B178" s="93"/>
      <c r="G178" s="45"/>
      <c r="H178" s="94"/>
      <c r="I178" s="95"/>
    </row>
    <row r="179" ht="15.75" customHeight="1">
      <c r="A179" s="44"/>
      <c r="B179" s="93"/>
      <c r="G179" s="45"/>
      <c r="H179" s="94"/>
      <c r="I179" s="95"/>
    </row>
    <row r="180" ht="15.75" customHeight="1">
      <c r="A180" s="44"/>
      <c r="B180" s="93"/>
      <c r="G180" s="45"/>
      <c r="H180" s="94"/>
      <c r="I180" s="95"/>
    </row>
    <row r="181" ht="15.75" customHeight="1">
      <c r="A181" s="44"/>
      <c r="B181" s="93"/>
      <c r="G181" s="45"/>
      <c r="H181" s="94"/>
      <c r="I181" s="95"/>
    </row>
    <row r="182" ht="15.75" customHeight="1">
      <c r="A182" s="44"/>
      <c r="B182" s="93"/>
      <c r="G182" s="45"/>
      <c r="H182" s="94"/>
      <c r="I182" s="95"/>
    </row>
    <row r="183" ht="15.75" customHeight="1">
      <c r="A183" s="44"/>
      <c r="B183" s="93"/>
      <c r="G183" s="45"/>
      <c r="H183" s="94"/>
      <c r="I183" s="95"/>
    </row>
    <row r="184" ht="15.75" customHeight="1">
      <c r="A184" s="44"/>
      <c r="B184" s="93"/>
      <c r="G184" s="45"/>
      <c r="H184" s="94"/>
      <c r="I184" s="95"/>
    </row>
    <row r="185" ht="15.75" customHeight="1">
      <c r="A185" s="44"/>
      <c r="B185" s="93"/>
      <c r="G185" s="45"/>
      <c r="H185" s="94"/>
      <c r="I185" s="95"/>
    </row>
    <row r="186" ht="15.75" customHeight="1">
      <c r="A186" s="44"/>
      <c r="B186" s="93"/>
      <c r="G186" s="45"/>
      <c r="H186" s="94"/>
      <c r="I186" s="95"/>
    </row>
    <row r="187" ht="15.75" customHeight="1">
      <c r="A187" s="44"/>
      <c r="B187" s="93"/>
      <c r="G187" s="45"/>
      <c r="H187" s="94"/>
      <c r="I187" s="95"/>
    </row>
    <row r="188" ht="15.75" customHeight="1">
      <c r="A188" s="44"/>
      <c r="B188" s="93"/>
      <c r="G188" s="45"/>
      <c r="H188" s="94"/>
      <c r="I188" s="95"/>
    </row>
    <row r="189" ht="15.75" customHeight="1">
      <c r="A189" s="44"/>
      <c r="B189" s="93"/>
      <c r="G189" s="45"/>
      <c r="H189" s="94"/>
      <c r="I189" s="95"/>
    </row>
    <row r="190" ht="15.75" customHeight="1">
      <c r="A190" s="44"/>
      <c r="B190" s="93"/>
      <c r="G190" s="45"/>
      <c r="H190" s="94"/>
      <c r="I190" s="95"/>
    </row>
    <row r="191" ht="15.75" customHeight="1">
      <c r="A191" s="44"/>
      <c r="B191" s="93"/>
      <c r="G191" s="45"/>
      <c r="H191" s="94"/>
      <c r="I191" s="95"/>
    </row>
    <row r="192" ht="15.75" customHeight="1">
      <c r="A192" s="44"/>
      <c r="B192" s="93"/>
      <c r="G192" s="45"/>
      <c r="H192" s="94"/>
      <c r="I192" s="95"/>
    </row>
    <row r="193" ht="15.75" customHeight="1">
      <c r="A193" s="44"/>
      <c r="B193" s="93"/>
      <c r="G193" s="45"/>
      <c r="H193" s="94"/>
      <c r="I193" s="95"/>
    </row>
    <row r="194" ht="15.75" customHeight="1">
      <c r="A194" s="44"/>
      <c r="B194" s="93"/>
      <c r="G194" s="45"/>
      <c r="H194" s="94"/>
      <c r="I194" s="95"/>
    </row>
    <row r="195" ht="15.75" customHeight="1">
      <c r="A195" s="44"/>
      <c r="B195" s="93"/>
      <c r="G195" s="45"/>
      <c r="H195" s="94"/>
      <c r="I195" s="95"/>
    </row>
    <row r="196" ht="15.75" customHeight="1">
      <c r="A196" s="44"/>
      <c r="B196" s="93"/>
      <c r="G196" s="45"/>
      <c r="H196" s="94"/>
      <c r="I196" s="95"/>
    </row>
    <row r="197" ht="15.75" customHeight="1">
      <c r="A197" s="44"/>
      <c r="B197" s="93"/>
      <c r="G197" s="45"/>
      <c r="H197" s="94"/>
      <c r="I197" s="95"/>
    </row>
    <row r="198" ht="15.75" customHeight="1">
      <c r="A198" s="44"/>
      <c r="B198" s="93"/>
      <c r="G198" s="45"/>
      <c r="H198" s="94"/>
      <c r="I198" s="95"/>
    </row>
    <row r="199" ht="15.75" customHeight="1">
      <c r="A199" s="44"/>
      <c r="B199" s="93"/>
      <c r="G199" s="45"/>
      <c r="H199" s="94"/>
      <c r="I199" s="95"/>
    </row>
    <row r="200" ht="15.75" customHeight="1">
      <c r="A200" s="44"/>
      <c r="B200" s="93"/>
      <c r="G200" s="45"/>
      <c r="H200" s="94"/>
      <c r="I200" s="95"/>
    </row>
    <row r="201" ht="15.75" customHeight="1">
      <c r="A201" s="44"/>
      <c r="B201" s="93"/>
      <c r="G201" s="45"/>
      <c r="H201" s="94"/>
      <c r="I201" s="95"/>
    </row>
    <row r="202" ht="15.75" customHeight="1">
      <c r="A202" s="44"/>
      <c r="B202" s="93"/>
      <c r="G202" s="45"/>
      <c r="H202" s="94"/>
      <c r="I202" s="95"/>
    </row>
    <row r="203" ht="15.75" customHeight="1">
      <c r="A203" s="44"/>
      <c r="B203" s="93"/>
      <c r="G203" s="45"/>
      <c r="H203" s="94"/>
      <c r="I203" s="95"/>
    </row>
    <row r="204" ht="15.75" customHeight="1">
      <c r="A204" s="44"/>
      <c r="B204" s="93"/>
      <c r="G204" s="45"/>
      <c r="H204" s="94"/>
      <c r="I204" s="95"/>
    </row>
    <row r="205" ht="15.75" customHeight="1">
      <c r="A205" s="44"/>
      <c r="B205" s="93"/>
      <c r="G205" s="45"/>
      <c r="H205" s="94"/>
      <c r="I205" s="95"/>
    </row>
    <row r="206" ht="15.75" customHeight="1">
      <c r="A206" s="44"/>
      <c r="B206" s="93"/>
      <c r="G206" s="45"/>
      <c r="H206" s="94"/>
      <c r="I206" s="95"/>
    </row>
    <row r="207" ht="15.75" customHeight="1">
      <c r="A207" s="44"/>
      <c r="B207" s="93"/>
      <c r="G207" s="45"/>
      <c r="H207" s="94"/>
      <c r="I207" s="95"/>
    </row>
    <row r="208" ht="15.75" customHeight="1">
      <c r="A208" s="44"/>
      <c r="B208" s="93"/>
      <c r="G208" s="45"/>
      <c r="H208" s="94"/>
      <c r="I208" s="95"/>
    </row>
    <row r="209" ht="15.75" customHeight="1">
      <c r="A209" s="44"/>
      <c r="B209" s="93"/>
      <c r="G209" s="45"/>
      <c r="H209" s="94"/>
      <c r="I209" s="95"/>
    </row>
    <row r="210" ht="15.75" customHeight="1">
      <c r="A210" s="44"/>
      <c r="B210" s="93"/>
      <c r="G210" s="45"/>
      <c r="H210" s="94"/>
      <c r="I210" s="95"/>
    </row>
    <row r="211" ht="15.75" customHeight="1">
      <c r="A211" s="44"/>
      <c r="B211" s="93"/>
      <c r="G211" s="45"/>
      <c r="H211" s="94"/>
      <c r="I211" s="95"/>
    </row>
    <row r="212" ht="15.75" customHeight="1">
      <c r="A212" s="44"/>
      <c r="B212" s="93"/>
      <c r="G212" s="45"/>
      <c r="H212" s="94"/>
      <c r="I212" s="95"/>
    </row>
    <row r="213" ht="15.75" customHeight="1">
      <c r="A213" s="44"/>
      <c r="B213" s="93"/>
      <c r="G213" s="45"/>
      <c r="H213" s="94"/>
      <c r="I213" s="95"/>
    </row>
    <row r="214" ht="15.75" customHeight="1">
      <c r="A214" s="44"/>
      <c r="B214" s="93"/>
      <c r="G214" s="45"/>
      <c r="H214" s="94"/>
      <c r="I214" s="95"/>
    </row>
    <row r="215" ht="15.75" customHeight="1">
      <c r="A215" s="44"/>
      <c r="B215" s="93"/>
      <c r="G215" s="45"/>
      <c r="H215" s="94"/>
      <c r="I215" s="95"/>
    </row>
    <row r="216" ht="15.75" customHeight="1">
      <c r="A216" s="44"/>
      <c r="B216" s="93"/>
      <c r="G216" s="45"/>
      <c r="H216" s="94"/>
      <c r="I216" s="95"/>
    </row>
    <row r="217" ht="15.75" customHeight="1">
      <c r="A217" s="44"/>
      <c r="B217" s="93"/>
      <c r="G217" s="45"/>
      <c r="H217" s="94"/>
      <c r="I217" s="95"/>
    </row>
    <row r="218" ht="15.75" customHeight="1">
      <c r="A218" s="44"/>
      <c r="B218" s="93"/>
      <c r="G218" s="45"/>
      <c r="H218" s="94"/>
      <c r="I218" s="95"/>
    </row>
    <row r="219" ht="15.75" customHeight="1">
      <c r="A219" s="44"/>
      <c r="B219" s="93"/>
      <c r="G219" s="45"/>
      <c r="H219" s="94"/>
      <c r="I219" s="95"/>
    </row>
    <row r="220" ht="15.75" customHeight="1">
      <c r="A220" s="44"/>
      <c r="B220" s="93"/>
      <c r="G220" s="45"/>
      <c r="H220" s="94"/>
      <c r="I220" s="95"/>
    </row>
    <row r="221" ht="15.75" customHeight="1">
      <c r="A221" s="44"/>
      <c r="B221" s="93"/>
      <c r="G221" s="45"/>
      <c r="H221" s="94"/>
      <c r="I221" s="95"/>
    </row>
    <row r="222" ht="15.75" customHeight="1">
      <c r="A222" s="44"/>
      <c r="B222" s="93"/>
      <c r="G222" s="45"/>
      <c r="H222" s="94"/>
      <c r="I222" s="95"/>
    </row>
    <row r="223" ht="15.75" customHeight="1">
      <c r="A223" s="44"/>
      <c r="B223" s="93"/>
      <c r="G223" s="45"/>
      <c r="H223" s="94"/>
      <c r="I223" s="95"/>
    </row>
    <row r="224" ht="15.75" customHeight="1">
      <c r="A224" s="44"/>
      <c r="B224" s="93"/>
      <c r="G224" s="45"/>
      <c r="H224" s="94"/>
      <c r="I224" s="95"/>
    </row>
    <row r="225" ht="15.75" customHeight="1">
      <c r="A225" s="44"/>
      <c r="B225" s="93"/>
      <c r="G225" s="45"/>
      <c r="H225" s="94"/>
      <c r="I225" s="95"/>
    </row>
    <row r="226" ht="15.75" customHeight="1">
      <c r="A226" s="44"/>
      <c r="B226" s="93"/>
      <c r="G226" s="45"/>
      <c r="H226" s="94"/>
      <c r="I226" s="95"/>
    </row>
    <row r="227" ht="15.75" customHeight="1">
      <c r="A227" s="44"/>
      <c r="B227" s="93"/>
      <c r="G227" s="45"/>
      <c r="H227" s="94"/>
      <c r="I227" s="95"/>
    </row>
    <row r="228" ht="15.75" customHeight="1">
      <c r="A228" s="44"/>
      <c r="B228" s="93"/>
      <c r="G228" s="45"/>
      <c r="H228" s="94"/>
      <c r="I228" s="95"/>
    </row>
    <row r="229" ht="15.75" customHeight="1">
      <c r="A229" s="44"/>
      <c r="B229" s="93"/>
      <c r="G229" s="45"/>
      <c r="H229" s="94"/>
      <c r="I229" s="95"/>
    </row>
    <row r="230" ht="15.75" customHeight="1">
      <c r="A230" s="44"/>
      <c r="B230" s="93"/>
      <c r="G230" s="45"/>
      <c r="H230" s="94"/>
      <c r="I230" s="95"/>
    </row>
    <row r="231" ht="15.75" customHeight="1">
      <c r="A231" s="44"/>
      <c r="B231" s="93"/>
      <c r="G231" s="45"/>
      <c r="H231" s="94"/>
      <c r="I231" s="95"/>
    </row>
    <row r="232" ht="15.75" customHeight="1">
      <c r="A232" s="44"/>
      <c r="B232" s="93"/>
      <c r="G232" s="45"/>
      <c r="H232" s="94"/>
      <c r="I232" s="95"/>
    </row>
    <row r="233" ht="15.75" customHeight="1">
      <c r="A233" s="44"/>
      <c r="B233" s="93"/>
      <c r="G233" s="45"/>
      <c r="H233" s="94"/>
      <c r="I233" s="95"/>
    </row>
    <row r="234" ht="15.75" customHeight="1">
      <c r="A234" s="44"/>
      <c r="B234" s="93"/>
      <c r="G234" s="45"/>
      <c r="H234" s="94"/>
      <c r="I234" s="95"/>
    </row>
    <row r="235" ht="15.75" customHeight="1">
      <c r="A235" s="44"/>
      <c r="B235" s="93"/>
      <c r="G235" s="45"/>
      <c r="H235" s="94"/>
      <c r="I235" s="95"/>
    </row>
    <row r="236" ht="15.75" customHeight="1">
      <c r="A236" s="44"/>
      <c r="B236" s="93"/>
      <c r="G236" s="45"/>
      <c r="H236" s="94"/>
      <c r="I236" s="95"/>
    </row>
    <row r="237" ht="15.75" customHeight="1">
      <c r="A237" s="44"/>
      <c r="B237" s="93"/>
      <c r="G237" s="45"/>
      <c r="H237" s="94"/>
      <c r="I237" s="95"/>
    </row>
    <row r="238" ht="15.75" customHeight="1">
      <c r="A238" s="44"/>
      <c r="B238" s="93"/>
      <c r="G238" s="45"/>
      <c r="H238" s="94"/>
      <c r="I238" s="95"/>
    </row>
    <row r="239" ht="15.75" customHeight="1">
      <c r="A239" s="44"/>
      <c r="B239" s="93"/>
      <c r="G239" s="45"/>
      <c r="H239" s="94"/>
      <c r="I239" s="95"/>
    </row>
    <row r="240" ht="15.75" customHeight="1">
      <c r="A240" s="44"/>
      <c r="B240" s="93"/>
      <c r="G240" s="45"/>
      <c r="H240" s="94"/>
      <c r="I240" s="95"/>
    </row>
    <row r="241" ht="15.75" customHeight="1">
      <c r="A241" s="44"/>
      <c r="B241" s="93"/>
      <c r="G241" s="45"/>
      <c r="H241" s="94"/>
      <c r="I241" s="95"/>
    </row>
    <row r="242" ht="15.75" customHeight="1">
      <c r="A242" s="44"/>
      <c r="B242" s="93"/>
      <c r="G242" s="45"/>
      <c r="H242" s="94"/>
      <c r="I242" s="95"/>
    </row>
    <row r="243" ht="15.75" customHeight="1">
      <c r="A243" s="44"/>
      <c r="B243" s="93"/>
      <c r="G243" s="45"/>
      <c r="H243" s="94"/>
      <c r="I243" s="95"/>
    </row>
    <row r="244" ht="15.75" customHeight="1">
      <c r="A244" s="44"/>
      <c r="B244" s="93"/>
      <c r="G244" s="45"/>
      <c r="H244" s="94"/>
      <c r="I244" s="95"/>
    </row>
    <row r="245" ht="15.75" customHeight="1">
      <c r="A245" s="44"/>
      <c r="B245" s="93"/>
      <c r="G245" s="45"/>
      <c r="H245" s="94"/>
      <c r="I245" s="95"/>
    </row>
    <row r="246" ht="15.75" customHeight="1">
      <c r="A246" s="44"/>
      <c r="B246" s="93"/>
      <c r="G246" s="45"/>
      <c r="H246" s="94"/>
      <c r="I246" s="95"/>
    </row>
    <row r="247" ht="15.75" customHeight="1">
      <c r="A247" s="44"/>
      <c r="B247" s="93"/>
      <c r="G247" s="45"/>
      <c r="H247" s="94"/>
      <c r="I247" s="95"/>
    </row>
    <row r="248" ht="15.75" customHeight="1">
      <c r="A248" s="44"/>
      <c r="B248" s="93"/>
      <c r="G248" s="45"/>
      <c r="H248" s="94"/>
      <c r="I248" s="95"/>
    </row>
    <row r="249" ht="15.75" customHeight="1">
      <c r="A249" s="44"/>
      <c r="B249" s="93"/>
      <c r="G249" s="45"/>
      <c r="H249" s="94"/>
      <c r="I249" s="95"/>
    </row>
    <row r="250" ht="15.75" customHeight="1">
      <c r="A250" s="44"/>
      <c r="B250" s="93"/>
      <c r="G250" s="45"/>
      <c r="H250" s="94"/>
      <c r="I250" s="95"/>
    </row>
    <row r="251" ht="15.75" customHeight="1">
      <c r="A251" s="44"/>
      <c r="B251" s="93"/>
      <c r="G251" s="45"/>
      <c r="H251" s="94"/>
      <c r="I251" s="95"/>
    </row>
    <row r="252" ht="15.75" customHeight="1">
      <c r="A252" s="44"/>
      <c r="B252" s="93"/>
      <c r="G252" s="45"/>
      <c r="H252" s="94"/>
      <c r="I252" s="95"/>
    </row>
    <row r="253" ht="15.75" customHeight="1">
      <c r="A253" s="44"/>
      <c r="B253" s="93"/>
      <c r="G253" s="45"/>
      <c r="H253" s="94"/>
      <c r="I253" s="95"/>
    </row>
    <row r="254" ht="15.75" customHeight="1">
      <c r="A254" s="44"/>
      <c r="B254" s="93"/>
      <c r="G254" s="45"/>
      <c r="H254" s="94"/>
      <c r="I254" s="95"/>
    </row>
    <row r="255" ht="15.75" customHeight="1">
      <c r="A255" s="44"/>
      <c r="B255" s="93"/>
      <c r="G255" s="45"/>
      <c r="H255" s="94"/>
      <c r="I255" s="95"/>
    </row>
    <row r="256" ht="15.75" customHeight="1">
      <c r="A256" s="44"/>
      <c r="B256" s="93"/>
      <c r="G256" s="45"/>
      <c r="H256" s="94"/>
      <c r="I256" s="95"/>
    </row>
    <row r="257" ht="15.75" customHeight="1">
      <c r="A257" s="44"/>
      <c r="B257" s="93"/>
      <c r="G257" s="45"/>
      <c r="H257" s="94"/>
      <c r="I257" s="95"/>
    </row>
    <row r="258" ht="15.75" customHeight="1">
      <c r="A258" s="44"/>
      <c r="B258" s="93"/>
      <c r="G258" s="45"/>
      <c r="H258" s="94"/>
      <c r="I258" s="95"/>
    </row>
    <row r="259" ht="15.75" customHeight="1">
      <c r="A259" s="44"/>
      <c r="B259" s="93"/>
      <c r="G259" s="45"/>
      <c r="H259" s="94"/>
      <c r="I259" s="95"/>
    </row>
    <row r="260" ht="15.75" customHeight="1">
      <c r="A260" s="44"/>
      <c r="B260" s="93"/>
      <c r="G260" s="45"/>
      <c r="H260" s="94"/>
      <c r="I260" s="95"/>
    </row>
    <row r="261" ht="15.75" customHeight="1">
      <c r="A261" s="44"/>
      <c r="B261" s="93"/>
      <c r="G261" s="45"/>
      <c r="H261" s="94"/>
      <c r="I261" s="95"/>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11:H12"/>
    <mergeCell ref="I11:I12"/>
    <mergeCell ref="A11:A12"/>
    <mergeCell ref="B11:B12"/>
    <mergeCell ref="C11:C12"/>
    <mergeCell ref="D11:D12"/>
    <mergeCell ref="E11:E12"/>
    <mergeCell ref="F11:F12"/>
    <mergeCell ref="G11:G12"/>
    <mergeCell ref="B39:I39"/>
    <mergeCell ref="B50:I50"/>
    <mergeCell ref="B51:I51"/>
    <mergeCell ref="B54:I54"/>
    <mergeCell ref="B57:I57"/>
    <mergeCell ref="B60:I60"/>
    <mergeCell ref="B13:I13"/>
    <mergeCell ref="B14:I14"/>
    <mergeCell ref="B15:I15"/>
    <mergeCell ref="B25:I25"/>
    <mergeCell ref="B26:I26"/>
    <mergeCell ref="B27:I27"/>
    <mergeCell ref="B29:B30"/>
  </mergeCells>
  <dataValidations>
    <dataValidation type="list" allowBlank="1" sqref="F16:F24 F28:F38 F40:F49 F52:F53 F55:F56 F58:F59 F61">
      <formula1>"Đinh Thị Diệu Thư,Đào Đức Danh,Đào Quang Hưng,Trần Xuân Hiệp,Hồ Tấn Long"</formula1>
    </dataValidation>
    <dataValidation type="list" allowBlank="1" sqref="H16:H24 H28:H38 H40:H49 H52:H53 H55:H56 H58:H59 H61">
      <formula1>"P,F,PE"</formula1>
    </dataValidation>
  </dataValidations>
  <hyperlinks>
    <hyperlink r:id="rId1" ref="I1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G1" s="46"/>
      <c r="H1" s="94"/>
      <c r="I1" s="111"/>
      <c r="J1" s="112" t="s">
        <v>396</v>
      </c>
    </row>
    <row r="2" ht="15.75" customHeight="1">
      <c r="A2" s="44"/>
      <c r="B2" s="93"/>
      <c r="C2" s="48" t="s">
        <v>45</v>
      </c>
      <c r="D2" s="49" t="s">
        <v>397</v>
      </c>
      <c r="G2" s="46"/>
      <c r="H2" s="94"/>
      <c r="I2" s="111"/>
    </row>
    <row r="3" ht="15.75" customHeight="1">
      <c r="A3" s="44"/>
      <c r="B3" s="93"/>
      <c r="C3" s="48" t="s">
        <v>46</v>
      </c>
      <c r="D3" s="49" t="s">
        <v>398</v>
      </c>
      <c r="G3" s="46"/>
      <c r="H3" s="94"/>
      <c r="I3" s="111"/>
    </row>
    <row r="4" ht="15.75" customHeight="1">
      <c r="A4" s="44"/>
      <c r="B4" s="93"/>
      <c r="C4" s="48" t="s">
        <v>48</v>
      </c>
      <c r="D4" s="50">
        <f>COUNTIF($H$17:$H$879,"P")</f>
        <v>22</v>
      </c>
      <c r="G4" s="46"/>
      <c r="H4" s="94"/>
      <c r="I4" s="111"/>
    </row>
    <row r="5" ht="15.75" customHeight="1">
      <c r="A5" s="44"/>
      <c r="B5" s="93"/>
      <c r="C5" s="48" t="s">
        <v>49</v>
      </c>
      <c r="D5" s="50">
        <f>COUNTIF($H$17:$H$879,"F")</f>
        <v>1</v>
      </c>
      <c r="G5" s="46"/>
      <c r="H5" s="94"/>
      <c r="I5" s="111"/>
    </row>
    <row r="6" ht="15.75" customHeight="1">
      <c r="A6" s="44"/>
      <c r="B6" s="93"/>
      <c r="C6" s="48" t="s">
        <v>50</v>
      </c>
      <c r="D6" s="50">
        <f>COUNTIF($H$17:$H$879,"  ")</f>
        <v>0</v>
      </c>
      <c r="G6" s="46"/>
      <c r="H6" s="94"/>
      <c r="I6" s="111"/>
    </row>
    <row r="7" ht="15.75" customHeight="1">
      <c r="A7" s="44"/>
      <c r="B7" s="93"/>
      <c r="C7" s="48" t="s">
        <v>51</v>
      </c>
      <c r="D7" s="50">
        <f>COUNTIF($H$17:$H$879,"PE")</f>
        <v>0</v>
      </c>
      <c r="G7" s="46"/>
      <c r="H7" s="94"/>
      <c r="I7" s="111"/>
    </row>
    <row r="8" ht="15.75" customHeight="1">
      <c r="A8" s="44"/>
      <c r="B8" s="93"/>
      <c r="C8" s="48" t="s">
        <v>52</v>
      </c>
      <c r="D8" s="50">
        <f>COUNTA($D$17:$D$879)</f>
        <v>23</v>
      </c>
      <c r="G8" s="46"/>
      <c r="H8" s="94"/>
      <c r="I8" s="111"/>
    </row>
    <row r="9" ht="15.75" customHeight="1">
      <c r="A9" s="44"/>
      <c r="B9" s="93"/>
      <c r="G9" s="46"/>
      <c r="H9" s="94"/>
      <c r="I9" s="111"/>
    </row>
    <row r="10" ht="15.75" customHeight="1">
      <c r="A10" s="44"/>
      <c r="B10" s="93"/>
      <c r="G10" s="46"/>
      <c r="H10" s="94"/>
      <c r="I10" s="111"/>
    </row>
    <row r="11" ht="15.75" customHeight="1">
      <c r="A11" s="51" t="s">
        <v>53</v>
      </c>
      <c r="B11" s="52" t="s">
        <v>54</v>
      </c>
      <c r="C11" s="52" t="s">
        <v>55</v>
      </c>
      <c r="D11" s="52" t="s">
        <v>56</v>
      </c>
      <c r="E11" s="52" t="s">
        <v>57</v>
      </c>
      <c r="F11" s="52" t="s">
        <v>5</v>
      </c>
      <c r="G11" s="53" t="s">
        <v>58</v>
      </c>
      <c r="H11" s="52" t="s">
        <v>59</v>
      </c>
      <c r="I11" s="54"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98" t="s">
        <v>307</v>
      </c>
      <c r="C13" s="58"/>
      <c r="D13" s="58"/>
      <c r="E13" s="58"/>
      <c r="F13" s="58"/>
      <c r="G13" s="58"/>
      <c r="H13" s="58"/>
      <c r="I13" s="59"/>
    </row>
    <row r="14" ht="15.75" customHeight="1">
      <c r="A14" s="56"/>
      <c r="B14" s="99" t="s">
        <v>399</v>
      </c>
      <c r="C14" s="58"/>
      <c r="D14" s="58"/>
      <c r="E14" s="58"/>
      <c r="F14" s="58"/>
      <c r="G14" s="58"/>
      <c r="H14" s="58"/>
      <c r="I14" s="59"/>
    </row>
    <row r="15" ht="15.75" customHeight="1">
      <c r="A15" s="56"/>
      <c r="B15" s="106" t="s">
        <v>63</v>
      </c>
      <c r="C15" s="58"/>
      <c r="D15" s="58"/>
      <c r="E15" s="58"/>
      <c r="F15" s="58"/>
      <c r="G15" s="58"/>
      <c r="H15" s="58"/>
      <c r="I15" s="59"/>
    </row>
    <row r="16" ht="15.75" customHeight="1">
      <c r="A16" s="62" t="str">
        <f t="shared" ref="A16:A31" si="1">IF(AND(D16="",D16=""),"",$D$3&amp;"_"&amp;ROW()-12-COUNTBLANK($D$13:D16))</f>
        <v>TC_1</v>
      </c>
      <c r="B16" s="18" t="s">
        <v>64</v>
      </c>
      <c r="C16" s="18" t="s">
        <v>400</v>
      </c>
      <c r="D16" s="18" t="s">
        <v>401</v>
      </c>
      <c r="E16" s="18"/>
      <c r="F16" s="18" t="s">
        <v>11</v>
      </c>
      <c r="G16" s="113">
        <f t="shared" ref="G16:G24" si="2">IF(AND(D16="",D16=""),"",TODAY())</f>
        <v>44708</v>
      </c>
      <c r="H16" s="18" t="s">
        <v>67</v>
      </c>
      <c r="I16" s="64"/>
    </row>
    <row r="17" ht="15.75" customHeight="1">
      <c r="A17" s="62" t="str">
        <f t="shared" si="1"/>
        <v>TC_2</v>
      </c>
      <c r="B17" s="9" t="s">
        <v>402</v>
      </c>
      <c r="C17" s="67" t="s">
        <v>403</v>
      </c>
      <c r="D17" s="67" t="s">
        <v>404</v>
      </c>
      <c r="E17" s="17"/>
      <c r="F17" s="18" t="s">
        <v>11</v>
      </c>
      <c r="G17" s="113">
        <f t="shared" si="2"/>
        <v>44708</v>
      </c>
      <c r="H17" s="18" t="s">
        <v>67</v>
      </c>
      <c r="I17" s="64"/>
    </row>
    <row r="18" ht="15.75" customHeight="1">
      <c r="A18" s="66" t="str">
        <f t="shared" si="1"/>
        <v>TC_3</v>
      </c>
      <c r="B18" s="9" t="s">
        <v>71</v>
      </c>
      <c r="C18" s="67" t="s">
        <v>313</v>
      </c>
      <c r="D18" s="9" t="s">
        <v>314</v>
      </c>
      <c r="E18" s="17"/>
      <c r="F18" s="18" t="s">
        <v>11</v>
      </c>
      <c r="G18" s="113">
        <f t="shared" si="2"/>
        <v>44708</v>
      </c>
      <c r="H18" s="18" t="s">
        <v>67</v>
      </c>
      <c r="I18" s="64"/>
    </row>
    <row r="19" ht="15.75" customHeight="1">
      <c r="A19" s="66" t="str">
        <f t="shared" si="1"/>
        <v>TC_4</v>
      </c>
      <c r="B19" s="9" t="s">
        <v>74</v>
      </c>
      <c r="C19" s="9" t="s">
        <v>316</v>
      </c>
      <c r="D19" s="68" t="s">
        <v>317</v>
      </c>
      <c r="E19" s="17"/>
      <c r="F19" s="18" t="s">
        <v>11</v>
      </c>
      <c r="G19" s="113">
        <f t="shared" si="2"/>
        <v>44708</v>
      </c>
      <c r="H19" s="18" t="s">
        <v>67</v>
      </c>
      <c r="I19" s="64"/>
    </row>
    <row r="20" ht="15.75" customHeight="1">
      <c r="A20" s="66" t="str">
        <f t="shared" si="1"/>
        <v>TC_5</v>
      </c>
      <c r="B20" s="9" t="s">
        <v>77</v>
      </c>
      <c r="C20" s="9" t="s">
        <v>318</v>
      </c>
      <c r="D20" s="9" t="s">
        <v>319</v>
      </c>
      <c r="E20" s="69"/>
      <c r="F20" s="18" t="s">
        <v>11</v>
      </c>
      <c r="G20" s="113">
        <f t="shared" si="2"/>
        <v>44708</v>
      </c>
      <c r="H20" s="18" t="s">
        <v>67</v>
      </c>
      <c r="I20" s="114"/>
    </row>
    <row r="21" ht="15.75" customHeight="1">
      <c r="A21" s="66" t="str">
        <f t="shared" si="1"/>
        <v>TC_6</v>
      </c>
      <c r="B21" s="9" t="s">
        <v>80</v>
      </c>
      <c r="C21" s="9" t="s">
        <v>81</v>
      </c>
      <c r="D21" s="9" t="s">
        <v>405</v>
      </c>
      <c r="E21" s="69"/>
      <c r="F21" s="18" t="s">
        <v>11</v>
      </c>
      <c r="G21" s="113">
        <f t="shared" si="2"/>
        <v>44708</v>
      </c>
      <c r="H21" s="18" t="s">
        <v>67</v>
      </c>
      <c r="I21" s="114"/>
    </row>
    <row r="22" ht="15.75" customHeight="1">
      <c r="A22" s="66" t="str">
        <f t="shared" si="1"/>
        <v>TC_7</v>
      </c>
      <c r="B22" s="18" t="s">
        <v>83</v>
      </c>
      <c r="C22" s="18" t="s">
        <v>406</v>
      </c>
      <c r="D22" s="18" t="s">
        <v>322</v>
      </c>
      <c r="E22" s="69"/>
      <c r="F22" s="18" t="s">
        <v>11</v>
      </c>
      <c r="G22" s="113">
        <f t="shared" si="2"/>
        <v>44708</v>
      </c>
      <c r="H22" s="18" t="s">
        <v>67</v>
      </c>
      <c r="I22" s="114"/>
    </row>
    <row r="23" ht="15.75" customHeight="1">
      <c r="A23" s="66" t="str">
        <f t="shared" si="1"/>
        <v>TC_8</v>
      </c>
      <c r="B23" s="18" t="s">
        <v>86</v>
      </c>
      <c r="C23" s="18" t="s">
        <v>407</v>
      </c>
      <c r="D23" s="18" t="s">
        <v>88</v>
      </c>
      <c r="E23" s="69"/>
      <c r="F23" s="18" t="s">
        <v>11</v>
      </c>
      <c r="G23" s="113">
        <f t="shared" si="2"/>
        <v>44708</v>
      </c>
      <c r="H23" s="18" t="s">
        <v>67</v>
      </c>
      <c r="I23" s="114"/>
    </row>
    <row r="24" ht="15.75" customHeight="1">
      <c r="A24" s="66" t="str">
        <f t="shared" si="1"/>
        <v>TC_9</v>
      </c>
      <c r="B24" s="18" t="s">
        <v>89</v>
      </c>
      <c r="C24" s="18" t="s">
        <v>324</v>
      </c>
      <c r="D24" s="18" t="s">
        <v>91</v>
      </c>
      <c r="E24" s="69"/>
      <c r="F24" s="18" t="s">
        <v>11</v>
      </c>
      <c r="G24" s="113">
        <f t="shared" si="2"/>
        <v>44708</v>
      </c>
      <c r="H24" s="18" t="s">
        <v>67</v>
      </c>
      <c r="I24" s="114"/>
    </row>
    <row r="25" ht="15.75" customHeight="1">
      <c r="A25" s="66" t="str">
        <f t="shared" si="1"/>
        <v/>
      </c>
      <c r="B25" s="106" t="s">
        <v>408</v>
      </c>
      <c r="C25" s="58"/>
      <c r="D25" s="58"/>
      <c r="E25" s="58"/>
      <c r="F25" s="58"/>
      <c r="G25" s="58"/>
      <c r="H25" s="58"/>
      <c r="I25" s="59"/>
    </row>
    <row r="26" ht="15.75" customHeight="1">
      <c r="A26" s="66" t="str">
        <f t="shared" si="1"/>
        <v>TC_10</v>
      </c>
      <c r="B26" s="18" t="s">
        <v>409</v>
      </c>
      <c r="C26" s="18" t="s">
        <v>410</v>
      </c>
      <c r="D26" s="18" t="s">
        <v>411</v>
      </c>
      <c r="E26" s="69"/>
      <c r="F26" s="18" t="s">
        <v>11</v>
      </c>
      <c r="G26" s="113">
        <f t="shared" ref="G26:G27" si="3">IF(AND(D26="",D26=""),"",TODAY())</f>
        <v>44708</v>
      </c>
      <c r="H26" s="18" t="s">
        <v>67</v>
      </c>
      <c r="I26" s="114"/>
    </row>
    <row r="27" ht="15.75" customHeight="1">
      <c r="A27" s="66" t="str">
        <f t="shared" si="1"/>
        <v>TC_11</v>
      </c>
      <c r="B27" s="18" t="s">
        <v>412</v>
      </c>
      <c r="C27" s="18" t="s">
        <v>410</v>
      </c>
      <c r="D27" s="18" t="s">
        <v>413</v>
      </c>
      <c r="E27" s="69"/>
      <c r="F27" s="18" t="s">
        <v>11</v>
      </c>
      <c r="G27" s="113">
        <f t="shared" si="3"/>
        <v>44708</v>
      </c>
      <c r="H27" s="18" t="s">
        <v>67</v>
      </c>
      <c r="I27" s="114"/>
    </row>
    <row r="28" ht="15.75" customHeight="1">
      <c r="A28" s="66" t="str">
        <f t="shared" si="1"/>
        <v/>
      </c>
      <c r="B28" s="106" t="s">
        <v>414</v>
      </c>
      <c r="C28" s="58"/>
      <c r="D28" s="58"/>
      <c r="E28" s="58"/>
      <c r="F28" s="58"/>
      <c r="G28" s="58"/>
      <c r="H28" s="58"/>
      <c r="I28" s="59"/>
    </row>
    <row r="29" ht="15.75" customHeight="1">
      <c r="A29" s="66" t="str">
        <f t="shared" si="1"/>
        <v>TC_12</v>
      </c>
      <c r="B29" s="18" t="s">
        <v>415</v>
      </c>
      <c r="C29" s="18" t="s">
        <v>416</v>
      </c>
      <c r="D29" s="18" t="s">
        <v>417</v>
      </c>
      <c r="E29" s="69"/>
      <c r="F29" s="18" t="s">
        <v>11</v>
      </c>
      <c r="G29" s="113">
        <f t="shared" ref="G29:G31" si="4">IF(AND(D29="",D29=""),"",TODAY())</f>
        <v>44708</v>
      </c>
      <c r="H29" s="18" t="s">
        <v>67</v>
      </c>
      <c r="I29" s="114"/>
    </row>
    <row r="30" ht="15.75" customHeight="1">
      <c r="A30" s="66" t="str">
        <f t="shared" si="1"/>
        <v>TC_13</v>
      </c>
      <c r="B30" s="18" t="s">
        <v>409</v>
      </c>
      <c r="C30" s="18" t="s">
        <v>410</v>
      </c>
      <c r="D30" s="18" t="s">
        <v>418</v>
      </c>
      <c r="E30" s="69"/>
      <c r="F30" s="18" t="s">
        <v>11</v>
      </c>
      <c r="G30" s="113">
        <f t="shared" si="4"/>
        <v>44708</v>
      </c>
      <c r="H30" s="18" t="s">
        <v>67</v>
      </c>
      <c r="I30" s="114"/>
    </row>
    <row r="31" ht="15.75" customHeight="1">
      <c r="A31" s="66" t="str">
        <f t="shared" si="1"/>
        <v>TC_14</v>
      </c>
      <c r="B31" s="18" t="s">
        <v>419</v>
      </c>
      <c r="C31" s="18" t="s">
        <v>410</v>
      </c>
      <c r="D31" s="18" t="s">
        <v>420</v>
      </c>
      <c r="E31" s="69"/>
      <c r="F31" s="18" t="s">
        <v>11</v>
      </c>
      <c r="G31" s="113">
        <f t="shared" si="4"/>
        <v>44708</v>
      </c>
      <c r="H31" s="102" t="s">
        <v>102</v>
      </c>
      <c r="I31" s="115" t="s">
        <v>421</v>
      </c>
    </row>
    <row r="32" ht="15.75" customHeight="1">
      <c r="A32" s="66"/>
      <c r="B32" s="106" t="s">
        <v>422</v>
      </c>
      <c r="C32" s="58"/>
      <c r="D32" s="58"/>
      <c r="E32" s="58"/>
      <c r="F32" s="58"/>
      <c r="G32" s="58"/>
      <c r="H32" s="58"/>
      <c r="I32" s="59"/>
    </row>
    <row r="33" ht="15.75" customHeight="1">
      <c r="A33" s="66" t="str">
        <f t="shared" ref="A33:A48" si="5">IF(AND(D33="",D33=""),"",$D$3&amp;"_"&amp;ROW()-12-COUNTBLANK($D$13:D33))</f>
        <v>TC_15</v>
      </c>
      <c r="B33" s="18" t="s">
        <v>415</v>
      </c>
      <c r="C33" s="18" t="s">
        <v>423</v>
      </c>
      <c r="D33" s="18" t="s">
        <v>424</v>
      </c>
      <c r="E33" s="69"/>
      <c r="F33" s="18" t="s">
        <v>11</v>
      </c>
      <c r="G33" s="113">
        <f>IF(AND(D33="",D33=""),"",TODAY())</f>
        <v>44708</v>
      </c>
      <c r="H33" s="18" t="s">
        <v>67</v>
      </c>
      <c r="I33" s="114"/>
    </row>
    <row r="34" ht="15.75" customHeight="1">
      <c r="A34" s="66" t="str">
        <f t="shared" si="5"/>
        <v/>
      </c>
      <c r="B34" s="105" t="s">
        <v>325</v>
      </c>
      <c r="C34" s="58"/>
      <c r="D34" s="58"/>
      <c r="E34" s="58"/>
      <c r="F34" s="58"/>
      <c r="G34" s="58"/>
      <c r="H34" s="58"/>
      <c r="I34" s="59"/>
    </row>
    <row r="35" ht="15.75" customHeight="1">
      <c r="A35" s="66" t="str">
        <f t="shared" si="5"/>
        <v/>
      </c>
      <c r="B35" s="106" t="s">
        <v>425</v>
      </c>
      <c r="C35" s="58"/>
      <c r="D35" s="58"/>
      <c r="E35" s="58"/>
      <c r="F35" s="58"/>
      <c r="G35" s="58"/>
      <c r="H35" s="58"/>
      <c r="I35" s="59"/>
    </row>
    <row r="36" ht="15.75" customHeight="1">
      <c r="A36" s="66" t="str">
        <f t="shared" si="5"/>
        <v/>
      </c>
      <c r="B36" s="106" t="s">
        <v>426</v>
      </c>
      <c r="C36" s="58"/>
      <c r="D36" s="58"/>
      <c r="E36" s="58"/>
      <c r="F36" s="58"/>
      <c r="G36" s="58"/>
      <c r="H36" s="58"/>
      <c r="I36" s="59"/>
      <c r="J36" s="14"/>
      <c r="K36" s="14"/>
      <c r="L36" s="14"/>
      <c r="M36" s="14"/>
      <c r="N36" s="14"/>
      <c r="O36" s="14"/>
      <c r="P36" s="14"/>
      <c r="Q36" s="14"/>
      <c r="R36" s="14"/>
      <c r="S36" s="14"/>
      <c r="T36" s="14"/>
      <c r="U36" s="14"/>
      <c r="V36" s="14"/>
      <c r="W36" s="14"/>
      <c r="X36" s="14"/>
      <c r="Y36" s="14"/>
      <c r="Z36" s="14"/>
    </row>
    <row r="37" ht="15.75" customHeight="1">
      <c r="A37" s="66" t="str">
        <f t="shared" si="5"/>
        <v/>
      </c>
      <c r="B37" s="107" t="s">
        <v>427</v>
      </c>
      <c r="C37" s="58"/>
      <c r="D37" s="58"/>
      <c r="E37" s="58"/>
      <c r="F37" s="58"/>
      <c r="G37" s="58"/>
      <c r="H37" s="58"/>
      <c r="I37" s="59"/>
      <c r="J37" s="14"/>
      <c r="K37" s="14"/>
      <c r="L37" s="14"/>
      <c r="M37" s="14"/>
      <c r="N37" s="14"/>
      <c r="O37" s="14"/>
      <c r="P37" s="14"/>
      <c r="Q37" s="14"/>
      <c r="R37" s="14"/>
      <c r="S37" s="14"/>
      <c r="T37" s="14"/>
      <c r="U37" s="14"/>
      <c r="V37" s="14"/>
      <c r="W37" s="14"/>
      <c r="X37" s="14"/>
      <c r="Y37" s="14"/>
      <c r="Z37" s="14"/>
    </row>
    <row r="38" ht="15.75" customHeight="1">
      <c r="A38" s="66" t="str">
        <f t="shared" si="5"/>
        <v>TC_16</v>
      </c>
      <c r="B38" s="18" t="s">
        <v>428</v>
      </c>
      <c r="C38" s="18" t="s">
        <v>429</v>
      </c>
      <c r="D38" s="18" t="s">
        <v>430</v>
      </c>
      <c r="E38" s="69"/>
      <c r="F38" s="18" t="s">
        <v>11</v>
      </c>
      <c r="G38" s="113">
        <f t="shared" ref="G38:G42" si="6">IF(AND(D38="",D38=""),"",TODAY())</f>
        <v>44708</v>
      </c>
      <c r="H38" s="18" t="s">
        <v>67</v>
      </c>
      <c r="I38" s="114"/>
      <c r="J38" s="14"/>
      <c r="K38" s="14"/>
      <c r="L38" s="14"/>
      <c r="M38" s="14"/>
      <c r="N38" s="14"/>
      <c r="O38" s="14"/>
      <c r="P38" s="14"/>
      <c r="Q38" s="14"/>
      <c r="R38" s="14"/>
      <c r="S38" s="14"/>
      <c r="T38" s="14"/>
      <c r="U38" s="14"/>
      <c r="V38" s="14"/>
      <c r="W38" s="14"/>
      <c r="X38" s="14"/>
      <c r="Y38" s="14"/>
      <c r="Z38" s="14"/>
    </row>
    <row r="39" ht="15.75" customHeight="1">
      <c r="A39" s="66" t="str">
        <f t="shared" si="5"/>
        <v>TC_17</v>
      </c>
      <c r="B39" s="18" t="s">
        <v>431</v>
      </c>
      <c r="C39" s="18" t="s">
        <v>432</v>
      </c>
      <c r="D39" s="18" t="s">
        <v>433</v>
      </c>
      <c r="E39" s="69"/>
      <c r="F39" s="18" t="s">
        <v>11</v>
      </c>
      <c r="G39" s="113">
        <f t="shared" si="6"/>
        <v>44708</v>
      </c>
      <c r="H39" s="18" t="s">
        <v>67</v>
      </c>
      <c r="I39" s="114"/>
      <c r="J39" s="14"/>
      <c r="K39" s="14"/>
      <c r="L39" s="14"/>
      <c r="M39" s="14"/>
      <c r="N39" s="14"/>
      <c r="O39" s="14"/>
      <c r="P39" s="14"/>
      <c r="Q39" s="14"/>
      <c r="R39" s="14"/>
      <c r="S39" s="14"/>
      <c r="T39" s="14"/>
      <c r="U39" s="14"/>
      <c r="V39" s="14"/>
      <c r="W39" s="14"/>
      <c r="X39" s="14"/>
      <c r="Y39" s="14"/>
      <c r="Z39" s="14"/>
    </row>
    <row r="40" ht="15.75" customHeight="1">
      <c r="A40" s="66" t="str">
        <f t="shared" si="5"/>
        <v>TC_18</v>
      </c>
      <c r="B40" s="89" t="s">
        <v>434</v>
      </c>
      <c r="C40" s="18" t="s">
        <v>429</v>
      </c>
      <c r="D40" s="17" t="s">
        <v>435</v>
      </c>
      <c r="E40" s="17"/>
      <c r="F40" s="18" t="s">
        <v>11</v>
      </c>
      <c r="G40" s="113">
        <f t="shared" si="6"/>
        <v>44708</v>
      </c>
      <c r="H40" s="18" t="s">
        <v>67</v>
      </c>
      <c r="I40" s="114"/>
      <c r="J40" s="14"/>
      <c r="K40" s="14"/>
      <c r="L40" s="14"/>
      <c r="M40" s="14"/>
      <c r="N40" s="14"/>
      <c r="O40" s="14"/>
      <c r="P40" s="14"/>
      <c r="Q40" s="14"/>
      <c r="R40" s="14"/>
      <c r="S40" s="14"/>
      <c r="T40" s="14"/>
      <c r="U40" s="14"/>
      <c r="V40" s="14"/>
      <c r="W40" s="14"/>
      <c r="X40" s="14"/>
      <c r="Y40" s="14"/>
      <c r="Z40" s="14"/>
    </row>
    <row r="41" ht="15.75" customHeight="1">
      <c r="A41" s="66" t="str">
        <f t="shared" si="5"/>
        <v>TC_19</v>
      </c>
      <c r="B41" s="12"/>
      <c r="C41" s="18" t="s">
        <v>432</v>
      </c>
      <c r="D41" s="17" t="s">
        <v>435</v>
      </c>
      <c r="E41" s="17"/>
      <c r="F41" s="18" t="s">
        <v>11</v>
      </c>
      <c r="G41" s="113">
        <f t="shared" si="6"/>
        <v>44708</v>
      </c>
      <c r="H41" s="18" t="s">
        <v>67</v>
      </c>
      <c r="I41" s="114"/>
      <c r="J41" s="14"/>
      <c r="K41" s="14"/>
      <c r="L41" s="14"/>
      <c r="M41" s="14"/>
      <c r="N41" s="14"/>
      <c r="O41" s="14"/>
      <c r="P41" s="14"/>
      <c r="Q41" s="14"/>
      <c r="R41" s="14"/>
      <c r="S41" s="14"/>
      <c r="T41" s="14"/>
      <c r="U41" s="14"/>
      <c r="V41" s="14"/>
      <c r="W41" s="14"/>
      <c r="X41" s="14"/>
      <c r="Y41" s="14"/>
      <c r="Z41" s="14"/>
    </row>
    <row r="42" ht="15.75" customHeight="1">
      <c r="A42" s="66" t="str">
        <f t="shared" si="5"/>
        <v>TC_20</v>
      </c>
      <c r="B42" s="18" t="s">
        <v>436</v>
      </c>
      <c r="C42" s="18" t="s">
        <v>437</v>
      </c>
      <c r="D42" s="17" t="s">
        <v>438</v>
      </c>
      <c r="E42" s="17"/>
      <c r="F42" s="18" t="s">
        <v>11</v>
      </c>
      <c r="G42" s="113">
        <f t="shared" si="6"/>
        <v>44708</v>
      </c>
      <c r="H42" s="18" t="s">
        <v>67</v>
      </c>
      <c r="I42" s="114"/>
      <c r="J42" s="14"/>
      <c r="K42" s="14"/>
      <c r="L42" s="14"/>
      <c r="M42" s="14"/>
      <c r="N42" s="14"/>
      <c r="O42" s="14"/>
      <c r="P42" s="14"/>
      <c r="Q42" s="14"/>
      <c r="R42" s="14"/>
      <c r="S42" s="14"/>
      <c r="T42" s="14"/>
      <c r="U42" s="14"/>
      <c r="V42" s="14"/>
      <c r="W42" s="14"/>
      <c r="X42" s="14"/>
      <c r="Y42" s="14"/>
      <c r="Z42" s="14"/>
    </row>
    <row r="43" ht="15.75" customHeight="1">
      <c r="A43" s="66" t="str">
        <f t="shared" si="5"/>
        <v/>
      </c>
      <c r="B43" s="107" t="s">
        <v>439</v>
      </c>
      <c r="C43" s="58"/>
      <c r="D43" s="58"/>
      <c r="E43" s="58"/>
      <c r="F43" s="58"/>
      <c r="G43" s="58"/>
      <c r="H43" s="58"/>
      <c r="I43" s="59"/>
      <c r="J43" s="14"/>
      <c r="K43" s="14"/>
      <c r="L43" s="14"/>
      <c r="M43" s="14"/>
      <c r="N43" s="14"/>
      <c r="O43" s="14"/>
      <c r="P43" s="14"/>
      <c r="Q43" s="14"/>
      <c r="R43" s="14"/>
      <c r="S43" s="14"/>
      <c r="T43" s="14"/>
      <c r="U43" s="14"/>
      <c r="V43" s="14"/>
      <c r="W43" s="14"/>
      <c r="X43" s="14"/>
      <c r="Y43" s="14"/>
      <c r="Z43" s="14"/>
    </row>
    <row r="44" ht="15.75" customHeight="1">
      <c r="A44" s="66" t="str">
        <f t="shared" si="5"/>
        <v>TC_21</v>
      </c>
      <c r="B44" s="18" t="s">
        <v>440</v>
      </c>
      <c r="C44" s="18" t="s">
        <v>441</v>
      </c>
      <c r="D44" s="17" t="s">
        <v>442</v>
      </c>
      <c r="E44" s="17"/>
      <c r="F44" s="18" t="s">
        <v>11</v>
      </c>
      <c r="G44" s="113">
        <f>IF(AND(D44="",D44=""),"",TODAY())</f>
        <v>44708</v>
      </c>
      <c r="H44" s="18" t="s">
        <v>67</v>
      </c>
      <c r="I44" s="114"/>
      <c r="J44" s="14"/>
      <c r="K44" s="14"/>
      <c r="L44" s="14"/>
      <c r="M44" s="14"/>
      <c r="N44" s="14"/>
      <c r="O44" s="14"/>
      <c r="P44" s="14"/>
      <c r="Q44" s="14"/>
      <c r="R44" s="14"/>
      <c r="S44" s="14"/>
      <c r="T44" s="14"/>
      <c r="U44" s="14"/>
      <c r="V44" s="14"/>
      <c r="W44" s="14"/>
      <c r="X44" s="14"/>
      <c r="Y44" s="14"/>
      <c r="Z44" s="14"/>
    </row>
    <row r="45" ht="15.75" customHeight="1">
      <c r="A45" s="66" t="str">
        <f t="shared" si="5"/>
        <v/>
      </c>
      <c r="B45" s="107" t="s">
        <v>414</v>
      </c>
      <c r="C45" s="58"/>
      <c r="D45" s="58"/>
      <c r="E45" s="58"/>
      <c r="F45" s="58"/>
      <c r="G45" s="58"/>
      <c r="H45" s="58"/>
      <c r="I45" s="59"/>
      <c r="J45" s="14"/>
      <c r="K45" s="14"/>
      <c r="L45" s="14"/>
      <c r="M45" s="14"/>
      <c r="N45" s="14"/>
      <c r="O45" s="14"/>
      <c r="P45" s="14"/>
      <c r="Q45" s="14"/>
      <c r="R45" s="14"/>
      <c r="S45" s="14"/>
      <c r="T45" s="14"/>
      <c r="U45" s="14"/>
      <c r="V45" s="14"/>
      <c r="W45" s="14"/>
      <c r="X45" s="14"/>
      <c r="Y45" s="14"/>
      <c r="Z45" s="14"/>
    </row>
    <row r="46" ht="15.75" customHeight="1">
      <c r="A46" s="66" t="str">
        <f t="shared" si="5"/>
        <v>TC_22</v>
      </c>
      <c r="B46" s="18" t="s">
        <v>443</v>
      </c>
      <c r="C46" s="18" t="s">
        <v>444</v>
      </c>
      <c r="D46" s="17" t="s">
        <v>445</v>
      </c>
      <c r="E46" s="17"/>
      <c r="F46" s="18" t="s">
        <v>11</v>
      </c>
      <c r="G46" s="113">
        <f t="shared" ref="G46:G48" si="7">IF(AND(D46="",D46=""),"",TODAY())</f>
        <v>44708</v>
      </c>
      <c r="H46" s="18" t="s">
        <v>67</v>
      </c>
      <c r="I46" s="114"/>
      <c r="J46" s="14"/>
      <c r="K46" s="14"/>
      <c r="L46" s="14"/>
      <c r="M46" s="14"/>
      <c r="N46" s="14"/>
      <c r="O46" s="14"/>
      <c r="P46" s="14"/>
      <c r="Q46" s="14"/>
      <c r="R46" s="14"/>
      <c r="S46" s="14"/>
      <c r="T46" s="14"/>
      <c r="U46" s="14"/>
      <c r="V46" s="14"/>
      <c r="W46" s="14"/>
      <c r="X46" s="14"/>
      <c r="Y46" s="14"/>
      <c r="Z46" s="14"/>
    </row>
    <row r="47" ht="15.75" customHeight="1">
      <c r="A47" s="66" t="str">
        <f t="shared" si="5"/>
        <v>TC_23</v>
      </c>
      <c r="B47" s="18" t="s">
        <v>446</v>
      </c>
      <c r="C47" s="18" t="s">
        <v>447</v>
      </c>
      <c r="D47" s="17" t="s">
        <v>445</v>
      </c>
      <c r="E47" s="17"/>
      <c r="F47" s="18" t="s">
        <v>11</v>
      </c>
      <c r="G47" s="113">
        <f t="shared" si="7"/>
        <v>44708</v>
      </c>
      <c r="H47" s="18" t="s">
        <v>67</v>
      </c>
      <c r="I47" s="114"/>
      <c r="J47" s="14"/>
      <c r="K47" s="14"/>
      <c r="L47" s="14"/>
      <c r="M47" s="14"/>
      <c r="N47" s="14"/>
      <c r="O47" s="14"/>
      <c r="P47" s="14"/>
      <c r="Q47" s="14"/>
      <c r="R47" s="14"/>
      <c r="S47" s="14"/>
      <c r="T47" s="14"/>
      <c r="U47" s="14"/>
      <c r="V47" s="14"/>
      <c r="W47" s="14"/>
      <c r="X47" s="14"/>
      <c r="Y47" s="14"/>
      <c r="Z47" s="14"/>
    </row>
    <row r="48" ht="15.75" customHeight="1">
      <c r="A48" s="66" t="str">
        <f t="shared" si="5"/>
        <v>TC_24</v>
      </c>
      <c r="B48" s="18" t="s">
        <v>448</v>
      </c>
      <c r="C48" s="18" t="s">
        <v>449</v>
      </c>
      <c r="D48" s="17" t="s">
        <v>450</v>
      </c>
      <c r="E48" s="17"/>
      <c r="F48" s="18" t="s">
        <v>11</v>
      </c>
      <c r="G48" s="113">
        <f t="shared" si="7"/>
        <v>44708</v>
      </c>
      <c r="H48" s="18" t="s">
        <v>67</v>
      </c>
      <c r="I48" s="114"/>
    </row>
    <row r="49" ht="15.75" customHeight="1">
      <c r="A49" s="44"/>
      <c r="B49" s="93"/>
      <c r="G49" s="46"/>
      <c r="H49" s="94"/>
      <c r="I49" s="111"/>
    </row>
    <row r="50" ht="15.75" customHeight="1">
      <c r="A50" s="44"/>
      <c r="B50" s="93"/>
      <c r="G50" s="46"/>
      <c r="H50" s="94"/>
      <c r="I50" s="111"/>
    </row>
    <row r="51" ht="15.75" customHeight="1">
      <c r="A51" s="44"/>
      <c r="B51" s="93"/>
      <c r="G51" s="46"/>
      <c r="H51" s="94"/>
      <c r="I51" s="111"/>
    </row>
    <row r="52" ht="15.75" customHeight="1">
      <c r="A52" s="44"/>
      <c r="B52" s="93"/>
      <c r="G52" s="46"/>
      <c r="H52" s="94"/>
      <c r="I52" s="111"/>
    </row>
    <row r="53" ht="15.75" customHeight="1">
      <c r="A53" s="44"/>
      <c r="B53" s="93"/>
      <c r="G53" s="46"/>
      <c r="H53" s="94"/>
      <c r="I53" s="111"/>
    </row>
    <row r="54" ht="15.75" customHeight="1">
      <c r="A54" s="44"/>
      <c r="B54" s="93"/>
      <c r="G54" s="46"/>
      <c r="H54" s="94"/>
      <c r="I54" s="111"/>
    </row>
    <row r="55" ht="15.75" customHeight="1">
      <c r="A55" s="44"/>
      <c r="B55" s="93"/>
      <c r="G55" s="46"/>
      <c r="H55" s="94"/>
      <c r="I55" s="111"/>
    </row>
    <row r="56" ht="15.75" customHeight="1">
      <c r="A56" s="44"/>
      <c r="B56" s="93"/>
      <c r="G56" s="46"/>
      <c r="H56" s="94"/>
      <c r="I56" s="111"/>
    </row>
    <row r="57" ht="15.75" customHeight="1">
      <c r="A57" s="44"/>
      <c r="B57" s="93"/>
      <c r="G57" s="46"/>
      <c r="H57" s="94"/>
      <c r="I57" s="111"/>
    </row>
    <row r="58" ht="15.75" customHeight="1">
      <c r="A58" s="44"/>
      <c r="B58" s="93"/>
      <c r="G58" s="46"/>
      <c r="H58" s="94"/>
      <c r="I58" s="111"/>
    </row>
    <row r="59" ht="15.75" customHeight="1">
      <c r="A59" s="44"/>
      <c r="B59" s="93"/>
      <c r="G59" s="46"/>
      <c r="H59" s="94"/>
      <c r="I59" s="111"/>
    </row>
    <row r="60" ht="15.75" customHeight="1">
      <c r="A60" s="44"/>
      <c r="B60" s="93"/>
      <c r="G60" s="46"/>
      <c r="H60" s="94"/>
      <c r="I60" s="111"/>
    </row>
    <row r="61" ht="15.75" customHeight="1">
      <c r="A61" s="44"/>
      <c r="B61" s="93"/>
      <c r="G61" s="46"/>
      <c r="H61" s="94"/>
      <c r="I61" s="111"/>
    </row>
    <row r="62" ht="15.75" customHeight="1">
      <c r="A62" s="44"/>
      <c r="B62" s="93"/>
      <c r="G62" s="46"/>
      <c r="H62" s="94"/>
      <c r="I62" s="111"/>
    </row>
    <row r="63" ht="15.75" customHeight="1">
      <c r="A63" s="44"/>
      <c r="B63" s="93"/>
      <c r="G63" s="46"/>
      <c r="H63" s="94"/>
      <c r="I63" s="111"/>
    </row>
    <row r="64" ht="15.75" customHeight="1">
      <c r="A64" s="44"/>
      <c r="B64" s="93"/>
      <c r="G64" s="46"/>
      <c r="H64" s="94"/>
      <c r="I64" s="111"/>
    </row>
    <row r="65" ht="15.75" customHeight="1">
      <c r="A65" s="44"/>
      <c r="B65" s="93"/>
      <c r="G65" s="46"/>
      <c r="H65" s="94"/>
      <c r="I65" s="111"/>
    </row>
    <row r="66" ht="15.75" customHeight="1">
      <c r="A66" s="44"/>
      <c r="B66" s="93"/>
      <c r="G66" s="46"/>
      <c r="H66" s="94"/>
      <c r="I66" s="111"/>
    </row>
    <row r="67" ht="15.75" customHeight="1">
      <c r="A67" s="44"/>
      <c r="B67" s="93"/>
      <c r="G67" s="46"/>
      <c r="H67" s="94"/>
      <c r="I67" s="111"/>
    </row>
    <row r="68" ht="15.75" customHeight="1">
      <c r="A68" s="44"/>
      <c r="B68" s="93"/>
      <c r="G68" s="46"/>
      <c r="H68" s="94"/>
      <c r="I68" s="111"/>
    </row>
    <row r="69" ht="15.75" customHeight="1">
      <c r="A69" s="44"/>
      <c r="B69" s="93"/>
      <c r="G69" s="46"/>
      <c r="H69" s="94"/>
      <c r="I69" s="111"/>
    </row>
    <row r="70" ht="15.75" customHeight="1">
      <c r="A70" s="44"/>
      <c r="B70" s="93"/>
      <c r="G70" s="46"/>
      <c r="H70" s="94"/>
      <c r="I70" s="111"/>
    </row>
    <row r="71" ht="15.75" customHeight="1">
      <c r="A71" s="44"/>
      <c r="B71" s="93"/>
      <c r="G71" s="46"/>
      <c r="H71" s="94"/>
      <c r="I71" s="111"/>
    </row>
    <row r="72" ht="15.75" customHeight="1">
      <c r="A72" s="44"/>
      <c r="B72" s="93"/>
      <c r="G72" s="46"/>
      <c r="H72" s="94"/>
      <c r="I72" s="111"/>
    </row>
    <row r="73" ht="15.75" customHeight="1">
      <c r="A73" s="44"/>
      <c r="B73" s="93"/>
      <c r="G73" s="46"/>
      <c r="H73" s="94"/>
      <c r="I73" s="111"/>
    </row>
    <row r="74" ht="15.75" customHeight="1">
      <c r="A74" s="44"/>
      <c r="B74" s="93"/>
      <c r="G74" s="46"/>
      <c r="H74" s="94"/>
      <c r="I74" s="111"/>
    </row>
    <row r="75" ht="15.75" customHeight="1">
      <c r="A75" s="44"/>
      <c r="B75" s="93"/>
      <c r="G75" s="46"/>
      <c r="H75" s="94"/>
      <c r="I75" s="111"/>
    </row>
    <row r="76" ht="15.75" customHeight="1">
      <c r="A76" s="44"/>
      <c r="B76" s="93"/>
      <c r="G76" s="46"/>
      <c r="H76" s="94"/>
      <c r="I76" s="111"/>
    </row>
    <row r="77" ht="15.75" customHeight="1">
      <c r="A77" s="44"/>
      <c r="B77" s="93"/>
      <c r="G77" s="46"/>
      <c r="H77" s="94"/>
      <c r="I77" s="111"/>
    </row>
    <row r="78" ht="15.75" customHeight="1">
      <c r="A78" s="44"/>
      <c r="B78" s="93"/>
      <c r="G78" s="46"/>
      <c r="H78" s="94"/>
      <c r="I78" s="111"/>
    </row>
    <row r="79" ht="15.75" customHeight="1">
      <c r="A79" s="44"/>
      <c r="B79" s="93"/>
      <c r="G79" s="46"/>
      <c r="H79" s="94"/>
      <c r="I79" s="111"/>
    </row>
    <row r="80" ht="15.75" customHeight="1">
      <c r="A80" s="44"/>
      <c r="B80" s="93"/>
      <c r="G80" s="46"/>
      <c r="H80" s="94"/>
      <c r="I80" s="111"/>
    </row>
    <row r="81" ht="15.75" customHeight="1">
      <c r="A81" s="44"/>
      <c r="B81" s="93"/>
      <c r="G81" s="46"/>
      <c r="H81" s="94"/>
      <c r="I81" s="111"/>
    </row>
    <row r="82" ht="15.75" customHeight="1">
      <c r="A82" s="44"/>
      <c r="B82" s="93"/>
      <c r="G82" s="46"/>
      <c r="H82" s="94"/>
      <c r="I82" s="111"/>
    </row>
    <row r="83" ht="15.75" customHeight="1">
      <c r="A83" s="44"/>
      <c r="B83" s="93"/>
      <c r="G83" s="46"/>
      <c r="H83" s="94"/>
      <c r="I83" s="111"/>
    </row>
    <row r="84" ht="15.75" customHeight="1">
      <c r="A84" s="44"/>
      <c r="B84" s="93"/>
      <c r="G84" s="46"/>
      <c r="H84" s="94"/>
      <c r="I84" s="111"/>
    </row>
    <row r="85" ht="15.75" customHeight="1">
      <c r="A85" s="44"/>
      <c r="B85" s="93"/>
      <c r="G85" s="46"/>
      <c r="H85" s="94"/>
      <c r="I85" s="111"/>
    </row>
    <row r="86" ht="15.75" customHeight="1">
      <c r="A86" s="44"/>
      <c r="B86" s="93"/>
      <c r="G86" s="46"/>
      <c r="H86" s="94"/>
      <c r="I86" s="111"/>
    </row>
    <row r="87" ht="15.75" customHeight="1">
      <c r="A87" s="44"/>
      <c r="B87" s="93"/>
      <c r="G87" s="46"/>
      <c r="H87" s="94"/>
      <c r="I87" s="111"/>
    </row>
    <row r="88" ht="15.75" customHeight="1">
      <c r="A88" s="44"/>
      <c r="B88" s="93"/>
      <c r="G88" s="46"/>
      <c r="H88" s="94"/>
      <c r="I88" s="111"/>
    </row>
    <row r="89" ht="15.75" customHeight="1">
      <c r="A89" s="44"/>
      <c r="B89" s="93"/>
      <c r="G89" s="46"/>
      <c r="H89" s="94"/>
      <c r="I89" s="111"/>
    </row>
    <row r="90" ht="15.75" customHeight="1">
      <c r="A90" s="44"/>
      <c r="B90" s="93"/>
      <c r="G90" s="46"/>
      <c r="H90" s="94"/>
      <c r="I90" s="111"/>
    </row>
    <row r="91" ht="15.75" customHeight="1">
      <c r="A91" s="44"/>
      <c r="B91" s="93"/>
      <c r="G91" s="46"/>
      <c r="H91" s="94"/>
      <c r="I91" s="111"/>
    </row>
    <row r="92" ht="15.75" customHeight="1">
      <c r="A92" s="44"/>
      <c r="B92" s="93"/>
      <c r="G92" s="46"/>
      <c r="H92" s="94"/>
      <c r="I92" s="111"/>
    </row>
    <row r="93" ht="15.75" customHeight="1">
      <c r="A93" s="44"/>
      <c r="B93" s="93"/>
      <c r="G93" s="46"/>
      <c r="H93" s="94"/>
      <c r="I93" s="111"/>
    </row>
    <row r="94" ht="15.75" customHeight="1">
      <c r="A94" s="44"/>
      <c r="B94" s="93"/>
      <c r="G94" s="46"/>
      <c r="H94" s="94"/>
      <c r="I94" s="111"/>
    </row>
    <row r="95" ht="15.75" customHeight="1">
      <c r="A95" s="44"/>
      <c r="B95" s="93"/>
      <c r="G95" s="46"/>
      <c r="H95" s="94"/>
      <c r="I95" s="111"/>
    </row>
    <row r="96" ht="15.75" customHeight="1">
      <c r="A96" s="44"/>
      <c r="B96" s="93"/>
      <c r="G96" s="46"/>
      <c r="H96" s="94"/>
      <c r="I96" s="111"/>
    </row>
    <row r="97" ht="15.75" customHeight="1">
      <c r="A97" s="44"/>
      <c r="B97" s="93"/>
      <c r="G97" s="46"/>
      <c r="H97" s="94"/>
      <c r="I97" s="111"/>
    </row>
    <row r="98" ht="15.75" customHeight="1">
      <c r="A98" s="44"/>
      <c r="B98" s="93"/>
      <c r="G98" s="46"/>
      <c r="H98" s="94"/>
      <c r="I98" s="111"/>
    </row>
    <row r="99" ht="15.75" customHeight="1">
      <c r="A99" s="44"/>
      <c r="B99" s="93"/>
      <c r="G99" s="46"/>
      <c r="H99" s="94"/>
      <c r="I99" s="111"/>
    </row>
    <row r="100" ht="15.75" customHeight="1">
      <c r="A100" s="44"/>
      <c r="B100" s="93"/>
      <c r="G100" s="46"/>
      <c r="H100" s="94"/>
      <c r="I100" s="111"/>
    </row>
    <row r="101" ht="15.75" customHeight="1">
      <c r="A101" s="44"/>
      <c r="B101" s="93"/>
      <c r="G101" s="46"/>
      <c r="H101" s="94"/>
      <c r="I101" s="111"/>
    </row>
    <row r="102" ht="15.75" customHeight="1">
      <c r="A102" s="44"/>
      <c r="B102" s="93"/>
      <c r="G102" s="46"/>
      <c r="H102" s="94"/>
      <c r="I102" s="111"/>
    </row>
    <row r="103" ht="15.75" customHeight="1">
      <c r="A103" s="44"/>
      <c r="B103" s="93"/>
      <c r="G103" s="46"/>
      <c r="H103" s="94"/>
      <c r="I103" s="111"/>
    </row>
    <row r="104" ht="15.75" customHeight="1">
      <c r="A104" s="44"/>
      <c r="B104" s="93"/>
      <c r="G104" s="46"/>
      <c r="H104" s="94"/>
      <c r="I104" s="111"/>
    </row>
    <row r="105" ht="15.75" customHeight="1">
      <c r="A105" s="44"/>
      <c r="B105" s="93"/>
      <c r="G105" s="46"/>
      <c r="H105" s="94"/>
      <c r="I105" s="111"/>
    </row>
    <row r="106" ht="15.75" customHeight="1">
      <c r="A106" s="44"/>
      <c r="B106" s="93"/>
      <c r="G106" s="46"/>
      <c r="H106" s="94"/>
      <c r="I106" s="111"/>
    </row>
    <row r="107" ht="15.75" customHeight="1">
      <c r="A107" s="44"/>
      <c r="B107" s="93"/>
      <c r="G107" s="46"/>
      <c r="H107" s="94"/>
      <c r="I107" s="111"/>
    </row>
    <row r="108" ht="15.75" customHeight="1">
      <c r="A108" s="44"/>
      <c r="B108" s="93"/>
      <c r="G108" s="46"/>
      <c r="H108" s="94"/>
      <c r="I108" s="111"/>
    </row>
    <row r="109" ht="15.75" customHeight="1">
      <c r="A109" s="44"/>
      <c r="B109" s="93"/>
      <c r="G109" s="46"/>
      <c r="H109" s="94"/>
      <c r="I109" s="111"/>
    </row>
    <row r="110" ht="15.75" customHeight="1">
      <c r="A110" s="44"/>
      <c r="B110" s="93"/>
      <c r="G110" s="46"/>
      <c r="H110" s="94"/>
      <c r="I110" s="111"/>
    </row>
    <row r="111" ht="15.75" customHeight="1">
      <c r="A111" s="44"/>
      <c r="B111" s="93"/>
      <c r="G111" s="46"/>
      <c r="H111" s="94"/>
      <c r="I111" s="111"/>
    </row>
    <row r="112" ht="15.75" customHeight="1">
      <c r="A112" s="44"/>
      <c r="B112" s="93"/>
      <c r="G112" s="46"/>
      <c r="H112" s="94"/>
      <c r="I112" s="111"/>
    </row>
    <row r="113" ht="15.75" customHeight="1">
      <c r="A113" s="44"/>
      <c r="B113" s="93"/>
      <c r="G113" s="46"/>
      <c r="H113" s="94"/>
      <c r="I113" s="111"/>
    </row>
    <row r="114" ht="15.75" customHeight="1">
      <c r="A114" s="44"/>
      <c r="B114" s="93"/>
      <c r="G114" s="46"/>
      <c r="H114" s="94"/>
      <c r="I114" s="111"/>
    </row>
    <row r="115" ht="15.75" customHeight="1">
      <c r="A115" s="44"/>
      <c r="B115" s="93"/>
      <c r="G115" s="46"/>
      <c r="H115" s="94"/>
      <c r="I115" s="111"/>
    </row>
    <row r="116" ht="15.75" customHeight="1">
      <c r="A116" s="44"/>
      <c r="B116" s="93"/>
      <c r="G116" s="46"/>
      <c r="H116" s="94"/>
      <c r="I116" s="111"/>
    </row>
    <row r="117" ht="15.75" customHeight="1">
      <c r="A117" s="44"/>
      <c r="B117" s="93"/>
      <c r="G117" s="46"/>
      <c r="H117" s="94"/>
      <c r="I117" s="111"/>
    </row>
    <row r="118" ht="15.75" customHeight="1">
      <c r="A118" s="44"/>
      <c r="B118" s="93"/>
      <c r="G118" s="46"/>
      <c r="H118" s="94"/>
      <c r="I118" s="111"/>
    </row>
    <row r="119" ht="15.75" customHeight="1">
      <c r="A119" s="44"/>
      <c r="B119" s="93"/>
      <c r="G119" s="46"/>
      <c r="H119" s="94"/>
      <c r="I119" s="111"/>
    </row>
    <row r="120" ht="15.75" customHeight="1">
      <c r="A120" s="44"/>
      <c r="B120" s="93"/>
      <c r="G120" s="46"/>
      <c r="H120" s="94"/>
      <c r="I120" s="111"/>
    </row>
    <row r="121" ht="15.75" customHeight="1">
      <c r="A121" s="44"/>
      <c r="B121" s="93"/>
      <c r="G121" s="46"/>
      <c r="H121" s="94"/>
      <c r="I121" s="111"/>
    </row>
    <row r="122" ht="15.75" customHeight="1">
      <c r="A122" s="44"/>
      <c r="B122" s="93"/>
      <c r="G122" s="46"/>
      <c r="H122" s="94"/>
      <c r="I122" s="111"/>
    </row>
    <row r="123" ht="15.75" customHeight="1">
      <c r="A123" s="44"/>
      <c r="B123" s="93"/>
      <c r="G123" s="46"/>
      <c r="H123" s="94"/>
      <c r="I123" s="111"/>
    </row>
    <row r="124" ht="15.75" customHeight="1">
      <c r="A124" s="44"/>
      <c r="B124" s="93"/>
      <c r="G124" s="46"/>
      <c r="H124" s="94"/>
      <c r="I124" s="111"/>
    </row>
    <row r="125" ht="15.75" customHeight="1">
      <c r="A125" s="44"/>
      <c r="B125" s="93"/>
      <c r="G125" s="46"/>
      <c r="H125" s="94"/>
      <c r="I125" s="111"/>
    </row>
    <row r="126" ht="15.75" customHeight="1">
      <c r="A126" s="44"/>
      <c r="B126" s="93"/>
      <c r="G126" s="46"/>
      <c r="H126" s="94"/>
      <c r="I126" s="111"/>
    </row>
    <row r="127" ht="15.75" customHeight="1">
      <c r="A127" s="44"/>
      <c r="B127" s="93"/>
      <c r="G127" s="46"/>
      <c r="H127" s="94"/>
      <c r="I127" s="111"/>
    </row>
    <row r="128" ht="15.75" customHeight="1">
      <c r="A128" s="44"/>
      <c r="B128" s="93"/>
      <c r="G128" s="46"/>
      <c r="H128" s="94"/>
      <c r="I128" s="111"/>
    </row>
    <row r="129" ht="15.75" customHeight="1">
      <c r="A129" s="44"/>
      <c r="B129" s="93"/>
      <c r="G129" s="46"/>
      <c r="H129" s="94"/>
      <c r="I129" s="111"/>
    </row>
    <row r="130" ht="15.75" customHeight="1">
      <c r="A130" s="44"/>
      <c r="B130" s="93"/>
      <c r="G130" s="46"/>
      <c r="H130" s="94"/>
      <c r="I130" s="111"/>
    </row>
    <row r="131" ht="15.75" customHeight="1">
      <c r="A131" s="44"/>
      <c r="B131" s="93"/>
      <c r="G131" s="46"/>
      <c r="H131" s="94"/>
      <c r="I131" s="111"/>
    </row>
    <row r="132" ht="15.75" customHeight="1">
      <c r="A132" s="44"/>
      <c r="B132" s="93"/>
      <c r="G132" s="46"/>
      <c r="H132" s="94"/>
      <c r="I132" s="111"/>
    </row>
    <row r="133" ht="15.75" customHeight="1">
      <c r="A133" s="44"/>
      <c r="B133" s="93"/>
      <c r="G133" s="46"/>
      <c r="H133" s="94"/>
      <c r="I133" s="111"/>
    </row>
    <row r="134" ht="15.75" customHeight="1">
      <c r="A134" s="44"/>
      <c r="B134" s="93"/>
      <c r="G134" s="46"/>
      <c r="H134" s="94"/>
      <c r="I134" s="111"/>
    </row>
    <row r="135" ht="15.75" customHeight="1">
      <c r="A135" s="44"/>
      <c r="B135" s="93"/>
      <c r="G135" s="46"/>
      <c r="H135" s="94"/>
      <c r="I135" s="111"/>
    </row>
    <row r="136" ht="15.75" customHeight="1">
      <c r="A136" s="44"/>
      <c r="B136" s="93"/>
      <c r="G136" s="46"/>
      <c r="H136" s="94"/>
      <c r="I136" s="111"/>
    </row>
    <row r="137" ht="15.75" customHeight="1">
      <c r="A137" s="44"/>
      <c r="B137" s="93"/>
      <c r="G137" s="46"/>
      <c r="H137" s="94"/>
      <c r="I137" s="111"/>
    </row>
    <row r="138" ht="15.75" customHeight="1">
      <c r="A138" s="44"/>
      <c r="B138" s="93"/>
      <c r="G138" s="46"/>
      <c r="H138" s="94"/>
      <c r="I138" s="111"/>
    </row>
    <row r="139" ht="15.75" customHeight="1">
      <c r="A139" s="44"/>
      <c r="B139" s="93"/>
      <c r="G139" s="46"/>
      <c r="H139" s="94"/>
      <c r="I139" s="111"/>
    </row>
    <row r="140" ht="15.75" customHeight="1">
      <c r="A140" s="44"/>
      <c r="B140" s="93"/>
      <c r="G140" s="46"/>
      <c r="H140" s="94"/>
      <c r="I140" s="111"/>
    </row>
    <row r="141" ht="15.75" customHeight="1">
      <c r="A141" s="44"/>
      <c r="B141" s="93"/>
      <c r="G141" s="46"/>
      <c r="H141" s="94"/>
      <c r="I141" s="111"/>
    </row>
    <row r="142" ht="15.75" customHeight="1">
      <c r="A142" s="44"/>
      <c r="B142" s="93"/>
      <c r="G142" s="46"/>
      <c r="H142" s="94"/>
      <c r="I142" s="111"/>
    </row>
    <row r="143" ht="15.75" customHeight="1">
      <c r="A143" s="44"/>
      <c r="B143" s="93"/>
      <c r="G143" s="46"/>
      <c r="H143" s="94"/>
      <c r="I143" s="111"/>
    </row>
    <row r="144" ht="15.75" customHeight="1">
      <c r="A144" s="44"/>
      <c r="B144" s="93"/>
      <c r="G144" s="46"/>
      <c r="H144" s="94"/>
      <c r="I144" s="111"/>
    </row>
    <row r="145" ht="15.75" customHeight="1">
      <c r="A145" s="44"/>
      <c r="B145" s="93"/>
      <c r="G145" s="46"/>
      <c r="H145" s="94"/>
      <c r="I145" s="111"/>
    </row>
    <row r="146" ht="15.75" customHeight="1">
      <c r="A146" s="44"/>
      <c r="B146" s="93"/>
      <c r="G146" s="46"/>
      <c r="H146" s="94"/>
      <c r="I146" s="111"/>
    </row>
    <row r="147" ht="15.75" customHeight="1">
      <c r="A147" s="44"/>
      <c r="B147" s="93"/>
      <c r="G147" s="46"/>
      <c r="H147" s="94"/>
      <c r="I147" s="111"/>
    </row>
    <row r="148" ht="15.75" customHeight="1">
      <c r="A148" s="44"/>
      <c r="B148" s="93"/>
      <c r="G148" s="46"/>
      <c r="H148" s="94"/>
      <c r="I148" s="111"/>
    </row>
    <row r="149" ht="15.75" customHeight="1">
      <c r="A149" s="44"/>
      <c r="B149" s="93"/>
      <c r="G149" s="46"/>
      <c r="H149" s="94"/>
      <c r="I149" s="111"/>
    </row>
    <row r="150" ht="15.75" customHeight="1">
      <c r="A150" s="44"/>
      <c r="B150" s="93"/>
      <c r="G150" s="46"/>
      <c r="H150" s="94"/>
      <c r="I150" s="111"/>
    </row>
    <row r="151" ht="15.75" customHeight="1">
      <c r="A151" s="44"/>
      <c r="B151" s="93"/>
      <c r="G151" s="46"/>
      <c r="H151" s="94"/>
      <c r="I151" s="111"/>
    </row>
    <row r="152" ht="15.75" customHeight="1">
      <c r="A152" s="44"/>
      <c r="B152" s="93"/>
      <c r="G152" s="46"/>
      <c r="H152" s="94"/>
      <c r="I152" s="111"/>
    </row>
    <row r="153" ht="15.75" customHeight="1">
      <c r="A153" s="44"/>
      <c r="B153" s="93"/>
      <c r="G153" s="46"/>
      <c r="H153" s="94"/>
      <c r="I153" s="111"/>
    </row>
    <row r="154" ht="15.75" customHeight="1">
      <c r="A154" s="44"/>
      <c r="B154" s="93"/>
      <c r="G154" s="46"/>
      <c r="H154" s="94"/>
      <c r="I154" s="111"/>
    </row>
    <row r="155" ht="15.75" customHeight="1">
      <c r="A155" s="44"/>
      <c r="B155" s="93"/>
      <c r="G155" s="46"/>
      <c r="H155" s="94"/>
      <c r="I155" s="111"/>
    </row>
    <row r="156" ht="15.75" customHeight="1">
      <c r="A156" s="44"/>
      <c r="B156" s="93"/>
      <c r="G156" s="46"/>
      <c r="H156" s="94"/>
      <c r="I156" s="111"/>
    </row>
    <row r="157" ht="15.75" customHeight="1">
      <c r="A157" s="44"/>
      <c r="B157" s="93"/>
      <c r="G157" s="46"/>
      <c r="H157" s="94"/>
      <c r="I157" s="111"/>
    </row>
    <row r="158" ht="15.75" customHeight="1">
      <c r="A158" s="44"/>
      <c r="B158" s="93"/>
      <c r="G158" s="46"/>
      <c r="H158" s="94"/>
      <c r="I158" s="111"/>
    </row>
    <row r="159" ht="15.75" customHeight="1">
      <c r="A159" s="44"/>
      <c r="B159" s="93"/>
      <c r="G159" s="46"/>
      <c r="H159" s="94"/>
      <c r="I159" s="111"/>
    </row>
    <row r="160" ht="15.75" customHeight="1">
      <c r="A160" s="44"/>
      <c r="B160" s="93"/>
      <c r="G160" s="46"/>
      <c r="H160" s="94"/>
      <c r="I160" s="111"/>
    </row>
    <row r="161" ht="15.75" customHeight="1">
      <c r="A161" s="44"/>
      <c r="B161" s="93"/>
      <c r="G161" s="46"/>
      <c r="H161" s="94"/>
      <c r="I161" s="111"/>
    </row>
    <row r="162" ht="15.75" customHeight="1">
      <c r="A162" s="44"/>
      <c r="B162" s="93"/>
      <c r="G162" s="46"/>
      <c r="H162" s="94"/>
      <c r="I162" s="111"/>
    </row>
    <row r="163" ht="15.75" customHeight="1">
      <c r="A163" s="44"/>
      <c r="B163" s="93"/>
      <c r="G163" s="46"/>
      <c r="H163" s="94"/>
      <c r="I163" s="111"/>
    </row>
    <row r="164" ht="15.75" customHeight="1">
      <c r="A164" s="44"/>
      <c r="B164" s="93"/>
      <c r="G164" s="46"/>
      <c r="H164" s="94"/>
      <c r="I164" s="111"/>
    </row>
    <row r="165" ht="15.75" customHeight="1">
      <c r="A165" s="44"/>
      <c r="B165" s="93"/>
      <c r="G165" s="46"/>
      <c r="H165" s="94"/>
      <c r="I165" s="111"/>
    </row>
    <row r="166" ht="15.75" customHeight="1">
      <c r="A166" s="44"/>
      <c r="B166" s="93"/>
      <c r="G166" s="46"/>
      <c r="H166" s="94"/>
      <c r="I166" s="111"/>
    </row>
    <row r="167" ht="15.75" customHeight="1">
      <c r="A167" s="44"/>
      <c r="B167" s="93"/>
      <c r="G167" s="46"/>
      <c r="H167" s="94"/>
      <c r="I167" s="111"/>
    </row>
    <row r="168" ht="15.75" customHeight="1">
      <c r="A168" s="44"/>
      <c r="B168" s="93"/>
      <c r="G168" s="46"/>
      <c r="H168" s="94"/>
      <c r="I168" s="111"/>
    </row>
    <row r="169" ht="15.75" customHeight="1">
      <c r="A169" s="44"/>
      <c r="B169" s="93"/>
      <c r="G169" s="46"/>
      <c r="H169" s="94"/>
      <c r="I169" s="111"/>
    </row>
    <row r="170" ht="15.75" customHeight="1">
      <c r="A170" s="44"/>
      <c r="B170" s="93"/>
      <c r="G170" s="46"/>
      <c r="H170" s="94"/>
      <c r="I170" s="111"/>
    </row>
    <row r="171" ht="15.75" customHeight="1">
      <c r="A171" s="44"/>
      <c r="B171" s="93"/>
      <c r="G171" s="46"/>
      <c r="H171" s="94"/>
      <c r="I171" s="111"/>
    </row>
    <row r="172" ht="15.75" customHeight="1">
      <c r="A172" s="44"/>
      <c r="B172" s="93"/>
      <c r="G172" s="46"/>
      <c r="H172" s="94"/>
      <c r="I172" s="111"/>
    </row>
    <row r="173" ht="15.75" customHeight="1">
      <c r="A173" s="44"/>
      <c r="B173" s="93"/>
      <c r="G173" s="46"/>
      <c r="H173" s="94"/>
      <c r="I173" s="111"/>
    </row>
    <row r="174" ht="15.75" customHeight="1">
      <c r="A174" s="44"/>
      <c r="B174" s="93"/>
      <c r="G174" s="46"/>
      <c r="H174" s="94"/>
      <c r="I174" s="111"/>
    </row>
    <row r="175" ht="15.75" customHeight="1">
      <c r="A175" s="44"/>
      <c r="B175" s="93"/>
      <c r="G175" s="46"/>
      <c r="H175" s="94"/>
      <c r="I175" s="111"/>
    </row>
    <row r="176" ht="15.75" customHeight="1">
      <c r="A176" s="44"/>
      <c r="B176" s="93"/>
      <c r="G176" s="46"/>
      <c r="H176" s="94"/>
      <c r="I176" s="111"/>
    </row>
    <row r="177" ht="15.75" customHeight="1">
      <c r="A177" s="44"/>
      <c r="B177" s="93"/>
      <c r="G177" s="46"/>
      <c r="H177" s="94"/>
      <c r="I177" s="111"/>
    </row>
    <row r="178" ht="15.75" customHeight="1">
      <c r="A178" s="44"/>
      <c r="B178" s="93"/>
      <c r="G178" s="46"/>
      <c r="H178" s="94"/>
      <c r="I178" s="111"/>
    </row>
    <row r="179" ht="15.75" customHeight="1">
      <c r="A179" s="44"/>
      <c r="B179" s="93"/>
      <c r="G179" s="46"/>
      <c r="H179" s="94"/>
      <c r="I179" s="111"/>
    </row>
    <row r="180" ht="15.75" customHeight="1">
      <c r="A180" s="44"/>
      <c r="B180" s="93"/>
      <c r="G180" s="46"/>
      <c r="H180" s="94"/>
      <c r="I180" s="111"/>
    </row>
    <row r="181" ht="15.75" customHeight="1">
      <c r="A181" s="44"/>
      <c r="B181" s="93"/>
      <c r="G181" s="46"/>
      <c r="H181" s="94"/>
      <c r="I181" s="111"/>
    </row>
    <row r="182" ht="15.75" customHeight="1">
      <c r="A182" s="44"/>
      <c r="B182" s="93"/>
      <c r="G182" s="46"/>
      <c r="H182" s="94"/>
      <c r="I182" s="111"/>
    </row>
    <row r="183" ht="15.75" customHeight="1">
      <c r="A183" s="44"/>
      <c r="B183" s="93"/>
      <c r="G183" s="46"/>
      <c r="H183" s="94"/>
      <c r="I183" s="111"/>
    </row>
    <row r="184" ht="15.75" customHeight="1">
      <c r="A184" s="44"/>
      <c r="B184" s="93"/>
      <c r="G184" s="46"/>
      <c r="H184" s="94"/>
      <c r="I184" s="111"/>
    </row>
    <row r="185" ht="15.75" customHeight="1">
      <c r="A185" s="44"/>
      <c r="B185" s="93"/>
      <c r="G185" s="46"/>
      <c r="H185" s="94"/>
      <c r="I185" s="111"/>
    </row>
    <row r="186" ht="15.75" customHeight="1">
      <c r="A186" s="44"/>
      <c r="B186" s="93"/>
      <c r="G186" s="46"/>
      <c r="H186" s="94"/>
      <c r="I186" s="111"/>
    </row>
    <row r="187" ht="15.75" customHeight="1">
      <c r="A187" s="44"/>
      <c r="B187" s="93"/>
      <c r="G187" s="46"/>
      <c r="H187" s="94"/>
      <c r="I187" s="111"/>
    </row>
    <row r="188" ht="15.75" customHeight="1">
      <c r="A188" s="44"/>
      <c r="B188" s="93"/>
      <c r="G188" s="46"/>
      <c r="H188" s="94"/>
      <c r="I188" s="111"/>
    </row>
    <row r="189" ht="15.75" customHeight="1">
      <c r="A189" s="44"/>
      <c r="B189" s="93"/>
      <c r="G189" s="46"/>
      <c r="H189" s="94"/>
      <c r="I189" s="111"/>
    </row>
    <row r="190" ht="15.75" customHeight="1">
      <c r="A190" s="44"/>
      <c r="B190" s="93"/>
      <c r="G190" s="46"/>
      <c r="H190" s="94"/>
      <c r="I190" s="111"/>
    </row>
    <row r="191" ht="15.75" customHeight="1">
      <c r="A191" s="44"/>
      <c r="B191" s="93"/>
      <c r="G191" s="46"/>
      <c r="H191" s="94"/>
      <c r="I191" s="111"/>
    </row>
    <row r="192" ht="15.75" customHeight="1">
      <c r="A192" s="44"/>
      <c r="B192" s="93"/>
      <c r="G192" s="46"/>
      <c r="H192" s="94"/>
      <c r="I192" s="111"/>
    </row>
    <row r="193" ht="15.75" customHeight="1">
      <c r="A193" s="44"/>
      <c r="B193" s="93"/>
      <c r="G193" s="46"/>
      <c r="H193" s="94"/>
      <c r="I193" s="111"/>
    </row>
    <row r="194" ht="15.75" customHeight="1">
      <c r="A194" s="44"/>
      <c r="B194" s="93"/>
      <c r="G194" s="46"/>
      <c r="H194" s="94"/>
      <c r="I194" s="111"/>
    </row>
    <row r="195" ht="15.75" customHeight="1">
      <c r="A195" s="44"/>
      <c r="B195" s="93"/>
      <c r="G195" s="46"/>
      <c r="H195" s="94"/>
      <c r="I195" s="111"/>
    </row>
    <row r="196" ht="15.75" customHeight="1">
      <c r="A196" s="44"/>
      <c r="B196" s="93"/>
      <c r="G196" s="46"/>
      <c r="H196" s="94"/>
      <c r="I196" s="111"/>
    </row>
    <row r="197" ht="15.75" customHeight="1">
      <c r="A197" s="44"/>
      <c r="B197" s="93"/>
      <c r="G197" s="46"/>
      <c r="H197" s="94"/>
      <c r="I197" s="111"/>
    </row>
    <row r="198" ht="15.75" customHeight="1">
      <c r="A198" s="44"/>
      <c r="B198" s="93"/>
      <c r="G198" s="46"/>
      <c r="H198" s="94"/>
      <c r="I198" s="111"/>
    </row>
    <row r="199" ht="15.75" customHeight="1">
      <c r="A199" s="44"/>
      <c r="B199" s="93"/>
      <c r="G199" s="46"/>
      <c r="H199" s="94"/>
      <c r="I199" s="111"/>
    </row>
    <row r="200" ht="15.75" customHeight="1">
      <c r="A200" s="44"/>
      <c r="B200" s="93"/>
      <c r="G200" s="46"/>
      <c r="H200" s="94"/>
      <c r="I200" s="111"/>
    </row>
    <row r="201" ht="15.75" customHeight="1">
      <c r="A201" s="44"/>
      <c r="B201" s="93"/>
      <c r="G201" s="46"/>
      <c r="H201" s="94"/>
      <c r="I201" s="111"/>
    </row>
    <row r="202" ht="15.75" customHeight="1">
      <c r="A202" s="44"/>
      <c r="B202" s="93"/>
      <c r="G202" s="46"/>
      <c r="H202" s="94"/>
      <c r="I202" s="111"/>
    </row>
    <row r="203" ht="15.75" customHeight="1">
      <c r="A203" s="44"/>
      <c r="B203" s="93"/>
      <c r="G203" s="46"/>
      <c r="H203" s="94"/>
      <c r="I203" s="111"/>
    </row>
    <row r="204" ht="15.75" customHeight="1">
      <c r="A204" s="44"/>
      <c r="B204" s="93"/>
      <c r="G204" s="46"/>
      <c r="H204" s="94"/>
      <c r="I204" s="111"/>
    </row>
    <row r="205" ht="15.75" customHeight="1">
      <c r="A205" s="44"/>
      <c r="B205" s="93"/>
      <c r="G205" s="46"/>
      <c r="H205" s="94"/>
      <c r="I205" s="111"/>
    </row>
    <row r="206" ht="15.75" customHeight="1">
      <c r="A206" s="44"/>
      <c r="B206" s="93"/>
      <c r="G206" s="46"/>
      <c r="H206" s="94"/>
      <c r="I206" s="111"/>
    </row>
    <row r="207" ht="15.75" customHeight="1">
      <c r="A207" s="44"/>
      <c r="B207" s="93"/>
      <c r="G207" s="46"/>
      <c r="H207" s="94"/>
      <c r="I207" s="111"/>
    </row>
    <row r="208" ht="15.75" customHeight="1">
      <c r="A208" s="44"/>
      <c r="B208" s="93"/>
      <c r="G208" s="46"/>
      <c r="H208" s="94"/>
      <c r="I208" s="111"/>
    </row>
    <row r="209" ht="15.75" customHeight="1">
      <c r="A209" s="44"/>
      <c r="B209" s="93"/>
      <c r="G209" s="46"/>
      <c r="H209" s="94"/>
      <c r="I209" s="111"/>
    </row>
    <row r="210" ht="15.75" customHeight="1">
      <c r="A210" s="44"/>
      <c r="B210" s="93"/>
      <c r="G210" s="46"/>
      <c r="H210" s="94"/>
      <c r="I210" s="111"/>
    </row>
    <row r="211" ht="15.75" customHeight="1">
      <c r="A211" s="44"/>
      <c r="B211" s="93"/>
      <c r="G211" s="46"/>
      <c r="H211" s="94"/>
      <c r="I211" s="111"/>
    </row>
    <row r="212" ht="15.75" customHeight="1">
      <c r="A212" s="44"/>
      <c r="B212" s="93"/>
      <c r="G212" s="46"/>
      <c r="H212" s="94"/>
      <c r="I212" s="111"/>
    </row>
    <row r="213" ht="15.75" customHeight="1">
      <c r="A213" s="44"/>
      <c r="B213" s="93"/>
      <c r="G213" s="46"/>
      <c r="H213" s="94"/>
      <c r="I213" s="111"/>
    </row>
    <row r="214" ht="15.75" customHeight="1">
      <c r="A214" s="44"/>
      <c r="B214" s="93"/>
      <c r="G214" s="46"/>
      <c r="H214" s="94"/>
      <c r="I214" s="111"/>
    </row>
    <row r="215" ht="15.75" customHeight="1">
      <c r="A215" s="44"/>
      <c r="B215" s="93"/>
      <c r="G215" s="46"/>
      <c r="H215" s="94"/>
      <c r="I215" s="111"/>
    </row>
    <row r="216" ht="15.75" customHeight="1">
      <c r="A216" s="44"/>
      <c r="B216" s="93"/>
      <c r="G216" s="46"/>
      <c r="H216" s="94"/>
      <c r="I216" s="111"/>
    </row>
    <row r="217" ht="15.75" customHeight="1">
      <c r="A217" s="44"/>
      <c r="B217" s="93"/>
      <c r="G217" s="46"/>
      <c r="H217" s="94"/>
      <c r="I217" s="111"/>
    </row>
    <row r="218" ht="15.75" customHeight="1">
      <c r="A218" s="44"/>
      <c r="B218" s="93"/>
      <c r="G218" s="46"/>
      <c r="H218" s="94"/>
      <c r="I218" s="111"/>
    </row>
    <row r="219" ht="15.75" customHeight="1">
      <c r="A219" s="44"/>
      <c r="B219" s="93"/>
      <c r="G219" s="46"/>
      <c r="H219" s="94"/>
      <c r="I219" s="111"/>
    </row>
    <row r="220" ht="15.75" customHeight="1">
      <c r="A220" s="44"/>
      <c r="B220" s="93"/>
      <c r="G220" s="46"/>
      <c r="H220" s="94"/>
      <c r="I220" s="111"/>
    </row>
    <row r="221" ht="15.75" customHeight="1">
      <c r="A221" s="44"/>
      <c r="B221" s="93"/>
      <c r="G221" s="46"/>
      <c r="H221" s="94"/>
      <c r="I221" s="111"/>
    </row>
    <row r="222" ht="15.75" customHeight="1">
      <c r="A222" s="44"/>
      <c r="B222" s="93"/>
      <c r="G222" s="46"/>
      <c r="H222" s="94"/>
      <c r="I222" s="111"/>
    </row>
    <row r="223" ht="15.75" customHeight="1">
      <c r="A223" s="44"/>
      <c r="B223" s="93"/>
      <c r="G223" s="46"/>
      <c r="H223" s="94"/>
      <c r="I223" s="111"/>
    </row>
    <row r="224" ht="15.75" customHeight="1">
      <c r="A224" s="44"/>
      <c r="B224" s="93"/>
      <c r="G224" s="46"/>
      <c r="H224" s="94"/>
      <c r="I224" s="111"/>
    </row>
    <row r="225" ht="15.75" customHeight="1">
      <c r="A225" s="44"/>
      <c r="B225" s="93"/>
      <c r="G225" s="46"/>
      <c r="H225" s="94"/>
      <c r="I225" s="111"/>
    </row>
    <row r="226" ht="15.75" customHeight="1">
      <c r="A226" s="44"/>
      <c r="B226" s="93"/>
      <c r="G226" s="46"/>
      <c r="H226" s="94"/>
      <c r="I226" s="111"/>
    </row>
    <row r="227" ht="15.75" customHeight="1">
      <c r="A227" s="44"/>
      <c r="B227" s="93"/>
      <c r="G227" s="46"/>
      <c r="H227" s="94"/>
      <c r="I227" s="111"/>
    </row>
    <row r="228" ht="15.75" customHeight="1">
      <c r="A228" s="44"/>
      <c r="B228" s="93"/>
      <c r="G228" s="46"/>
      <c r="H228" s="94"/>
      <c r="I228" s="111"/>
    </row>
    <row r="229" ht="15.75" customHeight="1">
      <c r="A229" s="44"/>
      <c r="B229" s="93"/>
      <c r="G229" s="46"/>
      <c r="H229" s="94"/>
      <c r="I229" s="111"/>
    </row>
    <row r="230" ht="15.75" customHeight="1">
      <c r="A230" s="44"/>
      <c r="B230" s="93"/>
      <c r="G230" s="46"/>
      <c r="H230" s="94"/>
      <c r="I230" s="111"/>
    </row>
    <row r="231" ht="15.75" customHeight="1">
      <c r="A231" s="44"/>
      <c r="B231" s="93"/>
      <c r="G231" s="46"/>
      <c r="H231" s="94"/>
      <c r="I231" s="111"/>
    </row>
    <row r="232" ht="15.75" customHeight="1">
      <c r="A232" s="44"/>
      <c r="B232" s="93"/>
      <c r="G232" s="46"/>
      <c r="H232" s="94"/>
      <c r="I232" s="111"/>
    </row>
    <row r="233" ht="15.75" customHeight="1">
      <c r="A233" s="44"/>
      <c r="B233" s="93"/>
      <c r="G233" s="46"/>
      <c r="H233" s="94"/>
      <c r="I233" s="111"/>
    </row>
    <row r="234" ht="15.75" customHeight="1">
      <c r="A234" s="44"/>
      <c r="B234" s="93"/>
      <c r="G234" s="46"/>
      <c r="H234" s="94"/>
      <c r="I234" s="111"/>
    </row>
    <row r="235" ht="15.75" customHeight="1">
      <c r="A235" s="44"/>
      <c r="B235" s="93"/>
      <c r="G235" s="46"/>
      <c r="H235" s="94"/>
      <c r="I235" s="111"/>
    </row>
    <row r="236" ht="15.75" customHeight="1">
      <c r="A236" s="44"/>
      <c r="B236" s="93"/>
      <c r="G236" s="46"/>
      <c r="H236" s="94"/>
      <c r="I236" s="111"/>
    </row>
    <row r="237" ht="15.75" customHeight="1">
      <c r="A237" s="44"/>
      <c r="B237" s="93"/>
      <c r="G237" s="46"/>
      <c r="H237" s="94"/>
      <c r="I237" s="111"/>
    </row>
    <row r="238" ht="15.75" customHeight="1">
      <c r="A238" s="44"/>
      <c r="B238" s="93"/>
      <c r="G238" s="46"/>
      <c r="H238" s="94"/>
      <c r="I238" s="111"/>
    </row>
    <row r="239" ht="15.75" customHeight="1">
      <c r="A239" s="44"/>
      <c r="B239" s="93"/>
      <c r="G239" s="46"/>
      <c r="H239" s="94"/>
      <c r="I239" s="111"/>
    </row>
    <row r="240" ht="15.75" customHeight="1">
      <c r="A240" s="44"/>
      <c r="B240" s="93"/>
      <c r="G240" s="46"/>
      <c r="H240" s="94"/>
      <c r="I240" s="111"/>
    </row>
    <row r="241" ht="15.75" customHeight="1">
      <c r="A241" s="44"/>
      <c r="B241" s="93"/>
      <c r="G241" s="46"/>
      <c r="H241" s="94"/>
      <c r="I241" s="111"/>
    </row>
    <row r="242" ht="15.75" customHeight="1">
      <c r="A242" s="44"/>
      <c r="B242" s="93"/>
      <c r="G242" s="46"/>
      <c r="H242" s="94"/>
      <c r="I242" s="111"/>
    </row>
    <row r="243" ht="15.75" customHeight="1">
      <c r="A243" s="44"/>
      <c r="B243" s="93"/>
      <c r="G243" s="46"/>
      <c r="H243" s="94"/>
      <c r="I243" s="111"/>
    </row>
    <row r="244" ht="15.75" customHeight="1">
      <c r="A244" s="44"/>
      <c r="B244" s="93"/>
      <c r="G244" s="46"/>
      <c r="H244" s="94"/>
      <c r="I244" s="111"/>
    </row>
    <row r="245" ht="15.75" customHeight="1">
      <c r="A245" s="44"/>
      <c r="B245" s="93"/>
      <c r="G245" s="46"/>
      <c r="H245" s="94"/>
      <c r="I245" s="111"/>
    </row>
    <row r="246" ht="15.75" customHeight="1">
      <c r="A246" s="44"/>
      <c r="B246" s="93"/>
      <c r="G246" s="46"/>
      <c r="H246" s="94"/>
      <c r="I246" s="111"/>
    </row>
    <row r="247" ht="15.75" customHeight="1">
      <c r="A247" s="44"/>
      <c r="B247" s="93"/>
      <c r="G247" s="46"/>
      <c r="H247" s="94"/>
      <c r="I247" s="111"/>
    </row>
    <row r="248" ht="15.75" customHeight="1">
      <c r="A248" s="44"/>
      <c r="B248" s="93"/>
      <c r="G248" s="46"/>
      <c r="H248" s="94"/>
      <c r="I248" s="111"/>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11:H12"/>
    <mergeCell ref="I11:I12"/>
    <mergeCell ref="A11:A12"/>
    <mergeCell ref="B11:B12"/>
    <mergeCell ref="C11:C12"/>
    <mergeCell ref="D11:D12"/>
    <mergeCell ref="E11:E12"/>
    <mergeCell ref="F11:F12"/>
    <mergeCell ref="G11:G12"/>
    <mergeCell ref="B35:I35"/>
    <mergeCell ref="B36:I36"/>
    <mergeCell ref="B37:I37"/>
    <mergeCell ref="B40:B41"/>
    <mergeCell ref="B43:I43"/>
    <mergeCell ref="B45:I45"/>
    <mergeCell ref="B13:I13"/>
    <mergeCell ref="B14:I14"/>
    <mergeCell ref="B15:I15"/>
    <mergeCell ref="B25:I25"/>
    <mergeCell ref="B28:I28"/>
    <mergeCell ref="B32:I32"/>
    <mergeCell ref="B34:I34"/>
  </mergeCells>
  <dataValidations>
    <dataValidation type="list" allowBlank="1" sqref="F16:F24 F26:F27 F29:F31 F33 F38:F42 F44 F46:F48">
      <formula1>"Đinh Thị Diệu Thư,Đào Đức Danh,Đào Quang Hưng,Trần Xuân Hiệp,Hồ Tấn Long"</formula1>
    </dataValidation>
    <dataValidation type="list" allowBlank="1" sqref="H16:H24 H26:H27 H29:H31 H33 H38:H42 H44 H46:H48">
      <formula1>"P,F,PE"</formula1>
    </dataValidation>
  </dataValidations>
  <hyperlinks>
    <hyperlink r:id="rId1" ref="I3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I1" s="110"/>
      <c r="J1" s="112" t="s">
        <v>396</v>
      </c>
    </row>
    <row r="2" ht="15.75" customHeight="1">
      <c r="A2" s="44"/>
      <c r="B2" s="93"/>
      <c r="C2" s="48" t="s">
        <v>45</v>
      </c>
      <c r="D2" s="49" t="s">
        <v>451</v>
      </c>
      <c r="H2" s="94"/>
      <c r="I2" s="110"/>
    </row>
    <row r="3" ht="15.75" customHeight="1">
      <c r="A3" s="44"/>
      <c r="B3" s="93"/>
      <c r="C3" s="48" t="s">
        <v>46</v>
      </c>
      <c r="D3" s="49" t="s">
        <v>452</v>
      </c>
      <c r="H3" s="94"/>
      <c r="I3" s="110"/>
    </row>
    <row r="4" ht="15.75" customHeight="1">
      <c r="A4" s="44"/>
      <c r="B4" s="93"/>
      <c r="C4" s="48" t="s">
        <v>48</v>
      </c>
      <c r="D4" s="50">
        <f>COUNTIF($H$17:$H$873,"P")</f>
        <v>65</v>
      </c>
      <c r="H4" s="94"/>
      <c r="I4" s="110"/>
    </row>
    <row r="5" ht="15.75" customHeight="1">
      <c r="A5" s="44"/>
      <c r="B5" s="93"/>
      <c r="C5" s="48" t="s">
        <v>49</v>
      </c>
      <c r="D5" s="50">
        <f>COUNTIF($H$17:$H$873,"F")</f>
        <v>1</v>
      </c>
      <c r="H5" s="94"/>
      <c r="I5" s="110"/>
    </row>
    <row r="6" ht="15.75" customHeight="1">
      <c r="A6" s="44"/>
      <c r="B6" s="93"/>
      <c r="C6" s="48" t="s">
        <v>50</v>
      </c>
      <c r="D6" s="50">
        <f>COUNTIF($H$17:$H$873,"  ")</f>
        <v>0</v>
      </c>
      <c r="H6" s="94"/>
      <c r="I6" s="110"/>
    </row>
    <row r="7" ht="15.75" customHeight="1">
      <c r="A7" s="44"/>
      <c r="B7" s="93"/>
      <c r="C7" s="48" t="s">
        <v>51</v>
      </c>
      <c r="D7" s="50">
        <f>COUNTIF($H$17:$H$873,"PE")</f>
        <v>0</v>
      </c>
      <c r="H7" s="94"/>
      <c r="I7" s="110"/>
    </row>
    <row r="8" ht="15.75" customHeight="1">
      <c r="A8" s="44"/>
      <c r="B8" s="93"/>
      <c r="C8" s="48" t="s">
        <v>52</v>
      </c>
      <c r="D8" s="50">
        <f>COUNTA($D$17:$D$873)</f>
        <v>66</v>
      </c>
      <c r="H8" s="94"/>
      <c r="I8" s="110"/>
    </row>
    <row r="9" ht="15.75" customHeight="1">
      <c r="A9" s="44"/>
      <c r="B9" s="93"/>
      <c r="H9" s="94"/>
      <c r="I9" s="110"/>
    </row>
    <row r="10" ht="15.75" customHeight="1">
      <c r="A10" s="44"/>
      <c r="B10" s="93"/>
      <c r="H10" s="94"/>
      <c r="I10" s="110"/>
    </row>
    <row r="11" ht="15.75" customHeight="1">
      <c r="A11" s="51" t="s">
        <v>53</v>
      </c>
      <c r="B11" s="52" t="s">
        <v>54</v>
      </c>
      <c r="C11" s="52" t="s">
        <v>55</v>
      </c>
      <c r="D11" s="52" t="s">
        <v>56</v>
      </c>
      <c r="E11" s="52" t="s">
        <v>57</v>
      </c>
      <c r="F11" s="52" t="s">
        <v>5</v>
      </c>
      <c r="G11" s="52" t="s">
        <v>58</v>
      </c>
      <c r="H11" s="52" t="s">
        <v>59</v>
      </c>
      <c r="I11" s="97" t="s">
        <v>60</v>
      </c>
      <c r="J11" s="55"/>
      <c r="K11" s="55"/>
      <c r="L11" s="55"/>
      <c r="M11" s="55"/>
      <c r="N11" s="55"/>
      <c r="O11" s="55"/>
      <c r="P11" s="55"/>
      <c r="Q11" s="55"/>
      <c r="R11" s="55"/>
      <c r="S11" s="55"/>
      <c r="T11" s="55"/>
      <c r="U11" s="55"/>
      <c r="V11" s="55"/>
      <c r="W11" s="55"/>
      <c r="X11" s="55"/>
      <c r="Y11" s="55"/>
      <c r="Z11" s="55"/>
      <c r="AA11" s="55"/>
      <c r="AB11" s="55"/>
      <c r="AC11" s="55"/>
      <c r="AD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row>
    <row r="13" ht="15.75" customHeight="1">
      <c r="A13" s="56"/>
      <c r="B13" s="98" t="s">
        <v>307</v>
      </c>
      <c r="C13" s="58"/>
      <c r="D13" s="58"/>
      <c r="E13" s="58"/>
      <c r="F13" s="58"/>
      <c r="G13" s="58"/>
      <c r="H13" s="58"/>
      <c r="I13" s="59"/>
    </row>
    <row r="14" ht="15.75" customHeight="1">
      <c r="A14" s="56"/>
      <c r="B14" s="99" t="s">
        <v>453</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4" si="1">IF(AND(D16="",D16=""),"",$D$3&amp;"_"&amp;ROW()-12-COUNTBLANK($D$13:D16))</f>
        <v>SPTNSX_1</v>
      </c>
      <c r="B16" s="18" t="s">
        <v>64</v>
      </c>
      <c r="C16" s="18" t="s">
        <v>454</v>
      </c>
      <c r="D16" s="18" t="s">
        <v>455</v>
      </c>
      <c r="E16" s="18"/>
      <c r="F16" s="18" t="s">
        <v>11</v>
      </c>
      <c r="G16" s="113">
        <f t="shared" ref="G16:G24" si="2">IF(AND(D16="",D16=""),"",TODAY())</f>
        <v>44708</v>
      </c>
      <c r="H16" s="18" t="s">
        <v>67</v>
      </c>
      <c r="I16" s="101"/>
    </row>
    <row r="17" ht="15.75" customHeight="1">
      <c r="A17" s="62" t="str">
        <f t="shared" si="1"/>
        <v>SPTNSX_2</v>
      </c>
      <c r="B17" s="9" t="s">
        <v>402</v>
      </c>
      <c r="C17" s="75" t="s">
        <v>403</v>
      </c>
      <c r="D17" s="75" t="s">
        <v>456</v>
      </c>
      <c r="E17" s="17"/>
      <c r="F17" s="18" t="s">
        <v>11</v>
      </c>
      <c r="G17" s="113">
        <f t="shared" si="2"/>
        <v>44708</v>
      </c>
      <c r="H17" s="18" t="s">
        <v>67</v>
      </c>
      <c r="I17" s="101"/>
    </row>
    <row r="18" ht="15.75" customHeight="1">
      <c r="A18" s="66" t="str">
        <f t="shared" si="1"/>
        <v>SPTNSX_3</v>
      </c>
      <c r="B18" s="9" t="s">
        <v>71</v>
      </c>
      <c r="C18" s="67" t="s">
        <v>457</v>
      </c>
      <c r="D18" s="9" t="s">
        <v>314</v>
      </c>
      <c r="E18" s="17"/>
      <c r="F18" s="18" t="s">
        <v>11</v>
      </c>
      <c r="G18" s="113">
        <f t="shared" si="2"/>
        <v>44708</v>
      </c>
      <c r="H18" s="18" t="s">
        <v>67</v>
      </c>
      <c r="I18" s="101"/>
    </row>
    <row r="19" ht="15.75" customHeight="1">
      <c r="A19" s="66" t="str">
        <f t="shared" si="1"/>
        <v>SPTNSX_4</v>
      </c>
      <c r="B19" s="9" t="s">
        <v>74</v>
      </c>
      <c r="C19" s="9" t="s">
        <v>316</v>
      </c>
      <c r="D19" s="68" t="s">
        <v>317</v>
      </c>
      <c r="E19" s="17"/>
      <c r="F19" s="18" t="s">
        <v>11</v>
      </c>
      <c r="G19" s="113">
        <f t="shared" si="2"/>
        <v>44708</v>
      </c>
      <c r="H19" s="18" t="s">
        <v>67</v>
      </c>
      <c r="I19" s="101"/>
    </row>
    <row r="20" ht="15.75" customHeight="1">
      <c r="A20" s="66" t="str">
        <f t="shared" si="1"/>
        <v>SPTNSX_5</v>
      </c>
      <c r="B20" s="9" t="s">
        <v>77</v>
      </c>
      <c r="C20" s="9" t="s">
        <v>318</v>
      </c>
      <c r="D20" s="9" t="s">
        <v>319</v>
      </c>
      <c r="E20" s="69"/>
      <c r="F20" s="18" t="s">
        <v>11</v>
      </c>
      <c r="G20" s="113">
        <f t="shared" si="2"/>
        <v>44708</v>
      </c>
      <c r="H20" s="18" t="s">
        <v>67</v>
      </c>
      <c r="I20" s="101"/>
    </row>
    <row r="21" ht="15.75" customHeight="1">
      <c r="A21" s="66" t="str">
        <f t="shared" si="1"/>
        <v>SPTNSX_6</v>
      </c>
      <c r="B21" s="9" t="s">
        <v>80</v>
      </c>
      <c r="C21" s="9" t="s">
        <v>81</v>
      </c>
      <c r="D21" s="9" t="s">
        <v>405</v>
      </c>
      <c r="E21" s="69"/>
      <c r="F21" s="18" t="s">
        <v>11</v>
      </c>
      <c r="G21" s="113">
        <f t="shared" si="2"/>
        <v>44708</v>
      </c>
      <c r="H21" s="18" t="s">
        <v>67</v>
      </c>
      <c r="I21" s="101"/>
    </row>
    <row r="22" ht="15.75" customHeight="1">
      <c r="A22" s="66" t="str">
        <f t="shared" si="1"/>
        <v>SPTNSX_7</v>
      </c>
      <c r="B22" s="18" t="s">
        <v>83</v>
      </c>
      <c r="C22" s="18" t="s">
        <v>458</v>
      </c>
      <c r="D22" s="18" t="s">
        <v>322</v>
      </c>
      <c r="E22" s="69"/>
      <c r="F22" s="18" t="s">
        <v>11</v>
      </c>
      <c r="G22" s="113">
        <f t="shared" si="2"/>
        <v>44708</v>
      </c>
      <c r="H22" s="18" t="s">
        <v>67</v>
      </c>
      <c r="I22" s="101"/>
    </row>
    <row r="23" ht="15.75" customHeight="1">
      <c r="A23" s="66" t="str">
        <f t="shared" si="1"/>
        <v>SPTNSX_8</v>
      </c>
      <c r="B23" s="18" t="s">
        <v>86</v>
      </c>
      <c r="C23" s="18" t="s">
        <v>407</v>
      </c>
      <c r="D23" s="18" t="s">
        <v>88</v>
      </c>
      <c r="E23" s="69"/>
      <c r="F23" s="18" t="s">
        <v>11</v>
      </c>
      <c r="G23" s="113">
        <f t="shared" si="2"/>
        <v>44708</v>
      </c>
      <c r="H23" s="18" t="s">
        <v>67</v>
      </c>
      <c r="I23" s="101"/>
    </row>
    <row r="24" ht="15.75" customHeight="1">
      <c r="A24" s="66" t="str">
        <f t="shared" si="1"/>
        <v>SPTNSX_9</v>
      </c>
      <c r="B24" s="18" t="s">
        <v>89</v>
      </c>
      <c r="C24" s="18" t="s">
        <v>324</v>
      </c>
      <c r="D24" s="18" t="s">
        <v>91</v>
      </c>
      <c r="E24" s="69"/>
      <c r="F24" s="18" t="s">
        <v>11</v>
      </c>
      <c r="G24" s="113">
        <f t="shared" si="2"/>
        <v>44708</v>
      </c>
      <c r="H24" s="18" t="s">
        <v>67</v>
      </c>
      <c r="I24" s="101"/>
    </row>
    <row r="25" ht="15.75" customHeight="1">
      <c r="A25" s="66" t="str">
        <f>IF(AND(D25="",D25=""),"",$D$3&amp;"_"&amp;ROW()-12-COUNTBLANK($D$13:D27))</f>
        <v/>
      </c>
      <c r="B25" s="107" t="s">
        <v>408</v>
      </c>
      <c r="C25" s="58"/>
      <c r="D25" s="58"/>
      <c r="E25" s="58"/>
      <c r="F25" s="58"/>
      <c r="G25" s="58"/>
      <c r="H25" s="58"/>
      <c r="I25" s="59"/>
    </row>
    <row r="26" ht="15.75" customHeight="1">
      <c r="A26" s="66" t="str">
        <f t="shared" ref="A26:A93" si="3">IF(AND(D26="",D26=""),"",$D$3&amp;"_"&amp;ROW()-12-COUNTBLANK($D$13:D26))</f>
        <v>SPTNSX_10</v>
      </c>
      <c r="B26" s="18" t="s">
        <v>409</v>
      </c>
      <c r="C26" s="116" t="s">
        <v>459</v>
      </c>
      <c r="D26" s="18" t="s">
        <v>411</v>
      </c>
      <c r="E26" s="69"/>
      <c r="F26" s="18" t="s">
        <v>11</v>
      </c>
      <c r="G26" s="113">
        <f t="shared" ref="G26:G27" si="4">IF(AND(D26="",D26=""),"",TODAY())</f>
        <v>44708</v>
      </c>
      <c r="H26" s="18" t="s">
        <v>67</v>
      </c>
      <c r="I26" s="101"/>
    </row>
    <row r="27" ht="15.75" customHeight="1">
      <c r="A27" s="66" t="str">
        <f t="shared" si="3"/>
        <v>SPTNSX_11</v>
      </c>
      <c r="B27" s="18" t="s">
        <v>412</v>
      </c>
      <c r="C27" s="116" t="s">
        <v>459</v>
      </c>
      <c r="D27" s="18" t="s">
        <v>413</v>
      </c>
      <c r="E27" s="69"/>
      <c r="F27" s="18" t="s">
        <v>11</v>
      </c>
      <c r="G27" s="113">
        <f t="shared" si="4"/>
        <v>44708</v>
      </c>
      <c r="H27" s="18" t="s">
        <v>67</v>
      </c>
      <c r="I27" s="101"/>
    </row>
    <row r="28" ht="15.75" customHeight="1">
      <c r="A28" s="66" t="str">
        <f t="shared" si="3"/>
        <v/>
      </c>
      <c r="B28" s="107" t="s">
        <v>460</v>
      </c>
      <c r="C28" s="58"/>
      <c r="D28" s="58"/>
      <c r="E28" s="58"/>
      <c r="F28" s="58"/>
      <c r="G28" s="58"/>
      <c r="H28" s="58"/>
      <c r="I28" s="59"/>
    </row>
    <row r="29" ht="15.75" customHeight="1">
      <c r="A29" s="117" t="str">
        <f t="shared" si="3"/>
        <v>SPTNSX_12</v>
      </c>
      <c r="B29" s="80" t="s">
        <v>461</v>
      </c>
      <c r="C29" s="80" t="s">
        <v>462</v>
      </c>
      <c r="D29" s="80" t="s">
        <v>463</v>
      </c>
      <c r="E29" s="118"/>
      <c r="F29" s="18" t="s">
        <v>11</v>
      </c>
      <c r="G29" s="113">
        <f t="shared" ref="G29:G37" si="5">IF(AND(D29="",D29=""),"",TODAY())</f>
        <v>44708</v>
      </c>
      <c r="H29" s="18" t="s">
        <v>67</v>
      </c>
      <c r="I29" s="101"/>
      <c r="J29" s="119"/>
      <c r="K29" s="120"/>
      <c r="L29" s="120"/>
      <c r="M29" s="120"/>
      <c r="N29" s="120"/>
      <c r="O29" s="120"/>
      <c r="P29" s="120"/>
      <c r="Q29" s="120"/>
      <c r="R29" s="120"/>
      <c r="S29" s="120"/>
      <c r="T29" s="120"/>
      <c r="U29" s="120"/>
      <c r="V29" s="120"/>
      <c r="W29" s="120"/>
      <c r="X29" s="120"/>
      <c r="Y29" s="120"/>
      <c r="Z29" s="120"/>
      <c r="AA29" s="120"/>
      <c r="AB29" s="120"/>
      <c r="AC29" s="121"/>
      <c r="AD29" s="121"/>
    </row>
    <row r="30" ht="15.75" customHeight="1">
      <c r="A30" s="117" t="str">
        <f t="shared" si="3"/>
        <v>SPTNSX_13</v>
      </c>
      <c r="B30" s="122" t="s">
        <v>464</v>
      </c>
      <c r="C30" s="122" t="s">
        <v>465</v>
      </c>
      <c r="D30" s="122" t="s">
        <v>466</v>
      </c>
      <c r="E30" s="123"/>
      <c r="F30" s="18" t="s">
        <v>11</v>
      </c>
      <c r="G30" s="113">
        <f t="shared" si="5"/>
        <v>44708</v>
      </c>
      <c r="H30" s="102" t="s">
        <v>102</v>
      </c>
      <c r="I30" s="103" t="s">
        <v>467</v>
      </c>
      <c r="J30" s="119"/>
      <c r="K30" s="120"/>
      <c r="L30" s="120"/>
      <c r="M30" s="120"/>
      <c r="N30" s="120"/>
      <c r="O30" s="120"/>
      <c r="P30" s="120"/>
      <c r="Q30" s="120"/>
      <c r="R30" s="120"/>
      <c r="S30" s="120"/>
      <c r="T30" s="120"/>
      <c r="U30" s="120"/>
      <c r="V30" s="120"/>
      <c r="W30" s="120"/>
      <c r="X30" s="120"/>
      <c r="Y30" s="120"/>
      <c r="Z30" s="120"/>
      <c r="AA30" s="120"/>
      <c r="AB30" s="120"/>
      <c r="AC30" s="121"/>
      <c r="AD30" s="121"/>
    </row>
    <row r="31" ht="15.75" customHeight="1">
      <c r="A31" s="117" t="str">
        <f t="shared" si="3"/>
        <v>SPTNSX_14</v>
      </c>
      <c r="B31" s="122" t="s">
        <v>468</v>
      </c>
      <c r="C31" s="122" t="s">
        <v>469</v>
      </c>
      <c r="D31" s="122" t="s">
        <v>470</v>
      </c>
      <c r="E31" s="123"/>
      <c r="F31" s="18" t="s">
        <v>11</v>
      </c>
      <c r="G31" s="113">
        <f t="shared" si="5"/>
        <v>44708</v>
      </c>
      <c r="H31" s="18" t="s">
        <v>67</v>
      </c>
      <c r="I31" s="101"/>
      <c r="J31" s="119"/>
      <c r="K31" s="120"/>
      <c r="L31" s="120"/>
      <c r="M31" s="120"/>
      <c r="N31" s="120"/>
      <c r="O31" s="120"/>
      <c r="P31" s="120"/>
      <c r="Q31" s="120"/>
      <c r="R31" s="120"/>
      <c r="S31" s="120"/>
      <c r="T31" s="120"/>
      <c r="U31" s="120"/>
      <c r="V31" s="120"/>
      <c r="W31" s="120"/>
      <c r="X31" s="120"/>
      <c r="Y31" s="120"/>
      <c r="Z31" s="120"/>
      <c r="AA31" s="120"/>
      <c r="AB31" s="120"/>
      <c r="AC31" s="121"/>
      <c r="AD31" s="121"/>
    </row>
    <row r="32" ht="15.75" customHeight="1">
      <c r="A32" s="117" t="str">
        <f t="shared" si="3"/>
        <v>SPTNSX_15</v>
      </c>
      <c r="B32" s="122" t="s">
        <v>471</v>
      </c>
      <c r="C32" s="122" t="s">
        <v>472</v>
      </c>
      <c r="D32" s="122" t="s">
        <v>473</v>
      </c>
      <c r="E32" s="123"/>
      <c r="F32" s="18" t="s">
        <v>11</v>
      </c>
      <c r="G32" s="113">
        <f t="shared" si="5"/>
        <v>44708</v>
      </c>
      <c r="H32" s="18" t="s">
        <v>67</v>
      </c>
      <c r="I32" s="101"/>
      <c r="J32" s="119"/>
      <c r="K32" s="120"/>
      <c r="L32" s="120"/>
      <c r="M32" s="120"/>
      <c r="N32" s="120"/>
      <c r="O32" s="120"/>
      <c r="P32" s="120"/>
      <c r="Q32" s="120"/>
      <c r="R32" s="120"/>
      <c r="S32" s="120"/>
      <c r="T32" s="120"/>
      <c r="U32" s="120"/>
      <c r="V32" s="120"/>
      <c r="W32" s="120"/>
      <c r="X32" s="120"/>
      <c r="Y32" s="120"/>
      <c r="Z32" s="120"/>
      <c r="AA32" s="120"/>
      <c r="AB32" s="120"/>
      <c r="AC32" s="121"/>
      <c r="AD32" s="121"/>
    </row>
    <row r="33" ht="15.75" customHeight="1">
      <c r="A33" s="117" t="str">
        <f t="shared" si="3"/>
        <v>SPTNSX_16</v>
      </c>
      <c r="B33" s="124" t="s">
        <v>474</v>
      </c>
      <c r="C33" s="122" t="s">
        <v>475</v>
      </c>
      <c r="D33" s="122" t="s">
        <v>476</v>
      </c>
      <c r="E33" s="123"/>
      <c r="F33" s="18" t="s">
        <v>11</v>
      </c>
      <c r="G33" s="113">
        <f t="shared" si="5"/>
        <v>44708</v>
      </c>
      <c r="H33" s="18" t="s">
        <v>67</v>
      </c>
      <c r="I33" s="101"/>
      <c r="J33" s="119"/>
      <c r="K33" s="120"/>
      <c r="L33" s="120"/>
      <c r="M33" s="120"/>
      <c r="N33" s="120"/>
      <c r="O33" s="120"/>
      <c r="P33" s="120"/>
      <c r="Q33" s="120"/>
      <c r="R33" s="120"/>
      <c r="S33" s="120"/>
      <c r="T33" s="120"/>
      <c r="U33" s="120"/>
      <c r="V33" s="120"/>
      <c r="W33" s="120"/>
      <c r="X33" s="120"/>
      <c r="Y33" s="120"/>
      <c r="Z33" s="120"/>
      <c r="AA33" s="120"/>
      <c r="AB33" s="120"/>
      <c r="AC33" s="121"/>
      <c r="AD33" s="121"/>
    </row>
    <row r="34" ht="15.75" customHeight="1">
      <c r="A34" s="117" t="str">
        <f t="shared" si="3"/>
        <v>SPTNSX_17</v>
      </c>
      <c r="B34" s="125"/>
      <c r="C34" s="122" t="s">
        <v>477</v>
      </c>
      <c r="D34" s="122" t="s">
        <v>478</v>
      </c>
      <c r="E34" s="123"/>
      <c r="F34" s="18" t="s">
        <v>11</v>
      </c>
      <c r="G34" s="113">
        <f t="shared" si="5"/>
        <v>44708</v>
      </c>
      <c r="H34" s="18" t="s">
        <v>67</v>
      </c>
      <c r="I34" s="101"/>
      <c r="J34" s="119"/>
      <c r="K34" s="120"/>
      <c r="L34" s="120"/>
      <c r="M34" s="120"/>
      <c r="N34" s="120"/>
      <c r="O34" s="120"/>
      <c r="P34" s="120"/>
      <c r="Q34" s="120"/>
      <c r="R34" s="120"/>
      <c r="S34" s="120"/>
      <c r="T34" s="120"/>
      <c r="U34" s="120"/>
      <c r="V34" s="120"/>
      <c r="W34" s="120"/>
      <c r="X34" s="120"/>
      <c r="Y34" s="120"/>
      <c r="Z34" s="120"/>
      <c r="AA34" s="120"/>
      <c r="AB34" s="120"/>
      <c r="AC34" s="121"/>
      <c r="AD34" s="121"/>
    </row>
    <row r="35" ht="15.75" customHeight="1">
      <c r="A35" s="117" t="str">
        <f t="shared" si="3"/>
        <v>SPTNSX_18</v>
      </c>
      <c r="B35" s="126"/>
      <c r="C35" s="122" t="s">
        <v>479</v>
      </c>
      <c r="D35" s="122" t="s">
        <v>480</v>
      </c>
      <c r="E35" s="123"/>
      <c r="F35" s="18" t="s">
        <v>11</v>
      </c>
      <c r="G35" s="113">
        <f t="shared" si="5"/>
        <v>44708</v>
      </c>
      <c r="H35" s="18" t="s">
        <v>67</v>
      </c>
      <c r="I35" s="101"/>
      <c r="J35" s="119"/>
      <c r="K35" s="120"/>
      <c r="L35" s="120"/>
      <c r="M35" s="120"/>
      <c r="N35" s="120"/>
      <c r="O35" s="120"/>
      <c r="P35" s="120"/>
      <c r="Q35" s="120"/>
      <c r="R35" s="120"/>
      <c r="S35" s="120"/>
      <c r="T35" s="120"/>
      <c r="U35" s="120"/>
      <c r="V35" s="120"/>
      <c r="W35" s="120"/>
      <c r="X35" s="120"/>
      <c r="Y35" s="120"/>
      <c r="Z35" s="120"/>
      <c r="AA35" s="120"/>
      <c r="AB35" s="120"/>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row>
    <row r="36" ht="15.75" customHeight="1">
      <c r="A36" s="117" t="str">
        <f t="shared" si="3"/>
        <v>SPTNSX_19</v>
      </c>
      <c r="B36" s="122" t="s">
        <v>481</v>
      </c>
      <c r="C36" s="127" t="s">
        <v>482</v>
      </c>
      <c r="D36" s="127" t="s">
        <v>483</v>
      </c>
      <c r="E36" s="123"/>
      <c r="F36" s="18" t="s">
        <v>11</v>
      </c>
      <c r="G36" s="113">
        <f t="shared" si="5"/>
        <v>44708</v>
      </c>
      <c r="H36" s="18" t="s">
        <v>67</v>
      </c>
      <c r="I36" s="101"/>
      <c r="J36" s="119"/>
      <c r="K36" s="120"/>
      <c r="L36" s="120"/>
      <c r="M36" s="120"/>
      <c r="N36" s="120"/>
      <c r="O36" s="120"/>
      <c r="P36" s="120"/>
      <c r="Q36" s="120"/>
      <c r="R36" s="120"/>
      <c r="S36" s="120"/>
      <c r="T36" s="120"/>
      <c r="U36" s="120"/>
      <c r="V36" s="120"/>
      <c r="W36" s="120"/>
      <c r="X36" s="120"/>
      <c r="Y36" s="120"/>
      <c r="Z36" s="120"/>
      <c r="AA36" s="120"/>
      <c r="AB36" s="120"/>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row>
    <row r="37" ht="15.75" customHeight="1">
      <c r="A37" s="117" t="str">
        <f t="shared" si="3"/>
        <v>SPTNSX_20</v>
      </c>
      <c r="B37" s="127" t="s">
        <v>484</v>
      </c>
      <c r="C37" s="127" t="s">
        <v>484</v>
      </c>
      <c r="D37" s="128" t="s">
        <v>485</v>
      </c>
      <c r="E37" s="123"/>
      <c r="F37" s="18" t="s">
        <v>11</v>
      </c>
      <c r="G37" s="113">
        <f t="shared" si="5"/>
        <v>44708</v>
      </c>
      <c r="H37" s="18" t="s">
        <v>67</v>
      </c>
      <c r="I37" s="101"/>
      <c r="J37" s="119"/>
      <c r="K37" s="120"/>
      <c r="L37" s="120"/>
      <c r="M37" s="120"/>
      <c r="N37" s="120"/>
      <c r="O37" s="120"/>
      <c r="P37" s="120"/>
      <c r="Q37" s="120"/>
      <c r="R37" s="120"/>
      <c r="S37" s="120"/>
      <c r="T37" s="120"/>
      <c r="U37" s="120"/>
      <c r="V37" s="120"/>
      <c r="W37" s="120"/>
      <c r="X37" s="120"/>
      <c r="Y37" s="120"/>
      <c r="Z37" s="120"/>
      <c r="AA37" s="120"/>
      <c r="AB37" s="120"/>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row>
    <row r="38" ht="15.75" customHeight="1">
      <c r="A38" s="66" t="str">
        <f t="shared" si="3"/>
        <v/>
      </c>
      <c r="B38" s="107" t="s">
        <v>414</v>
      </c>
      <c r="C38" s="58"/>
      <c r="D38" s="58"/>
      <c r="E38" s="58"/>
      <c r="F38" s="58"/>
      <c r="G38" s="58"/>
      <c r="H38" s="58"/>
      <c r="I38" s="59"/>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row>
    <row r="39" ht="15.75" customHeight="1">
      <c r="A39" s="66" t="str">
        <f t="shared" si="3"/>
        <v>SPTNSX_21</v>
      </c>
      <c r="B39" s="18" t="s">
        <v>443</v>
      </c>
      <c r="C39" s="18" t="s">
        <v>486</v>
      </c>
      <c r="D39" s="17" t="s">
        <v>445</v>
      </c>
      <c r="E39" s="17"/>
      <c r="F39" s="18" t="s">
        <v>11</v>
      </c>
      <c r="G39" s="113">
        <f t="shared" ref="G39:G41" si="6">IF(AND(D39="",D39=""),"",TODAY())</f>
        <v>44708</v>
      </c>
      <c r="H39" s="18" t="s">
        <v>67</v>
      </c>
      <c r="I39" s="101"/>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row>
    <row r="40" ht="15.75" customHeight="1">
      <c r="A40" s="66" t="str">
        <f t="shared" si="3"/>
        <v>SPTNSX_22</v>
      </c>
      <c r="B40" s="18" t="s">
        <v>446</v>
      </c>
      <c r="C40" s="18" t="s">
        <v>487</v>
      </c>
      <c r="D40" s="17" t="s">
        <v>445</v>
      </c>
      <c r="E40" s="17"/>
      <c r="F40" s="18" t="s">
        <v>11</v>
      </c>
      <c r="G40" s="113">
        <f t="shared" si="6"/>
        <v>44708</v>
      </c>
      <c r="H40" s="18" t="s">
        <v>67</v>
      </c>
      <c r="I40" s="101"/>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row>
    <row r="41" ht="15.75" customHeight="1">
      <c r="A41" s="66" t="str">
        <f t="shared" si="3"/>
        <v>SPTNSX_23</v>
      </c>
      <c r="B41" s="18" t="s">
        <v>448</v>
      </c>
      <c r="C41" s="18" t="s">
        <v>488</v>
      </c>
      <c r="D41" s="17" t="s">
        <v>450</v>
      </c>
      <c r="E41" s="17"/>
      <c r="F41" s="18" t="s">
        <v>11</v>
      </c>
      <c r="G41" s="113">
        <f t="shared" si="6"/>
        <v>44708</v>
      </c>
      <c r="H41" s="18" t="s">
        <v>67</v>
      </c>
      <c r="I41" s="101"/>
    </row>
    <row r="42" ht="15.75" customHeight="1">
      <c r="A42" s="66" t="str">
        <f t="shared" si="3"/>
        <v/>
      </c>
      <c r="B42" s="107" t="s">
        <v>489</v>
      </c>
      <c r="C42" s="58"/>
      <c r="D42" s="58"/>
      <c r="E42" s="58"/>
      <c r="F42" s="58"/>
      <c r="G42" s="58"/>
      <c r="H42" s="58"/>
      <c r="I42" s="59"/>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row>
    <row r="43" ht="15.75" customHeight="1">
      <c r="A43" s="66" t="str">
        <f t="shared" si="3"/>
        <v>SPTNSX_24</v>
      </c>
      <c r="B43" s="18" t="s">
        <v>490</v>
      </c>
      <c r="C43" s="18" t="s">
        <v>491</v>
      </c>
      <c r="D43" s="17" t="s">
        <v>492</v>
      </c>
      <c r="E43" s="17"/>
      <c r="F43" s="18" t="s">
        <v>11</v>
      </c>
      <c r="G43" s="113">
        <f t="shared" ref="G43:G44" si="7">IF(AND(D43="",D43=""),"",TODAY())</f>
        <v>44708</v>
      </c>
      <c r="H43" s="18" t="s">
        <v>67</v>
      </c>
      <c r="I43" s="101"/>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row>
    <row r="44" ht="15.75" customHeight="1">
      <c r="A44" s="66" t="str">
        <f t="shared" si="3"/>
        <v>SPTNSX_25</v>
      </c>
      <c r="B44" s="18" t="s">
        <v>493</v>
      </c>
      <c r="C44" s="18" t="s">
        <v>491</v>
      </c>
      <c r="D44" s="17" t="s">
        <v>494</v>
      </c>
      <c r="E44" s="17"/>
      <c r="F44" s="18" t="s">
        <v>11</v>
      </c>
      <c r="G44" s="113">
        <f t="shared" si="7"/>
        <v>44708</v>
      </c>
      <c r="H44" s="18" t="s">
        <v>67</v>
      </c>
      <c r="I44" s="101"/>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row>
    <row r="45" ht="15.75" customHeight="1">
      <c r="A45" s="66" t="str">
        <f t="shared" si="3"/>
        <v/>
      </c>
      <c r="B45" s="105" t="s">
        <v>325</v>
      </c>
      <c r="C45" s="58"/>
      <c r="D45" s="58"/>
      <c r="E45" s="58"/>
      <c r="F45" s="58"/>
      <c r="G45" s="58"/>
      <c r="H45" s="58"/>
      <c r="I45" s="59"/>
      <c r="AA45" s="66" t="str">
        <f t="shared" ref="AA45:AA55" si="8">IF(AND(AD45="",AD45=""),"",$D$3&amp;"_"&amp;ROW()-12-COUNTBLANK($D$13:AD45))</f>
        <v/>
      </c>
      <c r="AB45" s="105" t="s">
        <v>325</v>
      </c>
      <c r="AC45" s="58"/>
      <c r="AD45" s="58"/>
      <c r="AE45" s="58"/>
      <c r="AF45" s="58"/>
      <c r="AG45" s="58"/>
      <c r="AH45" s="58"/>
      <c r="AI45" s="59"/>
      <c r="BA45" s="66" t="str">
        <f t="shared" ref="BA45:BA55" si="9">IF(AND(BD45="",BD45=""),"",$D$3&amp;"_"&amp;ROW()-12-COUNTBLANK($D$13:BD45))</f>
        <v/>
      </c>
      <c r="BB45" s="105" t="s">
        <v>325</v>
      </c>
      <c r="BC45" s="58"/>
      <c r="BD45" s="58"/>
      <c r="BE45" s="58"/>
      <c r="BF45" s="58"/>
      <c r="BG45" s="58"/>
      <c r="BH45" s="58"/>
      <c r="BI45" s="59"/>
      <c r="CA45" s="66" t="str">
        <f t="shared" ref="CA45:CA55" si="10">IF(AND(CD45="",CD45=""),"",$D$3&amp;"_"&amp;ROW()-12-COUNTBLANK($D$13:CD45))</f>
        <v/>
      </c>
      <c r="CB45" s="105" t="s">
        <v>325</v>
      </c>
      <c r="CC45" s="58"/>
      <c r="CD45" s="58"/>
      <c r="CE45" s="58"/>
      <c r="CF45" s="58"/>
      <c r="CG45" s="58"/>
      <c r="CH45" s="58"/>
      <c r="CI45" s="59"/>
    </row>
    <row r="46" ht="15.75" customHeight="1">
      <c r="A46" s="66" t="str">
        <f t="shared" si="3"/>
        <v/>
      </c>
      <c r="B46" s="106" t="s">
        <v>495</v>
      </c>
      <c r="C46" s="58"/>
      <c r="D46" s="58"/>
      <c r="E46" s="58"/>
      <c r="F46" s="58"/>
      <c r="G46" s="58"/>
      <c r="H46" s="58"/>
      <c r="I46" s="59"/>
      <c r="AA46" s="66" t="str">
        <f t="shared" si="8"/>
        <v/>
      </c>
      <c r="AB46" s="106" t="s">
        <v>496</v>
      </c>
      <c r="AC46" s="58"/>
      <c r="AD46" s="58"/>
      <c r="AE46" s="58"/>
      <c r="AF46" s="58"/>
      <c r="AG46" s="58"/>
      <c r="AH46" s="58"/>
      <c r="AI46" s="59"/>
      <c r="BA46" s="66" t="str">
        <f t="shared" si="9"/>
        <v/>
      </c>
      <c r="BB46" s="106" t="s">
        <v>497</v>
      </c>
      <c r="BC46" s="58"/>
      <c r="BD46" s="58"/>
      <c r="BE46" s="58"/>
      <c r="BF46" s="58"/>
      <c r="BG46" s="58"/>
      <c r="BH46" s="58"/>
      <c r="BI46" s="59"/>
      <c r="CA46" s="66" t="str">
        <f t="shared" si="10"/>
        <v/>
      </c>
      <c r="CB46" s="106" t="s">
        <v>498</v>
      </c>
      <c r="CC46" s="58"/>
      <c r="CD46" s="58"/>
      <c r="CE46" s="58"/>
      <c r="CF46" s="58"/>
      <c r="CG46" s="58"/>
      <c r="CH46" s="58"/>
      <c r="CI46" s="59"/>
    </row>
    <row r="47" ht="21.75" customHeight="1">
      <c r="A47" s="66" t="str">
        <f t="shared" si="3"/>
        <v/>
      </c>
      <c r="B47" s="106" t="s">
        <v>499</v>
      </c>
      <c r="C47" s="58"/>
      <c r="D47" s="58"/>
      <c r="E47" s="58"/>
      <c r="F47" s="58"/>
      <c r="G47" s="58"/>
      <c r="H47" s="58"/>
      <c r="I47" s="59"/>
      <c r="J47" s="14"/>
      <c r="K47" s="14"/>
      <c r="L47" s="14"/>
      <c r="M47" s="14"/>
      <c r="N47" s="14"/>
      <c r="O47" s="14"/>
      <c r="P47" s="14"/>
      <c r="Q47" s="14"/>
      <c r="R47" s="14"/>
      <c r="S47" s="14"/>
      <c r="T47" s="14"/>
      <c r="U47" s="14"/>
      <c r="V47" s="14"/>
      <c r="W47" s="14"/>
      <c r="X47" s="14"/>
      <c r="Y47" s="14"/>
      <c r="Z47" s="14"/>
      <c r="AA47" s="66" t="str">
        <f t="shared" si="8"/>
        <v/>
      </c>
      <c r="AB47" s="106" t="s">
        <v>500</v>
      </c>
      <c r="AC47" s="58"/>
      <c r="AD47" s="58"/>
      <c r="AE47" s="58"/>
      <c r="AF47" s="58"/>
      <c r="AG47" s="58"/>
      <c r="AH47" s="58"/>
      <c r="AI47" s="59"/>
      <c r="AJ47" s="14"/>
      <c r="AK47" s="14"/>
      <c r="AL47" s="14"/>
      <c r="AM47" s="14"/>
      <c r="AN47" s="14"/>
      <c r="AO47" s="14"/>
      <c r="AP47" s="14"/>
      <c r="AQ47" s="14"/>
      <c r="AR47" s="14"/>
      <c r="AS47" s="14"/>
      <c r="AT47" s="14"/>
      <c r="AU47" s="14"/>
      <c r="AV47" s="14"/>
      <c r="AW47" s="14"/>
      <c r="AX47" s="14"/>
      <c r="AY47" s="14"/>
      <c r="AZ47" s="14"/>
      <c r="BA47" s="66" t="str">
        <f t="shared" si="9"/>
        <v/>
      </c>
      <c r="BB47" s="106" t="s">
        <v>501</v>
      </c>
      <c r="BC47" s="58"/>
      <c r="BD47" s="58"/>
      <c r="BE47" s="58"/>
      <c r="BF47" s="58"/>
      <c r="BG47" s="58"/>
      <c r="BH47" s="58"/>
      <c r="BI47" s="59"/>
      <c r="BJ47" s="14"/>
      <c r="BK47" s="14"/>
      <c r="BL47" s="14"/>
      <c r="BM47" s="14"/>
      <c r="BN47" s="14"/>
      <c r="BO47" s="14"/>
      <c r="BP47" s="14"/>
      <c r="BQ47" s="14"/>
      <c r="BR47" s="14"/>
      <c r="BS47" s="14"/>
      <c r="BT47" s="14"/>
      <c r="BU47" s="14"/>
      <c r="BV47" s="14"/>
      <c r="BW47" s="14"/>
      <c r="BX47" s="14"/>
      <c r="BY47" s="14"/>
      <c r="BZ47" s="14"/>
      <c r="CA47" s="66" t="str">
        <f t="shared" si="10"/>
        <v/>
      </c>
      <c r="CB47" s="106" t="s">
        <v>502</v>
      </c>
      <c r="CC47" s="58"/>
      <c r="CD47" s="58"/>
      <c r="CE47" s="58"/>
      <c r="CF47" s="58"/>
      <c r="CG47" s="58"/>
      <c r="CH47" s="58"/>
      <c r="CI47" s="59"/>
      <c r="CJ47" s="14"/>
      <c r="CK47" s="14"/>
      <c r="CL47" s="14"/>
      <c r="CM47" s="14"/>
      <c r="CN47" s="14"/>
      <c r="CO47" s="14"/>
      <c r="CP47" s="14"/>
      <c r="CQ47" s="14"/>
      <c r="CR47" s="14"/>
      <c r="CS47" s="14"/>
      <c r="CT47" s="14"/>
      <c r="CU47" s="14"/>
      <c r="CV47" s="14"/>
      <c r="CW47" s="14"/>
      <c r="CX47" s="14"/>
      <c r="CY47" s="14"/>
      <c r="CZ47" s="14"/>
    </row>
    <row r="48" ht="15.75" customHeight="1">
      <c r="A48" s="66" t="str">
        <f t="shared" si="3"/>
        <v/>
      </c>
      <c r="B48" s="107" t="s">
        <v>427</v>
      </c>
      <c r="C48" s="58"/>
      <c r="D48" s="58"/>
      <c r="E48" s="58"/>
      <c r="F48" s="58"/>
      <c r="G48" s="58"/>
      <c r="H48" s="58"/>
      <c r="I48" s="59"/>
      <c r="J48" s="14"/>
      <c r="K48" s="14"/>
      <c r="L48" s="14"/>
      <c r="M48" s="14"/>
      <c r="N48" s="14"/>
      <c r="O48" s="14"/>
      <c r="P48" s="14"/>
      <c r="Q48" s="14"/>
      <c r="R48" s="14"/>
      <c r="S48" s="14"/>
      <c r="T48" s="14"/>
      <c r="U48" s="14"/>
      <c r="V48" s="14"/>
      <c r="W48" s="14"/>
      <c r="X48" s="14"/>
      <c r="Y48" s="14"/>
      <c r="Z48" s="14"/>
      <c r="AA48" s="66" t="str">
        <f t="shared" si="8"/>
        <v/>
      </c>
      <c r="AB48" s="107" t="s">
        <v>427</v>
      </c>
      <c r="AC48" s="58"/>
      <c r="AD48" s="58"/>
      <c r="AE48" s="58"/>
      <c r="AF48" s="58"/>
      <c r="AG48" s="58"/>
      <c r="AH48" s="58"/>
      <c r="AI48" s="59"/>
      <c r="AJ48" s="14"/>
      <c r="AK48" s="14"/>
      <c r="AL48" s="14"/>
      <c r="AM48" s="14"/>
      <c r="AN48" s="14"/>
      <c r="AO48" s="14"/>
      <c r="AP48" s="14"/>
      <c r="AQ48" s="14"/>
      <c r="AR48" s="14"/>
      <c r="AS48" s="14"/>
      <c r="AT48" s="14"/>
      <c r="AU48" s="14"/>
      <c r="AV48" s="14"/>
      <c r="AW48" s="14"/>
      <c r="AX48" s="14"/>
      <c r="AY48" s="14"/>
      <c r="AZ48" s="14"/>
      <c r="BA48" s="66" t="str">
        <f t="shared" si="9"/>
        <v/>
      </c>
      <c r="BB48" s="107" t="s">
        <v>427</v>
      </c>
      <c r="BC48" s="58"/>
      <c r="BD48" s="58"/>
      <c r="BE48" s="58"/>
      <c r="BF48" s="58"/>
      <c r="BG48" s="58"/>
      <c r="BH48" s="58"/>
      <c r="BI48" s="59"/>
      <c r="BJ48" s="14"/>
      <c r="BK48" s="14"/>
      <c r="BL48" s="14"/>
      <c r="BM48" s="14"/>
      <c r="BN48" s="14"/>
      <c r="BO48" s="14"/>
      <c r="BP48" s="14"/>
      <c r="BQ48" s="14"/>
      <c r="BR48" s="14"/>
      <c r="BS48" s="14"/>
      <c r="BT48" s="14"/>
      <c r="BU48" s="14"/>
      <c r="BV48" s="14"/>
      <c r="BW48" s="14"/>
      <c r="BX48" s="14"/>
      <c r="BY48" s="14"/>
      <c r="BZ48" s="14"/>
      <c r="CA48" s="66" t="str">
        <f t="shared" si="10"/>
        <v/>
      </c>
      <c r="CB48" s="107" t="s">
        <v>427</v>
      </c>
      <c r="CC48" s="58"/>
      <c r="CD48" s="58"/>
      <c r="CE48" s="58"/>
      <c r="CF48" s="58"/>
      <c r="CG48" s="58"/>
      <c r="CH48" s="58"/>
      <c r="CI48" s="59"/>
      <c r="CJ48" s="14"/>
      <c r="CK48" s="14"/>
      <c r="CL48" s="14"/>
      <c r="CM48" s="14"/>
      <c r="CN48" s="14"/>
      <c r="CO48" s="14"/>
      <c r="CP48" s="14"/>
      <c r="CQ48" s="14"/>
      <c r="CR48" s="14"/>
      <c r="CS48" s="14"/>
      <c r="CT48" s="14"/>
      <c r="CU48" s="14"/>
      <c r="CV48" s="14"/>
      <c r="CW48" s="14"/>
      <c r="CX48" s="14"/>
      <c r="CY48" s="14"/>
      <c r="CZ48" s="14"/>
    </row>
    <row r="49" ht="15.75" customHeight="1">
      <c r="A49" s="66" t="str">
        <f t="shared" si="3"/>
        <v>SPTNSX_26</v>
      </c>
      <c r="B49" s="18" t="s">
        <v>428</v>
      </c>
      <c r="C49" s="18" t="s">
        <v>503</v>
      </c>
      <c r="D49" s="18" t="s">
        <v>430</v>
      </c>
      <c r="E49" s="69"/>
      <c r="F49" s="18" t="s">
        <v>11</v>
      </c>
      <c r="G49" s="113">
        <f t="shared" ref="G49:G53" si="11">IF(AND(D49="",D49=""),"",TODAY())</f>
        <v>44708</v>
      </c>
      <c r="H49" s="18" t="s">
        <v>67</v>
      </c>
      <c r="I49" s="101"/>
      <c r="J49" s="14"/>
      <c r="K49" s="14"/>
      <c r="L49" s="14"/>
      <c r="M49" s="14"/>
      <c r="N49" s="14"/>
      <c r="O49" s="14"/>
      <c r="P49" s="14"/>
      <c r="Q49" s="14"/>
      <c r="R49" s="14"/>
      <c r="S49" s="14"/>
      <c r="T49" s="14"/>
      <c r="U49" s="14"/>
      <c r="V49" s="14"/>
      <c r="W49" s="14"/>
      <c r="X49" s="14"/>
      <c r="Y49" s="14"/>
      <c r="Z49" s="14"/>
      <c r="AA49" s="66" t="str">
        <f t="shared" si="8"/>
        <v>#REF!</v>
      </c>
      <c r="AB49" s="18" t="s">
        <v>428</v>
      </c>
      <c r="AC49" s="18" t="s">
        <v>429</v>
      </c>
      <c r="AD49" s="18" t="s">
        <v>430</v>
      </c>
      <c r="AE49" s="69"/>
      <c r="AF49" s="18" t="s">
        <v>11</v>
      </c>
      <c r="AG49" s="69"/>
      <c r="AH49" s="18"/>
      <c r="AI49" s="69"/>
      <c r="AJ49" s="14"/>
      <c r="AK49" s="14"/>
      <c r="AL49" s="14"/>
      <c r="AM49" s="14"/>
      <c r="AN49" s="14"/>
      <c r="AO49" s="14"/>
      <c r="AP49" s="14"/>
      <c r="AQ49" s="14"/>
      <c r="AR49" s="14"/>
      <c r="AS49" s="14"/>
      <c r="AT49" s="14"/>
      <c r="AU49" s="14"/>
      <c r="AV49" s="14"/>
      <c r="AW49" s="14"/>
      <c r="AX49" s="14"/>
      <c r="AY49" s="14"/>
      <c r="AZ49" s="14"/>
      <c r="BA49" s="66" t="str">
        <f t="shared" si="9"/>
        <v>#REF!</v>
      </c>
      <c r="BB49" s="18" t="s">
        <v>428</v>
      </c>
      <c r="BC49" s="18" t="s">
        <v>429</v>
      </c>
      <c r="BD49" s="18" t="s">
        <v>430</v>
      </c>
      <c r="BE49" s="69"/>
      <c r="BF49" s="18" t="s">
        <v>11</v>
      </c>
      <c r="BG49" s="69"/>
      <c r="BH49" s="18"/>
      <c r="BI49" s="69"/>
      <c r="BJ49" s="14"/>
      <c r="BK49" s="14"/>
      <c r="BL49" s="14"/>
      <c r="BM49" s="14"/>
      <c r="BN49" s="14"/>
      <c r="BO49" s="14"/>
      <c r="BP49" s="14"/>
      <c r="BQ49" s="14"/>
      <c r="BR49" s="14"/>
      <c r="BS49" s="14"/>
      <c r="BT49" s="14"/>
      <c r="BU49" s="14"/>
      <c r="BV49" s="14"/>
      <c r="BW49" s="14"/>
      <c r="BX49" s="14"/>
      <c r="BY49" s="14"/>
      <c r="BZ49" s="14"/>
      <c r="CA49" s="66" t="str">
        <f t="shared" si="10"/>
        <v>#REF!</v>
      </c>
      <c r="CB49" s="18" t="s">
        <v>428</v>
      </c>
      <c r="CC49" s="18" t="s">
        <v>429</v>
      </c>
      <c r="CD49" s="18" t="s">
        <v>430</v>
      </c>
      <c r="CE49" s="69"/>
      <c r="CF49" s="18" t="s">
        <v>11</v>
      </c>
      <c r="CG49" s="69"/>
      <c r="CH49" s="18"/>
      <c r="CI49" s="69"/>
      <c r="CJ49" s="14"/>
      <c r="CK49" s="14"/>
      <c r="CL49" s="14"/>
      <c r="CM49" s="14"/>
      <c r="CN49" s="14"/>
      <c r="CO49" s="14"/>
      <c r="CP49" s="14"/>
      <c r="CQ49" s="14"/>
      <c r="CR49" s="14"/>
      <c r="CS49" s="14"/>
      <c r="CT49" s="14"/>
      <c r="CU49" s="14"/>
      <c r="CV49" s="14"/>
      <c r="CW49" s="14"/>
      <c r="CX49" s="14"/>
      <c r="CY49" s="14"/>
      <c r="CZ49" s="14"/>
    </row>
    <row r="50" ht="30.0" customHeight="1">
      <c r="A50" s="66" t="str">
        <f t="shared" si="3"/>
        <v>SPTNSX_27</v>
      </c>
      <c r="B50" s="18" t="s">
        <v>431</v>
      </c>
      <c r="C50" s="18" t="s">
        <v>504</v>
      </c>
      <c r="D50" s="18" t="s">
        <v>433</v>
      </c>
      <c r="E50" s="69"/>
      <c r="F50" s="18" t="s">
        <v>11</v>
      </c>
      <c r="G50" s="113">
        <f t="shared" si="11"/>
        <v>44708</v>
      </c>
      <c r="H50" s="18" t="s">
        <v>67</v>
      </c>
      <c r="I50" s="101"/>
      <c r="J50" s="14"/>
      <c r="K50" s="14"/>
      <c r="L50" s="14"/>
      <c r="M50" s="14"/>
      <c r="N50" s="14"/>
      <c r="O50" s="14"/>
      <c r="P50" s="14"/>
      <c r="Q50" s="14"/>
      <c r="R50" s="14"/>
      <c r="S50" s="14"/>
      <c r="T50" s="14"/>
      <c r="U50" s="14"/>
      <c r="V50" s="14"/>
      <c r="W50" s="14"/>
      <c r="X50" s="14"/>
      <c r="Y50" s="14"/>
      <c r="Z50" s="14"/>
      <c r="AA50" s="66" t="str">
        <f t="shared" si="8"/>
        <v>#REF!</v>
      </c>
      <c r="AB50" s="18" t="s">
        <v>431</v>
      </c>
      <c r="AC50" s="18" t="s">
        <v>432</v>
      </c>
      <c r="AD50" s="18" t="s">
        <v>433</v>
      </c>
      <c r="AE50" s="69"/>
      <c r="AF50" s="18" t="s">
        <v>11</v>
      </c>
      <c r="AG50" s="69"/>
      <c r="AH50" s="18"/>
      <c r="AI50" s="69"/>
      <c r="AJ50" s="14"/>
      <c r="AK50" s="14"/>
      <c r="AL50" s="14"/>
      <c r="AM50" s="14"/>
      <c r="AN50" s="14"/>
      <c r="AO50" s="14"/>
      <c r="AP50" s="14"/>
      <c r="AQ50" s="14"/>
      <c r="AR50" s="14"/>
      <c r="AS50" s="14"/>
      <c r="AT50" s="14"/>
      <c r="AU50" s="14"/>
      <c r="AV50" s="14"/>
      <c r="AW50" s="14"/>
      <c r="AX50" s="14"/>
      <c r="AY50" s="14"/>
      <c r="AZ50" s="14"/>
      <c r="BA50" s="66" t="str">
        <f t="shared" si="9"/>
        <v>#REF!</v>
      </c>
      <c r="BB50" s="18" t="s">
        <v>431</v>
      </c>
      <c r="BC50" s="18" t="s">
        <v>432</v>
      </c>
      <c r="BD50" s="18" t="s">
        <v>433</v>
      </c>
      <c r="BE50" s="69"/>
      <c r="BF50" s="18" t="s">
        <v>11</v>
      </c>
      <c r="BG50" s="69"/>
      <c r="BH50" s="18"/>
      <c r="BI50" s="69"/>
      <c r="BJ50" s="14"/>
      <c r="BK50" s="14"/>
      <c r="BL50" s="14"/>
      <c r="BM50" s="14"/>
      <c r="BN50" s="14"/>
      <c r="BO50" s="14"/>
      <c r="BP50" s="14"/>
      <c r="BQ50" s="14"/>
      <c r="BR50" s="14"/>
      <c r="BS50" s="14"/>
      <c r="BT50" s="14"/>
      <c r="BU50" s="14"/>
      <c r="BV50" s="14"/>
      <c r="BW50" s="14"/>
      <c r="BX50" s="14"/>
      <c r="BY50" s="14"/>
      <c r="BZ50" s="14"/>
      <c r="CA50" s="66" t="str">
        <f t="shared" si="10"/>
        <v>#REF!</v>
      </c>
      <c r="CB50" s="18" t="s">
        <v>431</v>
      </c>
      <c r="CC50" s="18" t="s">
        <v>432</v>
      </c>
      <c r="CD50" s="18" t="s">
        <v>433</v>
      </c>
      <c r="CE50" s="69"/>
      <c r="CF50" s="18" t="s">
        <v>11</v>
      </c>
      <c r="CG50" s="69"/>
      <c r="CH50" s="18"/>
      <c r="CI50" s="69"/>
      <c r="CJ50" s="14"/>
      <c r="CK50" s="14"/>
      <c r="CL50" s="14"/>
      <c r="CM50" s="14"/>
      <c r="CN50" s="14"/>
      <c r="CO50" s="14"/>
      <c r="CP50" s="14"/>
      <c r="CQ50" s="14"/>
      <c r="CR50" s="14"/>
      <c r="CS50" s="14"/>
      <c r="CT50" s="14"/>
      <c r="CU50" s="14"/>
      <c r="CV50" s="14"/>
      <c r="CW50" s="14"/>
      <c r="CX50" s="14"/>
      <c r="CY50" s="14"/>
      <c r="CZ50" s="14"/>
    </row>
    <row r="51" ht="39.0" customHeight="1">
      <c r="A51" s="66" t="str">
        <f t="shared" si="3"/>
        <v>SPTNSX_28</v>
      </c>
      <c r="B51" s="89" t="s">
        <v>434</v>
      </c>
      <c r="C51" s="18" t="s">
        <v>503</v>
      </c>
      <c r="D51" s="17" t="s">
        <v>435</v>
      </c>
      <c r="E51" s="17"/>
      <c r="F51" s="18" t="s">
        <v>11</v>
      </c>
      <c r="G51" s="113">
        <f t="shared" si="11"/>
        <v>44708</v>
      </c>
      <c r="H51" s="18" t="s">
        <v>67</v>
      </c>
      <c r="I51" s="101"/>
      <c r="J51" s="14"/>
      <c r="K51" s="14"/>
      <c r="L51" s="14"/>
      <c r="M51" s="14"/>
      <c r="N51" s="14"/>
      <c r="O51" s="14"/>
      <c r="P51" s="14"/>
      <c r="Q51" s="14"/>
      <c r="R51" s="14"/>
      <c r="S51" s="14"/>
      <c r="T51" s="14"/>
      <c r="U51" s="14"/>
      <c r="V51" s="14"/>
      <c r="W51" s="14"/>
      <c r="X51" s="14"/>
      <c r="Y51" s="14"/>
      <c r="Z51" s="14"/>
      <c r="AA51" s="66" t="str">
        <f t="shared" si="8"/>
        <v>#REF!</v>
      </c>
      <c r="AB51" s="89" t="s">
        <v>434</v>
      </c>
      <c r="AC51" s="18" t="s">
        <v>429</v>
      </c>
      <c r="AD51" s="17" t="s">
        <v>435</v>
      </c>
      <c r="AE51" s="17"/>
      <c r="AF51" s="18" t="s">
        <v>11</v>
      </c>
      <c r="AG51" s="129"/>
      <c r="AH51" s="18"/>
      <c r="AI51" s="129"/>
      <c r="AJ51" s="14"/>
      <c r="AK51" s="14"/>
      <c r="AL51" s="14"/>
      <c r="AM51" s="14"/>
      <c r="AN51" s="14"/>
      <c r="AO51" s="14"/>
      <c r="AP51" s="14"/>
      <c r="AQ51" s="14"/>
      <c r="AR51" s="14"/>
      <c r="AS51" s="14"/>
      <c r="AT51" s="14"/>
      <c r="AU51" s="14"/>
      <c r="AV51" s="14"/>
      <c r="AW51" s="14"/>
      <c r="AX51" s="14"/>
      <c r="AY51" s="14"/>
      <c r="AZ51" s="14"/>
      <c r="BA51" s="66" t="str">
        <f t="shared" si="9"/>
        <v>#REF!</v>
      </c>
      <c r="BB51" s="89" t="s">
        <v>434</v>
      </c>
      <c r="BC51" s="18" t="s">
        <v>429</v>
      </c>
      <c r="BD51" s="17" t="s">
        <v>435</v>
      </c>
      <c r="BE51" s="17"/>
      <c r="BF51" s="18" t="s">
        <v>11</v>
      </c>
      <c r="BG51" s="129"/>
      <c r="BH51" s="18"/>
      <c r="BI51" s="129"/>
      <c r="BJ51" s="14"/>
      <c r="BK51" s="14"/>
      <c r="BL51" s="14"/>
      <c r="BM51" s="14"/>
      <c r="BN51" s="14"/>
      <c r="BO51" s="14"/>
      <c r="BP51" s="14"/>
      <c r="BQ51" s="14"/>
      <c r="BR51" s="14"/>
      <c r="BS51" s="14"/>
      <c r="BT51" s="14"/>
      <c r="BU51" s="14"/>
      <c r="BV51" s="14"/>
      <c r="BW51" s="14"/>
      <c r="BX51" s="14"/>
      <c r="BY51" s="14"/>
      <c r="BZ51" s="14"/>
      <c r="CA51" s="66" t="str">
        <f t="shared" si="10"/>
        <v>#REF!</v>
      </c>
      <c r="CB51" s="89" t="s">
        <v>434</v>
      </c>
      <c r="CC51" s="18" t="s">
        <v>429</v>
      </c>
      <c r="CD51" s="17" t="s">
        <v>435</v>
      </c>
      <c r="CE51" s="17"/>
      <c r="CF51" s="18" t="s">
        <v>11</v>
      </c>
      <c r="CG51" s="129"/>
      <c r="CH51" s="18"/>
      <c r="CI51" s="129"/>
      <c r="CJ51" s="14"/>
      <c r="CK51" s="14"/>
      <c r="CL51" s="14"/>
      <c r="CM51" s="14"/>
      <c r="CN51" s="14"/>
      <c r="CO51" s="14"/>
      <c r="CP51" s="14"/>
      <c r="CQ51" s="14"/>
      <c r="CR51" s="14"/>
      <c r="CS51" s="14"/>
      <c r="CT51" s="14"/>
      <c r="CU51" s="14"/>
      <c r="CV51" s="14"/>
      <c r="CW51" s="14"/>
      <c r="CX51" s="14"/>
      <c r="CY51" s="14"/>
      <c r="CZ51" s="14"/>
    </row>
    <row r="52" ht="49.5" customHeight="1">
      <c r="A52" s="66" t="str">
        <f t="shared" si="3"/>
        <v>SPTNSX_29</v>
      </c>
      <c r="B52" s="12"/>
      <c r="C52" s="18" t="s">
        <v>504</v>
      </c>
      <c r="D52" s="17" t="s">
        <v>435</v>
      </c>
      <c r="E52" s="17"/>
      <c r="F52" s="18" t="s">
        <v>11</v>
      </c>
      <c r="G52" s="113">
        <f t="shared" si="11"/>
        <v>44708</v>
      </c>
      <c r="H52" s="18" t="s">
        <v>67</v>
      </c>
      <c r="I52" s="101"/>
      <c r="J52" s="14"/>
      <c r="K52" s="14"/>
      <c r="L52" s="14"/>
      <c r="M52" s="14"/>
      <c r="N52" s="14"/>
      <c r="O52" s="14"/>
      <c r="P52" s="14"/>
      <c r="Q52" s="14"/>
      <c r="R52" s="14"/>
      <c r="S52" s="14"/>
      <c r="T52" s="14"/>
      <c r="U52" s="14"/>
      <c r="V52" s="14"/>
      <c r="W52" s="14"/>
      <c r="X52" s="14"/>
      <c r="Y52" s="14"/>
      <c r="Z52" s="14"/>
      <c r="AA52" s="66" t="str">
        <f t="shared" si="8"/>
        <v>#REF!</v>
      </c>
      <c r="AB52" s="12"/>
      <c r="AC52" s="18" t="s">
        <v>432</v>
      </c>
      <c r="AD52" s="17" t="s">
        <v>435</v>
      </c>
      <c r="AE52" s="17"/>
      <c r="AF52" s="18" t="s">
        <v>11</v>
      </c>
      <c r="AG52" s="129"/>
      <c r="AH52" s="18"/>
      <c r="AI52" s="129"/>
      <c r="AJ52" s="14"/>
      <c r="AK52" s="14"/>
      <c r="AL52" s="14"/>
      <c r="AM52" s="14"/>
      <c r="AN52" s="14"/>
      <c r="AO52" s="14"/>
      <c r="AP52" s="14"/>
      <c r="AQ52" s="14"/>
      <c r="AR52" s="14"/>
      <c r="AS52" s="14"/>
      <c r="AT52" s="14"/>
      <c r="AU52" s="14"/>
      <c r="AV52" s="14"/>
      <c r="AW52" s="14"/>
      <c r="AX52" s="14"/>
      <c r="AY52" s="14"/>
      <c r="AZ52" s="14"/>
      <c r="BA52" s="66" t="str">
        <f t="shared" si="9"/>
        <v>#REF!</v>
      </c>
      <c r="BB52" s="12"/>
      <c r="BC52" s="18" t="s">
        <v>432</v>
      </c>
      <c r="BD52" s="17" t="s">
        <v>435</v>
      </c>
      <c r="BE52" s="17"/>
      <c r="BF52" s="18" t="s">
        <v>11</v>
      </c>
      <c r="BG52" s="129"/>
      <c r="BH52" s="18"/>
      <c r="BI52" s="129"/>
      <c r="BJ52" s="14"/>
      <c r="BK52" s="14"/>
      <c r="BL52" s="14"/>
      <c r="BM52" s="14"/>
      <c r="BN52" s="14"/>
      <c r="BO52" s="14"/>
      <c r="BP52" s="14"/>
      <c r="BQ52" s="14"/>
      <c r="BR52" s="14"/>
      <c r="BS52" s="14"/>
      <c r="BT52" s="14"/>
      <c r="BU52" s="14"/>
      <c r="BV52" s="14"/>
      <c r="BW52" s="14"/>
      <c r="BX52" s="14"/>
      <c r="BY52" s="14"/>
      <c r="BZ52" s="14"/>
      <c r="CA52" s="66" t="str">
        <f t="shared" si="10"/>
        <v>#REF!</v>
      </c>
      <c r="CB52" s="12"/>
      <c r="CC52" s="18" t="s">
        <v>432</v>
      </c>
      <c r="CD52" s="17" t="s">
        <v>435</v>
      </c>
      <c r="CE52" s="17"/>
      <c r="CF52" s="18" t="s">
        <v>11</v>
      </c>
      <c r="CG52" s="129"/>
      <c r="CH52" s="18"/>
      <c r="CI52" s="129"/>
      <c r="CJ52" s="14"/>
      <c r="CK52" s="14"/>
      <c r="CL52" s="14"/>
      <c r="CM52" s="14"/>
      <c r="CN52" s="14"/>
      <c r="CO52" s="14"/>
      <c r="CP52" s="14"/>
      <c r="CQ52" s="14"/>
      <c r="CR52" s="14"/>
      <c r="CS52" s="14"/>
      <c r="CT52" s="14"/>
      <c r="CU52" s="14"/>
      <c r="CV52" s="14"/>
      <c r="CW52" s="14"/>
      <c r="CX52" s="14"/>
      <c r="CY52" s="14"/>
      <c r="CZ52" s="14"/>
    </row>
    <row r="53" ht="36.0" customHeight="1">
      <c r="A53" s="66" t="str">
        <f t="shared" si="3"/>
        <v>SPTNSX_30</v>
      </c>
      <c r="B53" s="18" t="s">
        <v>436</v>
      </c>
      <c r="C53" s="18" t="s">
        <v>505</v>
      </c>
      <c r="D53" s="17" t="s">
        <v>438</v>
      </c>
      <c r="E53" s="17"/>
      <c r="F53" s="18" t="s">
        <v>11</v>
      </c>
      <c r="G53" s="113">
        <f t="shared" si="11"/>
        <v>44708</v>
      </c>
      <c r="H53" s="18" t="s">
        <v>67</v>
      </c>
      <c r="I53" s="101"/>
      <c r="J53" s="14"/>
      <c r="K53" s="14"/>
      <c r="L53" s="14"/>
      <c r="M53" s="14"/>
      <c r="N53" s="14"/>
      <c r="O53" s="14"/>
      <c r="P53" s="14"/>
      <c r="Q53" s="14"/>
      <c r="R53" s="14"/>
      <c r="S53" s="14"/>
      <c r="T53" s="14"/>
      <c r="U53" s="14"/>
      <c r="V53" s="14"/>
      <c r="W53" s="14"/>
      <c r="X53" s="14"/>
      <c r="Y53" s="14"/>
      <c r="Z53" s="14"/>
      <c r="AA53" s="66" t="str">
        <f t="shared" si="8"/>
        <v>#REF!</v>
      </c>
      <c r="AB53" s="18" t="s">
        <v>436</v>
      </c>
      <c r="AC53" s="18" t="s">
        <v>437</v>
      </c>
      <c r="AD53" s="17" t="s">
        <v>438</v>
      </c>
      <c r="AE53" s="17"/>
      <c r="AF53" s="18" t="s">
        <v>11</v>
      </c>
      <c r="AG53" s="129"/>
      <c r="AH53" s="18"/>
      <c r="AI53" s="129"/>
      <c r="AJ53" s="14"/>
      <c r="AK53" s="14"/>
      <c r="AL53" s="14"/>
      <c r="AM53" s="14"/>
      <c r="AN53" s="14"/>
      <c r="AO53" s="14"/>
      <c r="AP53" s="14"/>
      <c r="AQ53" s="14"/>
      <c r="AR53" s="14"/>
      <c r="AS53" s="14"/>
      <c r="AT53" s="14"/>
      <c r="AU53" s="14"/>
      <c r="AV53" s="14"/>
      <c r="AW53" s="14"/>
      <c r="AX53" s="14"/>
      <c r="AY53" s="14"/>
      <c r="AZ53" s="14"/>
      <c r="BA53" s="66" t="str">
        <f t="shared" si="9"/>
        <v>#REF!</v>
      </c>
      <c r="BB53" s="18" t="s">
        <v>436</v>
      </c>
      <c r="BC53" s="18" t="s">
        <v>437</v>
      </c>
      <c r="BD53" s="17" t="s">
        <v>438</v>
      </c>
      <c r="BE53" s="17"/>
      <c r="BF53" s="18" t="s">
        <v>11</v>
      </c>
      <c r="BG53" s="129"/>
      <c r="BH53" s="18"/>
      <c r="BI53" s="129"/>
      <c r="BJ53" s="14"/>
      <c r="BK53" s="14"/>
      <c r="BL53" s="14"/>
      <c r="BM53" s="14"/>
      <c r="BN53" s="14"/>
      <c r="BO53" s="14"/>
      <c r="BP53" s="14"/>
      <c r="BQ53" s="14"/>
      <c r="BR53" s="14"/>
      <c r="BS53" s="14"/>
      <c r="BT53" s="14"/>
      <c r="BU53" s="14"/>
      <c r="BV53" s="14"/>
      <c r="BW53" s="14"/>
      <c r="BX53" s="14"/>
      <c r="BY53" s="14"/>
      <c r="BZ53" s="14"/>
      <c r="CA53" s="66" t="str">
        <f t="shared" si="10"/>
        <v>#REF!</v>
      </c>
      <c r="CB53" s="18" t="s">
        <v>436</v>
      </c>
      <c r="CC53" s="18" t="s">
        <v>437</v>
      </c>
      <c r="CD53" s="17" t="s">
        <v>438</v>
      </c>
      <c r="CE53" s="17"/>
      <c r="CF53" s="18" t="s">
        <v>11</v>
      </c>
      <c r="CG53" s="129"/>
      <c r="CH53" s="18"/>
      <c r="CI53" s="129"/>
      <c r="CJ53" s="14"/>
      <c r="CK53" s="14"/>
      <c r="CL53" s="14"/>
      <c r="CM53" s="14"/>
      <c r="CN53" s="14"/>
      <c r="CO53" s="14"/>
      <c r="CP53" s="14"/>
      <c r="CQ53" s="14"/>
      <c r="CR53" s="14"/>
      <c r="CS53" s="14"/>
      <c r="CT53" s="14"/>
      <c r="CU53" s="14"/>
      <c r="CV53" s="14"/>
      <c r="CW53" s="14"/>
      <c r="CX53" s="14"/>
      <c r="CY53" s="14"/>
      <c r="CZ53" s="14"/>
    </row>
    <row r="54" ht="15.75" customHeight="1">
      <c r="A54" s="66" t="str">
        <f t="shared" si="3"/>
        <v/>
      </c>
      <c r="B54" s="107" t="s">
        <v>506</v>
      </c>
      <c r="C54" s="58"/>
      <c r="D54" s="58"/>
      <c r="E54" s="58"/>
      <c r="F54" s="58"/>
      <c r="G54" s="58"/>
      <c r="H54" s="58"/>
      <c r="I54" s="59"/>
      <c r="J54" s="14"/>
      <c r="K54" s="14"/>
      <c r="L54" s="14"/>
      <c r="M54" s="14"/>
      <c r="N54" s="14"/>
      <c r="O54" s="14"/>
      <c r="P54" s="14"/>
      <c r="Q54" s="14"/>
      <c r="R54" s="14"/>
      <c r="S54" s="14"/>
      <c r="T54" s="14"/>
      <c r="U54" s="14"/>
      <c r="V54" s="14"/>
      <c r="W54" s="14"/>
      <c r="X54" s="14"/>
      <c r="Y54" s="14"/>
      <c r="Z54" s="14"/>
      <c r="AA54" s="66" t="str">
        <f t="shared" si="8"/>
        <v/>
      </c>
      <c r="AB54" s="107" t="s">
        <v>427</v>
      </c>
      <c r="AC54" s="58"/>
      <c r="AD54" s="58"/>
      <c r="AE54" s="58"/>
      <c r="AF54" s="58"/>
      <c r="AG54" s="58"/>
      <c r="AH54" s="58"/>
      <c r="AI54" s="59"/>
      <c r="AJ54" s="14"/>
      <c r="AK54" s="14"/>
      <c r="AL54" s="14"/>
      <c r="AM54" s="14"/>
      <c r="AN54" s="14"/>
      <c r="AO54" s="14"/>
      <c r="AP54" s="14"/>
      <c r="AQ54" s="14"/>
      <c r="AR54" s="14"/>
      <c r="AS54" s="14"/>
      <c r="AT54" s="14"/>
      <c r="AU54" s="14"/>
      <c r="AV54" s="14"/>
      <c r="AW54" s="14"/>
      <c r="AX54" s="14"/>
      <c r="AY54" s="14"/>
      <c r="AZ54" s="14"/>
      <c r="BA54" s="66" t="str">
        <f t="shared" si="9"/>
        <v/>
      </c>
      <c r="BB54" s="107" t="s">
        <v>427</v>
      </c>
      <c r="BC54" s="58"/>
      <c r="BD54" s="58"/>
      <c r="BE54" s="58"/>
      <c r="BF54" s="58"/>
      <c r="BG54" s="58"/>
      <c r="BH54" s="58"/>
      <c r="BI54" s="59"/>
      <c r="BJ54" s="14"/>
      <c r="BK54" s="14"/>
      <c r="BL54" s="14"/>
      <c r="BM54" s="14"/>
      <c r="BN54" s="14"/>
      <c r="BO54" s="14"/>
      <c r="BP54" s="14"/>
      <c r="BQ54" s="14"/>
      <c r="BR54" s="14"/>
      <c r="BS54" s="14"/>
      <c r="BT54" s="14"/>
      <c r="BU54" s="14"/>
      <c r="BV54" s="14"/>
      <c r="BW54" s="14"/>
      <c r="BX54" s="14"/>
      <c r="BY54" s="14"/>
      <c r="BZ54" s="14"/>
      <c r="CA54" s="66" t="str">
        <f t="shared" si="10"/>
        <v/>
      </c>
      <c r="CB54" s="107" t="s">
        <v>427</v>
      </c>
      <c r="CC54" s="58"/>
      <c r="CD54" s="58"/>
      <c r="CE54" s="58"/>
      <c r="CF54" s="58"/>
      <c r="CG54" s="58"/>
      <c r="CH54" s="58"/>
      <c r="CI54" s="59"/>
      <c r="CJ54" s="14"/>
      <c r="CK54" s="14"/>
      <c r="CL54" s="14"/>
      <c r="CM54" s="14"/>
      <c r="CN54" s="14"/>
      <c r="CO54" s="14"/>
      <c r="CP54" s="14"/>
      <c r="CQ54" s="14"/>
      <c r="CR54" s="14"/>
      <c r="CS54" s="14"/>
      <c r="CT54" s="14"/>
      <c r="CU54" s="14"/>
      <c r="CV54" s="14"/>
      <c r="CW54" s="14"/>
      <c r="CX54" s="14"/>
      <c r="CY54" s="14"/>
      <c r="CZ54" s="14"/>
    </row>
    <row r="55" ht="15.75" customHeight="1">
      <c r="A55" s="66" t="str">
        <f t="shared" si="3"/>
        <v>SPTNSX_31</v>
      </c>
      <c r="B55" s="18" t="s">
        <v>507</v>
      </c>
      <c r="C55" s="18" t="s">
        <v>508</v>
      </c>
      <c r="D55" s="18" t="s">
        <v>509</v>
      </c>
      <c r="E55" s="130"/>
      <c r="F55" s="18" t="s">
        <v>11</v>
      </c>
      <c r="G55" s="113">
        <f t="shared" ref="G55:G83" si="12">IF(AND(D55="",D55=""),"",TODAY())</f>
        <v>44708</v>
      </c>
      <c r="H55" s="18" t="s">
        <v>67</v>
      </c>
      <c r="I55" s="101"/>
      <c r="J55" s="19"/>
      <c r="K55" s="19"/>
      <c r="L55" s="19"/>
      <c r="M55" s="19"/>
      <c r="N55" s="19"/>
      <c r="O55" s="19"/>
      <c r="P55" s="19"/>
      <c r="Q55" s="19"/>
      <c r="R55" s="19"/>
      <c r="S55" s="19"/>
      <c r="T55" s="19"/>
      <c r="U55" s="19"/>
      <c r="V55" s="19"/>
      <c r="W55" s="19"/>
      <c r="X55" s="19"/>
      <c r="Y55" s="19"/>
      <c r="Z55" s="19"/>
      <c r="AA55" s="117" t="str">
        <f t="shared" si="8"/>
        <v>#REF!</v>
      </c>
      <c r="AB55" s="18" t="s">
        <v>428</v>
      </c>
      <c r="AC55" s="18" t="s">
        <v>429</v>
      </c>
      <c r="AD55" s="18" t="s">
        <v>430</v>
      </c>
      <c r="AE55" s="130"/>
      <c r="AF55" s="18" t="s">
        <v>11</v>
      </c>
      <c r="AG55" s="130"/>
      <c r="AH55" s="18"/>
      <c r="AI55" s="130"/>
      <c r="AJ55" s="19"/>
      <c r="AK55" s="19"/>
      <c r="AL55" s="19"/>
      <c r="AM55" s="19"/>
      <c r="AN55" s="19"/>
      <c r="AO55" s="19"/>
      <c r="AP55" s="19"/>
      <c r="AQ55" s="19"/>
      <c r="AR55" s="19"/>
      <c r="AS55" s="19"/>
      <c r="AT55" s="19"/>
      <c r="AU55" s="19"/>
      <c r="AV55" s="19"/>
      <c r="AW55" s="19"/>
      <c r="AX55" s="19"/>
      <c r="AY55" s="19"/>
      <c r="AZ55" s="19"/>
      <c r="BA55" s="117" t="str">
        <f t="shared" si="9"/>
        <v>#REF!</v>
      </c>
      <c r="BB55" s="18" t="s">
        <v>428</v>
      </c>
      <c r="BC55" s="18" t="s">
        <v>429</v>
      </c>
      <c r="BD55" s="18" t="s">
        <v>430</v>
      </c>
      <c r="BE55" s="130"/>
      <c r="BF55" s="18" t="s">
        <v>11</v>
      </c>
      <c r="BG55" s="130"/>
      <c r="BH55" s="18"/>
      <c r="BI55" s="130"/>
      <c r="BJ55" s="19"/>
      <c r="BK55" s="19"/>
      <c r="BL55" s="19"/>
      <c r="BM55" s="19"/>
      <c r="BN55" s="19"/>
      <c r="BO55" s="19"/>
      <c r="BP55" s="19"/>
      <c r="BQ55" s="19"/>
      <c r="BR55" s="19"/>
      <c r="BS55" s="19"/>
      <c r="BT55" s="19"/>
      <c r="BU55" s="19"/>
      <c r="BV55" s="19"/>
      <c r="BW55" s="19"/>
      <c r="BX55" s="19"/>
      <c r="BY55" s="19"/>
      <c r="BZ55" s="19"/>
      <c r="CA55" s="117" t="str">
        <f t="shared" si="10"/>
        <v>#REF!</v>
      </c>
      <c r="CB55" s="18" t="s">
        <v>428</v>
      </c>
      <c r="CC55" s="18" t="s">
        <v>429</v>
      </c>
      <c r="CD55" s="18" t="s">
        <v>430</v>
      </c>
      <c r="CE55" s="130"/>
      <c r="CF55" s="18" t="s">
        <v>11</v>
      </c>
      <c r="CG55" s="130"/>
      <c r="CH55" s="18"/>
      <c r="CI55" s="130"/>
      <c r="CJ55" s="19"/>
      <c r="CK55" s="19"/>
      <c r="CL55" s="19"/>
      <c r="CM55" s="19"/>
      <c r="CN55" s="19"/>
      <c r="CO55" s="19"/>
      <c r="CP55" s="19"/>
      <c r="CQ55" s="19"/>
      <c r="CR55" s="19"/>
      <c r="CS55" s="19"/>
      <c r="CT55" s="19"/>
      <c r="CU55" s="19"/>
      <c r="CV55" s="19"/>
      <c r="CW55" s="19"/>
      <c r="CX55" s="19"/>
      <c r="CY55" s="19"/>
      <c r="CZ55" s="19"/>
    </row>
    <row r="56" ht="15.75" customHeight="1">
      <c r="A56" s="66" t="str">
        <f t="shared" si="3"/>
        <v>SPTNSX_32</v>
      </c>
      <c r="B56" s="89" t="s">
        <v>510</v>
      </c>
      <c r="C56" s="18" t="s">
        <v>511</v>
      </c>
      <c r="D56" s="18" t="s">
        <v>512</v>
      </c>
      <c r="E56" s="130"/>
      <c r="F56" s="18" t="s">
        <v>11</v>
      </c>
      <c r="G56" s="113">
        <f t="shared" si="12"/>
        <v>44708</v>
      </c>
      <c r="H56" s="18" t="s">
        <v>67</v>
      </c>
      <c r="I56" s="101"/>
    </row>
    <row r="57" ht="15.75" customHeight="1">
      <c r="A57" s="66" t="str">
        <f t="shared" si="3"/>
        <v>SPTNSX_33</v>
      </c>
      <c r="B57" s="10"/>
      <c r="C57" s="18" t="s">
        <v>513</v>
      </c>
      <c r="D57" s="18" t="s">
        <v>514</v>
      </c>
      <c r="E57" s="130"/>
      <c r="F57" s="18" t="s">
        <v>11</v>
      </c>
      <c r="G57" s="113">
        <f t="shared" si="12"/>
        <v>44708</v>
      </c>
      <c r="H57" s="18" t="s">
        <v>67</v>
      </c>
      <c r="I57" s="101"/>
    </row>
    <row r="58" ht="15.75" customHeight="1">
      <c r="A58" s="66" t="str">
        <f t="shared" si="3"/>
        <v>SPTNSX_34</v>
      </c>
      <c r="B58" s="10"/>
      <c r="C58" s="18" t="s">
        <v>515</v>
      </c>
      <c r="D58" s="18" t="s">
        <v>516</v>
      </c>
      <c r="E58" s="130"/>
      <c r="F58" s="18" t="s">
        <v>11</v>
      </c>
      <c r="G58" s="113">
        <f t="shared" si="12"/>
        <v>44708</v>
      </c>
      <c r="H58" s="18" t="s">
        <v>67</v>
      </c>
      <c r="I58" s="101"/>
    </row>
    <row r="59" ht="15.75" customHeight="1">
      <c r="A59" s="66" t="str">
        <f t="shared" si="3"/>
        <v>SPTNSX_35</v>
      </c>
      <c r="B59" s="10"/>
      <c r="C59" s="18" t="s">
        <v>517</v>
      </c>
      <c r="D59" s="18" t="s">
        <v>518</v>
      </c>
      <c r="E59" s="130"/>
      <c r="F59" s="18" t="s">
        <v>11</v>
      </c>
      <c r="G59" s="113">
        <f t="shared" si="12"/>
        <v>44708</v>
      </c>
      <c r="H59" s="18" t="s">
        <v>67</v>
      </c>
      <c r="I59" s="101"/>
    </row>
    <row r="60" ht="15.75" customHeight="1">
      <c r="A60" s="66" t="str">
        <f t="shared" si="3"/>
        <v>SPTNSX_36</v>
      </c>
      <c r="B60" s="10"/>
      <c r="C60" s="18" t="s">
        <v>519</v>
      </c>
      <c r="D60" s="18" t="s">
        <v>520</v>
      </c>
      <c r="E60" s="130"/>
      <c r="F60" s="18" t="s">
        <v>11</v>
      </c>
      <c r="G60" s="113">
        <f t="shared" si="12"/>
        <v>44708</v>
      </c>
      <c r="H60" s="18" t="s">
        <v>67</v>
      </c>
      <c r="I60" s="101"/>
    </row>
    <row r="61" ht="15.75" customHeight="1">
      <c r="A61" s="66" t="str">
        <f t="shared" si="3"/>
        <v>SPTNSX_37</v>
      </c>
      <c r="B61" s="10"/>
      <c r="C61" s="18" t="s">
        <v>521</v>
      </c>
      <c r="D61" s="18" t="s">
        <v>522</v>
      </c>
      <c r="E61" s="130"/>
      <c r="F61" s="18" t="s">
        <v>11</v>
      </c>
      <c r="G61" s="113">
        <f t="shared" si="12"/>
        <v>44708</v>
      </c>
      <c r="H61" s="18" t="s">
        <v>67</v>
      </c>
      <c r="I61" s="101"/>
    </row>
    <row r="62" ht="15.75" customHeight="1">
      <c r="A62" s="66" t="str">
        <f t="shared" si="3"/>
        <v>SPTNSX_38</v>
      </c>
      <c r="B62" s="12"/>
      <c r="C62" s="18" t="s">
        <v>523</v>
      </c>
      <c r="D62" s="18" t="s">
        <v>524</v>
      </c>
      <c r="E62" s="130"/>
      <c r="F62" s="18" t="s">
        <v>11</v>
      </c>
      <c r="G62" s="113">
        <f t="shared" si="12"/>
        <v>44708</v>
      </c>
      <c r="H62" s="18" t="s">
        <v>67</v>
      </c>
      <c r="I62" s="101"/>
    </row>
    <row r="63" ht="15.75" customHeight="1">
      <c r="A63" s="66" t="str">
        <f t="shared" si="3"/>
        <v>SPTNSX_39</v>
      </c>
      <c r="B63" s="89" t="s">
        <v>525</v>
      </c>
      <c r="C63" s="18" t="s">
        <v>526</v>
      </c>
      <c r="D63" s="18" t="s">
        <v>527</v>
      </c>
      <c r="E63" s="130"/>
      <c r="F63" s="18" t="s">
        <v>11</v>
      </c>
      <c r="G63" s="113">
        <f t="shared" si="12"/>
        <v>44708</v>
      </c>
      <c r="H63" s="18" t="s">
        <v>67</v>
      </c>
      <c r="I63" s="101"/>
    </row>
    <row r="64" ht="15.75" customHeight="1">
      <c r="A64" s="66" t="str">
        <f t="shared" si="3"/>
        <v>SPTNSX_40</v>
      </c>
      <c r="B64" s="10"/>
      <c r="C64" s="18" t="s">
        <v>528</v>
      </c>
      <c r="D64" s="18" t="s">
        <v>529</v>
      </c>
      <c r="E64" s="130"/>
      <c r="F64" s="18" t="s">
        <v>11</v>
      </c>
      <c r="G64" s="113">
        <f t="shared" si="12"/>
        <v>44708</v>
      </c>
      <c r="H64" s="18" t="s">
        <v>67</v>
      </c>
      <c r="I64" s="101"/>
    </row>
    <row r="65" ht="15.75" customHeight="1">
      <c r="A65" s="66" t="str">
        <f t="shared" si="3"/>
        <v>SPTNSX_41</v>
      </c>
      <c r="B65" s="10"/>
      <c r="C65" s="18" t="s">
        <v>530</v>
      </c>
      <c r="D65" s="18" t="s">
        <v>531</v>
      </c>
      <c r="E65" s="130"/>
      <c r="F65" s="18" t="s">
        <v>11</v>
      </c>
      <c r="G65" s="113">
        <f t="shared" si="12"/>
        <v>44708</v>
      </c>
      <c r="H65" s="18" t="s">
        <v>67</v>
      </c>
      <c r="I65" s="101"/>
    </row>
    <row r="66" ht="15.75" customHeight="1">
      <c r="A66" s="66" t="str">
        <f t="shared" si="3"/>
        <v>SPTNSX_42</v>
      </c>
      <c r="B66" s="10"/>
      <c r="C66" s="18" t="s">
        <v>532</v>
      </c>
      <c r="D66" s="18" t="s">
        <v>533</v>
      </c>
      <c r="E66" s="130"/>
      <c r="F66" s="18" t="s">
        <v>11</v>
      </c>
      <c r="G66" s="113">
        <f t="shared" si="12"/>
        <v>44708</v>
      </c>
      <c r="H66" s="18" t="s">
        <v>67</v>
      </c>
      <c r="I66" s="101"/>
    </row>
    <row r="67" ht="15.75" customHeight="1">
      <c r="A67" s="66" t="str">
        <f t="shared" si="3"/>
        <v>SPTNSX_43</v>
      </c>
      <c r="B67" s="12"/>
      <c r="C67" s="18" t="s">
        <v>534</v>
      </c>
      <c r="D67" s="18" t="s">
        <v>535</v>
      </c>
      <c r="E67" s="130"/>
      <c r="F67" s="18" t="s">
        <v>11</v>
      </c>
      <c r="G67" s="113">
        <f t="shared" si="12"/>
        <v>44708</v>
      </c>
      <c r="H67" s="18" t="s">
        <v>67</v>
      </c>
      <c r="I67" s="101"/>
    </row>
    <row r="68" ht="15.75" customHeight="1">
      <c r="A68" s="66" t="str">
        <f t="shared" si="3"/>
        <v>SPTNSX_44</v>
      </c>
      <c r="B68" s="89" t="s">
        <v>536</v>
      </c>
      <c r="C68" s="18" t="s">
        <v>537</v>
      </c>
      <c r="D68" s="18" t="s">
        <v>538</v>
      </c>
      <c r="E68" s="130"/>
      <c r="F68" s="18" t="s">
        <v>11</v>
      </c>
      <c r="G68" s="113">
        <f t="shared" si="12"/>
        <v>44708</v>
      </c>
      <c r="H68" s="18" t="s">
        <v>67</v>
      </c>
      <c r="I68" s="101"/>
    </row>
    <row r="69" ht="15.75" customHeight="1">
      <c r="A69" s="66" t="str">
        <f t="shared" si="3"/>
        <v>SPTNSX_45</v>
      </c>
      <c r="B69" s="10"/>
      <c r="C69" s="18" t="s">
        <v>539</v>
      </c>
      <c r="D69" s="18" t="s">
        <v>540</v>
      </c>
      <c r="E69" s="130"/>
      <c r="F69" s="18" t="s">
        <v>11</v>
      </c>
      <c r="G69" s="113">
        <f t="shared" si="12"/>
        <v>44708</v>
      </c>
      <c r="H69" s="18" t="s">
        <v>67</v>
      </c>
      <c r="I69" s="101"/>
    </row>
    <row r="70" ht="15.75" customHeight="1">
      <c r="A70" s="66" t="str">
        <f t="shared" si="3"/>
        <v>SPTNSX_46</v>
      </c>
      <c r="B70" s="12"/>
      <c r="C70" s="18" t="s">
        <v>541</v>
      </c>
      <c r="D70" s="18" t="s">
        <v>542</v>
      </c>
      <c r="E70" s="130"/>
      <c r="F70" s="18" t="s">
        <v>11</v>
      </c>
      <c r="G70" s="113">
        <f t="shared" si="12"/>
        <v>44708</v>
      </c>
      <c r="H70" s="18" t="s">
        <v>67</v>
      </c>
      <c r="I70" s="101"/>
    </row>
    <row r="71" ht="15.75" customHeight="1">
      <c r="A71" s="66" t="str">
        <f t="shared" si="3"/>
        <v>SPTNSX_47</v>
      </c>
      <c r="B71" s="89" t="s">
        <v>543</v>
      </c>
      <c r="C71" s="18" t="s">
        <v>544</v>
      </c>
      <c r="D71" s="18" t="s">
        <v>545</v>
      </c>
      <c r="E71" s="130"/>
      <c r="F71" s="18" t="s">
        <v>11</v>
      </c>
      <c r="G71" s="113">
        <f t="shared" si="12"/>
        <v>44708</v>
      </c>
      <c r="H71" s="18" t="s">
        <v>67</v>
      </c>
      <c r="I71" s="101"/>
    </row>
    <row r="72" ht="15.75" customHeight="1">
      <c r="A72" s="66" t="str">
        <f t="shared" si="3"/>
        <v>SPTNSX_48</v>
      </c>
      <c r="B72" s="10"/>
      <c r="C72" s="18" t="s">
        <v>546</v>
      </c>
      <c r="D72" s="18" t="s">
        <v>547</v>
      </c>
      <c r="E72" s="130"/>
      <c r="F72" s="18" t="s">
        <v>11</v>
      </c>
      <c r="G72" s="113">
        <f t="shared" si="12"/>
        <v>44708</v>
      </c>
      <c r="H72" s="18" t="s">
        <v>67</v>
      </c>
      <c r="I72" s="101"/>
    </row>
    <row r="73" ht="15.75" customHeight="1">
      <c r="A73" s="66" t="str">
        <f t="shared" si="3"/>
        <v>SPTNSX_49</v>
      </c>
      <c r="B73" s="10"/>
      <c r="C73" s="18" t="s">
        <v>548</v>
      </c>
      <c r="D73" s="18" t="s">
        <v>549</v>
      </c>
      <c r="E73" s="130"/>
      <c r="F73" s="18" t="s">
        <v>11</v>
      </c>
      <c r="G73" s="113">
        <f t="shared" si="12"/>
        <v>44708</v>
      </c>
      <c r="H73" s="18" t="s">
        <v>67</v>
      </c>
      <c r="I73" s="101"/>
    </row>
    <row r="74" ht="15.75" customHeight="1">
      <c r="A74" s="66" t="str">
        <f t="shared" si="3"/>
        <v>SPTNSX_50</v>
      </c>
      <c r="B74" s="12"/>
      <c r="C74" s="18" t="s">
        <v>550</v>
      </c>
      <c r="D74" s="18" t="s">
        <v>551</v>
      </c>
      <c r="E74" s="130"/>
      <c r="F74" s="18" t="s">
        <v>11</v>
      </c>
      <c r="G74" s="113">
        <f t="shared" si="12"/>
        <v>44708</v>
      </c>
      <c r="H74" s="18" t="s">
        <v>67</v>
      </c>
      <c r="I74" s="101"/>
    </row>
    <row r="75" ht="15.75" customHeight="1">
      <c r="A75" s="66" t="str">
        <f t="shared" si="3"/>
        <v>SPTNSX_51</v>
      </c>
      <c r="B75" s="89" t="s">
        <v>552</v>
      </c>
      <c r="C75" s="18" t="s">
        <v>553</v>
      </c>
      <c r="D75" s="18" t="s">
        <v>554</v>
      </c>
      <c r="E75" s="130"/>
      <c r="F75" s="18" t="s">
        <v>11</v>
      </c>
      <c r="G75" s="113">
        <f t="shared" si="12"/>
        <v>44708</v>
      </c>
      <c r="H75" s="18" t="s">
        <v>67</v>
      </c>
      <c r="I75" s="101"/>
    </row>
    <row r="76" ht="15.75" customHeight="1">
      <c r="A76" s="66" t="str">
        <f t="shared" si="3"/>
        <v>SPTNSX_52</v>
      </c>
      <c r="B76" s="10"/>
      <c r="C76" s="18" t="s">
        <v>555</v>
      </c>
      <c r="D76" s="18" t="s">
        <v>556</v>
      </c>
      <c r="E76" s="130"/>
      <c r="F76" s="18" t="s">
        <v>11</v>
      </c>
      <c r="G76" s="113">
        <f t="shared" si="12"/>
        <v>44708</v>
      </c>
      <c r="H76" s="18" t="s">
        <v>67</v>
      </c>
      <c r="I76" s="101"/>
    </row>
    <row r="77" ht="15.75" customHeight="1">
      <c r="A77" s="66" t="str">
        <f t="shared" si="3"/>
        <v>SPTNSX_53</v>
      </c>
      <c r="B77" s="10"/>
      <c r="C77" s="18" t="s">
        <v>557</v>
      </c>
      <c r="D77" s="18" t="s">
        <v>558</v>
      </c>
      <c r="E77" s="130"/>
      <c r="F77" s="18" t="s">
        <v>11</v>
      </c>
      <c r="G77" s="113">
        <f t="shared" si="12"/>
        <v>44708</v>
      </c>
      <c r="H77" s="18" t="s">
        <v>67</v>
      </c>
      <c r="I77" s="101"/>
    </row>
    <row r="78" ht="15.75" customHeight="1">
      <c r="A78" s="66" t="str">
        <f t="shared" si="3"/>
        <v>SPTNSX_54</v>
      </c>
      <c r="B78" s="10"/>
      <c r="C78" s="18" t="s">
        <v>559</v>
      </c>
      <c r="D78" s="18" t="s">
        <v>560</v>
      </c>
      <c r="E78" s="130"/>
      <c r="F78" s="18" t="s">
        <v>11</v>
      </c>
      <c r="G78" s="113">
        <f t="shared" si="12"/>
        <v>44708</v>
      </c>
      <c r="H78" s="18" t="s">
        <v>67</v>
      </c>
      <c r="I78" s="101"/>
    </row>
    <row r="79" ht="15.75" customHeight="1">
      <c r="A79" s="66" t="str">
        <f t="shared" si="3"/>
        <v>SPTNSX_55</v>
      </c>
      <c r="B79" s="10"/>
      <c r="C79" s="18" t="s">
        <v>561</v>
      </c>
      <c r="D79" s="18" t="s">
        <v>562</v>
      </c>
      <c r="E79" s="130"/>
      <c r="F79" s="18" t="s">
        <v>11</v>
      </c>
      <c r="G79" s="113">
        <f t="shared" si="12"/>
        <v>44708</v>
      </c>
      <c r="H79" s="18" t="s">
        <v>67</v>
      </c>
      <c r="I79" s="101"/>
    </row>
    <row r="80" ht="15.75" customHeight="1">
      <c r="A80" s="66" t="str">
        <f t="shared" si="3"/>
        <v>SPTNSX_56</v>
      </c>
      <c r="B80" s="10"/>
      <c r="C80" s="18" t="s">
        <v>563</v>
      </c>
      <c r="D80" s="18" t="s">
        <v>564</v>
      </c>
      <c r="E80" s="130"/>
      <c r="F80" s="18" t="s">
        <v>11</v>
      </c>
      <c r="G80" s="113">
        <f t="shared" si="12"/>
        <v>44708</v>
      </c>
      <c r="H80" s="18" t="s">
        <v>67</v>
      </c>
      <c r="I80" s="101"/>
    </row>
    <row r="81" ht="15.75" customHeight="1">
      <c r="A81" s="66" t="str">
        <f t="shared" si="3"/>
        <v>SPTNSX_57</v>
      </c>
      <c r="B81" s="10"/>
      <c r="C81" s="18" t="s">
        <v>565</v>
      </c>
      <c r="D81" s="18" t="s">
        <v>566</v>
      </c>
      <c r="E81" s="130"/>
      <c r="F81" s="18" t="s">
        <v>11</v>
      </c>
      <c r="G81" s="113">
        <f t="shared" si="12"/>
        <v>44708</v>
      </c>
      <c r="H81" s="18" t="s">
        <v>67</v>
      </c>
      <c r="I81" s="101"/>
    </row>
    <row r="82" ht="15.75" customHeight="1">
      <c r="A82" s="66" t="str">
        <f t="shared" si="3"/>
        <v>SPTNSX_58</v>
      </c>
      <c r="B82" s="10"/>
      <c r="C82" s="18" t="s">
        <v>567</v>
      </c>
      <c r="D82" s="18" t="s">
        <v>568</v>
      </c>
      <c r="E82" s="130"/>
      <c r="F82" s="18" t="s">
        <v>11</v>
      </c>
      <c r="G82" s="113">
        <f t="shared" si="12"/>
        <v>44708</v>
      </c>
      <c r="H82" s="18" t="s">
        <v>67</v>
      </c>
      <c r="I82" s="101"/>
    </row>
    <row r="83" ht="15.75" customHeight="1">
      <c r="A83" s="66" t="str">
        <f t="shared" si="3"/>
        <v>SPTNSX_59</v>
      </c>
      <c r="B83" s="12"/>
      <c r="C83" s="18" t="s">
        <v>569</v>
      </c>
      <c r="D83" s="18" t="s">
        <v>570</v>
      </c>
      <c r="E83" s="130"/>
      <c r="F83" s="18" t="s">
        <v>11</v>
      </c>
      <c r="G83" s="113">
        <f t="shared" si="12"/>
        <v>44708</v>
      </c>
      <c r="H83" s="18" t="s">
        <v>67</v>
      </c>
      <c r="I83" s="101"/>
    </row>
    <row r="84" ht="15.75" customHeight="1">
      <c r="A84" s="66" t="str">
        <f t="shared" si="3"/>
        <v/>
      </c>
      <c r="B84" s="107" t="s">
        <v>489</v>
      </c>
      <c r="C84" s="58"/>
      <c r="D84" s="58"/>
      <c r="E84" s="58"/>
      <c r="F84" s="58"/>
      <c r="G84" s="58"/>
      <c r="H84" s="58"/>
      <c r="I84" s="59"/>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90"/>
      <c r="CB84" s="90"/>
      <c r="CC84" s="90"/>
      <c r="CD84" s="90"/>
      <c r="CE84" s="90"/>
      <c r="CF84" s="90"/>
      <c r="CG84" s="90"/>
      <c r="CH84" s="90"/>
      <c r="CI84" s="90"/>
      <c r="CJ84" s="90"/>
      <c r="CK84" s="90"/>
      <c r="CL84" s="90"/>
      <c r="CM84" s="90"/>
      <c r="CN84" s="90"/>
      <c r="CO84" s="90"/>
      <c r="CP84" s="90"/>
      <c r="CQ84" s="90"/>
      <c r="CR84" s="90"/>
      <c r="CS84" s="90"/>
      <c r="CT84" s="90"/>
      <c r="CU84" s="90"/>
      <c r="CV84" s="90"/>
      <c r="CW84" s="90"/>
      <c r="CX84" s="90"/>
      <c r="CY84" s="90"/>
      <c r="CZ84" s="90"/>
    </row>
    <row r="85" ht="15.75" customHeight="1">
      <c r="A85" s="66" t="str">
        <f t="shared" si="3"/>
        <v>SPTNSX_60</v>
      </c>
      <c r="B85" s="89" t="s">
        <v>571</v>
      </c>
      <c r="C85" s="18" t="s">
        <v>572</v>
      </c>
      <c r="D85" s="18" t="s">
        <v>573</v>
      </c>
      <c r="E85" s="130"/>
      <c r="F85" s="18" t="s">
        <v>11</v>
      </c>
      <c r="G85" s="113">
        <f t="shared" ref="G85:G89" si="13">IF(AND(D85="",D85=""),"",TODAY())</f>
        <v>44708</v>
      </c>
      <c r="H85" s="18" t="s">
        <v>67</v>
      </c>
      <c r="I85" s="101"/>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90"/>
      <c r="CB85" s="90"/>
      <c r="CC85" s="90"/>
      <c r="CD85" s="90"/>
      <c r="CE85" s="90"/>
      <c r="CF85" s="90"/>
      <c r="CG85" s="90"/>
      <c r="CH85" s="90"/>
      <c r="CI85" s="90"/>
      <c r="CJ85" s="90"/>
      <c r="CK85" s="90"/>
      <c r="CL85" s="90"/>
      <c r="CM85" s="90"/>
      <c r="CN85" s="90"/>
      <c r="CO85" s="90"/>
      <c r="CP85" s="90"/>
      <c r="CQ85" s="90"/>
      <c r="CR85" s="90"/>
      <c r="CS85" s="90"/>
      <c r="CT85" s="90"/>
      <c r="CU85" s="90"/>
      <c r="CV85" s="90"/>
      <c r="CW85" s="90"/>
      <c r="CX85" s="90"/>
      <c r="CY85" s="90"/>
      <c r="CZ85" s="90"/>
    </row>
    <row r="86" ht="15.75" customHeight="1">
      <c r="A86" s="131" t="str">
        <f t="shared" si="3"/>
        <v>SPTNSX_61</v>
      </c>
      <c r="B86" s="12"/>
      <c r="C86" s="87" t="s">
        <v>574</v>
      </c>
      <c r="D86" s="87" t="s">
        <v>575</v>
      </c>
      <c r="E86" s="132"/>
      <c r="F86" s="87" t="s">
        <v>11</v>
      </c>
      <c r="G86" s="113">
        <f t="shared" si="13"/>
        <v>44708</v>
      </c>
      <c r="H86" s="132" t="s">
        <v>67</v>
      </c>
      <c r="I86" s="13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c r="CA86" s="93"/>
      <c r="CB86" s="93"/>
      <c r="CC86" s="93"/>
      <c r="CD86" s="93"/>
      <c r="CE86" s="93"/>
      <c r="CF86" s="93"/>
      <c r="CG86" s="93"/>
      <c r="CH86" s="93"/>
      <c r="CI86" s="93"/>
      <c r="CJ86" s="93"/>
      <c r="CK86" s="93"/>
      <c r="CL86" s="93"/>
      <c r="CM86" s="93"/>
      <c r="CN86" s="93"/>
      <c r="CO86" s="93"/>
      <c r="CP86" s="93"/>
      <c r="CQ86" s="93"/>
      <c r="CR86" s="93"/>
      <c r="CS86" s="93"/>
      <c r="CT86" s="93"/>
      <c r="CU86" s="93"/>
      <c r="CV86" s="93"/>
      <c r="CW86" s="93"/>
      <c r="CX86" s="93"/>
      <c r="CY86" s="93"/>
      <c r="CZ86" s="93"/>
    </row>
    <row r="87" ht="15.75" customHeight="1">
      <c r="A87" s="66" t="str">
        <f t="shared" si="3"/>
        <v>SPTNSX_62</v>
      </c>
      <c r="B87" s="89" t="s">
        <v>576</v>
      </c>
      <c r="C87" s="18" t="s">
        <v>577</v>
      </c>
      <c r="D87" s="18" t="s">
        <v>578</v>
      </c>
      <c r="E87" s="130"/>
      <c r="F87" s="18" t="s">
        <v>11</v>
      </c>
      <c r="G87" s="113">
        <f t="shared" si="13"/>
        <v>44708</v>
      </c>
      <c r="H87" s="132" t="s">
        <v>67</v>
      </c>
      <c r="I87" s="101"/>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90"/>
      <c r="CA87" s="90"/>
      <c r="CB87" s="90"/>
      <c r="CC87" s="90"/>
      <c r="CD87" s="90"/>
      <c r="CE87" s="90"/>
      <c r="CF87" s="90"/>
      <c r="CG87" s="90"/>
      <c r="CH87" s="90"/>
      <c r="CI87" s="90"/>
      <c r="CJ87" s="90"/>
      <c r="CK87" s="90"/>
      <c r="CL87" s="90"/>
      <c r="CM87" s="90"/>
      <c r="CN87" s="90"/>
      <c r="CO87" s="90"/>
      <c r="CP87" s="90"/>
      <c r="CQ87" s="90"/>
      <c r="CR87" s="90"/>
      <c r="CS87" s="90"/>
      <c r="CT87" s="90"/>
      <c r="CU87" s="90"/>
      <c r="CV87" s="90"/>
      <c r="CW87" s="90"/>
      <c r="CX87" s="90"/>
      <c r="CY87" s="90"/>
      <c r="CZ87" s="90"/>
    </row>
    <row r="88" ht="15.75" customHeight="1">
      <c r="A88" s="66" t="str">
        <f t="shared" si="3"/>
        <v>SPTNSX_63</v>
      </c>
      <c r="B88" s="10"/>
      <c r="C88" s="18" t="s">
        <v>579</v>
      </c>
      <c r="D88" s="87" t="s">
        <v>580</v>
      </c>
      <c r="E88" s="130"/>
      <c r="F88" s="18" t="s">
        <v>11</v>
      </c>
      <c r="G88" s="113">
        <f t="shared" si="13"/>
        <v>44708</v>
      </c>
      <c r="H88" s="132" t="s">
        <v>67</v>
      </c>
      <c r="I88" s="101"/>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90"/>
      <c r="CA88" s="90"/>
      <c r="CB88" s="90"/>
      <c r="CC88" s="90"/>
      <c r="CD88" s="90"/>
      <c r="CE88" s="90"/>
      <c r="CF88" s="90"/>
      <c r="CG88" s="90"/>
      <c r="CH88" s="90"/>
      <c r="CI88" s="90"/>
      <c r="CJ88" s="90"/>
      <c r="CK88" s="90"/>
      <c r="CL88" s="90"/>
      <c r="CM88" s="90"/>
      <c r="CN88" s="90"/>
      <c r="CO88" s="90"/>
      <c r="CP88" s="90"/>
      <c r="CQ88" s="90"/>
      <c r="CR88" s="90"/>
      <c r="CS88" s="90"/>
      <c r="CT88" s="90"/>
      <c r="CU88" s="90"/>
      <c r="CV88" s="90"/>
      <c r="CW88" s="90"/>
      <c r="CX88" s="90"/>
      <c r="CY88" s="90"/>
      <c r="CZ88" s="90"/>
    </row>
    <row r="89" ht="15.75" customHeight="1">
      <c r="A89" s="66" t="str">
        <f t="shared" si="3"/>
        <v>SPTNSX_64</v>
      </c>
      <c r="B89" s="12"/>
      <c r="C89" s="18" t="s">
        <v>581</v>
      </c>
      <c r="D89" s="87" t="s">
        <v>580</v>
      </c>
      <c r="E89" s="130"/>
      <c r="F89" s="18" t="s">
        <v>11</v>
      </c>
      <c r="G89" s="113">
        <f t="shared" si="13"/>
        <v>44708</v>
      </c>
      <c r="H89" s="132" t="s">
        <v>67</v>
      </c>
      <c r="I89" s="101"/>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90"/>
      <c r="CA89" s="90"/>
      <c r="CB89" s="90"/>
      <c r="CC89" s="90"/>
      <c r="CD89" s="90"/>
      <c r="CE89" s="90"/>
      <c r="CF89" s="90"/>
      <c r="CG89" s="90"/>
      <c r="CH89" s="90"/>
      <c r="CI89" s="90"/>
      <c r="CJ89" s="90"/>
      <c r="CK89" s="90"/>
      <c r="CL89" s="90"/>
      <c r="CM89" s="90"/>
      <c r="CN89" s="90"/>
      <c r="CO89" s="90"/>
      <c r="CP89" s="90"/>
      <c r="CQ89" s="90"/>
      <c r="CR89" s="90"/>
      <c r="CS89" s="90"/>
      <c r="CT89" s="90"/>
      <c r="CU89" s="90"/>
      <c r="CV89" s="90"/>
      <c r="CW89" s="90"/>
      <c r="CX89" s="90"/>
      <c r="CY89" s="90"/>
      <c r="CZ89" s="90"/>
    </row>
    <row r="90" ht="15.75" customHeight="1">
      <c r="A90" s="66" t="str">
        <f t="shared" si="3"/>
        <v/>
      </c>
      <c r="B90" s="107" t="s">
        <v>414</v>
      </c>
      <c r="C90" s="58"/>
      <c r="D90" s="58"/>
      <c r="E90" s="58"/>
      <c r="F90" s="58"/>
      <c r="G90" s="58"/>
      <c r="H90" s="58"/>
      <c r="I90" s="59"/>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90"/>
      <c r="AO90" s="90"/>
      <c r="AP90" s="90"/>
      <c r="AQ90" s="90"/>
      <c r="AR90" s="90"/>
      <c r="AS90" s="90"/>
      <c r="AT90" s="90"/>
      <c r="AU90" s="90"/>
      <c r="AV90" s="90"/>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90"/>
      <c r="CA90" s="90"/>
      <c r="CB90" s="90"/>
      <c r="CC90" s="90"/>
      <c r="CD90" s="90"/>
      <c r="CE90" s="90"/>
      <c r="CF90" s="90"/>
      <c r="CG90" s="90"/>
      <c r="CH90" s="90"/>
      <c r="CI90" s="90"/>
      <c r="CJ90" s="90"/>
      <c r="CK90" s="90"/>
      <c r="CL90" s="90"/>
      <c r="CM90" s="90"/>
      <c r="CN90" s="90"/>
      <c r="CO90" s="90"/>
      <c r="CP90" s="90"/>
      <c r="CQ90" s="90"/>
      <c r="CR90" s="90"/>
      <c r="CS90" s="90"/>
      <c r="CT90" s="90"/>
      <c r="CU90" s="90"/>
      <c r="CV90" s="90"/>
      <c r="CW90" s="90"/>
      <c r="CX90" s="90"/>
      <c r="CY90" s="90"/>
      <c r="CZ90" s="90"/>
    </row>
    <row r="91" ht="38.25" customHeight="1">
      <c r="A91" s="66" t="str">
        <f t="shared" si="3"/>
        <v>SPTNSX_65</v>
      </c>
      <c r="B91" s="18" t="s">
        <v>443</v>
      </c>
      <c r="C91" s="18" t="s">
        <v>486</v>
      </c>
      <c r="D91" s="17" t="s">
        <v>445</v>
      </c>
      <c r="E91" s="17"/>
      <c r="F91" s="18" t="s">
        <v>11</v>
      </c>
      <c r="G91" s="113">
        <f t="shared" ref="G91:G93" si="14">IF(AND(D91="",D91=""),"",TODAY())</f>
        <v>44708</v>
      </c>
      <c r="H91" s="18" t="s">
        <v>67</v>
      </c>
      <c r="I91" s="101"/>
      <c r="J91" s="14"/>
      <c r="K91" s="14"/>
      <c r="L91" s="14"/>
      <c r="M91" s="14"/>
      <c r="N91" s="14"/>
      <c r="O91" s="14"/>
      <c r="P91" s="14"/>
      <c r="Q91" s="14"/>
      <c r="R91" s="14"/>
      <c r="S91" s="14"/>
      <c r="T91" s="14"/>
      <c r="U91" s="14"/>
      <c r="V91" s="14"/>
      <c r="W91" s="14"/>
      <c r="X91" s="14"/>
      <c r="Y91" s="14"/>
      <c r="Z91" s="14"/>
      <c r="AA91" s="66" t="str">
        <f t="shared" ref="AA91:AA93" si="15">IF(AND(AD91="",AD91=""),"",$D$3&amp;"_"&amp;ROW()-12-COUNTBLANK($D$13:AD91))</f>
        <v>#REF!</v>
      </c>
      <c r="AB91" s="18" t="s">
        <v>443</v>
      </c>
      <c r="AC91" s="18" t="s">
        <v>444</v>
      </c>
      <c r="AD91" s="17" t="s">
        <v>445</v>
      </c>
      <c r="AE91" s="17"/>
      <c r="AF91" s="18" t="s">
        <v>11</v>
      </c>
      <c r="AG91" s="129"/>
      <c r="AH91" s="18"/>
      <c r="AI91" s="129"/>
      <c r="AJ91" s="14"/>
      <c r="AK91" s="14"/>
      <c r="AL91" s="14"/>
      <c r="AM91" s="14"/>
      <c r="AN91" s="14"/>
      <c r="AO91" s="14"/>
      <c r="AP91" s="14"/>
      <c r="AQ91" s="14"/>
      <c r="AR91" s="14"/>
      <c r="AS91" s="14"/>
      <c r="AT91" s="14"/>
      <c r="AU91" s="14"/>
      <c r="AV91" s="14"/>
      <c r="AW91" s="14"/>
      <c r="AX91" s="14"/>
      <c r="AY91" s="14"/>
      <c r="AZ91" s="14"/>
      <c r="BA91" s="66" t="str">
        <f t="shared" ref="BA91:BA93" si="16">IF(AND(BD91="",BD91=""),"",$D$3&amp;"_"&amp;ROW()-12-COUNTBLANK($D$13:BD91))</f>
        <v>#REF!</v>
      </c>
      <c r="BB91" s="18" t="s">
        <v>443</v>
      </c>
      <c r="BC91" s="18" t="s">
        <v>444</v>
      </c>
      <c r="BD91" s="17" t="s">
        <v>445</v>
      </c>
      <c r="BE91" s="17"/>
      <c r="BF91" s="18" t="s">
        <v>11</v>
      </c>
      <c r="BG91" s="129"/>
      <c r="BH91" s="18"/>
      <c r="BI91" s="129"/>
      <c r="BJ91" s="14"/>
      <c r="BK91" s="14"/>
      <c r="BL91" s="14"/>
      <c r="BM91" s="14"/>
      <c r="BN91" s="14"/>
      <c r="BO91" s="14"/>
      <c r="BP91" s="14"/>
      <c r="BQ91" s="14"/>
      <c r="BR91" s="14"/>
      <c r="BS91" s="14"/>
      <c r="BT91" s="14"/>
      <c r="BU91" s="14"/>
      <c r="BV91" s="14"/>
      <c r="BW91" s="14"/>
      <c r="BX91" s="14"/>
      <c r="BY91" s="14"/>
      <c r="BZ91" s="14"/>
      <c r="CA91" s="66" t="str">
        <f t="shared" ref="CA91:CA93" si="17">IF(AND(CD91="",CD91=""),"",$D$3&amp;"_"&amp;ROW()-12-COUNTBLANK($D$13:CD91))</f>
        <v>#REF!</v>
      </c>
      <c r="CB91" s="18" t="s">
        <v>443</v>
      </c>
      <c r="CC91" s="18" t="s">
        <v>444</v>
      </c>
      <c r="CD91" s="17" t="s">
        <v>445</v>
      </c>
      <c r="CE91" s="17"/>
      <c r="CF91" s="18" t="s">
        <v>11</v>
      </c>
      <c r="CG91" s="129"/>
      <c r="CH91" s="18"/>
      <c r="CI91" s="129"/>
      <c r="CJ91" s="14"/>
      <c r="CK91" s="14"/>
      <c r="CL91" s="14"/>
      <c r="CM91" s="14"/>
      <c r="CN91" s="14"/>
      <c r="CO91" s="14"/>
      <c r="CP91" s="14"/>
      <c r="CQ91" s="14"/>
      <c r="CR91" s="14"/>
      <c r="CS91" s="14"/>
      <c r="CT91" s="14"/>
      <c r="CU91" s="14"/>
      <c r="CV91" s="14"/>
      <c r="CW91" s="14"/>
      <c r="CX91" s="14"/>
      <c r="CY91" s="14"/>
      <c r="CZ91" s="14"/>
    </row>
    <row r="92" ht="45.75" customHeight="1">
      <c r="A92" s="66" t="str">
        <f t="shared" si="3"/>
        <v>SPTNSX_66</v>
      </c>
      <c r="B92" s="18" t="s">
        <v>446</v>
      </c>
      <c r="C92" s="18" t="s">
        <v>487</v>
      </c>
      <c r="D92" s="17" t="s">
        <v>445</v>
      </c>
      <c r="E92" s="17"/>
      <c r="F92" s="18" t="s">
        <v>11</v>
      </c>
      <c r="G92" s="113">
        <f t="shared" si="14"/>
        <v>44708</v>
      </c>
      <c r="H92" s="18" t="s">
        <v>67</v>
      </c>
      <c r="I92" s="101"/>
      <c r="J92" s="14"/>
      <c r="K92" s="14"/>
      <c r="L92" s="14"/>
      <c r="M92" s="14"/>
      <c r="N92" s="14"/>
      <c r="O92" s="14"/>
      <c r="P92" s="14"/>
      <c r="Q92" s="14"/>
      <c r="R92" s="14"/>
      <c r="S92" s="14"/>
      <c r="T92" s="14"/>
      <c r="U92" s="14"/>
      <c r="V92" s="14"/>
      <c r="W92" s="14"/>
      <c r="X92" s="14"/>
      <c r="Y92" s="14"/>
      <c r="Z92" s="14"/>
      <c r="AA92" s="66" t="str">
        <f t="shared" si="15"/>
        <v>#REF!</v>
      </c>
      <c r="AB92" s="18" t="s">
        <v>446</v>
      </c>
      <c r="AC92" s="18" t="s">
        <v>447</v>
      </c>
      <c r="AD92" s="17" t="s">
        <v>445</v>
      </c>
      <c r="AE92" s="17"/>
      <c r="AF92" s="18" t="s">
        <v>11</v>
      </c>
      <c r="AG92" s="129"/>
      <c r="AH92" s="18"/>
      <c r="AI92" s="129"/>
      <c r="AJ92" s="14"/>
      <c r="AK92" s="14"/>
      <c r="AL92" s="14"/>
      <c r="AM92" s="14"/>
      <c r="AN92" s="14"/>
      <c r="AO92" s="14"/>
      <c r="AP92" s="14"/>
      <c r="AQ92" s="14"/>
      <c r="AR92" s="14"/>
      <c r="AS92" s="14"/>
      <c r="AT92" s="14"/>
      <c r="AU92" s="14"/>
      <c r="AV92" s="14"/>
      <c r="AW92" s="14"/>
      <c r="AX92" s="14"/>
      <c r="AY92" s="14"/>
      <c r="AZ92" s="14"/>
      <c r="BA92" s="66" t="str">
        <f t="shared" si="16"/>
        <v>#REF!</v>
      </c>
      <c r="BB92" s="18" t="s">
        <v>446</v>
      </c>
      <c r="BC92" s="18" t="s">
        <v>447</v>
      </c>
      <c r="BD92" s="17" t="s">
        <v>445</v>
      </c>
      <c r="BE92" s="17"/>
      <c r="BF92" s="18" t="s">
        <v>11</v>
      </c>
      <c r="BG92" s="129"/>
      <c r="BH92" s="18"/>
      <c r="BI92" s="129"/>
      <c r="BJ92" s="14"/>
      <c r="BK92" s="14"/>
      <c r="BL92" s="14"/>
      <c r="BM92" s="14"/>
      <c r="BN92" s="14"/>
      <c r="BO92" s="14"/>
      <c r="BP92" s="14"/>
      <c r="BQ92" s="14"/>
      <c r="BR92" s="14"/>
      <c r="BS92" s="14"/>
      <c r="BT92" s="14"/>
      <c r="BU92" s="14"/>
      <c r="BV92" s="14"/>
      <c r="BW92" s="14"/>
      <c r="BX92" s="14"/>
      <c r="BY92" s="14"/>
      <c r="BZ92" s="14"/>
      <c r="CA92" s="66" t="str">
        <f t="shared" si="17"/>
        <v>#REF!</v>
      </c>
      <c r="CB92" s="18" t="s">
        <v>446</v>
      </c>
      <c r="CC92" s="18" t="s">
        <v>447</v>
      </c>
      <c r="CD92" s="17" t="s">
        <v>445</v>
      </c>
      <c r="CE92" s="17"/>
      <c r="CF92" s="18" t="s">
        <v>11</v>
      </c>
      <c r="CG92" s="129"/>
      <c r="CH92" s="18"/>
      <c r="CI92" s="129"/>
      <c r="CJ92" s="14"/>
      <c r="CK92" s="14"/>
      <c r="CL92" s="14"/>
      <c r="CM92" s="14"/>
      <c r="CN92" s="14"/>
      <c r="CO92" s="14"/>
      <c r="CP92" s="14"/>
      <c r="CQ92" s="14"/>
      <c r="CR92" s="14"/>
      <c r="CS92" s="14"/>
      <c r="CT92" s="14"/>
      <c r="CU92" s="14"/>
      <c r="CV92" s="14"/>
      <c r="CW92" s="14"/>
      <c r="CX92" s="14"/>
      <c r="CY92" s="14"/>
      <c r="CZ92" s="14"/>
    </row>
    <row r="93" ht="60.75" customHeight="1">
      <c r="A93" s="66" t="str">
        <f t="shared" si="3"/>
        <v>SPTNSX_67</v>
      </c>
      <c r="B93" s="18" t="s">
        <v>448</v>
      </c>
      <c r="C93" s="18" t="s">
        <v>488</v>
      </c>
      <c r="D93" s="17" t="s">
        <v>450</v>
      </c>
      <c r="E93" s="17"/>
      <c r="F93" s="18" t="s">
        <v>11</v>
      </c>
      <c r="G93" s="113">
        <f t="shared" si="14"/>
        <v>44708</v>
      </c>
      <c r="H93" s="18" t="s">
        <v>67</v>
      </c>
      <c r="I93" s="101"/>
      <c r="AA93" s="66" t="str">
        <f t="shared" si="15"/>
        <v>#REF!</v>
      </c>
      <c r="AB93" s="18" t="s">
        <v>448</v>
      </c>
      <c r="AC93" s="18" t="s">
        <v>449</v>
      </c>
      <c r="AD93" s="17" t="s">
        <v>582</v>
      </c>
      <c r="AE93" s="17"/>
      <c r="AF93" s="18" t="s">
        <v>11</v>
      </c>
      <c r="AG93" s="129"/>
      <c r="AH93" s="18"/>
      <c r="AI93" s="129"/>
      <c r="BA93" s="66" t="str">
        <f t="shared" si="16"/>
        <v>#REF!</v>
      </c>
      <c r="BB93" s="18" t="s">
        <v>448</v>
      </c>
      <c r="BC93" s="18" t="s">
        <v>449</v>
      </c>
      <c r="BD93" s="17" t="s">
        <v>582</v>
      </c>
      <c r="BE93" s="17"/>
      <c r="BF93" s="18" t="s">
        <v>11</v>
      </c>
      <c r="BG93" s="129"/>
      <c r="BH93" s="18"/>
      <c r="BI93" s="129"/>
      <c r="CA93" s="66" t="str">
        <f t="shared" si="17"/>
        <v>#REF!</v>
      </c>
      <c r="CB93" s="18" t="s">
        <v>448</v>
      </c>
      <c r="CC93" s="18" t="s">
        <v>449</v>
      </c>
      <c r="CD93" s="17" t="s">
        <v>582</v>
      </c>
      <c r="CE93" s="17"/>
      <c r="CF93" s="18" t="s">
        <v>11</v>
      </c>
      <c r="CG93" s="129"/>
      <c r="CH93" s="18"/>
      <c r="CI93" s="129"/>
    </row>
    <row r="94" ht="15.75" customHeight="1">
      <c r="A94" s="90"/>
      <c r="B94" s="90"/>
      <c r="C94" s="90"/>
      <c r="D94" s="90"/>
      <c r="E94" s="90"/>
      <c r="F94" s="90"/>
      <c r="G94" s="90"/>
      <c r="H94" s="90"/>
      <c r="I94" s="11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c r="AO94" s="90"/>
      <c r="AP94" s="90"/>
      <c r="AQ94" s="90"/>
      <c r="AR94" s="90"/>
      <c r="AS94" s="90"/>
      <c r="AT94" s="90"/>
      <c r="AU94" s="90"/>
      <c r="AV94" s="90"/>
      <c r="AW94" s="90"/>
      <c r="AX94" s="90"/>
      <c r="AY94" s="90"/>
      <c r="AZ94" s="90"/>
      <c r="BA94" s="90"/>
      <c r="BB94" s="90"/>
      <c r="BC94" s="90"/>
      <c r="BD94" s="90"/>
      <c r="BE94" s="90"/>
      <c r="BF94" s="90"/>
      <c r="BG94" s="90"/>
      <c r="BH94" s="90"/>
      <c r="BI94" s="90"/>
      <c r="BJ94" s="90"/>
      <c r="BK94" s="90"/>
      <c r="BL94" s="90"/>
      <c r="BM94" s="90"/>
      <c r="BN94" s="90"/>
      <c r="BO94" s="90"/>
      <c r="BP94" s="90"/>
      <c r="BQ94" s="90"/>
      <c r="BR94" s="90"/>
      <c r="BS94" s="90"/>
      <c r="BT94" s="90"/>
      <c r="BU94" s="90"/>
      <c r="BV94" s="90"/>
      <c r="BW94" s="90"/>
      <c r="BX94" s="90"/>
      <c r="BY94" s="90"/>
      <c r="BZ94" s="90"/>
      <c r="CA94" s="90"/>
      <c r="CB94" s="90"/>
      <c r="CC94" s="90"/>
      <c r="CD94" s="90"/>
      <c r="CE94" s="90"/>
      <c r="CF94" s="90"/>
      <c r="CG94" s="90"/>
      <c r="CH94" s="90"/>
      <c r="CI94" s="90"/>
      <c r="CJ94" s="90"/>
      <c r="CK94" s="90"/>
      <c r="CL94" s="90"/>
      <c r="CM94" s="90"/>
      <c r="CN94" s="90"/>
      <c r="CO94" s="90"/>
      <c r="CP94" s="90"/>
      <c r="CQ94" s="90"/>
      <c r="CR94" s="90"/>
      <c r="CS94" s="90"/>
      <c r="CT94" s="90"/>
      <c r="CU94" s="90"/>
      <c r="CV94" s="90"/>
      <c r="CW94" s="90"/>
      <c r="CX94" s="90"/>
      <c r="CY94" s="90"/>
      <c r="CZ94" s="90"/>
    </row>
    <row r="95" ht="15.75" customHeight="1">
      <c r="A95" s="90"/>
      <c r="B95" s="90"/>
      <c r="C95" s="90"/>
      <c r="D95" s="90"/>
      <c r="E95" s="90"/>
      <c r="F95" s="90"/>
      <c r="G95" s="90"/>
      <c r="H95" s="90"/>
      <c r="I95" s="11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0"/>
      <c r="BE95" s="90"/>
      <c r="BF95" s="90"/>
      <c r="BG95" s="90"/>
      <c r="BH95" s="90"/>
      <c r="BI95" s="90"/>
      <c r="BJ95" s="90"/>
      <c r="BK95" s="90"/>
      <c r="BL95" s="90"/>
      <c r="BM95" s="90"/>
      <c r="BN95" s="90"/>
      <c r="BO95" s="90"/>
      <c r="BP95" s="90"/>
      <c r="BQ95" s="90"/>
      <c r="BR95" s="90"/>
      <c r="BS95" s="90"/>
      <c r="BT95" s="90"/>
      <c r="BU95" s="90"/>
      <c r="BV95" s="90"/>
      <c r="BW95" s="90"/>
      <c r="BX95" s="90"/>
      <c r="BY95" s="90"/>
      <c r="BZ95" s="90"/>
      <c r="CA95" s="90"/>
      <c r="CB95" s="90"/>
      <c r="CC95" s="90"/>
      <c r="CD95" s="90"/>
      <c r="CE95" s="90"/>
      <c r="CF95" s="90"/>
      <c r="CG95" s="90"/>
      <c r="CH95" s="90"/>
      <c r="CI95" s="90"/>
      <c r="CJ95" s="90"/>
      <c r="CK95" s="90"/>
      <c r="CL95" s="90"/>
      <c r="CM95" s="90"/>
      <c r="CN95" s="90"/>
      <c r="CO95" s="90"/>
      <c r="CP95" s="90"/>
      <c r="CQ95" s="90"/>
      <c r="CR95" s="90"/>
      <c r="CS95" s="90"/>
      <c r="CT95" s="90"/>
      <c r="CU95" s="90"/>
      <c r="CV95" s="90"/>
      <c r="CW95" s="90"/>
      <c r="CX95" s="90"/>
      <c r="CY95" s="90"/>
      <c r="CZ95" s="90"/>
    </row>
    <row r="96" ht="15.75" customHeight="1">
      <c r="A96" s="90"/>
      <c r="B96" s="90"/>
      <c r="C96" s="90"/>
      <c r="D96" s="90"/>
      <c r="E96" s="90"/>
      <c r="F96" s="90"/>
      <c r="G96" s="90"/>
      <c r="H96" s="90"/>
      <c r="I96" s="11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c r="BH96" s="90"/>
      <c r="BI96" s="90"/>
      <c r="BJ96" s="90"/>
      <c r="BK96" s="90"/>
      <c r="BL96" s="90"/>
      <c r="BM96" s="90"/>
      <c r="BN96" s="90"/>
      <c r="BO96" s="90"/>
      <c r="BP96" s="90"/>
      <c r="BQ96" s="90"/>
      <c r="BR96" s="90"/>
      <c r="BS96" s="90"/>
      <c r="BT96" s="90"/>
      <c r="BU96" s="90"/>
      <c r="BV96" s="90"/>
      <c r="BW96" s="90"/>
      <c r="BX96" s="90"/>
      <c r="BY96" s="90"/>
      <c r="BZ96" s="90"/>
      <c r="CA96" s="90"/>
      <c r="CB96" s="90"/>
      <c r="CC96" s="90"/>
      <c r="CD96" s="90"/>
      <c r="CE96" s="90"/>
      <c r="CF96" s="90"/>
      <c r="CG96" s="90"/>
      <c r="CH96" s="90"/>
      <c r="CI96" s="90"/>
      <c r="CJ96" s="90"/>
      <c r="CK96" s="90"/>
      <c r="CL96" s="90"/>
      <c r="CM96" s="90"/>
      <c r="CN96" s="90"/>
      <c r="CO96" s="90"/>
      <c r="CP96" s="90"/>
      <c r="CQ96" s="90"/>
      <c r="CR96" s="90"/>
      <c r="CS96" s="90"/>
      <c r="CT96" s="90"/>
      <c r="CU96" s="90"/>
      <c r="CV96" s="90"/>
      <c r="CW96" s="90"/>
      <c r="CX96" s="90"/>
      <c r="CY96" s="90"/>
      <c r="CZ96" s="90"/>
    </row>
    <row r="97" ht="15.75" customHeight="1">
      <c r="A97" s="90"/>
      <c r="B97" s="90"/>
      <c r="C97" s="90"/>
      <c r="D97" s="90"/>
      <c r="E97" s="90"/>
      <c r="F97" s="90"/>
      <c r="G97" s="90"/>
      <c r="H97" s="90"/>
      <c r="I97" s="11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0"/>
      <c r="BE97" s="90"/>
      <c r="BF97" s="90"/>
      <c r="BG97" s="90"/>
      <c r="BH97" s="90"/>
      <c r="BI97" s="90"/>
      <c r="BJ97" s="90"/>
      <c r="BK97" s="90"/>
      <c r="BL97" s="90"/>
      <c r="BM97" s="90"/>
      <c r="BN97" s="90"/>
      <c r="BO97" s="90"/>
      <c r="BP97" s="90"/>
      <c r="BQ97" s="90"/>
      <c r="BR97" s="90"/>
      <c r="BS97" s="90"/>
      <c r="BT97" s="90"/>
      <c r="BU97" s="90"/>
      <c r="BV97" s="90"/>
      <c r="BW97" s="90"/>
      <c r="BX97" s="90"/>
      <c r="BY97" s="90"/>
      <c r="BZ97" s="90"/>
      <c r="CA97" s="90"/>
      <c r="CB97" s="90"/>
      <c r="CC97" s="90"/>
      <c r="CD97" s="90"/>
      <c r="CE97" s="90"/>
      <c r="CF97" s="90"/>
      <c r="CG97" s="90"/>
      <c r="CH97" s="90"/>
      <c r="CI97" s="90"/>
      <c r="CJ97" s="90"/>
      <c r="CK97" s="90"/>
      <c r="CL97" s="90"/>
      <c r="CM97" s="90"/>
      <c r="CN97" s="90"/>
      <c r="CO97" s="90"/>
      <c r="CP97" s="90"/>
      <c r="CQ97" s="90"/>
      <c r="CR97" s="90"/>
      <c r="CS97" s="90"/>
      <c r="CT97" s="90"/>
      <c r="CU97" s="90"/>
      <c r="CV97" s="90"/>
      <c r="CW97" s="90"/>
      <c r="CX97" s="90"/>
      <c r="CY97" s="90"/>
      <c r="CZ97" s="90"/>
    </row>
    <row r="98" ht="15.75" customHeight="1">
      <c r="A98" s="90"/>
      <c r="B98" s="90"/>
      <c r="C98" s="90"/>
      <c r="D98" s="90"/>
      <c r="E98" s="90"/>
      <c r="F98" s="90"/>
      <c r="G98" s="90"/>
      <c r="H98" s="90"/>
      <c r="I98" s="11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c r="CB98" s="90"/>
      <c r="CC98" s="90"/>
      <c r="CD98" s="90"/>
      <c r="CE98" s="90"/>
      <c r="CF98" s="90"/>
      <c r="CG98" s="90"/>
      <c r="CH98" s="90"/>
      <c r="CI98" s="90"/>
      <c r="CJ98" s="90"/>
      <c r="CK98" s="90"/>
      <c r="CL98" s="90"/>
      <c r="CM98" s="90"/>
      <c r="CN98" s="90"/>
      <c r="CO98" s="90"/>
      <c r="CP98" s="90"/>
      <c r="CQ98" s="90"/>
      <c r="CR98" s="90"/>
      <c r="CS98" s="90"/>
      <c r="CT98" s="90"/>
      <c r="CU98" s="90"/>
      <c r="CV98" s="90"/>
      <c r="CW98" s="90"/>
      <c r="CX98" s="90"/>
      <c r="CY98" s="90"/>
      <c r="CZ98" s="90"/>
    </row>
    <row r="99" ht="15.75" customHeight="1">
      <c r="A99" s="90"/>
      <c r="B99" s="90"/>
      <c r="C99" s="90"/>
      <c r="D99" s="90"/>
      <c r="E99" s="90"/>
      <c r="F99" s="90"/>
      <c r="G99" s="90"/>
      <c r="H99" s="90"/>
      <c r="I99" s="11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90"/>
      <c r="BG99" s="90"/>
      <c r="BH99" s="90"/>
      <c r="BI99" s="90"/>
      <c r="BJ99" s="90"/>
      <c r="BK99" s="90"/>
      <c r="BL99" s="90"/>
      <c r="BM99" s="90"/>
      <c r="BN99" s="90"/>
      <c r="BO99" s="90"/>
      <c r="BP99" s="90"/>
      <c r="BQ99" s="90"/>
      <c r="BR99" s="90"/>
      <c r="BS99" s="90"/>
      <c r="BT99" s="90"/>
      <c r="BU99" s="90"/>
      <c r="BV99" s="90"/>
      <c r="BW99" s="90"/>
      <c r="BX99" s="90"/>
      <c r="BY99" s="90"/>
      <c r="BZ99" s="90"/>
      <c r="CA99" s="90"/>
      <c r="CB99" s="90"/>
      <c r="CC99" s="90"/>
      <c r="CD99" s="90"/>
      <c r="CE99" s="90"/>
      <c r="CF99" s="90"/>
      <c r="CG99" s="90"/>
      <c r="CH99" s="90"/>
      <c r="CI99" s="90"/>
      <c r="CJ99" s="90"/>
      <c r="CK99" s="90"/>
      <c r="CL99" s="90"/>
      <c r="CM99" s="90"/>
      <c r="CN99" s="90"/>
      <c r="CO99" s="90"/>
      <c r="CP99" s="90"/>
      <c r="CQ99" s="90"/>
      <c r="CR99" s="90"/>
      <c r="CS99" s="90"/>
      <c r="CT99" s="90"/>
      <c r="CU99" s="90"/>
      <c r="CV99" s="90"/>
      <c r="CW99" s="90"/>
      <c r="CX99" s="90"/>
      <c r="CY99" s="90"/>
      <c r="CZ99" s="90"/>
    </row>
    <row r="100" ht="15.75" customHeight="1">
      <c r="A100" s="90"/>
      <c r="B100" s="90"/>
      <c r="C100" s="90"/>
      <c r="D100" s="90"/>
      <c r="E100" s="90"/>
      <c r="F100" s="90"/>
      <c r="G100" s="90"/>
      <c r="H100" s="90"/>
      <c r="I100" s="11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c r="BR100" s="90"/>
      <c r="BS100" s="90"/>
      <c r="BT100" s="90"/>
      <c r="BU100" s="90"/>
      <c r="BV100" s="90"/>
      <c r="BW100" s="90"/>
      <c r="BX100" s="90"/>
      <c r="BY100" s="90"/>
      <c r="BZ100" s="90"/>
      <c r="CA100" s="90"/>
      <c r="CB100" s="90"/>
      <c r="CC100" s="90"/>
      <c r="CD100" s="90"/>
      <c r="CE100" s="90"/>
      <c r="CF100" s="90"/>
      <c r="CG100" s="90"/>
      <c r="CH100" s="90"/>
      <c r="CI100" s="90"/>
      <c r="CJ100" s="90"/>
      <c r="CK100" s="90"/>
      <c r="CL100" s="90"/>
      <c r="CM100" s="90"/>
      <c r="CN100" s="90"/>
      <c r="CO100" s="90"/>
      <c r="CP100" s="90"/>
      <c r="CQ100" s="90"/>
      <c r="CR100" s="90"/>
      <c r="CS100" s="90"/>
      <c r="CT100" s="90"/>
      <c r="CU100" s="90"/>
      <c r="CV100" s="90"/>
      <c r="CW100" s="90"/>
      <c r="CX100" s="90"/>
      <c r="CY100" s="90"/>
      <c r="CZ100" s="90"/>
    </row>
    <row r="101" ht="15.75" customHeight="1">
      <c r="A101" s="90"/>
      <c r="B101" s="90"/>
      <c r="C101" s="90"/>
      <c r="D101" s="90"/>
      <c r="E101" s="90"/>
      <c r="F101" s="90"/>
      <c r="G101" s="90"/>
      <c r="H101" s="90"/>
      <c r="I101" s="11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c r="BK101" s="90"/>
      <c r="BL101" s="90"/>
      <c r="BM101" s="90"/>
      <c r="BN101" s="90"/>
      <c r="BO101" s="90"/>
      <c r="BP101" s="90"/>
      <c r="BQ101" s="90"/>
      <c r="BR101" s="90"/>
      <c r="BS101" s="90"/>
      <c r="BT101" s="90"/>
      <c r="BU101" s="90"/>
      <c r="BV101" s="90"/>
      <c r="BW101" s="90"/>
      <c r="BX101" s="90"/>
      <c r="BY101" s="90"/>
      <c r="BZ101" s="90"/>
      <c r="CA101" s="90"/>
      <c r="CB101" s="90"/>
      <c r="CC101" s="90"/>
      <c r="CD101" s="90"/>
      <c r="CE101" s="90"/>
      <c r="CF101" s="90"/>
      <c r="CG101" s="90"/>
      <c r="CH101" s="90"/>
      <c r="CI101" s="90"/>
      <c r="CJ101" s="90"/>
      <c r="CK101" s="90"/>
      <c r="CL101" s="90"/>
      <c r="CM101" s="90"/>
      <c r="CN101" s="90"/>
      <c r="CO101" s="90"/>
      <c r="CP101" s="90"/>
      <c r="CQ101" s="90"/>
      <c r="CR101" s="90"/>
      <c r="CS101" s="90"/>
      <c r="CT101" s="90"/>
      <c r="CU101" s="90"/>
      <c r="CV101" s="90"/>
      <c r="CW101" s="90"/>
      <c r="CX101" s="90"/>
      <c r="CY101" s="90"/>
      <c r="CZ101" s="90"/>
    </row>
    <row r="102" ht="15.75" customHeight="1">
      <c r="A102" s="90"/>
      <c r="B102" s="90"/>
      <c r="C102" s="90"/>
      <c r="D102" s="90"/>
      <c r="E102" s="90"/>
      <c r="F102" s="90"/>
      <c r="G102" s="90"/>
      <c r="H102" s="90"/>
      <c r="I102" s="11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c r="CB102" s="90"/>
      <c r="CC102" s="90"/>
      <c r="CD102" s="90"/>
      <c r="CE102" s="90"/>
      <c r="CF102" s="90"/>
      <c r="CG102" s="90"/>
      <c r="CH102" s="90"/>
      <c r="CI102" s="90"/>
      <c r="CJ102" s="90"/>
      <c r="CK102" s="90"/>
      <c r="CL102" s="90"/>
      <c r="CM102" s="90"/>
      <c r="CN102" s="90"/>
      <c r="CO102" s="90"/>
      <c r="CP102" s="90"/>
      <c r="CQ102" s="90"/>
      <c r="CR102" s="90"/>
      <c r="CS102" s="90"/>
      <c r="CT102" s="90"/>
      <c r="CU102" s="90"/>
      <c r="CV102" s="90"/>
      <c r="CW102" s="90"/>
      <c r="CX102" s="90"/>
      <c r="CY102" s="90"/>
      <c r="CZ102" s="90"/>
    </row>
    <row r="103" ht="15.75" customHeight="1">
      <c r="A103" s="90"/>
      <c r="B103" s="90"/>
      <c r="C103" s="90"/>
      <c r="D103" s="90"/>
      <c r="E103" s="90"/>
      <c r="F103" s="90"/>
      <c r="G103" s="90"/>
      <c r="H103" s="90"/>
      <c r="I103" s="11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c r="CB103" s="90"/>
      <c r="CC103" s="90"/>
      <c r="CD103" s="90"/>
      <c r="CE103" s="90"/>
      <c r="CF103" s="90"/>
      <c r="CG103" s="90"/>
      <c r="CH103" s="90"/>
      <c r="CI103" s="90"/>
      <c r="CJ103" s="90"/>
      <c r="CK103" s="90"/>
      <c r="CL103" s="90"/>
      <c r="CM103" s="90"/>
      <c r="CN103" s="90"/>
      <c r="CO103" s="90"/>
      <c r="CP103" s="90"/>
      <c r="CQ103" s="90"/>
      <c r="CR103" s="90"/>
      <c r="CS103" s="90"/>
      <c r="CT103" s="90"/>
      <c r="CU103" s="90"/>
      <c r="CV103" s="90"/>
      <c r="CW103" s="90"/>
      <c r="CX103" s="90"/>
      <c r="CY103" s="90"/>
      <c r="CZ103" s="90"/>
    </row>
    <row r="104" ht="15.75" customHeight="1">
      <c r="A104" s="44"/>
      <c r="B104" s="93"/>
      <c r="H104" s="94"/>
      <c r="I104" s="110"/>
    </row>
    <row r="105" ht="15.75" customHeight="1">
      <c r="A105" s="44"/>
      <c r="B105" s="93"/>
      <c r="H105" s="94"/>
      <c r="I105" s="110"/>
    </row>
    <row r="106" ht="15.75" customHeight="1">
      <c r="A106" s="44"/>
      <c r="B106" s="93"/>
      <c r="H106" s="94"/>
      <c r="I106" s="110"/>
    </row>
    <row r="107" ht="15.75" customHeight="1">
      <c r="A107" s="44"/>
      <c r="B107" s="93"/>
      <c r="H107" s="94"/>
      <c r="I107" s="110"/>
    </row>
    <row r="108" ht="15.75" customHeight="1">
      <c r="A108" s="44"/>
      <c r="B108" s="93"/>
      <c r="H108" s="94"/>
      <c r="I108" s="110"/>
    </row>
    <row r="109" ht="15.75" customHeight="1">
      <c r="A109" s="44"/>
      <c r="B109" s="93"/>
      <c r="H109" s="94"/>
      <c r="I109" s="110"/>
    </row>
    <row r="110" ht="15.75" customHeight="1">
      <c r="A110" s="44"/>
      <c r="B110" s="93"/>
      <c r="H110" s="94"/>
      <c r="I110" s="110"/>
    </row>
    <row r="111" ht="15.75" customHeight="1">
      <c r="A111" s="44"/>
      <c r="B111" s="93"/>
      <c r="H111" s="94"/>
      <c r="I111" s="110"/>
    </row>
    <row r="112" ht="15.75" customHeight="1">
      <c r="A112" s="44"/>
      <c r="B112" s="93"/>
      <c r="H112" s="94"/>
      <c r="I112" s="110"/>
    </row>
    <row r="113" ht="15.75" customHeight="1">
      <c r="A113" s="44"/>
      <c r="B113" s="93"/>
      <c r="H113" s="94"/>
      <c r="I113" s="110"/>
    </row>
    <row r="114" ht="15.75" customHeight="1">
      <c r="A114" s="44"/>
      <c r="B114" s="93"/>
      <c r="H114" s="94"/>
      <c r="I114" s="110"/>
    </row>
    <row r="115" ht="15.75" customHeight="1">
      <c r="A115" s="44"/>
      <c r="B115" s="93"/>
      <c r="H115" s="94"/>
      <c r="I115" s="110"/>
    </row>
    <row r="116" ht="15.75" customHeight="1">
      <c r="A116" s="44"/>
      <c r="B116" s="93"/>
      <c r="H116" s="94"/>
      <c r="I116" s="110"/>
    </row>
    <row r="117" ht="15.75" customHeight="1">
      <c r="A117" s="44"/>
      <c r="B117" s="93"/>
      <c r="H117" s="94"/>
      <c r="I117" s="110"/>
    </row>
    <row r="118" ht="15.75" customHeight="1">
      <c r="A118" s="44"/>
      <c r="B118" s="93"/>
      <c r="H118" s="94"/>
      <c r="I118" s="110"/>
    </row>
    <row r="119" ht="15.75" customHeight="1">
      <c r="A119" s="44"/>
      <c r="B119" s="93"/>
      <c r="H119" s="94"/>
      <c r="I119" s="110"/>
    </row>
    <row r="120" ht="15.75" customHeight="1">
      <c r="A120" s="44"/>
      <c r="B120" s="93"/>
      <c r="H120" s="94"/>
      <c r="I120" s="110"/>
    </row>
    <row r="121" ht="15.75" customHeight="1">
      <c r="A121" s="44"/>
      <c r="B121" s="93"/>
      <c r="H121" s="94"/>
      <c r="I121" s="110"/>
    </row>
    <row r="122" ht="15.75" customHeight="1">
      <c r="A122" s="44"/>
      <c r="B122" s="93"/>
      <c r="H122" s="94"/>
      <c r="I122" s="110"/>
    </row>
    <row r="123" ht="15.75" customHeight="1">
      <c r="A123" s="44"/>
      <c r="B123" s="93"/>
      <c r="H123" s="94"/>
      <c r="I123" s="110"/>
    </row>
    <row r="124" ht="15.75" customHeight="1">
      <c r="A124" s="44"/>
      <c r="B124" s="93"/>
      <c r="H124" s="94"/>
      <c r="I124" s="110"/>
    </row>
    <row r="125" ht="15.75" customHeight="1">
      <c r="A125" s="44"/>
      <c r="B125" s="93"/>
      <c r="H125" s="94"/>
      <c r="I125" s="110"/>
    </row>
    <row r="126" ht="15.75" customHeight="1">
      <c r="A126" s="44"/>
      <c r="B126" s="93"/>
      <c r="H126" s="94"/>
      <c r="I126" s="110"/>
    </row>
    <row r="127" ht="15.75" customHeight="1">
      <c r="A127" s="44"/>
      <c r="B127" s="93"/>
      <c r="H127" s="94"/>
      <c r="I127" s="110"/>
    </row>
    <row r="128" ht="15.75" customHeight="1">
      <c r="A128" s="44"/>
      <c r="B128" s="93"/>
      <c r="H128" s="94"/>
      <c r="I128" s="110"/>
    </row>
    <row r="129" ht="15.75" customHeight="1">
      <c r="A129" s="44"/>
      <c r="B129" s="93"/>
      <c r="H129" s="94"/>
      <c r="I129" s="110"/>
    </row>
    <row r="130" ht="15.75" customHeight="1">
      <c r="A130" s="44"/>
      <c r="B130" s="93"/>
      <c r="H130" s="94"/>
      <c r="I130" s="110"/>
    </row>
    <row r="131" ht="15.75" customHeight="1">
      <c r="A131" s="44"/>
      <c r="B131" s="93"/>
      <c r="H131" s="94"/>
      <c r="I131" s="110"/>
    </row>
    <row r="132" ht="15.75" customHeight="1">
      <c r="A132" s="44"/>
      <c r="B132" s="93"/>
      <c r="H132" s="94"/>
      <c r="I132" s="110"/>
    </row>
    <row r="133" ht="15.75" customHeight="1">
      <c r="A133" s="44"/>
      <c r="B133" s="93"/>
      <c r="H133" s="94"/>
      <c r="I133" s="110"/>
    </row>
    <row r="134" ht="15.75" customHeight="1">
      <c r="A134" s="44"/>
      <c r="B134" s="93"/>
      <c r="H134" s="94"/>
      <c r="I134" s="110"/>
    </row>
    <row r="135" ht="15.75" customHeight="1">
      <c r="A135" s="44"/>
      <c r="B135" s="93"/>
      <c r="H135" s="94"/>
      <c r="I135" s="110"/>
    </row>
    <row r="136" ht="15.75" customHeight="1">
      <c r="A136" s="44"/>
      <c r="B136" s="93"/>
      <c r="H136" s="94"/>
      <c r="I136" s="110"/>
    </row>
    <row r="137" ht="15.75" customHeight="1">
      <c r="A137" s="44"/>
      <c r="B137" s="93"/>
      <c r="H137" s="94"/>
      <c r="I137" s="110"/>
    </row>
    <row r="138" ht="15.75" customHeight="1">
      <c r="A138" s="44"/>
      <c r="B138" s="93"/>
      <c r="H138" s="94"/>
      <c r="I138" s="110"/>
    </row>
    <row r="139" ht="15.75" customHeight="1">
      <c r="A139" s="44"/>
      <c r="B139" s="93"/>
      <c r="H139" s="94"/>
      <c r="I139" s="110"/>
    </row>
    <row r="140" ht="15.75" customHeight="1">
      <c r="A140" s="44"/>
      <c r="B140" s="93"/>
      <c r="H140" s="94"/>
      <c r="I140" s="110"/>
    </row>
    <row r="141" ht="15.75" customHeight="1">
      <c r="A141" s="44"/>
      <c r="B141" s="93"/>
      <c r="H141" s="94"/>
      <c r="I141" s="110"/>
    </row>
    <row r="142" ht="15.75" customHeight="1">
      <c r="A142" s="44"/>
      <c r="B142" s="93"/>
      <c r="H142" s="94"/>
      <c r="I142" s="110"/>
    </row>
    <row r="143" ht="15.75" customHeight="1">
      <c r="A143" s="44"/>
      <c r="B143" s="93"/>
      <c r="H143" s="94"/>
      <c r="I143" s="110"/>
    </row>
    <row r="144" ht="15.75" customHeight="1">
      <c r="A144" s="44"/>
      <c r="B144" s="93"/>
      <c r="H144" s="94"/>
      <c r="I144" s="110"/>
    </row>
    <row r="145" ht="15.75" customHeight="1">
      <c r="A145" s="44"/>
      <c r="B145" s="93"/>
      <c r="H145" s="94"/>
      <c r="I145" s="110"/>
    </row>
    <row r="146" ht="15.75" customHeight="1">
      <c r="A146" s="44"/>
      <c r="B146" s="93"/>
      <c r="H146" s="94"/>
      <c r="I146" s="110"/>
    </row>
    <row r="147" ht="15.75" customHeight="1">
      <c r="A147" s="44"/>
      <c r="B147" s="93"/>
      <c r="H147" s="94"/>
      <c r="I147" s="110"/>
    </row>
    <row r="148" ht="15.75" customHeight="1">
      <c r="A148" s="44"/>
      <c r="B148" s="93"/>
      <c r="H148" s="94"/>
      <c r="I148" s="110"/>
    </row>
    <row r="149" ht="15.75" customHeight="1">
      <c r="A149" s="44"/>
      <c r="B149" s="93"/>
      <c r="H149" s="94"/>
      <c r="I149" s="110"/>
    </row>
    <row r="150" ht="15.75" customHeight="1">
      <c r="A150" s="44"/>
      <c r="B150" s="93"/>
      <c r="H150" s="94"/>
      <c r="I150" s="110"/>
    </row>
    <row r="151" ht="15.75" customHeight="1">
      <c r="A151" s="44"/>
      <c r="B151" s="93"/>
      <c r="H151" s="94"/>
      <c r="I151" s="110"/>
    </row>
    <row r="152" ht="15.75" customHeight="1">
      <c r="A152" s="44"/>
      <c r="B152" s="93"/>
      <c r="H152" s="94"/>
      <c r="I152" s="110"/>
    </row>
    <row r="153" ht="15.75" customHeight="1">
      <c r="A153" s="44"/>
      <c r="B153" s="93"/>
      <c r="H153" s="94"/>
      <c r="I153" s="110"/>
    </row>
    <row r="154" ht="15.75" customHeight="1">
      <c r="A154" s="44"/>
      <c r="B154" s="93"/>
      <c r="H154" s="94"/>
      <c r="I154" s="110"/>
    </row>
    <row r="155" ht="15.75" customHeight="1">
      <c r="A155" s="44"/>
      <c r="B155" s="93"/>
      <c r="H155" s="94"/>
      <c r="I155" s="110"/>
    </row>
    <row r="156" ht="15.75" customHeight="1">
      <c r="A156" s="44"/>
      <c r="B156" s="93"/>
      <c r="H156" s="94"/>
      <c r="I156" s="110"/>
    </row>
    <row r="157" ht="15.75" customHeight="1">
      <c r="A157" s="44"/>
      <c r="B157" s="93"/>
      <c r="H157" s="94"/>
      <c r="I157" s="110"/>
    </row>
    <row r="158" ht="15.75" customHeight="1">
      <c r="A158" s="44"/>
      <c r="B158" s="93"/>
      <c r="H158" s="94"/>
      <c r="I158" s="110"/>
    </row>
    <row r="159" ht="15.75" customHeight="1">
      <c r="A159" s="44"/>
      <c r="B159" s="93"/>
      <c r="H159" s="94"/>
      <c r="I159" s="110"/>
    </row>
    <row r="160" ht="15.75" customHeight="1">
      <c r="A160" s="44"/>
      <c r="B160" s="93"/>
      <c r="H160" s="94"/>
      <c r="I160" s="110"/>
    </row>
    <row r="161" ht="15.75" customHeight="1">
      <c r="A161" s="44"/>
      <c r="B161" s="93"/>
      <c r="H161" s="94"/>
      <c r="I161" s="110"/>
    </row>
    <row r="162" ht="15.75" customHeight="1">
      <c r="A162" s="44"/>
      <c r="B162" s="93"/>
      <c r="H162" s="94"/>
      <c r="I162" s="110"/>
    </row>
    <row r="163" ht="15.75" customHeight="1">
      <c r="A163" s="44"/>
      <c r="B163" s="93"/>
      <c r="H163" s="94"/>
      <c r="I163" s="110"/>
    </row>
    <row r="164" ht="15.75" customHeight="1">
      <c r="A164" s="44"/>
      <c r="B164" s="93"/>
      <c r="H164" s="94"/>
      <c r="I164" s="110"/>
    </row>
    <row r="165" ht="15.75" customHeight="1">
      <c r="A165" s="44"/>
      <c r="B165" s="93"/>
      <c r="H165" s="94"/>
      <c r="I165" s="110"/>
    </row>
    <row r="166" ht="15.75" customHeight="1">
      <c r="A166" s="44"/>
      <c r="B166" s="93"/>
      <c r="H166" s="94"/>
      <c r="I166" s="110"/>
    </row>
    <row r="167" ht="15.75" customHeight="1">
      <c r="A167" s="44"/>
      <c r="B167" s="93"/>
      <c r="H167" s="94"/>
      <c r="I167" s="110"/>
    </row>
    <row r="168" ht="15.75" customHeight="1">
      <c r="A168" s="44"/>
      <c r="B168" s="93"/>
      <c r="H168" s="94"/>
      <c r="I168" s="110"/>
    </row>
    <row r="169" ht="15.75" customHeight="1">
      <c r="A169" s="44"/>
      <c r="B169" s="93"/>
      <c r="H169" s="94"/>
      <c r="I169" s="110"/>
    </row>
    <row r="170" ht="15.75" customHeight="1">
      <c r="A170" s="44"/>
      <c r="B170" s="93"/>
      <c r="H170" s="94"/>
      <c r="I170" s="110"/>
    </row>
    <row r="171" ht="15.75" customHeight="1">
      <c r="A171" s="44"/>
      <c r="B171" s="93"/>
      <c r="H171" s="94"/>
      <c r="I171" s="110"/>
    </row>
    <row r="172" ht="15.75" customHeight="1">
      <c r="A172" s="44"/>
      <c r="B172" s="93"/>
      <c r="H172" s="94"/>
      <c r="I172" s="110"/>
    </row>
    <row r="173" ht="15.75" customHeight="1">
      <c r="A173" s="44"/>
      <c r="B173" s="93"/>
      <c r="H173" s="94"/>
      <c r="I173" s="110"/>
    </row>
    <row r="174" ht="15.75" customHeight="1">
      <c r="A174" s="44"/>
      <c r="B174" s="93"/>
      <c r="H174" s="94"/>
      <c r="I174" s="110"/>
    </row>
    <row r="175" ht="15.75" customHeight="1">
      <c r="A175" s="44"/>
      <c r="B175" s="93"/>
      <c r="H175" s="94"/>
      <c r="I175" s="110"/>
    </row>
    <row r="176" ht="15.75" customHeight="1">
      <c r="A176" s="44"/>
      <c r="B176" s="93"/>
      <c r="H176" s="94"/>
      <c r="I176" s="110"/>
    </row>
    <row r="177" ht="15.75" customHeight="1">
      <c r="A177" s="44"/>
      <c r="B177" s="93"/>
      <c r="H177" s="94"/>
      <c r="I177" s="110"/>
    </row>
    <row r="178" ht="15.75" customHeight="1">
      <c r="A178" s="44"/>
      <c r="B178" s="93"/>
      <c r="H178" s="94"/>
      <c r="I178" s="110"/>
    </row>
    <row r="179" ht="15.75" customHeight="1">
      <c r="A179" s="44"/>
      <c r="B179" s="93"/>
      <c r="H179" s="94"/>
      <c r="I179" s="110"/>
    </row>
    <row r="180" ht="15.75" customHeight="1">
      <c r="A180" s="44"/>
      <c r="B180" s="93"/>
      <c r="H180" s="94"/>
      <c r="I180" s="110"/>
    </row>
    <row r="181" ht="15.75" customHeight="1">
      <c r="A181" s="44"/>
      <c r="B181" s="93"/>
      <c r="H181" s="94"/>
      <c r="I181" s="110"/>
    </row>
    <row r="182" ht="15.75" customHeight="1">
      <c r="A182" s="44"/>
      <c r="B182" s="93"/>
      <c r="H182" s="94"/>
      <c r="I182" s="110"/>
    </row>
    <row r="183" ht="15.75" customHeight="1">
      <c r="A183" s="44"/>
      <c r="B183" s="93"/>
      <c r="H183" s="94"/>
      <c r="I183" s="110"/>
    </row>
    <row r="184" ht="15.75" customHeight="1">
      <c r="A184" s="44"/>
      <c r="B184" s="93"/>
      <c r="H184" s="94"/>
      <c r="I184" s="110"/>
    </row>
    <row r="185" ht="15.75" customHeight="1">
      <c r="A185" s="44"/>
      <c r="B185" s="93"/>
      <c r="H185" s="94"/>
      <c r="I185" s="110"/>
    </row>
    <row r="186" ht="15.75" customHeight="1">
      <c r="A186" s="44"/>
      <c r="B186" s="93"/>
      <c r="H186" s="94"/>
      <c r="I186" s="110"/>
    </row>
    <row r="187" ht="15.75" customHeight="1">
      <c r="A187" s="44"/>
      <c r="B187" s="93"/>
      <c r="H187" s="94"/>
      <c r="I187" s="110"/>
    </row>
    <row r="188" ht="15.75" customHeight="1">
      <c r="A188" s="44"/>
      <c r="B188" s="93"/>
      <c r="H188" s="94"/>
      <c r="I188" s="110"/>
    </row>
    <row r="189" ht="15.75" customHeight="1">
      <c r="A189" s="44"/>
      <c r="B189" s="93"/>
      <c r="H189" s="94"/>
      <c r="I189" s="110"/>
    </row>
    <row r="190" ht="15.75" customHeight="1">
      <c r="A190" s="44"/>
      <c r="B190" s="93"/>
      <c r="H190" s="94"/>
      <c r="I190" s="110"/>
    </row>
    <row r="191" ht="15.75" customHeight="1">
      <c r="A191" s="44"/>
      <c r="B191" s="93"/>
      <c r="H191" s="94"/>
      <c r="I191" s="110"/>
    </row>
    <row r="192" ht="15.75" customHeight="1">
      <c r="A192" s="44"/>
      <c r="B192" s="93"/>
      <c r="H192" s="94"/>
      <c r="I192" s="110"/>
    </row>
    <row r="193" ht="15.75" customHeight="1">
      <c r="A193" s="44"/>
      <c r="B193" s="93"/>
      <c r="H193" s="94"/>
      <c r="I193" s="110"/>
    </row>
    <row r="194" ht="15.75" customHeight="1">
      <c r="A194" s="44"/>
      <c r="B194" s="93"/>
      <c r="H194" s="94"/>
      <c r="I194" s="110"/>
    </row>
    <row r="195" ht="15.75" customHeight="1">
      <c r="A195" s="44"/>
      <c r="B195" s="93"/>
      <c r="H195" s="94"/>
      <c r="I195" s="110"/>
    </row>
    <row r="196" ht="15.75" customHeight="1">
      <c r="A196" s="44"/>
      <c r="B196" s="93"/>
      <c r="H196" s="94"/>
      <c r="I196" s="110"/>
    </row>
    <row r="197" ht="15.75" customHeight="1">
      <c r="A197" s="44"/>
      <c r="B197" s="93"/>
      <c r="H197" s="94"/>
      <c r="I197" s="110"/>
    </row>
    <row r="198" ht="15.75" customHeight="1">
      <c r="A198" s="44"/>
      <c r="B198" s="93"/>
      <c r="H198" s="94"/>
      <c r="I198" s="110"/>
    </row>
    <row r="199" ht="15.75" customHeight="1">
      <c r="A199" s="44"/>
      <c r="B199" s="93"/>
      <c r="H199" s="94"/>
      <c r="I199" s="110"/>
    </row>
    <row r="200" ht="15.75" customHeight="1">
      <c r="A200" s="44"/>
      <c r="B200" s="93"/>
      <c r="H200" s="94"/>
      <c r="I200" s="110"/>
    </row>
    <row r="201" ht="15.75" customHeight="1">
      <c r="A201" s="44"/>
      <c r="B201" s="93"/>
      <c r="H201" s="94"/>
      <c r="I201" s="110"/>
    </row>
    <row r="202" ht="15.75" customHeight="1">
      <c r="A202" s="44"/>
      <c r="B202" s="93"/>
      <c r="H202" s="94"/>
      <c r="I202" s="110"/>
    </row>
    <row r="203" ht="15.75" customHeight="1">
      <c r="A203" s="44"/>
      <c r="B203" s="93"/>
      <c r="H203" s="94"/>
      <c r="I203" s="110"/>
    </row>
    <row r="204" ht="15.75" customHeight="1">
      <c r="A204" s="44"/>
      <c r="B204" s="93"/>
      <c r="H204" s="94"/>
      <c r="I204" s="110"/>
    </row>
    <row r="205" ht="15.75" customHeight="1">
      <c r="A205" s="44"/>
      <c r="B205" s="93"/>
      <c r="H205" s="94"/>
      <c r="I205" s="110"/>
    </row>
    <row r="206" ht="15.75" customHeight="1">
      <c r="A206" s="44"/>
      <c r="B206" s="93"/>
      <c r="H206" s="94"/>
      <c r="I206" s="110"/>
    </row>
    <row r="207" ht="15.75" customHeight="1">
      <c r="A207" s="44"/>
      <c r="B207" s="93"/>
      <c r="H207" s="94"/>
      <c r="I207" s="110"/>
    </row>
    <row r="208" ht="15.75" customHeight="1">
      <c r="A208" s="44"/>
      <c r="B208" s="93"/>
      <c r="H208" s="94"/>
      <c r="I208" s="110"/>
    </row>
    <row r="209" ht="15.75" customHeight="1">
      <c r="A209" s="44"/>
      <c r="B209" s="93"/>
      <c r="H209" s="94"/>
      <c r="I209" s="110"/>
    </row>
    <row r="210" ht="15.75" customHeight="1">
      <c r="A210" s="44"/>
      <c r="B210" s="93"/>
      <c r="H210" s="94"/>
      <c r="I210" s="110"/>
    </row>
    <row r="211" ht="15.75" customHeight="1">
      <c r="A211" s="44"/>
      <c r="B211" s="93"/>
      <c r="H211" s="94"/>
      <c r="I211" s="110"/>
    </row>
    <row r="212" ht="15.75" customHeight="1">
      <c r="A212" s="44"/>
      <c r="B212" s="93"/>
      <c r="H212" s="94"/>
      <c r="I212" s="110"/>
    </row>
    <row r="213" ht="15.75" customHeight="1">
      <c r="A213" s="44"/>
      <c r="B213" s="93"/>
      <c r="H213" s="94"/>
      <c r="I213" s="110"/>
    </row>
    <row r="214" ht="15.75" customHeight="1">
      <c r="A214" s="44"/>
      <c r="B214" s="93"/>
      <c r="H214" s="94"/>
      <c r="I214" s="110"/>
    </row>
    <row r="215" ht="15.75" customHeight="1">
      <c r="A215" s="44"/>
      <c r="B215" s="93"/>
      <c r="H215" s="94"/>
      <c r="I215" s="110"/>
    </row>
    <row r="216" ht="15.75" customHeight="1">
      <c r="A216" s="44"/>
      <c r="B216" s="93"/>
      <c r="H216" s="94"/>
      <c r="I216" s="110"/>
    </row>
    <row r="217" ht="15.75" customHeight="1">
      <c r="A217" s="44"/>
      <c r="B217" s="93"/>
      <c r="H217" s="94"/>
      <c r="I217" s="110"/>
    </row>
    <row r="218" ht="15.75" customHeight="1">
      <c r="A218" s="44"/>
      <c r="B218" s="93"/>
      <c r="H218" s="94"/>
      <c r="I218" s="110"/>
    </row>
    <row r="219" ht="15.75" customHeight="1">
      <c r="A219" s="44"/>
      <c r="B219" s="93"/>
      <c r="H219" s="94"/>
      <c r="I219" s="110"/>
    </row>
    <row r="220" ht="15.75" customHeight="1">
      <c r="A220" s="44"/>
      <c r="B220" s="93"/>
      <c r="H220" s="94"/>
      <c r="I220" s="110"/>
    </row>
    <row r="221" ht="15.75" customHeight="1">
      <c r="A221" s="44"/>
      <c r="B221" s="93"/>
      <c r="H221" s="94"/>
      <c r="I221" s="110"/>
    </row>
    <row r="222" ht="15.75" customHeight="1">
      <c r="A222" s="44"/>
      <c r="B222" s="93"/>
      <c r="H222" s="94"/>
      <c r="I222" s="110"/>
    </row>
    <row r="223" ht="15.75" customHeight="1">
      <c r="A223" s="44"/>
      <c r="B223" s="93"/>
      <c r="H223" s="94"/>
      <c r="I223" s="110"/>
    </row>
    <row r="224" ht="15.75" customHeight="1">
      <c r="A224" s="44"/>
      <c r="B224" s="93"/>
      <c r="H224" s="94"/>
      <c r="I224" s="110"/>
    </row>
    <row r="225" ht="15.75" customHeight="1">
      <c r="A225" s="44"/>
      <c r="B225" s="93"/>
      <c r="H225" s="94"/>
      <c r="I225" s="110"/>
    </row>
    <row r="226" ht="15.75" customHeight="1">
      <c r="A226" s="44"/>
      <c r="B226" s="93"/>
      <c r="H226" s="94"/>
      <c r="I226" s="110"/>
    </row>
    <row r="227" ht="15.75" customHeight="1">
      <c r="A227" s="44"/>
      <c r="B227" s="93"/>
      <c r="H227" s="94"/>
      <c r="I227" s="110"/>
    </row>
    <row r="228" ht="15.75" customHeight="1">
      <c r="A228" s="44"/>
      <c r="B228" s="93"/>
      <c r="H228" s="94"/>
      <c r="I228" s="110"/>
    </row>
    <row r="229" ht="15.75" customHeight="1">
      <c r="A229" s="44"/>
      <c r="B229" s="93"/>
      <c r="H229" s="94"/>
      <c r="I229" s="110"/>
    </row>
    <row r="230" ht="15.75" customHeight="1">
      <c r="A230" s="44"/>
      <c r="B230" s="93"/>
      <c r="H230" s="94"/>
      <c r="I230" s="110"/>
    </row>
    <row r="231" ht="15.75" customHeight="1">
      <c r="A231" s="44"/>
      <c r="B231" s="93"/>
      <c r="H231" s="94"/>
      <c r="I231" s="110"/>
    </row>
    <row r="232" ht="15.75" customHeight="1">
      <c r="A232" s="44"/>
      <c r="B232" s="93"/>
      <c r="H232" s="94"/>
      <c r="I232" s="110"/>
    </row>
    <row r="233" ht="15.75" customHeight="1">
      <c r="A233" s="44"/>
      <c r="B233" s="93"/>
      <c r="H233" s="94"/>
      <c r="I233" s="110"/>
    </row>
    <row r="234" ht="15.75" customHeight="1">
      <c r="A234" s="44"/>
      <c r="B234" s="93"/>
      <c r="H234" s="94"/>
      <c r="I234" s="110"/>
    </row>
    <row r="235" ht="15.75" customHeight="1">
      <c r="A235" s="44"/>
      <c r="B235" s="93"/>
      <c r="H235" s="94"/>
      <c r="I235" s="110"/>
    </row>
    <row r="236" ht="15.75" customHeight="1">
      <c r="A236" s="44"/>
      <c r="B236" s="93"/>
      <c r="H236" s="94"/>
      <c r="I236" s="110"/>
    </row>
    <row r="237" ht="15.75" customHeight="1">
      <c r="A237" s="44"/>
      <c r="B237" s="93"/>
      <c r="H237" s="94"/>
      <c r="I237" s="110"/>
    </row>
    <row r="238" ht="15.75" customHeight="1">
      <c r="A238" s="44"/>
      <c r="B238" s="93"/>
      <c r="H238" s="94"/>
      <c r="I238" s="110"/>
    </row>
    <row r="239" ht="15.75" customHeight="1">
      <c r="A239" s="44"/>
      <c r="B239" s="93"/>
      <c r="H239" s="94"/>
      <c r="I239" s="110"/>
    </row>
    <row r="240" ht="15.75" customHeight="1">
      <c r="A240" s="44"/>
      <c r="B240" s="93"/>
      <c r="H240" s="94"/>
      <c r="I240" s="110"/>
    </row>
    <row r="241" ht="15.75" customHeight="1">
      <c r="A241" s="44"/>
      <c r="B241" s="93"/>
      <c r="H241" s="94"/>
      <c r="I241" s="110"/>
    </row>
    <row r="242" ht="15.75" customHeight="1">
      <c r="A242" s="44"/>
      <c r="B242" s="93"/>
      <c r="H242" s="94"/>
      <c r="I242" s="110"/>
    </row>
    <row r="243" ht="15.75" customHeight="1">
      <c r="A243" s="44"/>
      <c r="B243" s="93"/>
      <c r="H243" s="94"/>
      <c r="I243" s="110"/>
    </row>
    <row r="244" ht="15.75" customHeight="1">
      <c r="A244" s="44"/>
      <c r="B244" s="93"/>
      <c r="H244" s="94"/>
      <c r="I244" s="110"/>
    </row>
    <row r="245" ht="15.75" customHeight="1">
      <c r="A245" s="44"/>
      <c r="B245" s="93"/>
      <c r="H245" s="94"/>
      <c r="I245" s="110"/>
    </row>
    <row r="246" ht="15.75" customHeight="1">
      <c r="A246" s="44"/>
      <c r="B246" s="93"/>
      <c r="H246" s="94"/>
      <c r="I246" s="110"/>
    </row>
    <row r="247" ht="15.75" customHeight="1">
      <c r="A247" s="44"/>
      <c r="B247" s="93"/>
      <c r="H247" s="94"/>
      <c r="I247" s="110"/>
    </row>
    <row r="248" ht="15.75" customHeight="1">
      <c r="A248" s="44"/>
      <c r="B248" s="93"/>
      <c r="H248" s="94"/>
      <c r="I248" s="110"/>
    </row>
    <row r="249" ht="15.75" customHeight="1">
      <c r="A249" s="44"/>
      <c r="B249" s="93"/>
      <c r="H249" s="94"/>
      <c r="I249" s="110"/>
    </row>
    <row r="250" ht="15.75" customHeight="1">
      <c r="A250" s="44"/>
      <c r="B250" s="93"/>
      <c r="H250" s="94"/>
      <c r="I250" s="110"/>
    </row>
    <row r="251" ht="15.75" customHeight="1">
      <c r="A251" s="44"/>
      <c r="B251" s="93"/>
      <c r="H251" s="94"/>
      <c r="I251" s="110"/>
    </row>
    <row r="252" ht="15.75" customHeight="1">
      <c r="A252" s="44"/>
      <c r="B252" s="93"/>
      <c r="H252" s="94"/>
      <c r="I252" s="110"/>
    </row>
    <row r="253" ht="15.75" customHeight="1">
      <c r="A253" s="44"/>
      <c r="B253" s="93"/>
      <c r="H253" s="94"/>
      <c r="I253" s="110"/>
    </row>
    <row r="254" ht="15.75" customHeight="1">
      <c r="A254" s="44"/>
      <c r="B254" s="93"/>
      <c r="H254" s="94"/>
      <c r="I254" s="110"/>
    </row>
    <row r="255" ht="15.75" customHeight="1">
      <c r="A255" s="44"/>
      <c r="B255" s="93"/>
      <c r="H255" s="94"/>
      <c r="I255" s="110"/>
    </row>
    <row r="256" ht="15.75" customHeight="1">
      <c r="A256" s="44"/>
      <c r="B256" s="93"/>
      <c r="H256" s="94"/>
      <c r="I256" s="110"/>
    </row>
    <row r="257" ht="15.75" customHeight="1">
      <c r="A257" s="44"/>
      <c r="B257" s="93"/>
      <c r="H257" s="94"/>
      <c r="I257" s="110"/>
    </row>
    <row r="258" ht="15.75" customHeight="1">
      <c r="A258" s="44"/>
      <c r="B258" s="93"/>
      <c r="H258" s="94"/>
      <c r="I258" s="110"/>
    </row>
    <row r="259" ht="15.75" customHeight="1">
      <c r="A259" s="44"/>
      <c r="B259" s="93"/>
      <c r="H259" s="94"/>
      <c r="I259" s="110"/>
    </row>
    <row r="260" ht="15.75" customHeight="1">
      <c r="A260" s="44"/>
      <c r="B260" s="93"/>
      <c r="H260" s="94"/>
      <c r="I260" s="110"/>
    </row>
    <row r="261" ht="15.75" customHeight="1">
      <c r="A261" s="44"/>
      <c r="B261" s="93"/>
      <c r="H261" s="94"/>
      <c r="I261" s="110"/>
    </row>
    <row r="262" ht="15.75" customHeight="1">
      <c r="A262" s="44"/>
      <c r="B262" s="93"/>
      <c r="H262" s="94"/>
      <c r="I262" s="110"/>
    </row>
    <row r="263" ht="15.75" customHeight="1">
      <c r="A263" s="44"/>
      <c r="B263" s="93"/>
      <c r="H263" s="94"/>
      <c r="I263" s="110"/>
    </row>
    <row r="264" ht="15.75" customHeight="1">
      <c r="A264" s="44"/>
      <c r="B264" s="93"/>
      <c r="H264" s="94"/>
      <c r="I264" s="110"/>
    </row>
    <row r="265" ht="15.75" customHeight="1">
      <c r="A265" s="44"/>
      <c r="B265" s="93"/>
      <c r="H265" s="94"/>
      <c r="I265" s="110"/>
    </row>
    <row r="266" ht="15.75" customHeight="1">
      <c r="A266" s="44"/>
      <c r="B266" s="93"/>
      <c r="H266" s="94"/>
      <c r="I266" s="110"/>
    </row>
    <row r="267" ht="15.75" customHeight="1">
      <c r="A267" s="44"/>
      <c r="B267" s="93"/>
      <c r="H267" s="94"/>
      <c r="I267" s="110"/>
    </row>
    <row r="268" ht="15.75" customHeight="1">
      <c r="A268" s="44"/>
      <c r="B268" s="93"/>
      <c r="H268" s="94"/>
      <c r="I268" s="110"/>
    </row>
    <row r="269" ht="15.75" customHeight="1">
      <c r="A269" s="44"/>
      <c r="B269" s="93"/>
      <c r="H269" s="94"/>
      <c r="I269" s="110"/>
    </row>
    <row r="270" ht="15.75" customHeight="1">
      <c r="A270" s="44"/>
      <c r="B270" s="93"/>
      <c r="H270" s="94"/>
      <c r="I270" s="110"/>
    </row>
    <row r="271" ht="15.75" customHeight="1">
      <c r="A271" s="44"/>
      <c r="B271" s="93"/>
      <c r="H271" s="94"/>
      <c r="I271" s="110"/>
    </row>
    <row r="272" ht="15.75" customHeight="1">
      <c r="A272" s="44"/>
      <c r="B272" s="93"/>
      <c r="H272" s="94"/>
      <c r="I272" s="110"/>
    </row>
    <row r="273" ht="15.75" customHeight="1">
      <c r="A273" s="44"/>
      <c r="B273" s="93"/>
      <c r="H273" s="94"/>
      <c r="I273" s="110"/>
    </row>
    <row r="274" ht="15.75" customHeight="1">
      <c r="A274" s="44"/>
      <c r="B274" s="93"/>
      <c r="H274" s="94"/>
      <c r="I274" s="110"/>
    </row>
    <row r="275" ht="15.75" customHeight="1">
      <c r="A275" s="44"/>
      <c r="B275" s="93"/>
      <c r="H275" s="94"/>
      <c r="I275" s="110"/>
    </row>
    <row r="276" ht="15.75" customHeight="1">
      <c r="A276" s="44"/>
      <c r="B276" s="93"/>
      <c r="H276" s="94"/>
      <c r="I276" s="110"/>
    </row>
    <row r="277" ht="15.75" customHeight="1">
      <c r="A277" s="44"/>
      <c r="B277" s="93"/>
      <c r="H277" s="94"/>
      <c r="I277" s="110"/>
    </row>
    <row r="278" ht="15.75" customHeight="1">
      <c r="A278" s="44"/>
      <c r="B278" s="93"/>
      <c r="H278" s="94"/>
      <c r="I278" s="110"/>
    </row>
    <row r="279" ht="15.75" customHeight="1">
      <c r="A279" s="44"/>
      <c r="B279" s="93"/>
      <c r="H279" s="94"/>
      <c r="I279" s="110"/>
    </row>
    <row r="280" ht="15.75" customHeight="1">
      <c r="A280" s="44"/>
      <c r="B280" s="93"/>
      <c r="H280" s="94"/>
      <c r="I280" s="110"/>
    </row>
    <row r="281" ht="15.75" customHeight="1">
      <c r="A281" s="44"/>
      <c r="B281" s="93"/>
      <c r="H281" s="94"/>
      <c r="I281" s="110"/>
    </row>
    <row r="282" ht="15.75" customHeight="1">
      <c r="A282" s="44"/>
      <c r="B282" s="93"/>
      <c r="H282" s="94"/>
      <c r="I282" s="110"/>
    </row>
    <row r="283" ht="15.75" customHeight="1">
      <c r="A283" s="44"/>
      <c r="B283" s="93"/>
      <c r="H283" s="94"/>
      <c r="I283" s="110"/>
    </row>
    <row r="284" ht="15.75" customHeight="1">
      <c r="A284" s="44"/>
      <c r="B284" s="93"/>
      <c r="H284" s="94"/>
      <c r="I284" s="110"/>
    </row>
    <row r="285" ht="15.75" customHeight="1">
      <c r="A285" s="44"/>
      <c r="B285" s="93"/>
      <c r="H285" s="94"/>
      <c r="I285" s="110"/>
    </row>
    <row r="286" ht="15.75" customHeight="1">
      <c r="A286" s="44"/>
      <c r="B286" s="93"/>
      <c r="H286" s="94"/>
      <c r="I286" s="110"/>
    </row>
    <row r="287" ht="15.75" customHeight="1">
      <c r="A287" s="44"/>
      <c r="B287" s="93"/>
      <c r="H287" s="94"/>
      <c r="I287" s="110"/>
    </row>
    <row r="288" ht="15.75" customHeight="1">
      <c r="A288" s="44"/>
      <c r="B288" s="93"/>
      <c r="H288" s="94"/>
      <c r="I288" s="110"/>
    </row>
    <row r="289" ht="15.75" customHeight="1">
      <c r="A289" s="44"/>
      <c r="B289" s="93"/>
      <c r="H289" s="94"/>
      <c r="I289" s="110"/>
    </row>
    <row r="290" ht="15.75" customHeight="1">
      <c r="A290" s="44"/>
      <c r="B290" s="93"/>
      <c r="H290" s="94"/>
      <c r="I290" s="110"/>
    </row>
    <row r="291" ht="15.75" customHeight="1">
      <c r="A291" s="44"/>
      <c r="B291" s="93"/>
      <c r="H291" s="94"/>
      <c r="I291" s="110"/>
    </row>
    <row r="292" ht="15.75" customHeight="1">
      <c r="A292" s="44"/>
      <c r="B292" s="93"/>
      <c r="H292" s="94"/>
      <c r="I292" s="110"/>
    </row>
    <row r="293" ht="15.75" customHeight="1">
      <c r="A293" s="44"/>
      <c r="B293" s="93"/>
      <c r="H293" s="94"/>
      <c r="I293" s="110"/>
    </row>
  </sheetData>
  <mergeCells count="50">
    <mergeCell ref="B85:B86"/>
    <mergeCell ref="B87:B89"/>
    <mergeCell ref="B90:I90"/>
    <mergeCell ref="B33:B35"/>
    <mergeCell ref="B51:B52"/>
    <mergeCell ref="B56:B62"/>
    <mergeCell ref="B63:B67"/>
    <mergeCell ref="B68:B70"/>
    <mergeCell ref="B71:B74"/>
    <mergeCell ref="B75:B83"/>
    <mergeCell ref="H11:H12"/>
    <mergeCell ref="I11:I12"/>
    <mergeCell ref="A11:A12"/>
    <mergeCell ref="B11:B12"/>
    <mergeCell ref="C11:C12"/>
    <mergeCell ref="D11:D12"/>
    <mergeCell ref="E11:E12"/>
    <mergeCell ref="F11:F12"/>
    <mergeCell ref="G11:G12"/>
    <mergeCell ref="B42:I42"/>
    <mergeCell ref="B45:I45"/>
    <mergeCell ref="AB45:AI45"/>
    <mergeCell ref="BB45:BI45"/>
    <mergeCell ref="CB45:CI45"/>
    <mergeCell ref="AB46:AI46"/>
    <mergeCell ref="BB46:BI46"/>
    <mergeCell ref="CB46:CI46"/>
    <mergeCell ref="AB48:AI48"/>
    <mergeCell ref="AB51:AB52"/>
    <mergeCell ref="BB51:BB52"/>
    <mergeCell ref="CB51:CB52"/>
    <mergeCell ref="AB54:AI54"/>
    <mergeCell ref="BB54:BI54"/>
    <mergeCell ref="CB54:CI54"/>
    <mergeCell ref="B46:I46"/>
    <mergeCell ref="B47:I47"/>
    <mergeCell ref="AB47:AI47"/>
    <mergeCell ref="BB47:BI47"/>
    <mergeCell ref="CB47:CI47"/>
    <mergeCell ref="BB48:BI48"/>
    <mergeCell ref="CB48:CI48"/>
    <mergeCell ref="B54:I54"/>
    <mergeCell ref="B84:I84"/>
    <mergeCell ref="B13:I13"/>
    <mergeCell ref="B14:I14"/>
    <mergeCell ref="B15:I15"/>
    <mergeCell ref="B25:I25"/>
    <mergeCell ref="B28:I28"/>
    <mergeCell ref="B38:I38"/>
    <mergeCell ref="B48:I48"/>
  </mergeCells>
  <dataValidations>
    <dataValidation type="list" allowBlank="1" sqref="F16:F24 F26:F27 F29:F37 F39:F41 F43:F44 F49:F53 AF49:AF53 BF49:BF53 CF49:CF53 AF55 BF55 CF55 F55:F83 F85:F89 F91:F93 AF91:AF93 BF91:BF93 CF91:CF93">
      <formula1>"Đinh Thị Diệu Thư,Đào Đức Danh,Đào Quang Hưng,Trần Xuân Hiệp,Hồ Tấn Long"</formula1>
    </dataValidation>
    <dataValidation type="list" allowBlank="1" sqref="H16:H24 H26:H27 H29:H37 H39:H41 H43:H44 H49:H53 AH49:AH53 BH49:BH53 CH49:CH53 AH55 BH55 CH55 H55:H83 H85:H89 H91:H93 AH91:AH93 BH91:BH93 CH91:CH93">
      <formula1>"P,F,PE"</formula1>
    </dataValidation>
  </dataValidations>
  <hyperlinks>
    <hyperlink r:id="rId1" ref="I30"/>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row>
    <row r="2" ht="15.75" customHeight="1">
      <c r="A2" s="44"/>
      <c r="B2" s="93"/>
      <c r="C2" s="48" t="s">
        <v>45</v>
      </c>
      <c r="D2" s="49" t="s">
        <v>19</v>
      </c>
      <c r="H2" s="94"/>
    </row>
    <row r="3" ht="15.75" customHeight="1">
      <c r="A3" s="44"/>
      <c r="B3" s="93"/>
      <c r="C3" s="48" t="s">
        <v>46</v>
      </c>
      <c r="D3" s="49" t="s">
        <v>583</v>
      </c>
      <c r="H3" s="94"/>
    </row>
    <row r="4" ht="15.75" customHeight="1">
      <c r="A4" s="44"/>
      <c r="B4" s="93"/>
      <c r="C4" s="48" t="s">
        <v>48</v>
      </c>
      <c r="D4" s="50">
        <f>COUNTIF($H$17:$H$818,"P")</f>
        <v>20</v>
      </c>
      <c r="H4" s="94"/>
    </row>
    <row r="5" ht="15.75" customHeight="1">
      <c r="A5" s="44"/>
      <c r="B5" s="93"/>
      <c r="C5" s="48" t="s">
        <v>49</v>
      </c>
      <c r="D5" s="50">
        <f>COUNTIF($H$17:$H$818,"F")</f>
        <v>0</v>
      </c>
      <c r="H5" s="94"/>
    </row>
    <row r="6" ht="15.75" customHeight="1">
      <c r="A6" s="44"/>
      <c r="B6" s="93"/>
      <c r="C6" s="48" t="s">
        <v>50</v>
      </c>
      <c r="D6" s="50">
        <f>COUNTIF($H$17:$H$818,"PE")</f>
        <v>0</v>
      </c>
      <c r="H6" s="94"/>
    </row>
    <row r="7" ht="15.75" customHeight="1">
      <c r="A7" s="44"/>
      <c r="B7" s="93"/>
      <c r="C7" s="48" t="s">
        <v>51</v>
      </c>
      <c r="D7" s="96"/>
      <c r="H7" s="94"/>
    </row>
    <row r="8" ht="15.75" customHeight="1">
      <c r="A8" s="44"/>
      <c r="B8" s="93"/>
      <c r="C8" s="48" t="s">
        <v>52</v>
      </c>
      <c r="D8" s="50">
        <f>COUNTA($D$17:$D$818)</f>
        <v>20</v>
      </c>
      <c r="H8" s="94"/>
    </row>
    <row r="9" ht="15.75" customHeight="1">
      <c r="A9" s="44"/>
      <c r="B9" s="93"/>
      <c r="H9" s="94"/>
    </row>
    <row r="10" ht="15.75" customHeight="1">
      <c r="A10" s="44"/>
      <c r="B10" s="93"/>
      <c r="H10" s="94"/>
    </row>
    <row r="11" ht="15.75" customHeight="1">
      <c r="A11" s="51" t="s">
        <v>53</v>
      </c>
      <c r="B11" s="52" t="s">
        <v>54</v>
      </c>
      <c r="C11" s="52" t="s">
        <v>55</v>
      </c>
      <c r="D11" s="52" t="s">
        <v>56</v>
      </c>
      <c r="E11" s="52" t="s">
        <v>57</v>
      </c>
      <c r="F11" s="52" t="s">
        <v>5</v>
      </c>
      <c r="G11" s="52" t="s">
        <v>58</v>
      </c>
      <c r="H11" s="52" t="s">
        <v>59</v>
      </c>
      <c r="I11" s="52" t="s">
        <v>60</v>
      </c>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row>
    <row r="13" ht="15.75" customHeight="1">
      <c r="A13" s="56"/>
      <c r="B13" s="98" t="s">
        <v>584</v>
      </c>
      <c r="C13" s="58"/>
      <c r="D13" s="58"/>
      <c r="E13" s="58"/>
      <c r="F13" s="58"/>
      <c r="G13" s="58"/>
      <c r="H13" s="58"/>
      <c r="I13" s="59"/>
    </row>
    <row r="14" ht="15.75" customHeight="1">
      <c r="A14" s="56"/>
      <c r="B14" s="99" t="s">
        <v>585</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6" si="1">IF(AND(D16="",D16=""),"",$D$3&amp;"_"&amp;ROW()-12-COUNTBLANK($D$13:D16))</f>
        <v>QLHĐ_1</v>
      </c>
      <c r="B16" s="18" t="s">
        <v>64</v>
      </c>
      <c r="C16" s="18" t="s">
        <v>586</v>
      </c>
      <c r="D16" s="18" t="s">
        <v>587</v>
      </c>
      <c r="E16" s="18"/>
      <c r="F16" s="18" t="s">
        <v>11</v>
      </c>
      <c r="G16" s="17"/>
      <c r="H16" s="18" t="s">
        <v>67</v>
      </c>
      <c r="I16" s="17"/>
    </row>
    <row r="17" ht="15.75" customHeight="1">
      <c r="A17" s="62" t="str">
        <f t="shared" si="1"/>
        <v>QLHĐ_2</v>
      </c>
      <c r="B17" s="9" t="s">
        <v>402</v>
      </c>
      <c r="C17" s="75" t="s">
        <v>403</v>
      </c>
      <c r="D17" s="75" t="s">
        <v>588</v>
      </c>
      <c r="E17" s="17"/>
      <c r="F17" s="18" t="s">
        <v>11</v>
      </c>
      <c r="G17" s="17"/>
      <c r="H17" s="18" t="s">
        <v>67</v>
      </c>
      <c r="I17" s="17"/>
    </row>
    <row r="18" ht="15.75" customHeight="1">
      <c r="A18" s="66" t="str">
        <f t="shared" si="1"/>
        <v>QLHĐ_3</v>
      </c>
      <c r="B18" s="9" t="s">
        <v>71</v>
      </c>
      <c r="C18" s="67" t="s">
        <v>457</v>
      </c>
      <c r="D18" s="9" t="s">
        <v>314</v>
      </c>
      <c r="E18" s="17"/>
      <c r="F18" s="18" t="s">
        <v>11</v>
      </c>
      <c r="G18" s="17"/>
      <c r="H18" s="18" t="s">
        <v>67</v>
      </c>
      <c r="I18" s="17"/>
    </row>
    <row r="19" ht="15.75" customHeight="1">
      <c r="A19" s="66" t="str">
        <f t="shared" si="1"/>
        <v>QLHĐ_4</v>
      </c>
      <c r="B19" s="9" t="s">
        <v>74</v>
      </c>
      <c r="C19" s="9" t="s">
        <v>316</v>
      </c>
      <c r="D19" s="68" t="s">
        <v>317</v>
      </c>
      <c r="E19" s="17"/>
      <c r="F19" s="18" t="s">
        <v>11</v>
      </c>
      <c r="G19" s="17"/>
      <c r="H19" s="18" t="s">
        <v>67</v>
      </c>
      <c r="I19" s="17"/>
    </row>
    <row r="20" ht="15.75" customHeight="1">
      <c r="A20" s="66" t="str">
        <f t="shared" si="1"/>
        <v>QLHĐ_5</v>
      </c>
      <c r="B20" s="9" t="s">
        <v>77</v>
      </c>
      <c r="C20" s="9" t="s">
        <v>318</v>
      </c>
      <c r="D20" s="9" t="s">
        <v>319</v>
      </c>
      <c r="E20" s="69"/>
      <c r="F20" s="18" t="s">
        <v>11</v>
      </c>
      <c r="G20" s="69"/>
      <c r="H20" s="18" t="s">
        <v>67</v>
      </c>
      <c r="I20" s="69"/>
    </row>
    <row r="21" ht="15.75" customHeight="1">
      <c r="A21" s="66" t="str">
        <f t="shared" si="1"/>
        <v>QLHĐ_6</v>
      </c>
      <c r="B21" s="9" t="s">
        <v>80</v>
      </c>
      <c r="C21" s="9" t="s">
        <v>81</v>
      </c>
      <c r="D21" s="9" t="s">
        <v>405</v>
      </c>
      <c r="E21" s="69"/>
      <c r="F21" s="18" t="s">
        <v>11</v>
      </c>
      <c r="G21" s="69"/>
      <c r="H21" s="18" t="s">
        <v>67</v>
      </c>
      <c r="I21" s="69"/>
    </row>
    <row r="22" ht="15.75" customHeight="1">
      <c r="A22" s="66" t="str">
        <f t="shared" si="1"/>
        <v>QLHĐ_7</v>
      </c>
      <c r="B22" s="18" t="s">
        <v>83</v>
      </c>
      <c r="C22" s="18" t="s">
        <v>458</v>
      </c>
      <c r="D22" s="18" t="s">
        <v>322</v>
      </c>
      <c r="E22" s="69"/>
      <c r="F22" s="18" t="s">
        <v>11</v>
      </c>
      <c r="G22" s="69"/>
      <c r="H22" s="18" t="s">
        <v>67</v>
      </c>
      <c r="I22" s="69"/>
    </row>
    <row r="23" ht="15.75" customHeight="1">
      <c r="A23" s="66" t="str">
        <f t="shared" si="1"/>
        <v>QLHĐ_8</v>
      </c>
      <c r="B23" s="18" t="s">
        <v>86</v>
      </c>
      <c r="C23" s="18" t="s">
        <v>407</v>
      </c>
      <c r="D23" s="18" t="s">
        <v>88</v>
      </c>
      <c r="E23" s="69"/>
      <c r="F23" s="18" t="s">
        <v>11</v>
      </c>
      <c r="G23" s="69"/>
      <c r="H23" s="18" t="s">
        <v>67</v>
      </c>
      <c r="I23" s="69"/>
    </row>
    <row r="24" ht="15.75" customHeight="1">
      <c r="A24" s="66" t="str">
        <f t="shared" si="1"/>
        <v>QLHĐ_9</v>
      </c>
      <c r="B24" s="18" t="s">
        <v>89</v>
      </c>
      <c r="C24" s="18" t="s">
        <v>324</v>
      </c>
      <c r="D24" s="18" t="s">
        <v>91</v>
      </c>
      <c r="E24" s="69"/>
      <c r="F24" s="18" t="s">
        <v>11</v>
      </c>
      <c r="G24" s="69"/>
      <c r="H24" s="18" t="s">
        <v>67</v>
      </c>
      <c r="I24" s="69"/>
    </row>
    <row r="25" ht="15.75" customHeight="1">
      <c r="A25" s="66" t="str">
        <f t="shared" si="1"/>
        <v/>
      </c>
      <c r="B25" s="105" t="s">
        <v>325</v>
      </c>
      <c r="C25" s="58"/>
      <c r="D25" s="58"/>
      <c r="E25" s="58"/>
      <c r="F25" s="58"/>
      <c r="G25" s="58"/>
      <c r="H25" s="58"/>
      <c r="I25" s="59"/>
      <c r="AA25" s="66" t="str">
        <f t="shared" ref="AA25:AA26" si="2">IF(AND(AD25="",AD25=""),"",$D$3&amp;"_"&amp;ROW()-12-COUNTBLANK($D$13:AD25))</f>
        <v/>
      </c>
      <c r="AB25" s="105" t="s">
        <v>325</v>
      </c>
      <c r="AC25" s="58"/>
      <c r="AD25" s="58"/>
      <c r="AE25" s="58"/>
      <c r="AF25" s="58"/>
      <c r="AG25" s="58"/>
      <c r="AH25" s="58"/>
      <c r="AI25" s="59"/>
      <c r="BA25" s="66" t="str">
        <f t="shared" ref="BA25:BA26" si="3">IF(AND(BD25="",BD25=""),"",$D$3&amp;"_"&amp;ROW()-12-COUNTBLANK($D$13:BD25))</f>
        <v/>
      </c>
      <c r="BB25" s="105" t="s">
        <v>325</v>
      </c>
      <c r="BC25" s="58"/>
      <c r="BD25" s="58"/>
      <c r="BE25" s="58"/>
      <c r="BF25" s="58"/>
      <c r="BG25" s="58"/>
      <c r="BH25" s="58"/>
      <c r="BI25" s="59"/>
      <c r="CA25" s="66" t="str">
        <f t="shared" ref="CA25:CA26" si="4">IF(AND(CD25="",CD25=""),"",$D$3&amp;"_"&amp;ROW()-12-COUNTBLANK($D$13:CD25))</f>
        <v/>
      </c>
      <c r="CB25" s="105" t="s">
        <v>325</v>
      </c>
      <c r="CC25" s="58"/>
      <c r="CD25" s="58"/>
      <c r="CE25" s="58"/>
      <c r="CF25" s="58"/>
      <c r="CG25" s="58"/>
      <c r="CH25" s="58"/>
      <c r="CI25" s="59"/>
    </row>
    <row r="26" ht="15.75" customHeight="1">
      <c r="A26" s="66" t="str">
        <f t="shared" si="1"/>
        <v/>
      </c>
      <c r="B26" s="106" t="s">
        <v>589</v>
      </c>
      <c r="C26" s="58"/>
      <c r="D26" s="58"/>
      <c r="E26" s="58"/>
      <c r="F26" s="58"/>
      <c r="G26" s="58"/>
      <c r="H26" s="58"/>
      <c r="I26" s="59"/>
      <c r="AA26" s="66" t="str">
        <f t="shared" si="2"/>
        <v/>
      </c>
      <c r="AB26" s="106" t="s">
        <v>590</v>
      </c>
      <c r="AC26" s="58"/>
      <c r="AD26" s="58"/>
      <c r="AE26" s="58"/>
      <c r="AF26" s="58"/>
      <c r="AG26" s="58"/>
      <c r="AH26" s="58"/>
      <c r="AI26" s="59"/>
      <c r="BA26" s="66" t="str">
        <f t="shared" si="3"/>
        <v/>
      </c>
      <c r="BB26" s="106" t="s">
        <v>591</v>
      </c>
      <c r="BC26" s="58"/>
      <c r="BD26" s="58"/>
      <c r="BE26" s="58"/>
      <c r="BF26" s="58"/>
      <c r="BG26" s="58"/>
      <c r="BH26" s="58"/>
      <c r="BI26" s="59"/>
      <c r="CA26" s="66" t="str">
        <f t="shared" si="4"/>
        <v/>
      </c>
      <c r="CB26" s="106" t="s">
        <v>592</v>
      </c>
      <c r="CC26" s="58"/>
      <c r="CD26" s="58"/>
      <c r="CE26" s="58"/>
      <c r="CF26" s="58"/>
      <c r="CG26" s="58"/>
      <c r="CH26" s="58"/>
      <c r="CI26" s="59"/>
    </row>
    <row r="27" ht="15.75" customHeight="1">
      <c r="A27" s="56" t="str">
        <f>IF(AND(D27="",D27=""),"",$C$2&amp;"_"&amp;ROW()-14-COUNTBLANK($D$15:D27))</f>
        <v/>
      </c>
      <c r="B27" s="73" t="s">
        <v>593</v>
      </c>
      <c r="C27" s="58"/>
      <c r="D27" s="58"/>
      <c r="E27" s="58"/>
      <c r="F27" s="58"/>
      <c r="G27" s="58"/>
      <c r="H27" s="58"/>
      <c r="I27" s="59"/>
      <c r="AA27" s="56" t="str">
        <f>IF(AND(AD27="",AD27=""),"",$C$2&amp;"_"&amp;ROW()-14-COUNTBLANK($D$15:AD27))</f>
        <v/>
      </c>
      <c r="AB27" s="73" t="s">
        <v>94</v>
      </c>
      <c r="AC27" s="58"/>
      <c r="AD27" s="58"/>
      <c r="AE27" s="58"/>
      <c r="AF27" s="58"/>
      <c r="AG27" s="58"/>
      <c r="AH27" s="58"/>
      <c r="AI27" s="59"/>
      <c r="BA27" s="56" t="str">
        <f>IF(AND(BD27="",BD27=""),"",$C$2&amp;"_"&amp;ROW()-14-COUNTBLANK($D$15:BD27))</f>
        <v/>
      </c>
      <c r="BB27" s="73" t="s">
        <v>94</v>
      </c>
      <c r="BC27" s="58"/>
      <c r="BD27" s="58"/>
      <c r="BE27" s="58"/>
      <c r="BF27" s="58"/>
      <c r="BG27" s="58"/>
      <c r="BH27" s="58"/>
      <c r="BI27" s="59"/>
      <c r="CA27" s="56" t="str">
        <f>IF(AND(CD27="",CD27=""),"",$C$2&amp;"_"&amp;ROW()-14-COUNTBLANK($D$15:CD27))</f>
        <v/>
      </c>
      <c r="CB27" s="73" t="s">
        <v>94</v>
      </c>
      <c r="CC27" s="58"/>
      <c r="CD27" s="58"/>
      <c r="CE27" s="58"/>
      <c r="CF27" s="58"/>
      <c r="CG27" s="58"/>
      <c r="CH27" s="58"/>
      <c r="CI27" s="59"/>
    </row>
    <row r="28" ht="15.75" customHeight="1">
      <c r="A28" s="66" t="str">
        <f t="shared" ref="A28:A32" si="5">IF(AND(D28="",D28=""),"",$D$3&amp;"_"&amp;ROW()-12-COUNTBLANK($D$13:D28))</f>
        <v>QLHĐ_10</v>
      </c>
      <c r="B28" s="18" t="s">
        <v>95</v>
      </c>
      <c r="C28" s="18" t="s">
        <v>594</v>
      </c>
      <c r="D28" s="18" t="s">
        <v>97</v>
      </c>
      <c r="E28" s="69"/>
      <c r="F28" s="18" t="s">
        <v>11</v>
      </c>
      <c r="G28" s="69"/>
      <c r="H28" s="18" t="s">
        <v>67</v>
      </c>
      <c r="I28" s="69"/>
      <c r="AA28" s="66" t="str">
        <f t="shared" ref="AA28:AA32" si="6">IF(AND(AD28="",AD28=""),"",$D$3&amp;"_"&amp;ROW()-12-COUNTBLANK($D$13:AD28))</f>
        <v>#REF!</v>
      </c>
      <c r="AB28" s="18" t="s">
        <v>95</v>
      </c>
      <c r="AC28" s="18" t="s">
        <v>594</v>
      </c>
      <c r="AD28" s="18" t="s">
        <v>97</v>
      </c>
      <c r="AE28" s="69"/>
      <c r="AF28" s="18" t="s">
        <v>11</v>
      </c>
      <c r="AG28" s="69"/>
      <c r="AH28" s="18"/>
      <c r="AI28" s="69"/>
      <c r="BA28" s="66" t="str">
        <f t="shared" ref="BA28:BA32" si="7">IF(AND(BD28="",BD28=""),"",$D$3&amp;"_"&amp;ROW()-12-COUNTBLANK($D$13:BD28))</f>
        <v>#REF!</v>
      </c>
      <c r="BB28" s="18" t="s">
        <v>95</v>
      </c>
      <c r="BC28" s="18" t="s">
        <v>594</v>
      </c>
      <c r="BD28" s="18" t="s">
        <v>97</v>
      </c>
      <c r="BE28" s="69"/>
      <c r="BF28" s="18" t="s">
        <v>11</v>
      </c>
      <c r="BG28" s="69"/>
      <c r="BH28" s="18"/>
      <c r="BI28" s="69"/>
      <c r="CA28" s="66" t="str">
        <f t="shared" ref="CA28:CA32" si="8">IF(AND(CD28="",CD28=""),"",$D$3&amp;"_"&amp;ROW()-12-COUNTBLANK($D$13:CD28))</f>
        <v>#REF!</v>
      </c>
      <c r="CB28" s="18" t="s">
        <v>95</v>
      </c>
      <c r="CC28" s="18" t="s">
        <v>594</v>
      </c>
      <c r="CD28" s="18" t="s">
        <v>97</v>
      </c>
      <c r="CE28" s="69"/>
      <c r="CF28" s="18" t="s">
        <v>11</v>
      </c>
      <c r="CG28" s="69"/>
      <c r="CH28" s="18"/>
      <c r="CI28" s="69"/>
    </row>
    <row r="29" ht="15.75" customHeight="1">
      <c r="A29" s="66" t="str">
        <f t="shared" si="5"/>
        <v>QLHĐ_11</v>
      </c>
      <c r="B29" s="68" t="s">
        <v>106</v>
      </c>
      <c r="C29" s="79" t="s">
        <v>595</v>
      </c>
      <c r="D29" s="80" t="s">
        <v>108</v>
      </c>
      <c r="E29" s="17" t="s">
        <v>596</v>
      </c>
      <c r="F29" s="18" t="s">
        <v>11</v>
      </c>
      <c r="G29" s="69"/>
      <c r="H29" s="18" t="s">
        <v>67</v>
      </c>
      <c r="I29" s="69"/>
      <c r="AA29" s="66" t="str">
        <f t="shared" si="6"/>
        <v>#REF!</v>
      </c>
      <c r="AB29" s="68" t="s">
        <v>106</v>
      </c>
      <c r="AC29" s="79" t="s">
        <v>597</v>
      </c>
      <c r="AD29" s="80" t="s">
        <v>108</v>
      </c>
      <c r="AE29" s="17" t="s">
        <v>598</v>
      </c>
      <c r="AF29" s="18" t="s">
        <v>11</v>
      </c>
      <c r="AG29" s="69"/>
      <c r="AH29" s="18"/>
      <c r="AI29" s="69"/>
      <c r="BA29" s="66" t="str">
        <f t="shared" si="7"/>
        <v>#REF!</v>
      </c>
      <c r="BB29" s="68" t="s">
        <v>106</v>
      </c>
      <c r="BC29" s="79" t="s">
        <v>597</v>
      </c>
      <c r="BD29" s="80" t="s">
        <v>108</v>
      </c>
      <c r="BE29" s="17" t="s">
        <v>598</v>
      </c>
      <c r="BF29" s="18" t="s">
        <v>11</v>
      </c>
      <c r="BG29" s="69"/>
      <c r="BH29" s="18"/>
      <c r="BI29" s="69"/>
      <c r="CA29" s="66" t="str">
        <f t="shared" si="8"/>
        <v>#REF!</v>
      </c>
      <c r="CB29" s="68" t="s">
        <v>106</v>
      </c>
      <c r="CC29" s="79" t="s">
        <v>597</v>
      </c>
      <c r="CD29" s="80" t="s">
        <v>108</v>
      </c>
      <c r="CE29" s="17" t="s">
        <v>598</v>
      </c>
      <c r="CF29" s="18" t="s">
        <v>11</v>
      </c>
      <c r="CG29" s="69"/>
      <c r="CH29" s="18"/>
      <c r="CI29" s="69"/>
    </row>
    <row r="30" ht="15.75" customHeight="1">
      <c r="A30" s="66" t="str">
        <f t="shared" si="5"/>
        <v>QLHĐ_12</v>
      </c>
      <c r="B30" s="68" t="s">
        <v>110</v>
      </c>
      <c r="C30" s="79" t="s">
        <v>599</v>
      </c>
      <c r="D30" s="79" t="s">
        <v>112</v>
      </c>
      <c r="E30" s="17" t="s">
        <v>600</v>
      </c>
      <c r="F30" s="18" t="s">
        <v>11</v>
      </c>
      <c r="G30" s="69"/>
      <c r="H30" s="18" t="s">
        <v>67</v>
      </c>
      <c r="I30" s="69"/>
      <c r="AA30" s="66" t="str">
        <f t="shared" si="6"/>
        <v>#REF!</v>
      </c>
      <c r="AB30" s="68" t="s">
        <v>110</v>
      </c>
      <c r="AC30" s="79" t="s">
        <v>601</v>
      </c>
      <c r="AD30" s="79" t="s">
        <v>217</v>
      </c>
      <c r="AE30" s="17" t="s">
        <v>602</v>
      </c>
      <c r="AF30" s="18" t="s">
        <v>11</v>
      </c>
      <c r="AG30" s="69"/>
      <c r="AH30" s="18"/>
      <c r="AI30" s="69"/>
      <c r="BA30" s="66" t="str">
        <f t="shared" si="7"/>
        <v>#REF!</v>
      </c>
      <c r="BB30" s="68" t="s">
        <v>110</v>
      </c>
      <c r="BC30" s="79" t="s">
        <v>601</v>
      </c>
      <c r="BD30" s="79" t="s">
        <v>217</v>
      </c>
      <c r="BE30" s="17" t="s">
        <v>602</v>
      </c>
      <c r="BF30" s="18" t="s">
        <v>11</v>
      </c>
      <c r="BG30" s="69"/>
      <c r="BH30" s="18"/>
      <c r="BI30" s="69"/>
      <c r="CA30" s="66" t="str">
        <f t="shared" si="8"/>
        <v>#REF!</v>
      </c>
      <c r="CB30" s="68" t="s">
        <v>110</v>
      </c>
      <c r="CC30" s="79" t="s">
        <v>601</v>
      </c>
      <c r="CD30" s="79" t="s">
        <v>217</v>
      </c>
      <c r="CE30" s="17" t="s">
        <v>602</v>
      </c>
      <c r="CF30" s="18" t="s">
        <v>11</v>
      </c>
      <c r="CG30" s="69"/>
      <c r="CH30" s="18"/>
      <c r="CI30" s="69"/>
    </row>
    <row r="31" ht="15.75" customHeight="1">
      <c r="A31" s="66" t="str">
        <f t="shared" si="5"/>
        <v>QLHĐ_13</v>
      </c>
      <c r="B31" s="68" t="s">
        <v>114</v>
      </c>
      <c r="C31" s="79" t="s">
        <v>603</v>
      </c>
      <c r="D31" s="79" t="s">
        <v>116</v>
      </c>
      <c r="E31" s="17" t="s">
        <v>604</v>
      </c>
      <c r="F31" s="18" t="s">
        <v>11</v>
      </c>
      <c r="G31" s="69"/>
      <c r="H31" s="18" t="s">
        <v>67</v>
      </c>
      <c r="I31" s="69"/>
      <c r="AA31" s="66" t="str">
        <f t="shared" si="6"/>
        <v>#REF!</v>
      </c>
      <c r="AB31" s="68" t="s">
        <v>114</v>
      </c>
      <c r="AC31" s="79" t="s">
        <v>605</v>
      </c>
      <c r="AD31" s="79" t="s">
        <v>606</v>
      </c>
      <c r="AE31" s="17" t="s">
        <v>607</v>
      </c>
      <c r="AF31" s="18" t="s">
        <v>11</v>
      </c>
      <c r="AG31" s="69"/>
      <c r="AH31" s="18"/>
      <c r="AI31" s="69"/>
      <c r="BA31" s="66" t="str">
        <f t="shared" si="7"/>
        <v>#REF!</v>
      </c>
      <c r="BB31" s="68" t="s">
        <v>114</v>
      </c>
      <c r="BC31" s="79" t="s">
        <v>605</v>
      </c>
      <c r="BD31" s="79" t="s">
        <v>606</v>
      </c>
      <c r="BE31" s="17" t="s">
        <v>607</v>
      </c>
      <c r="BF31" s="18" t="s">
        <v>11</v>
      </c>
      <c r="BG31" s="69"/>
      <c r="BH31" s="18"/>
      <c r="BI31" s="69"/>
      <c r="CA31" s="66" t="str">
        <f t="shared" si="8"/>
        <v>#REF!</v>
      </c>
      <c r="CB31" s="68" t="s">
        <v>114</v>
      </c>
      <c r="CC31" s="79" t="s">
        <v>605</v>
      </c>
      <c r="CD31" s="79" t="s">
        <v>606</v>
      </c>
      <c r="CE31" s="17" t="s">
        <v>607</v>
      </c>
      <c r="CF31" s="18" t="s">
        <v>11</v>
      </c>
      <c r="CG31" s="69"/>
      <c r="CH31" s="18"/>
      <c r="CI31" s="69"/>
    </row>
    <row r="32" ht="15.75" customHeight="1">
      <c r="A32" s="66" t="str">
        <f t="shared" si="5"/>
        <v>QLHĐ_14</v>
      </c>
      <c r="B32" s="68" t="s">
        <v>118</v>
      </c>
      <c r="C32" s="79" t="s">
        <v>608</v>
      </c>
      <c r="D32" s="79" t="s">
        <v>120</v>
      </c>
      <c r="E32" s="17" t="s">
        <v>609</v>
      </c>
      <c r="F32" s="18" t="s">
        <v>11</v>
      </c>
      <c r="G32" s="69"/>
      <c r="H32" s="18" t="s">
        <v>67</v>
      </c>
      <c r="I32" s="69"/>
      <c r="AA32" s="66" t="str">
        <f t="shared" si="6"/>
        <v>#REF!</v>
      </c>
      <c r="AB32" s="68" t="s">
        <v>118</v>
      </c>
      <c r="AC32" s="79" t="s">
        <v>610</v>
      </c>
      <c r="AD32" s="79" t="s">
        <v>611</v>
      </c>
      <c r="AE32" s="17" t="s">
        <v>612</v>
      </c>
      <c r="AF32" s="18" t="s">
        <v>11</v>
      </c>
      <c r="AG32" s="69"/>
      <c r="AH32" s="18"/>
      <c r="AI32" s="69"/>
      <c r="BA32" s="66" t="str">
        <f t="shared" si="7"/>
        <v>#REF!</v>
      </c>
      <c r="BB32" s="68" t="s">
        <v>118</v>
      </c>
      <c r="BC32" s="79" t="s">
        <v>610</v>
      </c>
      <c r="BD32" s="79" t="s">
        <v>611</v>
      </c>
      <c r="BE32" s="17" t="s">
        <v>612</v>
      </c>
      <c r="BF32" s="18" t="s">
        <v>11</v>
      </c>
      <c r="BG32" s="69"/>
      <c r="BH32" s="18"/>
      <c r="BI32" s="69"/>
      <c r="CA32" s="66" t="str">
        <f t="shared" si="8"/>
        <v>#REF!</v>
      </c>
      <c r="CB32" s="68" t="s">
        <v>118</v>
      </c>
      <c r="CC32" s="79" t="s">
        <v>610</v>
      </c>
      <c r="CD32" s="79" t="s">
        <v>611</v>
      </c>
      <c r="CE32" s="17" t="s">
        <v>612</v>
      </c>
      <c r="CF32" s="18" t="s">
        <v>11</v>
      </c>
      <c r="CG32" s="69"/>
      <c r="CH32" s="18"/>
      <c r="CI32" s="69"/>
    </row>
    <row r="33" ht="15.75" customHeight="1">
      <c r="A33" s="66"/>
      <c r="B33" s="68"/>
      <c r="C33" s="79"/>
      <c r="D33" s="79"/>
      <c r="E33" s="17"/>
      <c r="F33" s="18"/>
      <c r="G33" s="69"/>
      <c r="H33" s="18"/>
      <c r="I33" s="69"/>
      <c r="AA33" s="62"/>
      <c r="AB33" s="134"/>
      <c r="AC33" s="134"/>
      <c r="AD33" s="134"/>
      <c r="AE33" s="88"/>
      <c r="AF33" s="90"/>
      <c r="AH33" s="90"/>
      <c r="BA33" s="62"/>
      <c r="BB33" s="134"/>
      <c r="BC33" s="134"/>
      <c r="BD33" s="134"/>
      <c r="BE33" s="88"/>
      <c r="BF33" s="90"/>
      <c r="BH33" s="90"/>
      <c r="CA33" s="62"/>
      <c r="CB33" s="134"/>
      <c r="CC33" s="134"/>
      <c r="CD33" s="134"/>
      <c r="CE33" s="88"/>
      <c r="CF33" s="90"/>
      <c r="CH33" s="90"/>
    </row>
    <row r="34" ht="15.75" customHeight="1">
      <c r="A34" s="66" t="str">
        <f t="shared" ref="A34:A41" si="9">IF(AND(D34="",D34=""),"",$D$3&amp;"_"&amp;ROW()-12-COUNTBLANK($D$13:D34))</f>
        <v>QLHĐ_15</v>
      </c>
      <c r="B34" s="68" t="s">
        <v>613</v>
      </c>
      <c r="C34" s="79" t="s">
        <v>614</v>
      </c>
      <c r="D34" s="79" t="s">
        <v>615</v>
      </c>
      <c r="E34" s="17" t="s">
        <v>616</v>
      </c>
      <c r="F34" s="18" t="s">
        <v>11</v>
      </c>
      <c r="G34" s="69"/>
      <c r="H34" s="18" t="s">
        <v>67</v>
      </c>
      <c r="I34" s="69"/>
      <c r="AA34" s="62"/>
      <c r="AB34" s="134"/>
      <c r="AC34" s="134"/>
      <c r="AD34" s="134"/>
      <c r="AE34" s="88"/>
      <c r="AF34" s="90"/>
      <c r="AH34" s="90"/>
      <c r="BA34" s="62"/>
      <c r="BB34" s="134"/>
      <c r="BC34" s="134"/>
      <c r="BD34" s="134"/>
      <c r="BE34" s="88"/>
      <c r="BF34" s="90"/>
      <c r="BH34" s="90"/>
      <c r="CA34" s="62"/>
      <c r="CB34" s="134"/>
      <c r="CC34" s="134"/>
      <c r="CD34" s="134"/>
      <c r="CE34" s="88"/>
      <c r="CF34" s="90"/>
      <c r="CH34" s="90"/>
    </row>
    <row r="35" ht="15.75" customHeight="1">
      <c r="A35" s="66" t="str">
        <f t="shared" si="9"/>
        <v>QLHĐ_16</v>
      </c>
      <c r="B35" s="68" t="s">
        <v>617</v>
      </c>
      <c r="C35" s="79" t="s">
        <v>618</v>
      </c>
      <c r="D35" s="79" t="s">
        <v>619</v>
      </c>
      <c r="E35" s="18" t="s">
        <v>620</v>
      </c>
      <c r="F35" s="18" t="s">
        <v>11</v>
      </c>
      <c r="G35" s="69"/>
      <c r="H35" s="18" t="s">
        <v>67</v>
      </c>
      <c r="I35" s="69"/>
      <c r="AA35" s="62"/>
      <c r="AB35" s="134"/>
      <c r="AC35" s="134"/>
      <c r="AD35" s="134"/>
      <c r="AE35" s="88"/>
      <c r="AF35" s="90"/>
      <c r="AH35" s="90"/>
      <c r="BA35" s="62"/>
      <c r="BB35" s="134"/>
      <c r="BC35" s="134"/>
      <c r="BD35" s="134"/>
      <c r="BE35" s="88"/>
      <c r="BF35" s="90"/>
      <c r="BH35" s="90"/>
      <c r="CA35" s="62"/>
      <c r="CB35" s="134"/>
      <c r="CC35" s="134"/>
      <c r="CD35" s="134"/>
      <c r="CE35" s="88"/>
      <c r="CF35" s="90"/>
      <c r="CH35" s="90"/>
    </row>
    <row r="36" ht="15.75" customHeight="1">
      <c r="A36" s="66" t="str">
        <f t="shared" si="9"/>
        <v>QLHĐ_17</v>
      </c>
      <c r="B36" s="68" t="s">
        <v>621</v>
      </c>
      <c r="C36" s="79" t="s">
        <v>622</v>
      </c>
      <c r="D36" s="79" t="s">
        <v>623</v>
      </c>
      <c r="E36" s="18" t="s">
        <v>624</v>
      </c>
      <c r="F36" s="18" t="s">
        <v>11</v>
      </c>
      <c r="G36" s="69"/>
      <c r="H36" s="18" t="s">
        <v>67</v>
      </c>
      <c r="I36" s="69"/>
      <c r="AA36" s="62"/>
      <c r="AB36" s="134"/>
      <c r="AC36" s="134"/>
      <c r="AD36" s="134"/>
      <c r="AE36" s="88"/>
      <c r="AF36" s="90"/>
      <c r="AH36" s="90"/>
      <c r="BA36" s="62"/>
      <c r="BB36" s="134"/>
      <c r="BC36" s="134"/>
      <c r="BD36" s="134"/>
      <c r="BE36" s="88"/>
      <c r="BF36" s="90"/>
      <c r="BH36" s="90"/>
      <c r="CA36" s="62"/>
      <c r="CB36" s="134"/>
      <c r="CC36" s="134"/>
      <c r="CD36" s="134"/>
      <c r="CE36" s="88"/>
      <c r="CF36" s="90"/>
      <c r="CH36" s="90"/>
    </row>
    <row r="37" ht="15.75" customHeight="1">
      <c r="A37" s="66" t="str">
        <f t="shared" si="9"/>
        <v>QLHĐ_18</v>
      </c>
      <c r="B37" s="68" t="s">
        <v>625</v>
      </c>
      <c r="C37" s="79" t="s">
        <v>626</v>
      </c>
      <c r="D37" s="79" t="s">
        <v>627</v>
      </c>
      <c r="E37" s="18" t="s">
        <v>628</v>
      </c>
      <c r="F37" s="18" t="s">
        <v>11</v>
      </c>
      <c r="G37" s="69"/>
      <c r="H37" s="18" t="s">
        <v>67</v>
      </c>
      <c r="I37" s="69"/>
      <c r="AA37" s="62"/>
      <c r="AB37" s="134"/>
      <c r="AC37" s="134"/>
      <c r="AD37" s="134"/>
      <c r="AE37" s="88"/>
      <c r="AF37" s="90"/>
      <c r="AH37" s="90"/>
      <c r="BA37" s="62"/>
      <c r="BB37" s="134"/>
      <c r="BC37" s="134"/>
      <c r="BD37" s="134"/>
      <c r="BE37" s="88"/>
      <c r="BF37" s="90"/>
      <c r="BH37" s="90"/>
      <c r="CA37" s="62"/>
      <c r="CB37" s="134"/>
      <c r="CC37" s="134"/>
      <c r="CD37" s="134"/>
      <c r="CE37" s="88"/>
      <c r="CF37" s="90"/>
      <c r="CH37" s="90"/>
    </row>
    <row r="38" ht="15.75" customHeight="1">
      <c r="A38" s="66" t="str">
        <f t="shared" si="9"/>
        <v>QLHĐ_19</v>
      </c>
      <c r="B38" s="68" t="s">
        <v>629</v>
      </c>
      <c r="C38" s="79" t="s">
        <v>630</v>
      </c>
      <c r="D38" s="79" t="s">
        <v>631</v>
      </c>
      <c r="E38" s="18" t="s">
        <v>632</v>
      </c>
      <c r="F38" s="18" t="s">
        <v>11</v>
      </c>
      <c r="G38" s="69"/>
      <c r="H38" s="18" t="s">
        <v>67</v>
      </c>
      <c r="I38" s="69"/>
      <c r="AA38" s="62"/>
      <c r="AB38" s="134"/>
      <c r="AC38" s="134"/>
      <c r="AD38" s="134"/>
      <c r="AE38" s="88"/>
      <c r="AF38" s="90"/>
      <c r="AH38" s="90"/>
      <c r="BA38" s="62"/>
      <c r="BB38" s="134"/>
      <c r="BC38" s="134"/>
      <c r="BD38" s="134"/>
      <c r="BE38" s="88"/>
      <c r="BF38" s="90"/>
      <c r="BH38" s="90"/>
      <c r="CA38" s="62"/>
      <c r="CB38" s="134"/>
      <c r="CC38" s="134"/>
      <c r="CD38" s="134"/>
      <c r="CE38" s="88"/>
      <c r="CF38" s="90"/>
      <c r="CH38" s="90"/>
    </row>
    <row r="39" ht="15.75" customHeight="1">
      <c r="A39" s="66" t="str">
        <f t="shared" si="9"/>
        <v>QLHĐ_20</v>
      </c>
      <c r="B39" s="68" t="s">
        <v>127</v>
      </c>
      <c r="C39" s="79" t="s">
        <v>633</v>
      </c>
      <c r="D39" s="79" t="s">
        <v>634</v>
      </c>
      <c r="E39" s="17"/>
      <c r="F39" s="18" t="s">
        <v>11</v>
      </c>
      <c r="G39" s="69"/>
      <c r="H39" s="18" t="s">
        <v>67</v>
      </c>
      <c r="I39" s="69"/>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row>
    <row r="40" ht="18.75" customHeight="1">
      <c r="A40" s="66" t="str">
        <f t="shared" si="9"/>
        <v/>
      </c>
      <c r="B40" s="72" t="s">
        <v>635</v>
      </c>
      <c r="C40" s="58"/>
      <c r="D40" s="58"/>
      <c r="E40" s="58"/>
      <c r="F40" s="58"/>
      <c r="G40" s="58"/>
      <c r="H40" s="58"/>
      <c r="I40" s="59"/>
      <c r="J40" s="88"/>
      <c r="K40" s="88"/>
      <c r="L40" s="88"/>
      <c r="M40" s="88"/>
      <c r="N40" s="88"/>
      <c r="O40" s="88"/>
      <c r="P40" s="88"/>
      <c r="Q40" s="88"/>
      <c r="R40" s="88"/>
      <c r="S40" s="88"/>
      <c r="T40" s="88"/>
      <c r="U40" s="88"/>
      <c r="V40" s="88"/>
      <c r="W40" s="88"/>
      <c r="X40" s="88"/>
      <c r="Y40" s="88"/>
      <c r="Z40" s="88"/>
      <c r="AA40" s="66" t="str">
        <f t="shared" ref="AA40:AA41" si="10">IF(AND(AD40="",AD40=""),"",$D$3&amp;"_"&amp;ROW()-12-COUNTBLANK($D$13:AD40))</f>
        <v/>
      </c>
      <c r="AB40" s="72" t="s">
        <v>636</v>
      </c>
      <c r="AC40" s="58"/>
      <c r="AD40" s="58"/>
      <c r="AE40" s="58"/>
      <c r="AF40" s="58"/>
      <c r="AG40" s="58"/>
      <c r="AH40" s="58"/>
      <c r="AI40" s="59"/>
      <c r="AJ40" s="88"/>
      <c r="AK40" s="88"/>
      <c r="AL40" s="88"/>
      <c r="AM40" s="88"/>
      <c r="AN40" s="88"/>
      <c r="AO40" s="88"/>
      <c r="AP40" s="88"/>
      <c r="AQ40" s="88"/>
      <c r="AR40" s="88"/>
      <c r="AS40" s="88"/>
      <c r="AT40" s="88"/>
      <c r="AU40" s="88"/>
      <c r="AV40" s="88"/>
      <c r="AW40" s="88"/>
      <c r="AX40" s="88"/>
      <c r="AY40" s="88"/>
      <c r="AZ40" s="88"/>
      <c r="BA40" s="66" t="str">
        <f t="shared" ref="BA40:BA41" si="11">IF(AND(BD40="",BD40=""),"",$D$3&amp;"_"&amp;ROW()-12-COUNTBLANK($D$13:BD40))</f>
        <v/>
      </c>
      <c r="BB40" s="72" t="s">
        <v>637</v>
      </c>
      <c r="BC40" s="58"/>
      <c r="BD40" s="58"/>
      <c r="BE40" s="58"/>
      <c r="BF40" s="58"/>
      <c r="BG40" s="58"/>
      <c r="BH40" s="58"/>
      <c r="BI40" s="59"/>
      <c r="BJ40" s="88"/>
      <c r="BK40" s="88"/>
      <c r="BL40" s="88"/>
      <c r="BM40" s="88"/>
      <c r="BN40" s="88"/>
      <c r="BO40" s="88"/>
      <c r="BP40" s="88"/>
      <c r="BQ40" s="88"/>
      <c r="BR40" s="88"/>
      <c r="BS40" s="88"/>
      <c r="BT40" s="88"/>
      <c r="BU40" s="88"/>
      <c r="BV40" s="88"/>
      <c r="BW40" s="88"/>
      <c r="BX40" s="88"/>
      <c r="BY40" s="88"/>
      <c r="BZ40" s="88"/>
      <c r="CA40" s="66" t="str">
        <f t="shared" ref="CA40:CA41" si="12">IF(AND(CD40="",CD40=""),"",$D$3&amp;"_"&amp;ROW()-12-COUNTBLANK($D$13:CD40))</f>
        <v/>
      </c>
      <c r="CB40" s="72" t="s">
        <v>638</v>
      </c>
      <c r="CC40" s="58"/>
      <c r="CD40" s="58"/>
      <c r="CE40" s="58"/>
      <c r="CF40" s="58"/>
      <c r="CG40" s="58"/>
      <c r="CH40" s="58"/>
      <c r="CI40" s="59"/>
      <c r="CJ40" s="88"/>
      <c r="CK40" s="88"/>
      <c r="CL40" s="88"/>
      <c r="CM40" s="88"/>
      <c r="CN40" s="88"/>
      <c r="CO40" s="88"/>
      <c r="CP40" s="88"/>
      <c r="CQ40" s="88"/>
      <c r="CR40" s="88"/>
      <c r="CS40" s="88"/>
      <c r="CT40" s="88"/>
      <c r="CU40" s="88"/>
      <c r="CV40" s="88"/>
      <c r="CW40" s="88"/>
      <c r="CX40" s="88"/>
      <c r="CY40" s="88"/>
      <c r="CZ40" s="88"/>
    </row>
    <row r="41" ht="38.25" customHeight="1">
      <c r="A41" s="66" t="str">
        <f t="shared" si="9"/>
        <v>QLHĐ_21</v>
      </c>
      <c r="B41" s="18" t="s">
        <v>639</v>
      </c>
      <c r="C41" s="18" t="s">
        <v>640</v>
      </c>
      <c r="D41" s="17" t="s">
        <v>641</v>
      </c>
      <c r="E41" s="17"/>
      <c r="F41" s="18" t="s">
        <v>11</v>
      </c>
      <c r="G41" s="129"/>
      <c r="H41" s="18" t="s">
        <v>67</v>
      </c>
      <c r="I41" s="129"/>
      <c r="J41" s="14"/>
      <c r="K41" s="14"/>
      <c r="L41" s="14"/>
      <c r="M41" s="14"/>
      <c r="N41" s="14"/>
      <c r="O41" s="14"/>
      <c r="P41" s="14"/>
      <c r="Q41" s="14"/>
      <c r="R41" s="14"/>
      <c r="S41" s="14"/>
      <c r="T41" s="14"/>
      <c r="U41" s="14"/>
      <c r="V41" s="14"/>
      <c r="W41" s="14"/>
      <c r="X41" s="14"/>
      <c r="Y41" s="14"/>
      <c r="Z41" s="14"/>
      <c r="AA41" s="66" t="str">
        <f t="shared" si="10"/>
        <v>#REF!</v>
      </c>
      <c r="AB41" s="18" t="s">
        <v>443</v>
      </c>
      <c r="AC41" s="18" t="s">
        <v>444</v>
      </c>
      <c r="AD41" s="17" t="s">
        <v>445</v>
      </c>
      <c r="AE41" s="17"/>
      <c r="AF41" s="18" t="s">
        <v>11</v>
      </c>
      <c r="AG41" s="129"/>
      <c r="AH41" s="18"/>
      <c r="AI41" s="129"/>
      <c r="AJ41" s="14"/>
      <c r="AK41" s="14"/>
      <c r="AL41" s="14"/>
      <c r="AM41" s="14"/>
      <c r="AN41" s="14"/>
      <c r="AO41" s="14"/>
      <c r="AP41" s="14"/>
      <c r="AQ41" s="14"/>
      <c r="AR41" s="14"/>
      <c r="AS41" s="14"/>
      <c r="AT41" s="14"/>
      <c r="AU41" s="14"/>
      <c r="AV41" s="14"/>
      <c r="AW41" s="14"/>
      <c r="AX41" s="14"/>
      <c r="AY41" s="14"/>
      <c r="AZ41" s="14"/>
      <c r="BA41" s="66" t="str">
        <f t="shared" si="11"/>
        <v>#REF!</v>
      </c>
      <c r="BB41" s="18" t="s">
        <v>443</v>
      </c>
      <c r="BC41" s="18" t="s">
        <v>444</v>
      </c>
      <c r="BD41" s="17" t="s">
        <v>445</v>
      </c>
      <c r="BE41" s="17"/>
      <c r="BF41" s="18" t="s">
        <v>11</v>
      </c>
      <c r="BG41" s="129"/>
      <c r="BH41" s="18"/>
      <c r="BI41" s="129"/>
      <c r="BJ41" s="14"/>
      <c r="BK41" s="14"/>
      <c r="BL41" s="14"/>
      <c r="BM41" s="14"/>
      <c r="BN41" s="14"/>
      <c r="BO41" s="14"/>
      <c r="BP41" s="14"/>
      <c r="BQ41" s="14"/>
      <c r="BR41" s="14"/>
      <c r="BS41" s="14"/>
      <c r="BT41" s="14"/>
      <c r="BU41" s="14"/>
      <c r="BV41" s="14"/>
      <c r="BW41" s="14"/>
      <c r="BX41" s="14"/>
      <c r="BY41" s="14"/>
      <c r="BZ41" s="14"/>
      <c r="CA41" s="66" t="str">
        <f t="shared" si="12"/>
        <v>#REF!</v>
      </c>
      <c r="CB41" s="18" t="s">
        <v>443</v>
      </c>
      <c r="CC41" s="18" t="s">
        <v>444</v>
      </c>
      <c r="CD41" s="17" t="s">
        <v>445</v>
      </c>
      <c r="CE41" s="17"/>
      <c r="CF41" s="18" t="s">
        <v>11</v>
      </c>
      <c r="CG41" s="129"/>
      <c r="CH41" s="18"/>
      <c r="CI41" s="129"/>
      <c r="CJ41" s="14"/>
      <c r="CK41" s="14"/>
      <c r="CL41" s="14"/>
      <c r="CM41" s="14"/>
      <c r="CN41" s="14"/>
      <c r="CO41" s="14"/>
      <c r="CP41" s="14"/>
      <c r="CQ41" s="14"/>
      <c r="CR41" s="14"/>
      <c r="CS41" s="14"/>
      <c r="CT41" s="14"/>
      <c r="CU41" s="14"/>
      <c r="CV41" s="14"/>
      <c r="CW41" s="14"/>
      <c r="CX41" s="14"/>
      <c r="CY41" s="14"/>
      <c r="CZ41" s="14"/>
    </row>
    <row r="42" ht="15.75" customHeight="1">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row>
    <row r="43" ht="15.75"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row>
    <row r="44" ht="15.75"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row>
    <row r="45" ht="15.75"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row>
    <row r="46" ht="15.75"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row>
    <row r="47" ht="15.75"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row>
    <row r="48" ht="15.75"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row>
    <row r="49" ht="15.75" customHeight="1">
      <c r="A49" s="44"/>
      <c r="B49" s="93"/>
      <c r="H49" s="94"/>
    </row>
    <row r="50" ht="15.75" customHeight="1">
      <c r="A50" s="44"/>
      <c r="B50" s="93"/>
      <c r="H50" s="94"/>
    </row>
    <row r="51" ht="15.75" customHeight="1">
      <c r="A51" s="44"/>
      <c r="B51" s="93"/>
      <c r="H51" s="94"/>
    </row>
    <row r="52" ht="15.75" customHeight="1">
      <c r="A52" s="44"/>
      <c r="B52" s="93"/>
      <c r="H52" s="94"/>
    </row>
    <row r="53" ht="15.75" customHeight="1">
      <c r="A53" s="44"/>
      <c r="B53" s="93"/>
      <c r="H53" s="94"/>
    </row>
    <row r="54" ht="15.75" customHeight="1">
      <c r="A54" s="44"/>
      <c r="B54" s="93"/>
      <c r="H54" s="94"/>
    </row>
    <row r="55" ht="15.75" customHeight="1">
      <c r="A55" s="44"/>
      <c r="B55" s="93"/>
      <c r="H55" s="94"/>
    </row>
    <row r="56" ht="15.75" customHeight="1">
      <c r="A56" s="44"/>
      <c r="B56" s="93"/>
      <c r="H56" s="94"/>
    </row>
    <row r="57" ht="15.75" customHeight="1">
      <c r="A57" s="44"/>
      <c r="B57" s="93"/>
      <c r="H57" s="94"/>
    </row>
    <row r="58" ht="15.75" customHeight="1">
      <c r="A58" s="44"/>
      <c r="B58" s="93"/>
      <c r="H58" s="94"/>
    </row>
    <row r="59" ht="15.75" customHeight="1">
      <c r="A59" s="44"/>
      <c r="B59" s="93"/>
      <c r="H59" s="94"/>
    </row>
    <row r="60" ht="15.75" customHeight="1">
      <c r="A60" s="44"/>
      <c r="B60" s="93"/>
      <c r="H60" s="94"/>
    </row>
    <row r="61" ht="15.75" customHeight="1">
      <c r="A61" s="44"/>
      <c r="B61" s="93"/>
      <c r="H61" s="94"/>
    </row>
    <row r="62" ht="15.75" customHeight="1">
      <c r="A62" s="44"/>
      <c r="B62" s="93"/>
      <c r="H62" s="94"/>
    </row>
    <row r="63" ht="15.75" customHeight="1">
      <c r="A63" s="44"/>
      <c r="B63" s="93"/>
      <c r="H63" s="94"/>
    </row>
    <row r="64" ht="15.75" customHeight="1">
      <c r="A64" s="44"/>
      <c r="B64" s="93"/>
      <c r="H64" s="94"/>
    </row>
    <row r="65" ht="15.75" customHeight="1">
      <c r="A65" s="44"/>
      <c r="B65" s="93"/>
      <c r="H65" s="94"/>
    </row>
    <row r="66" ht="15.75" customHeight="1">
      <c r="A66" s="44"/>
      <c r="B66" s="93"/>
      <c r="H66" s="94"/>
    </row>
    <row r="67" ht="15.75" customHeight="1">
      <c r="A67" s="44"/>
      <c r="B67" s="93"/>
      <c r="H67" s="94"/>
    </row>
    <row r="68" ht="15.75" customHeight="1">
      <c r="A68" s="44"/>
      <c r="B68" s="93"/>
      <c r="H68" s="94"/>
    </row>
    <row r="69" ht="15.75" customHeight="1">
      <c r="A69" s="44"/>
      <c r="B69" s="93"/>
      <c r="H69" s="94"/>
    </row>
    <row r="70" ht="15.75" customHeight="1">
      <c r="A70" s="44"/>
      <c r="B70" s="93"/>
      <c r="H70" s="94"/>
    </row>
    <row r="71" ht="15.75" customHeight="1">
      <c r="A71" s="44"/>
      <c r="B71" s="93"/>
      <c r="H71" s="94"/>
    </row>
    <row r="72" ht="15.75" customHeight="1">
      <c r="A72" s="44"/>
      <c r="B72" s="93"/>
      <c r="H72" s="94"/>
    </row>
    <row r="73" ht="15.75" customHeight="1">
      <c r="A73" s="44"/>
      <c r="B73" s="93"/>
      <c r="H73" s="94"/>
    </row>
    <row r="74" ht="15.75" customHeight="1">
      <c r="A74" s="44"/>
      <c r="B74" s="93"/>
      <c r="H74" s="94"/>
    </row>
    <row r="75" ht="15.75" customHeight="1">
      <c r="A75" s="44"/>
      <c r="B75" s="93"/>
      <c r="H75" s="94"/>
    </row>
    <row r="76" ht="15.75" customHeight="1">
      <c r="A76" s="44"/>
      <c r="B76" s="93"/>
      <c r="H76" s="94"/>
    </row>
    <row r="77" ht="15.75" customHeight="1">
      <c r="A77" s="44"/>
      <c r="B77" s="93"/>
      <c r="H77" s="94"/>
    </row>
    <row r="78" ht="15.75" customHeight="1">
      <c r="A78" s="44"/>
      <c r="B78" s="93"/>
      <c r="H78" s="94"/>
    </row>
    <row r="79" ht="15.75" customHeight="1">
      <c r="A79" s="44"/>
      <c r="B79" s="93"/>
      <c r="H79" s="94"/>
    </row>
    <row r="80" ht="15.75" customHeight="1">
      <c r="A80" s="44"/>
      <c r="B80" s="93"/>
      <c r="H80" s="94"/>
    </row>
    <row r="81" ht="15.75" customHeight="1">
      <c r="A81" s="44"/>
      <c r="B81" s="93"/>
      <c r="H81" s="94"/>
    </row>
    <row r="82" ht="15.75" customHeight="1">
      <c r="A82" s="44"/>
      <c r="B82" s="93"/>
      <c r="H82" s="94"/>
    </row>
    <row r="83" ht="15.75" customHeight="1">
      <c r="A83" s="44"/>
      <c r="B83" s="93"/>
      <c r="H83" s="94"/>
    </row>
    <row r="84" ht="15.75" customHeight="1">
      <c r="A84" s="44"/>
      <c r="B84" s="93"/>
      <c r="H84" s="94"/>
    </row>
    <row r="85" ht="15.75" customHeight="1">
      <c r="A85" s="44"/>
      <c r="B85" s="93"/>
      <c r="H85" s="94"/>
    </row>
    <row r="86" ht="15.75" customHeight="1">
      <c r="A86" s="44"/>
      <c r="B86" s="93"/>
      <c r="H86" s="94"/>
    </row>
    <row r="87" ht="15.75" customHeight="1">
      <c r="A87" s="44"/>
      <c r="B87" s="93"/>
      <c r="H87" s="94"/>
    </row>
    <row r="88" ht="15.75" customHeight="1">
      <c r="A88" s="44"/>
      <c r="B88" s="93"/>
      <c r="H88" s="94"/>
    </row>
    <row r="89" ht="15.75" customHeight="1">
      <c r="A89" s="44"/>
      <c r="B89" s="93"/>
      <c r="H89" s="94"/>
    </row>
    <row r="90" ht="15.75" customHeight="1">
      <c r="A90" s="44"/>
      <c r="B90" s="93"/>
      <c r="H90" s="94"/>
    </row>
    <row r="91" ht="15.75" customHeight="1">
      <c r="A91" s="44"/>
      <c r="B91" s="93"/>
      <c r="H91" s="94"/>
    </row>
    <row r="92" ht="15.75" customHeight="1">
      <c r="A92" s="44"/>
      <c r="B92" s="93"/>
      <c r="H92" s="94"/>
    </row>
    <row r="93" ht="15.75" customHeight="1">
      <c r="A93" s="44"/>
      <c r="B93" s="93"/>
      <c r="H93" s="94"/>
    </row>
    <row r="94" ht="15.75" customHeight="1">
      <c r="A94" s="44"/>
      <c r="B94" s="93"/>
      <c r="H94" s="94"/>
    </row>
    <row r="95" ht="15.75" customHeight="1">
      <c r="A95" s="44"/>
      <c r="B95" s="93"/>
      <c r="H95" s="94"/>
    </row>
    <row r="96" ht="15.75" customHeight="1">
      <c r="A96" s="44"/>
      <c r="B96" s="93"/>
      <c r="H96" s="94"/>
    </row>
    <row r="97" ht="15.75" customHeight="1">
      <c r="A97" s="44"/>
      <c r="B97" s="93"/>
      <c r="H97" s="94"/>
    </row>
    <row r="98" ht="15.75" customHeight="1">
      <c r="A98" s="44"/>
      <c r="B98" s="93"/>
      <c r="H98" s="94"/>
    </row>
    <row r="99" ht="15.75" customHeight="1">
      <c r="A99" s="44"/>
      <c r="B99" s="93"/>
      <c r="H99" s="94"/>
    </row>
    <row r="100" ht="15.75" customHeight="1">
      <c r="A100" s="44"/>
      <c r="B100" s="93"/>
      <c r="H100" s="94"/>
    </row>
    <row r="101" ht="15.75" customHeight="1">
      <c r="A101" s="44"/>
      <c r="B101" s="93"/>
      <c r="H101" s="94"/>
    </row>
    <row r="102" ht="15.75" customHeight="1">
      <c r="A102" s="44"/>
      <c r="B102" s="93"/>
      <c r="H102" s="94"/>
    </row>
    <row r="103" ht="15.75" customHeight="1">
      <c r="A103" s="44"/>
      <c r="B103" s="93"/>
      <c r="H103" s="94"/>
    </row>
    <row r="104" ht="15.75" customHeight="1">
      <c r="A104" s="44"/>
      <c r="B104" s="93"/>
      <c r="H104" s="94"/>
    </row>
    <row r="105" ht="15.75" customHeight="1">
      <c r="A105" s="44"/>
      <c r="B105" s="93"/>
      <c r="H105" s="94"/>
    </row>
    <row r="106" ht="15.75" customHeight="1">
      <c r="A106" s="44"/>
      <c r="B106" s="93"/>
      <c r="H106" s="94"/>
    </row>
    <row r="107" ht="15.75" customHeight="1">
      <c r="A107" s="44"/>
      <c r="B107" s="93"/>
      <c r="H107" s="94"/>
    </row>
    <row r="108" ht="15.75" customHeight="1">
      <c r="A108" s="44"/>
      <c r="B108" s="93"/>
      <c r="H108" s="94"/>
    </row>
    <row r="109" ht="15.75" customHeight="1">
      <c r="A109" s="44"/>
      <c r="B109" s="93"/>
      <c r="H109" s="94"/>
    </row>
    <row r="110" ht="15.75" customHeight="1">
      <c r="A110" s="44"/>
      <c r="B110" s="93"/>
      <c r="H110" s="94"/>
    </row>
    <row r="111" ht="15.75" customHeight="1">
      <c r="A111" s="44"/>
      <c r="B111" s="93"/>
      <c r="H111" s="94"/>
    </row>
    <row r="112" ht="15.75" customHeight="1">
      <c r="A112" s="44"/>
      <c r="B112" s="93"/>
      <c r="H112" s="94"/>
    </row>
    <row r="113" ht="15.75" customHeight="1">
      <c r="A113" s="44"/>
      <c r="B113" s="93"/>
      <c r="H113" s="94"/>
    </row>
    <row r="114" ht="15.75" customHeight="1">
      <c r="A114" s="44"/>
      <c r="B114" s="93"/>
      <c r="H114" s="94"/>
    </row>
    <row r="115" ht="15.75" customHeight="1">
      <c r="A115" s="44"/>
      <c r="B115" s="93"/>
      <c r="H115" s="94"/>
    </row>
    <row r="116" ht="15.75" customHeight="1">
      <c r="A116" s="44"/>
      <c r="B116" s="93"/>
      <c r="H116" s="94"/>
    </row>
    <row r="117" ht="15.75" customHeight="1">
      <c r="A117" s="44"/>
      <c r="B117" s="93"/>
      <c r="H117" s="94"/>
    </row>
    <row r="118" ht="15.75" customHeight="1">
      <c r="A118" s="44"/>
      <c r="B118" s="93"/>
      <c r="H118" s="94"/>
    </row>
    <row r="119" ht="15.75" customHeight="1">
      <c r="A119" s="44"/>
      <c r="B119" s="93"/>
      <c r="H119" s="94"/>
    </row>
    <row r="120" ht="15.75" customHeight="1">
      <c r="A120" s="44"/>
      <c r="B120" s="93"/>
      <c r="H120" s="94"/>
    </row>
    <row r="121" ht="15.75" customHeight="1">
      <c r="A121" s="44"/>
      <c r="B121" s="93"/>
      <c r="H121" s="94"/>
    </row>
    <row r="122" ht="15.75" customHeight="1">
      <c r="A122" s="44"/>
      <c r="B122" s="93"/>
      <c r="H122" s="94"/>
    </row>
    <row r="123" ht="15.75" customHeight="1">
      <c r="A123" s="44"/>
      <c r="B123" s="93"/>
      <c r="H123" s="94"/>
    </row>
    <row r="124" ht="15.75" customHeight="1">
      <c r="A124" s="44"/>
      <c r="B124" s="93"/>
      <c r="H124" s="94"/>
    </row>
    <row r="125" ht="15.75" customHeight="1">
      <c r="A125" s="44"/>
      <c r="B125" s="93"/>
      <c r="H125" s="94"/>
    </row>
    <row r="126" ht="15.75" customHeight="1">
      <c r="A126" s="44"/>
      <c r="B126" s="93"/>
      <c r="H126" s="94"/>
    </row>
    <row r="127" ht="15.75" customHeight="1">
      <c r="A127" s="44"/>
      <c r="B127" s="93"/>
      <c r="H127" s="94"/>
    </row>
    <row r="128" ht="15.75" customHeight="1">
      <c r="A128" s="44"/>
      <c r="B128" s="93"/>
      <c r="H128" s="94"/>
    </row>
    <row r="129" ht="15.75" customHeight="1">
      <c r="A129" s="44"/>
      <c r="B129" s="93"/>
      <c r="H129" s="94"/>
    </row>
    <row r="130" ht="15.75" customHeight="1">
      <c r="A130" s="44"/>
      <c r="B130" s="93"/>
      <c r="H130" s="94"/>
    </row>
    <row r="131" ht="15.75" customHeight="1">
      <c r="A131" s="44"/>
      <c r="B131" s="93"/>
      <c r="H131" s="94"/>
    </row>
    <row r="132" ht="15.75" customHeight="1">
      <c r="A132" s="44"/>
      <c r="B132" s="93"/>
      <c r="H132" s="94"/>
    </row>
    <row r="133" ht="15.75" customHeight="1">
      <c r="A133" s="44"/>
      <c r="B133" s="93"/>
      <c r="H133" s="94"/>
    </row>
    <row r="134" ht="15.75" customHeight="1">
      <c r="A134" s="44"/>
      <c r="B134" s="93"/>
      <c r="H134" s="94"/>
    </row>
    <row r="135" ht="15.75" customHeight="1">
      <c r="A135" s="44"/>
      <c r="B135" s="93"/>
      <c r="H135" s="94"/>
    </row>
    <row r="136" ht="15.75" customHeight="1">
      <c r="A136" s="44"/>
      <c r="B136" s="93"/>
      <c r="H136" s="94"/>
    </row>
    <row r="137" ht="15.75" customHeight="1">
      <c r="A137" s="44"/>
      <c r="B137" s="93"/>
      <c r="H137" s="94"/>
    </row>
    <row r="138" ht="15.75" customHeight="1">
      <c r="A138" s="44"/>
      <c r="B138" s="93"/>
      <c r="H138" s="94"/>
    </row>
    <row r="139" ht="15.75" customHeight="1">
      <c r="A139" s="44"/>
      <c r="B139" s="93"/>
      <c r="H139" s="94"/>
    </row>
    <row r="140" ht="15.75" customHeight="1">
      <c r="A140" s="44"/>
      <c r="B140" s="93"/>
      <c r="H140" s="94"/>
    </row>
    <row r="141" ht="15.75" customHeight="1">
      <c r="A141" s="44"/>
      <c r="B141" s="93"/>
      <c r="H141" s="94"/>
    </row>
    <row r="142" ht="15.75" customHeight="1">
      <c r="A142" s="44"/>
      <c r="B142" s="93"/>
      <c r="H142" s="94"/>
    </row>
    <row r="143" ht="15.75" customHeight="1">
      <c r="A143" s="44"/>
      <c r="B143" s="93"/>
      <c r="H143" s="94"/>
    </row>
    <row r="144" ht="15.75" customHeight="1">
      <c r="A144" s="44"/>
      <c r="B144" s="93"/>
      <c r="H144" s="94"/>
    </row>
    <row r="145" ht="15.75" customHeight="1">
      <c r="A145" s="44"/>
      <c r="B145" s="93"/>
      <c r="H145" s="94"/>
    </row>
    <row r="146" ht="15.75" customHeight="1">
      <c r="A146" s="44"/>
      <c r="B146" s="93"/>
      <c r="H146" s="94"/>
    </row>
    <row r="147" ht="15.75" customHeight="1">
      <c r="A147" s="44"/>
      <c r="B147" s="93"/>
      <c r="H147" s="94"/>
    </row>
    <row r="148" ht="15.75" customHeight="1">
      <c r="A148" s="44"/>
      <c r="B148" s="93"/>
      <c r="H148" s="94"/>
    </row>
    <row r="149" ht="15.75" customHeight="1">
      <c r="A149" s="44"/>
      <c r="B149" s="93"/>
      <c r="H149" s="94"/>
    </row>
    <row r="150" ht="15.75" customHeight="1">
      <c r="A150" s="44"/>
      <c r="B150" s="93"/>
      <c r="H150" s="94"/>
    </row>
    <row r="151" ht="15.75" customHeight="1">
      <c r="A151" s="44"/>
      <c r="B151" s="93"/>
      <c r="H151" s="94"/>
    </row>
    <row r="152" ht="15.75" customHeight="1">
      <c r="A152" s="44"/>
      <c r="B152" s="93"/>
      <c r="H152" s="94"/>
    </row>
    <row r="153" ht="15.75" customHeight="1">
      <c r="A153" s="44"/>
      <c r="B153" s="93"/>
      <c r="H153" s="94"/>
    </row>
    <row r="154" ht="15.75" customHeight="1">
      <c r="A154" s="44"/>
      <c r="B154" s="93"/>
      <c r="H154" s="94"/>
    </row>
    <row r="155" ht="15.75" customHeight="1">
      <c r="A155" s="44"/>
      <c r="B155" s="93"/>
      <c r="H155" s="94"/>
    </row>
    <row r="156" ht="15.75" customHeight="1">
      <c r="A156" s="44"/>
      <c r="B156" s="93"/>
      <c r="H156" s="94"/>
    </row>
    <row r="157" ht="15.75" customHeight="1">
      <c r="A157" s="44"/>
      <c r="B157" s="93"/>
      <c r="H157" s="94"/>
    </row>
    <row r="158" ht="15.75" customHeight="1">
      <c r="A158" s="44"/>
      <c r="B158" s="93"/>
      <c r="H158" s="94"/>
    </row>
    <row r="159" ht="15.75" customHeight="1">
      <c r="A159" s="44"/>
      <c r="B159" s="93"/>
      <c r="H159" s="94"/>
    </row>
    <row r="160" ht="15.75" customHeight="1">
      <c r="A160" s="44"/>
      <c r="B160" s="93"/>
      <c r="H160" s="94"/>
    </row>
    <row r="161" ht="15.75" customHeight="1">
      <c r="A161" s="44"/>
      <c r="B161" s="93"/>
      <c r="H161" s="94"/>
    </row>
    <row r="162" ht="15.75" customHeight="1">
      <c r="A162" s="44"/>
      <c r="B162" s="93"/>
      <c r="H162" s="94"/>
    </row>
    <row r="163" ht="15.75" customHeight="1">
      <c r="A163" s="44"/>
      <c r="B163" s="93"/>
      <c r="H163" s="94"/>
    </row>
    <row r="164" ht="15.75" customHeight="1">
      <c r="A164" s="44"/>
      <c r="B164" s="93"/>
      <c r="H164" s="94"/>
    </row>
    <row r="165" ht="15.75" customHeight="1">
      <c r="A165" s="44"/>
      <c r="B165" s="93"/>
      <c r="H165" s="94"/>
    </row>
    <row r="166" ht="15.75" customHeight="1">
      <c r="A166" s="44"/>
      <c r="B166" s="93"/>
      <c r="H166" s="94"/>
    </row>
    <row r="167" ht="15.75" customHeight="1">
      <c r="A167" s="44"/>
      <c r="B167" s="93"/>
      <c r="H167" s="94"/>
    </row>
    <row r="168" ht="15.75" customHeight="1">
      <c r="A168" s="44"/>
      <c r="B168" s="93"/>
      <c r="H168" s="94"/>
    </row>
    <row r="169" ht="15.75" customHeight="1">
      <c r="A169" s="44"/>
      <c r="B169" s="93"/>
      <c r="H169" s="94"/>
    </row>
    <row r="170" ht="15.75" customHeight="1">
      <c r="A170" s="44"/>
      <c r="B170" s="93"/>
      <c r="H170" s="94"/>
    </row>
    <row r="171" ht="15.75" customHeight="1">
      <c r="A171" s="44"/>
      <c r="B171" s="93"/>
      <c r="H171" s="94"/>
    </row>
    <row r="172" ht="15.75" customHeight="1">
      <c r="A172" s="44"/>
      <c r="B172" s="93"/>
      <c r="H172" s="94"/>
    </row>
    <row r="173" ht="15.75" customHeight="1">
      <c r="A173" s="44"/>
      <c r="B173" s="93"/>
      <c r="H173" s="94"/>
    </row>
    <row r="174" ht="15.75" customHeight="1">
      <c r="A174" s="44"/>
      <c r="B174" s="93"/>
      <c r="H174" s="94"/>
    </row>
    <row r="175" ht="15.75" customHeight="1">
      <c r="A175" s="44"/>
      <c r="B175" s="93"/>
      <c r="H175" s="94"/>
    </row>
    <row r="176" ht="15.75" customHeight="1">
      <c r="A176" s="44"/>
      <c r="B176" s="93"/>
      <c r="H176" s="94"/>
    </row>
    <row r="177" ht="15.75" customHeight="1">
      <c r="A177" s="44"/>
      <c r="B177" s="93"/>
      <c r="H177" s="94"/>
    </row>
    <row r="178" ht="15.75" customHeight="1">
      <c r="A178" s="44"/>
      <c r="B178" s="93"/>
      <c r="H178" s="94"/>
    </row>
    <row r="179" ht="15.75" customHeight="1">
      <c r="A179" s="44"/>
      <c r="B179" s="93"/>
      <c r="H179" s="94"/>
    </row>
    <row r="180" ht="15.75" customHeight="1">
      <c r="A180" s="44"/>
      <c r="B180" s="93"/>
      <c r="H180" s="94"/>
    </row>
    <row r="181" ht="15.75" customHeight="1">
      <c r="A181" s="44"/>
      <c r="B181" s="93"/>
      <c r="H181" s="94"/>
    </row>
    <row r="182" ht="15.75" customHeight="1">
      <c r="A182" s="44"/>
      <c r="B182" s="93"/>
      <c r="H182" s="94"/>
    </row>
    <row r="183" ht="15.75" customHeight="1">
      <c r="A183" s="44"/>
      <c r="B183" s="93"/>
      <c r="H183" s="94"/>
    </row>
    <row r="184" ht="15.75" customHeight="1">
      <c r="A184" s="44"/>
      <c r="B184" s="93"/>
      <c r="H184" s="94"/>
    </row>
    <row r="185" ht="15.75" customHeight="1">
      <c r="A185" s="44"/>
      <c r="B185" s="93"/>
      <c r="H185" s="94"/>
    </row>
    <row r="186" ht="15.75" customHeight="1">
      <c r="A186" s="44"/>
      <c r="B186" s="93"/>
      <c r="H186" s="94"/>
    </row>
    <row r="187" ht="15.75" customHeight="1">
      <c r="A187" s="44"/>
      <c r="B187" s="93"/>
      <c r="H187" s="94"/>
    </row>
    <row r="188" ht="15.75" customHeight="1">
      <c r="A188" s="44"/>
      <c r="B188" s="93"/>
      <c r="H188" s="94"/>
    </row>
    <row r="189" ht="15.75" customHeight="1">
      <c r="A189" s="44"/>
      <c r="B189" s="93"/>
      <c r="H189" s="94"/>
    </row>
    <row r="190" ht="15.75" customHeight="1">
      <c r="A190" s="44"/>
      <c r="B190" s="93"/>
      <c r="H190" s="94"/>
    </row>
    <row r="191" ht="15.75" customHeight="1">
      <c r="A191" s="44"/>
      <c r="B191" s="93"/>
      <c r="H191" s="94"/>
    </row>
    <row r="192" ht="15.75" customHeight="1">
      <c r="A192" s="44"/>
      <c r="B192" s="93"/>
      <c r="H192" s="94"/>
    </row>
    <row r="193" ht="15.75" customHeight="1">
      <c r="A193" s="44"/>
      <c r="B193" s="93"/>
      <c r="H193" s="94"/>
    </row>
    <row r="194" ht="15.75" customHeight="1">
      <c r="A194" s="44"/>
      <c r="B194" s="93"/>
      <c r="H194" s="94"/>
    </row>
    <row r="195" ht="15.75" customHeight="1">
      <c r="A195" s="44"/>
      <c r="B195" s="93"/>
      <c r="H195" s="94"/>
    </row>
    <row r="196" ht="15.75" customHeight="1">
      <c r="A196" s="44"/>
      <c r="B196" s="93"/>
      <c r="H196" s="94"/>
    </row>
    <row r="197" ht="15.75" customHeight="1">
      <c r="A197" s="44"/>
      <c r="B197" s="93"/>
      <c r="H197" s="94"/>
    </row>
    <row r="198" ht="15.75" customHeight="1">
      <c r="A198" s="44"/>
      <c r="B198" s="93"/>
      <c r="H198" s="94"/>
    </row>
    <row r="199" ht="15.75" customHeight="1">
      <c r="A199" s="44"/>
      <c r="B199" s="93"/>
      <c r="H199" s="94"/>
    </row>
    <row r="200" ht="15.75" customHeight="1">
      <c r="A200" s="44"/>
      <c r="B200" s="93"/>
      <c r="H200" s="94"/>
    </row>
    <row r="201" ht="15.75" customHeight="1">
      <c r="A201" s="44"/>
      <c r="B201" s="93"/>
      <c r="H201" s="94"/>
    </row>
    <row r="202" ht="15.75" customHeight="1">
      <c r="A202" s="44"/>
      <c r="B202" s="93"/>
      <c r="H202" s="94"/>
    </row>
    <row r="203" ht="15.75" customHeight="1">
      <c r="A203" s="44"/>
      <c r="B203" s="93"/>
      <c r="H203" s="94"/>
    </row>
    <row r="204" ht="15.75" customHeight="1">
      <c r="A204" s="44"/>
      <c r="B204" s="93"/>
      <c r="H204" s="94"/>
    </row>
    <row r="205" ht="15.75" customHeight="1">
      <c r="A205" s="44"/>
      <c r="B205" s="93"/>
      <c r="H205" s="94"/>
    </row>
    <row r="206" ht="15.75" customHeight="1">
      <c r="A206" s="44"/>
      <c r="B206" s="93"/>
      <c r="H206" s="94"/>
    </row>
    <row r="207" ht="15.75" customHeight="1">
      <c r="A207" s="44"/>
      <c r="B207" s="93"/>
      <c r="H207" s="94"/>
    </row>
    <row r="208" ht="15.75" customHeight="1">
      <c r="A208" s="44"/>
      <c r="B208" s="93"/>
      <c r="H208" s="94"/>
    </row>
    <row r="209" ht="15.75" customHeight="1">
      <c r="A209" s="44"/>
      <c r="B209" s="93"/>
      <c r="H209" s="94"/>
    </row>
    <row r="210" ht="15.75" customHeight="1">
      <c r="A210" s="44"/>
      <c r="B210" s="93"/>
      <c r="H210" s="94"/>
    </row>
    <row r="211" ht="15.75" customHeight="1">
      <c r="A211" s="44"/>
      <c r="B211" s="93"/>
      <c r="H211" s="94"/>
    </row>
    <row r="212" ht="15.75" customHeight="1">
      <c r="A212" s="44"/>
      <c r="B212" s="93"/>
      <c r="H212" s="94"/>
    </row>
    <row r="213" ht="15.75" customHeight="1">
      <c r="A213" s="44"/>
      <c r="B213" s="93"/>
      <c r="H213" s="94"/>
    </row>
    <row r="214" ht="15.75" customHeight="1">
      <c r="A214" s="44"/>
      <c r="B214" s="93"/>
      <c r="H214" s="94"/>
    </row>
    <row r="215" ht="15.75" customHeight="1">
      <c r="A215" s="44"/>
      <c r="B215" s="93"/>
      <c r="H215" s="94"/>
    </row>
    <row r="216" ht="15.75" customHeight="1">
      <c r="A216" s="44"/>
      <c r="B216" s="93"/>
      <c r="H216" s="94"/>
    </row>
    <row r="217" ht="15.75" customHeight="1">
      <c r="A217" s="44"/>
      <c r="B217" s="93"/>
      <c r="H217" s="94"/>
    </row>
    <row r="218" ht="15.75" customHeight="1">
      <c r="A218" s="44"/>
      <c r="B218" s="93"/>
      <c r="H218" s="94"/>
    </row>
    <row r="219" ht="15.75" customHeight="1">
      <c r="A219" s="44"/>
      <c r="B219" s="93"/>
      <c r="H219" s="94"/>
    </row>
    <row r="220" ht="15.75" customHeight="1">
      <c r="A220" s="44"/>
      <c r="B220" s="93"/>
      <c r="H220" s="94"/>
    </row>
    <row r="221" ht="15.75" customHeight="1">
      <c r="A221" s="44"/>
      <c r="B221" s="93"/>
      <c r="H221" s="94"/>
    </row>
    <row r="222" ht="15.75" customHeight="1">
      <c r="A222" s="44"/>
      <c r="B222" s="93"/>
      <c r="H222" s="94"/>
    </row>
    <row r="223" ht="15.75" customHeight="1">
      <c r="A223" s="44"/>
      <c r="B223" s="93"/>
      <c r="H223" s="94"/>
    </row>
    <row r="224" ht="15.75" customHeight="1">
      <c r="A224" s="44"/>
      <c r="B224" s="93"/>
      <c r="H224" s="94"/>
    </row>
    <row r="225" ht="15.75" customHeight="1">
      <c r="A225" s="44"/>
      <c r="B225" s="93"/>
      <c r="H225" s="94"/>
    </row>
    <row r="226" ht="15.75" customHeight="1">
      <c r="A226" s="44"/>
      <c r="B226" s="93"/>
      <c r="H226" s="94"/>
    </row>
    <row r="227" ht="15.75" customHeight="1">
      <c r="A227" s="44"/>
      <c r="B227" s="93"/>
      <c r="H227" s="94"/>
    </row>
    <row r="228" ht="15.75" customHeight="1">
      <c r="A228" s="44"/>
      <c r="B228" s="93"/>
      <c r="H228" s="94"/>
    </row>
    <row r="229" ht="15.75" customHeight="1">
      <c r="A229" s="44"/>
      <c r="B229" s="93"/>
      <c r="H229" s="94"/>
    </row>
    <row r="230" ht="15.75" customHeight="1">
      <c r="A230" s="44"/>
      <c r="B230" s="93"/>
      <c r="H230" s="94"/>
    </row>
    <row r="231" ht="15.75" customHeight="1">
      <c r="A231" s="44"/>
      <c r="B231" s="93"/>
      <c r="H231" s="94"/>
    </row>
    <row r="232" ht="15.75" customHeight="1">
      <c r="A232" s="44"/>
      <c r="B232" s="93"/>
      <c r="H232" s="94"/>
    </row>
    <row r="233" ht="15.75" customHeight="1">
      <c r="A233" s="44"/>
      <c r="B233" s="93"/>
      <c r="H233" s="94"/>
    </row>
    <row r="234" ht="15.75" customHeight="1">
      <c r="A234" s="44"/>
      <c r="B234" s="93"/>
      <c r="H234" s="94"/>
    </row>
    <row r="235" ht="15.75" customHeight="1">
      <c r="A235" s="44"/>
      <c r="B235" s="93"/>
      <c r="H235" s="94"/>
    </row>
    <row r="236" ht="15.75" customHeight="1">
      <c r="A236" s="44"/>
      <c r="B236" s="93"/>
      <c r="H236" s="94"/>
    </row>
    <row r="237" ht="15.75" customHeight="1">
      <c r="A237" s="44"/>
      <c r="B237" s="93"/>
      <c r="H237" s="94"/>
    </row>
    <row r="238" ht="15.75" customHeight="1">
      <c r="A238" s="44"/>
      <c r="B238" s="93"/>
      <c r="H238" s="94"/>
    </row>
    <row r="239" ht="15.75" customHeight="1">
      <c r="A239" s="44"/>
      <c r="B239" s="93"/>
      <c r="H239" s="94"/>
    </row>
    <row r="240" ht="15.75" customHeight="1">
      <c r="A240" s="44"/>
      <c r="B240" s="93"/>
      <c r="H240" s="94"/>
    </row>
    <row r="241" ht="15.75" customHeight="1">
      <c r="A241" s="44"/>
      <c r="B241" s="93"/>
      <c r="H241" s="94"/>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H11:H12"/>
    <mergeCell ref="I11:I12"/>
    <mergeCell ref="B40:I40"/>
    <mergeCell ref="A11:A12"/>
    <mergeCell ref="B11:B12"/>
    <mergeCell ref="C11:C12"/>
    <mergeCell ref="D11:D12"/>
    <mergeCell ref="E11:E12"/>
    <mergeCell ref="F11:F12"/>
    <mergeCell ref="G11:G12"/>
    <mergeCell ref="AB25:AI25"/>
    <mergeCell ref="AB26:AI26"/>
    <mergeCell ref="AB40:AI40"/>
    <mergeCell ref="BB40:BI40"/>
    <mergeCell ref="CB25:CI25"/>
    <mergeCell ref="CB26:CI26"/>
    <mergeCell ref="CB27:CI27"/>
    <mergeCell ref="CB40:CI40"/>
    <mergeCell ref="B27:I27"/>
    <mergeCell ref="AB27:AI27"/>
    <mergeCell ref="BB27:BI27"/>
    <mergeCell ref="B13:I13"/>
    <mergeCell ref="B14:I14"/>
    <mergeCell ref="B15:I15"/>
    <mergeCell ref="B25:I25"/>
    <mergeCell ref="BB25:BI25"/>
    <mergeCell ref="B26:I26"/>
    <mergeCell ref="BB26:BI26"/>
  </mergeCells>
  <dataValidations>
    <dataValidation type="list" allowBlank="1" sqref="F16:F24 AF28:AF38 BF28:BF38 CF28:CF38 F28:F39 F41 AF41 BF41 CF41">
      <formula1>"Đinh Thị Diệu Thư,Đào Đức Danh,Đào Quang Hưng,Trần Xuân Hiệp,Hồ Tấn Long"</formula1>
    </dataValidation>
    <dataValidation type="list" allowBlank="1" sqref="H16:H24 AH28:AH38 BH28:BH38 CH28:CH38 H28:H39 H41 AH41 BH41 CH41">
      <formula1>"P,F,PE"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75"/>
    <col customWidth="1" min="3" max="3" width="43.25"/>
    <col customWidth="1" min="4" max="4" width="59.5"/>
    <col customWidth="1" min="5" max="5" width="30.5"/>
    <col customWidth="1" min="6" max="6" width="22.0"/>
  </cols>
  <sheetData>
    <row r="1" ht="15.75" customHeight="1">
      <c r="A1" s="44"/>
      <c r="B1" s="93"/>
      <c r="H1" s="94"/>
      <c r="I1" s="110"/>
      <c r="J1" s="112" t="s">
        <v>396</v>
      </c>
    </row>
    <row r="2" ht="15.75" customHeight="1">
      <c r="A2" s="44"/>
      <c r="B2" s="93"/>
      <c r="C2" s="48" t="s">
        <v>45</v>
      </c>
      <c r="D2" s="49" t="s">
        <v>642</v>
      </c>
      <c r="H2" s="94"/>
      <c r="I2" s="110"/>
    </row>
    <row r="3" ht="15.75" customHeight="1">
      <c r="A3" s="44"/>
      <c r="B3" s="93"/>
      <c r="C3" s="48" t="s">
        <v>46</v>
      </c>
      <c r="D3" s="49" t="s">
        <v>643</v>
      </c>
      <c r="H3" s="94"/>
      <c r="I3" s="110"/>
    </row>
    <row r="4" ht="15.75" customHeight="1">
      <c r="A4" s="44"/>
      <c r="B4" s="93"/>
      <c r="C4" s="48" t="s">
        <v>48</v>
      </c>
      <c r="D4" s="50">
        <f>COUNTIF($H$16:$H$876,"P")</f>
        <v>61</v>
      </c>
      <c r="H4" s="94"/>
      <c r="I4" s="110"/>
    </row>
    <row r="5" ht="15.75" customHeight="1">
      <c r="A5" s="44"/>
      <c r="B5" s="93"/>
      <c r="C5" s="48" t="s">
        <v>49</v>
      </c>
      <c r="D5" s="50">
        <f>COUNTIF($H$16:$H$876,"F")</f>
        <v>1</v>
      </c>
      <c r="H5" s="94"/>
      <c r="I5" s="110"/>
    </row>
    <row r="6" ht="15.75" customHeight="1">
      <c r="A6" s="44"/>
      <c r="B6" s="93"/>
      <c r="C6" s="48" t="s">
        <v>50</v>
      </c>
      <c r="D6" s="50">
        <f t="shared" ref="D6:D7" si="1">COUNTIF($H$16:$H$876,"PE")</f>
        <v>0</v>
      </c>
      <c r="H6" s="94"/>
      <c r="I6" s="110"/>
    </row>
    <row r="7" ht="15.75" customHeight="1">
      <c r="A7" s="44"/>
      <c r="B7" s="93"/>
      <c r="C7" s="48" t="s">
        <v>51</v>
      </c>
      <c r="D7" s="50">
        <f t="shared" si="1"/>
        <v>0</v>
      </c>
      <c r="H7" s="94"/>
      <c r="I7" s="110"/>
    </row>
    <row r="8" ht="15.75" customHeight="1">
      <c r="A8" s="44"/>
      <c r="B8" s="93"/>
      <c r="C8" s="48" t="s">
        <v>52</v>
      </c>
      <c r="D8" s="50">
        <f>COUNTA($D$16:$D$876)</f>
        <v>62</v>
      </c>
      <c r="H8" s="94"/>
      <c r="I8" s="110"/>
    </row>
    <row r="9" ht="15.75" customHeight="1">
      <c r="A9" s="44"/>
      <c r="B9" s="93"/>
      <c r="H9" s="94"/>
      <c r="I9" s="110"/>
    </row>
    <row r="10" ht="15.75" customHeight="1">
      <c r="A10" s="44"/>
      <c r="B10" s="93"/>
      <c r="H10" s="94"/>
      <c r="I10" s="110"/>
    </row>
    <row r="11" ht="15.75" customHeight="1">
      <c r="A11" s="51" t="s">
        <v>53</v>
      </c>
      <c r="B11" s="52" t="s">
        <v>54</v>
      </c>
      <c r="C11" s="52" t="s">
        <v>55</v>
      </c>
      <c r="D11" s="52" t="s">
        <v>56</v>
      </c>
      <c r="E11" s="52" t="s">
        <v>57</v>
      </c>
      <c r="F11" s="52" t="s">
        <v>5</v>
      </c>
      <c r="G11" s="52" t="s">
        <v>58</v>
      </c>
      <c r="H11" s="52" t="s">
        <v>59</v>
      </c>
      <c r="I11" s="97" t="s">
        <v>60</v>
      </c>
      <c r="J11" s="55"/>
      <c r="K11" s="55"/>
      <c r="L11" s="55"/>
      <c r="M11" s="55"/>
      <c r="N11" s="55"/>
      <c r="O11" s="55"/>
      <c r="P11" s="55"/>
      <c r="Q11" s="55"/>
      <c r="R11" s="55"/>
      <c r="S11" s="55"/>
      <c r="T11" s="55"/>
      <c r="U11" s="55"/>
      <c r="V11" s="55"/>
      <c r="W11" s="55"/>
      <c r="X11" s="55"/>
      <c r="Y11" s="55"/>
      <c r="Z11" s="55"/>
    </row>
    <row r="12" ht="15.75" customHeight="1">
      <c r="B12" s="12"/>
      <c r="C12" s="12"/>
      <c r="D12" s="12"/>
      <c r="E12" s="12"/>
      <c r="F12" s="12"/>
      <c r="G12" s="12"/>
      <c r="H12" s="12"/>
      <c r="I12" s="12"/>
      <c r="J12" s="55"/>
      <c r="K12" s="55"/>
      <c r="L12" s="55"/>
      <c r="M12" s="55"/>
      <c r="N12" s="55"/>
      <c r="O12" s="55"/>
      <c r="P12" s="55"/>
      <c r="Q12" s="55"/>
      <c r="R12" s="55"/>
      <c r="S12" s="55"/>
      <c r="T12" s="55"/>
      <c r="U12" s="55"/>
      <c r="V12" s="55"/>
      <c r="W12" s="55"/>
      <c r="X12" s="55"/>
      <c r="Y12" s="55"/>
      <c r="Z12" s="55"/>
    </row>
    <row r="13" ht="15.75" customHeight="1">
      <c r="A13" s="56"/>
      <c r="B13" s="98" t="s">
        <v>644</v>
      </c>
      <c r="C13" s="58"/>
      <c r="D13" s="58"/>
      <c r="E13" s="58"/>
      <c r="F13" s="58"/>
      <c r="G13" s="58"/>
      <c r="H13" s="58"/>
      <c r="I13" s="59"/>
    </row>
    <row r="14" ht="15.75" customHeight="1">
      <c r="A14" s="56"/>
      <c r="B14" s="99" t="s">
        <v>645</v>
      </c>
      <c r="C14" s="58"/>
      <c r="D14" s="58"/>
      <c r="E14" s="58"/>
      <c r="F14" s="58"/>
      <c r="G14" s="58"/>
      <c r="H14" s="58"/>
      <c r="I14" s="59"/>
    </row>
    <row r="15" ht="15.75" customHeight="1">
      <c r="A15" s="56"/>
      <c r="B15" s="107" t="s">
        <v>63</v>
      </c>
      <c r="C15" s="58"/>
      <c r="D15" s="58"/>
      <c r="E15" s="58"/>
      <c r="F15" s="58"/>
      <c r="G15" s="58"/>
      <c r="H15" s="58"/>
      <c r="I15" s="59"/>
    </row>
    <row r="16" ht="15.75" customHeight="1">
      <c r="A16" s="62" t="str">
        <f t="shared" ref="A16:A20" si="2">IF(AND(D16="",D16=""),"",$D$3&amp;"_"&amp;ROW()-12-COUNTBLANK($D$13:D16))</f>
        <v>HD_FT_1</v>
      </c>
      <c r="B16" s="9" t="s">
        <v>402</v>
      </c>
      <c r="C16" s="75" t="s">
        <v>646</v>
      </c>
      <c r="D16" s="75" t="s">
        <v>647</v>
      </c>
      <c r="E16" s="17"/>
      <c r="F16" s="18" t="s">
        <v>11</v>
      </c>
      <c r="G16" s="113">
        <f t="shared" ref="G16:G18" si="3">IF(AND(D16="",D16=""),"",TODAY())</f>
        <v>44708</v>
      </c>
      <c r="H16" s="18" t="s">
        <v>67</v>
      </c>
      <c r="I16" s="101"/>
    </row>
    <row r="17" ht="15.75" customHeight="1">
      <c r="A17" s="66" t="str">
        <f t="shared" si="2"/>
        <v>HD_FT_2</v>
      </c>
      <c r="B17" s="9" t="s">
        <v>71</v>
      </c>
      <c r="C17" s="67" t="s">
        <v>648</v>
      </c>
      <c r="D17" s="9" t="s">
        <v>649</v>
      </c>
      <c r="E17" s="17"/>
      <c r="F17" s="18" t="s">
        <v>11</v>
      </c>
      <c r="G17" s="113">
        <f t="shared" si="3"/>
        <v>44708</v>
      </c>
      <c r="H17" s="18" t="s">
        <v>67</v>
      </c>
      <c r="I17" s="101"/>
    </row>
    <row r="18" ht="15.75" customHeight="1">
      <c r="A18" s="66" t="str">
        <f t="shared" si="2"/>
        <v>HD_FT_3</v>
      </c>
      <c r="B18" s="18" t="s">
        <v>89</v>
      </c>
      <c r="C18" s="18" t="s">
        <v>324</v>
      </c>
      <c r="D18" s="18" t="s">
        <v>91</v>
      </c>
      <c r="E18" s="69"/>
      <c r="F18" s="18" t="s">
        <v>11</v>
      </c>
      <c r="G18" s="113">
        <f t="shared" si="3"/>
        <v>44708</v>
      </c>
      <c r="H18" s="18" t="s">
        <v>67</v>
      </c>
      <c r="I18" s="101"/>
    </row>
    <row r="19" ht="15.75" customHeight="1">
      <c r="A19" s="66" t="str">
        <f t="shared" si="2"/>
        <v/>
      </c>
      <c r="B19" s="105" t="s">
        <v>325</v>
      </c>
      <c r="C19" s="58"/>
      <c r="D19" s="58"/>
      <c r="E19" s="58"/>
      <c r="F19" s="58"/>
      <c r="G19" s="58"/>
      <c r="H19" s="58"/>
      <c r="I19" s="59"/>
    </row>
    <row r="20" ht="15.75" customHeight="1">
      <c r="A20" s="66" t="str">
        <f t="shared" si="2"/>
        <v/>
      </c>
      <c r="B20" s="106" t="s">
        <v>650</v>
      </c>
      <c r="C20" s="58"/>
      <c r="D20" s="58"/>
      <c r="E20" s="58"/>
      <c r="F20" s="58"/>
      <c r="G20" s="58"/>
      <c r="H20" s="58"/>
      <c r="I20" s="59"/>
    </row>
    <row r="21" ht="15.75" customHeight="1">
      <c r="A21" s="66"/>
      <c r="B21" s="107" t="s">
        <v>651</v>
      </c>
      <c r="C21" s="58"/>
      <c r="D21" s="58"/>
      <c r="E21" s="58"/>
      <c r="F21" s="58"/>
      <c r="G21" s="58"/>
      <c r="H21" s="58"/>
      <c r="I21" s="59"/>
    </row>
    <row r="22" ht="15.75" customHeight="1">
      <c r="A22" s="66" t="str">
        <f t="shared" ref="A22:A36" si="4">IF(AND(D22="",D22=""),"",$D$3&amp;"_"&amp;ROW()-12-COUNTBLANK($D$13:D22))</f>
        <v>HD_FT_4</v>
      </c>
      <c r="B22" s="18" t="s">
        <v>95</v>
      </c>
      <c r="C22" s="18" t="s">
        <v>95</v>
      </c>
      <c r="D22" s="18" t="s">
        <v>97</v>
      </c>
      <c r="E22" s="69"/>
      <c r="F22" s="18" t="s">
        <v>11</v>
      </c>
      <c r="G22" s="113">
        <f t="shared" ref="G22:G34" si="5">IF(AND(D22="",D22=""),"",TODAY())</f>
        <v>44708</v>
      </c>
      <c r="H22" s="18" t="s">
        <v>67</v>
      </c>
      <c r="I22" s="101"/>
    </row>
    <row r="23" ht="15.75" customHeight="1">
      <c r="A23" s="66" t="str">
        <f t="shared" si="4"/>
        <v>HD_FT_5</v>
      </c>
      <c r="B23" s="68" t="s">
        <v>336</v>
      </c>
      <c r="C23" s="79" t="s">
        <v>652</v>
      </c>
      <c r="D23" s="9" t="s">
        <v>338</v>
      </c>
      <c r="E23" s="17" t="s">
        <v>653</v>
      </c>
      <c r="F23" s="18" t="s">
        <v>11</v>
      </c>
      <c r="G23" s="113">
        <f t="shared" si="5"/>
        <v>44708</v>
      </c>
      <c r="H23" s="18" t="s">
        <v>67</v>
      </c>
      <c r="I23" s="101"/>
    </row>
    <row r="24" ht="15.75" customHeight="1">
      <c r="A24" s="66" t="str">
        <f t="shared" si="4"/>
        <v>HD_FT_6</v>
      </c>
      <c r="B24" s="68" t="s">
        <v>110</v>
      </c>
      <c r="C24" s="79" t="s">
        <v>654</v>
      </c>
      <c r="D24" s="68" t="s">
        <v>112</v>
      </c>
      <c r="E24" s="17" t="s">
        <v>655</v>
      </c>
      <c r="F24" s="18" t="s">
        <v>11</v>
      </c>
      <c r="G24" s="113">
        <f t="shared" si="5"/>
        <v>44708</v>
      </c>
      <c r="H24" s="18" t="s">
        <v>67</v>
      </c>
      <c r="I24" s="101"/>
    </row>
    <row r="25" ht="15.75" customHeight="1">
      <c r="A25" s="66" t="str">
        <f t="shared" si="4"/>
        <v>HD_FT_7</v>
      </c>
      <c r="B25" s="68" t="s">
        <v>114</v>
      </c>
      <c r="C25" s="79" t="s">
        <v>656</v>
      </c>
      <c r="D25" s="68" t="s">
        <v>657</v>
      </c>
      <c r="E25" s="17" t="s">
        <v>658</v>
      </c>
      <c r="F25" s="18" t="s">
        <v>11</v>
      </c>
      <c r="G25" s="113">
        <f t="shared" si="5"/>
        <v>44708</v>
      </c>
      <c r="H25" s="18" t="s">
        <v>67</v>
      </c>
      <c r="I25" s="101"/>
    </row>
    <row r="26" ht="15.75" customHeight="1">
      <c r="A26" s="66" t="str">
        <f t="shared" si="4"/>
        <v>HD_FT_8</v>
      </c>
      <c r="B26" s="68" t="s">
        <v>659</v>
      </c>
      <c r="C26" s="79" t="s">
        <v>660</v>
      </c>
      <c r="D26" s="68" t="s">
        <v>661</v>
      </c>
      <c r="E26" s="17" t="s">
        <v>662</v>
      </c>
      <c r="F26" s="18" t="s">
        <v>11</v>
      </c>
      <c r="G26" s="113">
        <f t="shared" si="5"/>
        <v>44708</v>
      </c>
      <c r="H26" s="18" t="s">
        <v>67</v>
      </c>
      <c r="I26" s="101"/>
    </row>
    <row r="27" ht="15.75" customHeight="1">
      <c r="A27" s="66" t="str">
        <f t="shared" si="4"/>
        <v>HD_FT_9</v>
      </c>
      <c r="B27" s="68" t="s">
        <v>118</v>
      </c>
      <c r="C27" s="79" t="s">
        <v>663</v>
      </c>
      <c r="D27" s="68" t="s">
        <v>120</v>
      </c>
      <c r="E27" s="17" t="s">
        <v>664</v>
      </c>
      <c r="F27" s="18" t="s">
        <v>11</v>
      </c>
      <c r="G27" s="113">
        <f t="shared" si="5"/>
        <v>44708</v>
      </c>
      <c r="H27" s="18" t="s">
        <v>67</v>
      </c>
      <c r="I27" s="101"/>
    </row>
    <row r="28" ht="15.75" customHeight="1">
      <c r="A28" s="66" t="str">
        <f t="shared" si="4"/>
        <v>HD_FT_10</v>
      </c>
      <c r="B28" s="68" t="s">
        <v>665</v>
      </c>
      <c r="C28" s="79" t="s">
        <v>666</v>
      </c>
      <c r="D28" s="67" t="s">
        <v>667</v>
      </c>
      <c r="E28" s="17" t="s">
        <v>668</v>
      </c>
      <c r="F28" s="18" t="s">
        <v>11</v>
      </c>
      <c r="G28" s="113">
        <f t="shared" si="5"/>
        <v>44708</v>
      </c>
      <c r="H28" s="18" t="s">
        <v>67</v>
      </c>
      <c r="I28" s="101"/>
    </row>
    <row r="29" ht="15.75" customHeight="1">
      <c r="A29" s="66" t="str">
        <f t="shared" si="4"/>
        <v>HD_FT_11</v>
      </c>
      <c r="B29" s="68" t="s">
        <v>122</v>
      </c>
      <c r="C29" s="79" t="s">
        <v>669</v>
      </c>
      <c r="D29" s="9" t="s">
        <v>124</v>
      </c>
      <c r="E29" s="17" t="s">
        <v>670</v>
      </c>
      <c r="F29" s="18" t="s">
        <v>11</v>
      </c>
      <c r="G29" s="113">
        <f t="shared" si="5"/>
        <v>44708</v>
      </c>
      <c r="H29" s="102" t="s">
        <v>102</v>
      </c>
      <c r="I29" s="101" t="s">
        <v>264</v>
      </c>
    </row>
    <row r="30" ht="15.75" customHeight="1">
      <c r="A30" s="66" t="str">
        <f t="shared" si="4"/>
        <v>HD_FT_12</v>
      </c>
      <c r="B30" s="68" t="s">
        <v>671</v>
      </c>
      <c r="C30" s="79" t="s">
        <v>672</v>
      </c>
      <c r="D30" s="9" t="s">
        <v>673</v>
      </c>
      <c r="E30" s="17" t="s">
        <v>674</v>
      </c>
      <c r="F30" s="18" t="s">
        <v>11</v>
      </c>
      <c r="G30" s="113">
        <f t="shared" si="5"/>
        <v>44708</v>
      </c>
      <c r="H30" s="18" t="s">
        <v>67</v>
      </c>
      <c r="I30" s="101"/>
    </row>
    <row r="31" ht="15.75" customHeight="1">
      <c r="A31" s="66" t="str">
        <f t="shared" si="4"/>
        <v>HD_FT_13</v>
      </c>
      <c r="B31" s="68" t="s">
        <v>675</v>
      </c>
      <c r="C31" s="79" t="s">
        <v>676</v>
      </c>
      <c r="D31" s="9" t="s">
        <v>677</v>
      </c>
      <c r="E31" s="17" t="s">
        <v>674</v>
      </c>
      <c r="F31" s="18" t="s">
        <v>11</v>
      </c>
      <c r="G31" s="113">
        <f t="shared" si="5"/>
        <v>44708</v>
      </c>
      <c r="H31" s="18" t="s">
        <v>67</v>
      </c>
      <c r="I31" s="101"/>
    </row>
    <row r="32" ht="15.75" customHeight="1">
      <c r="A32" s="66" t="str">
        <f t="shared" si="4"/>
        <v>HD_FT_14</v>
      </c>
      <c r="B32" s="68" t="s">
        <v>678</v>
      </c>
      <c r="C32" s="79" t="s">
        <v>679</v>
      </c>
      <c r="D32" s="9" t="s">
        <v>680</v>
      </c>
      <c r="E32" s="17" t="s">
        <v>674</v>
      </c>
      <c r="F32" s="18" t="s">
        <v>11</v>
      </c>
      <c r="G32" s="113">
        <f t="shared" si="5"/>
        <v>44708</v>
      </c>
      <c r="H32" s="18" t="s">
        <v>67</v>
      </c>
      <c r="I32" s="101"/>
    </row>
    <row r="33" ht="15.75" customHeight="1">
      <c r="A33" s="66" t="str">
        <f t="shared" si="4"/>
        <v>HD_FT_15</v>
      </c>
      <c r="B33" s="68" t="s">
        <v>681</v>
      </c>
      <c r="C33" s="79" t="s">
        <v>682</v>
      </c>
      <c r="D33" s="9" t="s">
        <v>683</v>
      </c>
      <c r="E33" s="18" t="s">
        <v>684</v>
      </c>
      <c r="F33" s="18" t="s">
        <v>11</v>
      </c>
      <c r="G33" s="113">
        <f t="shared" si="5"/>
        <v>44708</v>
      </c>
      <c r="H33" s="18" t="s">
        <v>67</v>
      </c>
      <c r="I33" s="101"/>
    </row>
    <row r="34" ht="15.75" customHeight="1">
      <c r="A34" s="66" t="str">
        <f t="shared" si="4"/>
        <v>HD_FT_16</v>
      </c>
      <c r="B34" s="68" t="s">
        <v>127</v>
      </c>
      <c r="C34" s="79" t="s">
        <v>685</v>
      </c>
      <c r="D34" s="9" t="s">
        <v>686</v>
      </c>
      <c r="E34" s="69"/>
      <c r="F34" s="18" t="s">
        <v>11</v>
      </c>
      <c r="G34" s="113">
        <f t="shared" si="5"/>
        <v>44708</v>
      </c>
      <c r="H34" s="18" t="s">
        <v>67</v>
      </c>
      <c r="I34" s="101"/>
    </row>
    <row r="35" ht="15.75" customHeight="1">
      <c r="A35" s="66" t="str">
        <f t="shared" si="4"/>
        <v/>
      </c>
      <c r="B35" s="106" t="s">
        <v>687</v>
      </c>
      <c r="C35" s="58"/>
      <c r="D35" s="58"/>
      <c r="E35" s="58"/>
      <c r="F35" s="58"/>
      <c r="G35" s="58"/>
      <c r="H35" s="58"/>
      <c r="I35" s="59"/>
      <c r="J35" s="14"/>
      <c r="K35" s="14"/>
      <c r="L35" s="14"/>
      <c r="M35" s="14"/>
      <c r="N35" s="14"/>
      <c r="O35" s="14"/>
      <c r="P35" s="14"/>
      <c r="Q35" s="14"/>
      <c r="R35" s="14"/>
      <c r="S35" s="14"/>
      <c r="T35" s="14"/>
      <c r="U35" s="14"/>
      <c r="V35" s="14"/>
      <c r="W35" s="14"/>
      <c r="X35" s="14"/>
      <c r="Y35" s="14"/>
      <c r="Z35" s="14"/>
    </row>
    <row r="36" ht="15.75" customHeight="1">
      <c r="A36" s="66" t="str">
        <f t="shared" si="4"/>
        <v/>
      </c>
      <c r="B36" s="107" t="s">
        <v>688</v>
      </c>
      <c r="C36" s="58"/>
      <c r="D36" s="58"/>
      <c r="E36" s="58"/>
      <c r="F36" s="58"/>
      <c r="G36" s="58"/>
      <c r="H36" s="58"/>
      <c r="I36" s="59"/>
      <c r="J36" s="14"/>
      <c r="K36" s="14"/>
      <c r="L36" s="14"/>
      <c r="M36" s="14"/>
      <c r="N36" s="14"/>
      <c r="O36" s="14"/>
      <c r="P36" s="14"/>
      <c r="Q36" s="14"/>
      <c r="R36" s="14"/>
      <c r="S36" s="14"/>
      <c r="T36" s="14"/>
      <c r="U36" s="14"/>
      <c r="V36" s="14"/>
      <c r="W36" s="14"/>
      <c r="X36" s="14"/>
      <c r="Y36" s="14"/>
      <c r="Z36" s="14"/>
    </row>
    <row r="37" ht="15.75" customHeight="1">
      <c r="A37" s="66" t="str">
        <f t="shared" ref="A37:A38" si="6">IF(AND(D37="",D37=""),"",$D$3&amp;"_"&amp;ROW()-12-COUNTBLANK($D$13:D39))</f>
        <v>HD_FT_17</v>
      </c>
      <c r="B37" s="18" t="s">
        <v>689</v>
      </c>
      <c r="C37" s="68" t="s">
        <v>690</v>
      </c>
      <c r="D37" s="9" t="s">
        <v>401</v>
      </c>
      <c r="E37" s="17"/>
      <c r="F37" s="18" t="s">
        <v>11</v>
      </c>
      <c r="G37" s="113">
        <f t="shared" ref="G37:G51" si="7">IF(AND(D37="",D37=""),"",TODAY())</f>
        <v>44708</v>
      </c>
      <c r="H37" s="18" t="s">
        <v>67</v>
      </c>
      <c r="I37" s="101"/>
      <c r="J37" s="88"/>
      <c r="K37" s="88"/>
      <c r="L37" s="88"/>
      <c r="M37" s="88"/>
      <c r="N37" s="88"/>
      <c r="O37" s="88"/>
      <c r="P37" s="88"/>
      <c r="Q37" s="88"/>
      <c r="R37" s="88"/>
      <c r="S37" s="88"/>
      <c r="T37" s="88"/>
      <c r="U37" s="88"/>
      <c r="V37" s="88"/>
      <c r="W37" s="88"/>
      <c r="X37" s="88"/>
      <c r="Y37" s="88"/>
      <c r="Z37" s="88"/>
    </row>
    <row r="38" ht="15.75" customHeight="1">
      <c r="A38" s="66" t="str">
        <f t="shared" si="6"/>
        <v>HD_FT_18</v>
      </c>
      <c r="B38" s="18" t="s">
        <v>691</v>
      </c>
      <c r="C38" s="68" t="s">
        <v>692</v>
      </c>
      <c r="D38" s="9" t="s">
        <v>680</v>
      </c>
      <c r="E38" s="17"/>
      <c r="F38" s="18" t="s">
        <v>11</v>
      </c>
      <c r="G38" s="113">
        <f t="shared" si="7"/>
        <v>44708</v>
      </c>
      <c r="H38" s="18" t="s">
        <v>67</v>
      </c>
      <c r="I38" s="101"/>
      <c r="J38" s="88"/>
      <c r="K38" s="88"/>
      <c r="L38" s="88"/>
      <c r="M38" s="88"/>
      <c r="N38" s="88"/>
      <c r="O38" s="88"/>
      <c r="P38" s="88"/>
      <c r="Q38" s="88"/>
      <c r="R38" s="88"/>
      <c r="S38" s="88"/>
      <c r="T38" s="88"/>
      <c r="U38" s="88"/>
      <c r="V38" s="88"/>
      <c r="W38" s="88"/>
      <c r="X38" s="88"/>
      <c r="Y38" s="88"/>
      <c r="Z38" s="88"/>
    </row>
    <row r="39" ht="15.75" customHeight="1">
      <c r="A39" s="66" t="str">
        <f>IF(AND(D39="",D39=""),"",$D$3&amp;"_"&amp;ROW()-12-COUNTBLANK($D$13:D40))</f>
        <v>HD_FT_19</v>
      </c>
      <c r="B39" s="18" t="s">
        <v>693</v>
      </c>
      <c r="C39" s="68" t="s">
        <v>694</v>
      </c>
      <c r="D39" s="9" t="s">
        <v>695</v>
      </c>
      <c r="E39" s="17" t="s">
        <v>674</v>
      </c>
      <c r="F39" s="18" t="s">
        <v>11</v>
      </c>
      <c r="G39" s="113">
        <f t="shared" si="7"/>
        <v>44708</v>
      </c>
      <c r="H39" s="18" t="s">
        <v>67</v>
      </c>
      <c r="I39" s="101"/>
      <c r="J39" s="88"/>
      <c r="K39" s="88"/>
      <c r="L39" s="88"/>
      <c r="M39" s="88"/>
      <c r="N39" s="88"/>
      <c r="O39" s="88"/>
      <c r="P39" s="88"/>
      <c r="Q39" s="88"/>
      <c r="R39" s="88"/>
      <c r="S39" s="88"/>
      <c r="T39" s="88"/>
      <c r="U39" s="88"/>
      <c r="V39" s="88"/>
      <c r="W39" s="88"/>
      <c r="X39" s="88"/>
      <c r="Y39" s="88"/>
      <c r="Z39" s="88"/>
    </row>
    <row r="40" ht="15.75" customHeight="1">
      <c r="A40" s="66" t="str">
        <f t="shared" ref="A40:A65" si="8">IF(AND(D40="",D40=""),"",$D$3&amp;"_"&amp;ROW()-12-COUNTBLANK($D$13:D40))</f>
        <v>HD_FT_20</v>
      </c>
      <c r="B40" s="18" t="s">
        <v>696</v>
      </c>
      <c r="C40" s="68" t="s">
        <v>697</v>
      </c>
      <c r="D40" s="9" t="s">
        <v>698</v>
      </c>
      <c r="E40" s="17" t="s">
        <v>699</v>
      </c>
      <c r="F40" s="18" t="s">
        <v>11</v>
      </c>
      <c r="G40" s="113">
        <f t="shared" si="7"/>
        <v>44708</v>
      </c>
      <c r="H40" s="18" t="s">
        <v>67</v>
      </c>
      <c r="I40" s="101"/>
      <c r="J40" s="88"/>
      <c r="K40" s="88"/>
      <c r="L40" s="88"/>
      <c r="M40" s="88"/>
      <c r="N40" s="88"/>
      <c r="O40" s="88"/>
      <c r="P40" s="88"/>
      <c r="Q40" s="88"/>
      <c r="R40" s="88"/>
      <c r="S40" s="88"/>
      <c r="T40" s="88"/>
      <c r="U40" s="88"/>
      <c r="V40" s="88"/>
      <c r="W40" s="88"/>
      <c r="X40" s="88"/>
      <c r="Y40" s="88"/>
      <c r="Z40" s="88"/>
    </row>
    <row r="41" ht="15.75" customHeight="1">
      <c r="A41" s="66" t="str">
        <f t="shared" si="8"/>
        <v>HD_FT_21</v>
      </c>
      <c r="B41" s="89" t="s">
        <v>700</v>
      </c>
      <c r="C41" s="68" t="s">
        <v>701</v>
      </c>
      <c r="D41" s="9" t="s">
        <v>702</v>
      </c>
      <c r="E41" s="17"/>
      <c r="F41" s="18" t="s">
        <v>11</v>
      </c>
      <c r="G41" s="113">
        <f t="shared" si="7"/>
        <v>44708</v>
      </c>
      <c r="H41" s="18" t="s">
        <v>67</v>
      </c>
      <c r="I41" s="101"/>
      <c r="J41" s="88"/>
      <c r="K41" s="88"/>
      <c r="L41" s="88"/>
      <c r="M41" s="88"/>
      <c r="N41" s="88"/>
      <c r="O41" s="88"/>
      <c r="P41" s="88"/>
      <c r="Q41" s="88"/>
      <c r="R41" s="88"/>
      <c r="S41" s="88"/>
      <c r="T41" s="88"/>
      <c r="U41" s="88"/>
      <c r="V41" s="88"/>
      <c r="W41" s="88"/>
      <c r="X41" s="88"/>
      <c r="Y41" s="88"/>
      <c r="Z41" s="88"/>
    </row>
    <row r="42" ht="15.75" customHeight="1">
      <c r="A42" s="66" t="str">
        <f t="shared" si="8"/>
        <v>HD_FT_22</v>
      </c>
      <c r="B42" s="10"/>
      <c r="C42" s="68" t="s">
        <v>703</v>
      </c>
      <c r="D42" s="9" t="s">
        <v>704</v>
      </c>
      <c r="E42" s="17"/>
      <c r="F42" s="18" t="s">
        <v>11</v>
      </c>
      <c r="G42" s="113">
        <f t="shared" si="7"/>
        <v>44708</v>
      </c>
      <c r="H42" s="18" t="s">
        <v>67</v>
      </c>
      <c r="I42" s="101"/>
      <c r="J42" s="88"/>
      <c r="K42" s="88"/>
      <c r="L42" s="88"/>
      <c r="M42" s="88"/>
      <c r="N42" s="88"/>
      <c r="O42" s="88"/>
      <c r="P42" s="88"/>
      <c r="Q42" s="88"/>
      <c r="R42" s="88"/>
      <c r="S42" s="88"/>
      <c r="T42" s="88"/>
      <c r="U42" s="88"/>
      <c r="V42" s="88"/>
      <c r="W42" s="88"/>
      <c r="X42" s="88"/>
      <c r="Y42" s="88"/>
      <c r="Z42" s="88"/>
    </row>
    <row r="43" ht="15.75" customHeight="1">
      <c r="A43" s="66" t="str">
        <f t="shared" si="8"/>
        <v>HD_FT_23</v>
      </c>
      <c r="B43" s="12"/>
      <c r="C43" s="68" t="s">
        <v>705</v>
      </c>
      <c r="D43" s="9" t="s">
        <v>706</v>
      </c>
      <c r="E43" s="17"/>
      <c r="F43" s="18" t="s">
        <v>11</v>
      </c>
      <c r="G43" s="113">
        <f t="shared" si="7"/>
        <v>44708</v>
      </c>
      <c r="H43" s="18" t="s">
        <v>67</v>
      </c>
      <c r="I43" s="101"/>
      <c r="J43" s="88"/>
      <c r="K43" s="88"/>
      <c r="L43" s="88"/>
      <c r="M43" s="88"/>
      <c r="N43" s="88"/>
      <c r="O43" s="88"/>
      <c r="P43" s="88"/>
      <c r="Q43" s="88"/>
      <c r="R43" s="88"/>
      <c r="S43" s="88"/>
      <c r="T43" s="88"/>
      <c r="U43" s="88"/>
      <c r="V43" s="88"/>
      <c r="W43" s="88"/>
      <c r="X43" s="88"/>
      <c r="Y43" s="88"/>
      <c r="Z43" s="88"/>
    </row>
    <row r="44" ht="15.75" customHeight="1">
      <c r="A44" s="66" t="str">
        <f t="shared" si="8"/>
        <v>HD_FT_24</v>
      </c>
      <c r="B44" s="89" t="s">
        <v>707</v>
      </c>
      <c r="C44" s="68" t="s">
        <v>708</v>
      </c>
      <c r="D44" s="9" t="s">
        <v>310</v>
      </c>
      <c r="E44" s="17"/>
      <c r="F44" s="18" t="s">
        <v>11</v>
      </c>
      <c r="G44" s="113">
        <f t="shared" si="7"/>
        <v>44708</v>
      </c>
      <c r="H44" s="18" t="s">
        <v>67</v>
      </c>
      <c r="I44" s="101"/>
      <c r="J44" s="88"/>
      <c r="K44" s="88"/>
      <c r="L44" s="88"/>
      <c r="M44" s="88"/>
      <c r="N44" s="88"/>
      <c r="O44" s="88"/>
      <c r="P44" s="88"/>
      <c r="Q44" s="88"/>
      <c r="R44" s="88"/>
      <c r="S44" s="88"/>
      <c r="T44" s="88"/>
      <c r="U44" s="88"/>
      <c r="V44" s="88"/>
      <c r="W44" s="88"/>
      <c r="X44" s="88"/>
      <c r="Y44" s="88"/>
      <c r="Z44" s="88"/>
    </row>
    <row r="45" ht="15.75" customHeight="1">
      <c r="A45" s="66" t="str">
        <f t="shared" si="8"/>
        <v>HD_FT_25</v>
      </c>
      <c r="B45" s="10"/>
      <c r="C45" s="68" t="s">
        <v>709</v>
      </c>
      <c r="D45" s="9" t="s">
        <v>710</v>
      </c>
      <c r="E45" s="17"/>
      <c r="F45" s="18" t="s">
        <v>11</v>
      </c>
      <c r="G45" s="113">
        <f t="shared" si="7"/>
        <v>44708</v>
      </c>
      <c r="H45" s="18" t="s">
        <v>67</v>
      </c>
      <c r="I45" s="101"/>
    </row>
    <row r="46" ht="15.75" customHeight="1">
      <c r="A46" s="66" t="str">
        <f t="shared" si="8"/>
        <v>HD_FT_26</v>
      </c>
      <c r="B46" s="10"/>
      <c r="C46" s="68" t="s">
        <v>711</v>
      </c>
      <c r="D46" s="9" t="s">
        <v>712</v>
      </c>
      <c r="E46" s="17"/>
      <c r="F46" s="18" t="s">
        <v>11</v>
      </c>
      <c r="G46" s="113">
        <f t="shared" si="7"/>
        <v>44708</v>
      </c>
      <c r="H46" s="18" t="s">
        <v>67</v>
      </c>
      <c r="I46" s="101"/>
    </row>
    <row r="47" ht="15.75" customHeight="1">
      <c r="A47" s="66" t="str">
        <f t="shared" si="8"/>
        <v>HD_FT_27</v>
      </c>
      <c r="B47" s="10"/>
      <c r="C47" s="68" t="s">
        <v>713</v>
      </c>
      <c r="D47" s="9" t="s">
        <v>714</v>
      </c>
      <c r="E47" s="69"/>
      <c r="F47" s="18" t="s">
        <v>11</v>
      </c>
      <c r="G47" s="113">
        <f t="shared" si="7"/>
        <v>44708</v>
      </c>
      <c r="H47" s="18" t="s">
        <v>67</v>
      </c>
      <c r="I47" s="101"/>
    </row>
    <row r="48" ht="15.75" customHeight="1">
      <c r="A48" s="66" t="str">
        <f t="shared" si="8"/>
        <v>HD_FT_28</v>
      </c>
      <c r="B48" s="10"/>
      <c r="C48" s="68" t="s">
        <v>715</v>
      </c>
      <c r="D48" s="9" t="s">
        <v>716</v>
      </c>
      <c r="E48" s="69"/>
      <c r="F48" s="18" t="s">
        <v>11</v>
      </c>
      <c r="G48" s="113">
        <f t="shared" si="7"/>
        <v>44708</v>
      </c>
      <c r="H48" s="18" t="s">
        <v>67</v>
      </c>
      <c r="I48" s="101"/>
    </row>
    <row r="49" ht="15.75" customHeight="1">
      <c r="A49" s="66" t="str">
        <f t="shared" si="8"/>
        <v>HD_FT_29</v>
      </c>
      <c r="B49" s="12"/>
      <c r="C49" s="68" t="s">
        <v>717</v>
      </c>
      <c r="D49" s="9" t="s">
        <v>718</v>
      </c>
      <c r="E49" s="69"/>
      <c r="F49" s="18" t="s">
        <v>11</v>
      </c>
      <c r="G49" s="113">
        <f t="shared" si="7"/>
        <v>44708</v>
      </c>
      <c r="H49" s="18" t="s">
        <v>67</v>
      </c>
      <c r="I49" s="101"/>
    </row>
    <row r="50" ht="15.75" customHeight="1">
      <c r="A50" s="66" t="str">
        <f t="shared" si="8"/>
        <v>HD_FT_30</v>
      </c>
      <c r="B50" s="18" t="s">
        <v>719</v>
      </c>
      <c r="C50" s="68" t="s">
        <v>720</v>
      </c>
      <c r="D50" s="9" t="s">
        <v>721</v>
      </c>
      <c r="E50" s="69"/>
      <c r="F50" s="18" t="s">
        <v>11</v>
      </c>
      <c r="G50" s="113">
        <f t="shared" si="7"/>
        <v>44708</v>
      </c>
      <c r="H50" s="18" t="s">
        <v>67</v>
      </c>
      <c r="I50" s="101"/>
    </row>
    <row r="51" ht="15.75" customHeight="1">
      <c r="A51" s="66" t="str">
        <f t="shared" si="8"/>
        <v>HD_FT_31</v>
      </c>
      <c r="B51" s="18" t="s">
        <v>722</v>
      </c>
      <c r="C51" s="68" t="s">
        <v>723</v>
      </c>
      <c r="D51" s="9" t="s">
        <v>724</v>
      </c>
      <c r="E51" s="69"/>
      <c r="F51" s="18" t="s">
        <v>11</v>
      </c>
      <c r="G51" s="113">
        <f t="shared" si="7"/>
        <v>44708</v>
      </c>
      <c r="H51" s="18" t="s">
        <v>67</v>
      </c>
      <c r="I51" s="101"/>
    </row>
    <row r="52" ht="15.75" customHeight="1">
      <c r="A52" s="66" t="str">
        <f t="shared" si="8"/>
        <v/>
      </c>
      <c r="B52" s="135" t="s">
        <v>725</v>
      </c>
      <c r="C52" s="58"/>
      <c r="D52" s="58"/>
      <c r="E52" s="58"/>
      <c r="F52" s="58"/>
      <c r="G52" s="58"/>
      <c r="H52" s="58"/>
      <c r="I52" s="59"/>
      <c r="J52" s="136"/>
      <c r="K52" s="136"/>
      <c r="L52" s="136"/>
      <c r="M52" s="136"/>
      <c r="N52" s="136"/>
      <c r="O52" s="136"/>
      <c r="P52" s="136"/>
      <c r="Q52" s="136"/>
      <c r="R52" s="136"/>
      <c r="S52" s="136"/>
      <c r="T52" s="136"/>
      <c r="U52" s="136"/>
      <c r="V52" s="136"/>
      <c r="W52" s="136"/>
      <c r="X52" s="136"/>
      <c r="Y52" s="136"/>
      <c r="Z52" s="136"/>
    </row>
    <row r="53" ht="15.75" customHeight="1">
      <c r="A53" s="66" t="str">
        <f t="shared" si="8"/>
        <v>HD_FT_32</v>
      </c>
      <c r="B53" s="18" t="s">
        <v>726</v>
      </c>
      <c r="C53" s="68" t="s">
        <v>727</v>
      </c>
      <c r="D53" s="9" t="s">
        <v>401</v>
      </c>
      <c r="E53" s="69"/>
      <c r="F53" s="18" t="s">
        <v>11</v>
      </c>
      <c r="G53" s="113">
        <f t="shared" ref="G53:G64" si="9">IF(AND(D53="",D53=""),"",TODAY())</f>
        <v>44708</v>
      </c>
      <c r="H53" s="18" t="s">
        <v>67</v>
      </c>
      <c r="I53" s="101"/>
    </row>
    <row r="54" ht="15.75" customHeight="1">
      <c r="A54" s="66" t="str">
        <f t="shared" si="8"/>
        <v>HD_FT_33</v>
      </c>
      <c r="B54" s="18" t="s">
        <v>728</v>
      </c>
      <c r="C54" s="68" t="s">
        <v>729</v>
      </c>
      <c r="D54" s="9" t="s">
        <v>730</v>
      </c>
      <c r="E54" s="69"/>
      <c r="F54" s="18" t="s">
        <v>11</v>
      </c>
      <c r="G54" s="113">
        <f t="shared" si="9"/>
        <v>44708</v>
      </c>
      <c r="H54" s="18" t="s">
        <v>67</v>
      </c>
      <c r="I54" s="101"/>
    </row>
    <row r="55" ht="15.75" customHeight="1">
      <c r="A55" s="66" t="str">
        <f t="shared" si="8"/>
        <v>HD_FT_34</v>
      </c>
      <c r="B55" s="18" t="s">
        <v>731</v>
      </c>
      <c r="C55" s="68" t="s">
        <v>732</v>
      </c>
      <c r="D55" s="9" t="s">
        <v>733</v>
      </c>
      <c r="E55" s="69"/>
      <c r="F55" s="18" t="s">
        <v>11</v>
      </c>
      <c r="G55" s="113">
        <f t="shared" si="9"/>
        <v>44708</v>
      </c>
      <c r="H55" s="18" t="s">
        <v>67</v>
      </c>
      <c r="I55" s="101"/>
    </row>
    <row r="56" ht="15.75" customHeight="1">
      <c r="A56" s="66" t="str">
        <f t="shared" si="8"/>
        <v>HD_FT_35</v>
      </c>
      <c r="B56" s="89" t="s">
        <v>734</v>
      </c>
      <c r="C56" s="68" t="s">
        <v>735</v>
      </c>
      <c r="D56" s="9" t="s">
        <v>736</v>
      </c>
      <c r="E56" s="69"/>
      <c r="F56" s="18" t="s">
        <v>11</v>
      </c>
      <c r="G56" s="113">
        <f t="shared" si="9"/>
        <v>44708</v>
      </c>
      <c r="H56" s="18" t="s">
        <v>67</v>
      </c>
      <c r="I56" s="101"/>
    </row>
    <row r="57" ht="15.75" customHeight="1">
      <c r="A57" s="66" t="str">
        <f t="shared" si="8"/>
        <v>HD_FT_36</v>
      </c>
      <c r="B57" s="10"/>
      <c r="C57" s="68" t="s">
        <v>737</v>
      </c>
      <c r="D57" s="9" t="s">
        <v>738</v>
      </c>
      <c r="E57" s="69"/>
      <c r="F57" s="18" t="s">
        <v>11</v>
      </c>
      <c r="G57" s="113">
        <f t="shared" si="9"/>
        <v>44708</v>
      </c>
      <c r="H57" s="18" t="s">
        <v>67</v>
      </c>
      <c r="I57" s="101"/>
    </row>
    <row r="58" ht="15.75" customHeight="1">
      <c r="A58" s="66" t="str">
        <f t="shared" si="8"/>
        <v>HD_FT_37</v>
      </c>
      <c r="B58" s="12"/>
      <c r="C58" s="68" t="s">
        <v>739</v>
      </c>
      <c r="D58" s="9" t="s">
        <v>740</v>
      </c>
      <c r="E58" s="69"/>
      <c r="F58" s="18" t="s">
        <v>11</v>
      </c>
      <c r="G58" s="113">
        <f t="shared" si="9"/>
        <v>44708</v>
      </c>
      <c r="H58" s="18" t="s">
        <v>67</v>
      </c>
      <c r="I58" s="101"/>
    </row>
    <row r="59" ht="15.75" customHeight="1">
      <c r="A59" s="66" t="str">
        <f t="shared" si="8"/>
        <v>HD_FT_38</v>
      </c>
      <c r="B59" s="89" t="s">
        <v>741</v>
      </c>
      <c r="C59" s="68" t="s">
        <v>742</v>
      </c>
      <c r="D59" s="9" t="s">
        <v>743</v>
      </c>
      <c r="E59" s="69"/>
      <c r="F59" s="18" t="s">
        <v>11</v>
      </c>
      <c r="G59" s="113">
        <f t="shared" si="9"/>
        <v>44708</v>
      </c>
      <c r="H59" s="18" t="s">
        <v>67</v>
      </c>
      <c r="I59" s="101"/>
    </row>
    <row r="60" ht="15.75" customHeight="1">
      <c r="A60" s="66" t="str">
        <f t="shared" si="8"/>
        <v>HD_FT_39</v>
      </c>
      <c r="B60" s="10"/>
      <c r="C60" s="68" t="s">
        <v>744</v>
      </c>
      <c r="D60" s="9" t="s">
        <v>745</v>
      </c>
      <c r="E60" s="69"/>
      <c r="F60" s="18" t="s">
        <v>11</v>
      </c>
      <c r="G60" s="113">
        <f t="shared" si="9"/>
        <v>44708</v>
      </c>
      <c r="H60" s="18" t="s">
        <v>67</v>
      </c>
      <c r="I60" s="101"/>
    </row>
    <row r="61" ht="15.75" customHeight="1">
      <c r="A61" s="66" t="str">
        <f t="shared" si="8"/>
        <v>HD_FT_40</v>
      </c>
      <c r="B61" s="10"/>
      <c r="C61" s="68" t="s">
        <v>746</v>
      </c>
      <c r="D61" s="9" t="s">
        <v>747</v>
      </c>
      <c r="E61" s="69"/>
      <c r="F61" s="18" t="s">
        <v>11</v>
      </c>
      <c r="G61" s="113">
        <f t="shared" si="9"/>
        <v>44708</v>
      </c>
      <c r="H61" s="18" t="s">
        <v>67</v>
      </c>
      <c r="I61" s="101"/>
    </row>
    <row r="62" ht="15.75" customHeight="1">
      <c r="A62" s="66" t="str">
        <f t="shared" si="8"/>
        <v>HD_FT_41</v>
      </c>
      <c r="B62" s="10"/>
      <c r="C62" s="68" t="s">
        <v>748</v>
      </c>
      <c r="D62" s="9" t="s">
        <v>749</v>
      </c>
      <c r="E62" s="69"/>
      <c r="F62" s="18" t="s">
        <v>11</v>
      </c>
      <c r="G62" s="113">
        <f t="shared" si="9"/>
        <v>44708</v>
      </c>
      <c r="H62" s="18" t="s">
        <v>67</v>
      </c>
      <c r="I62" s="101"/>
    </row>
    <row r="63" ht="15.75" customHeight="1">
      <c r="A63" s="66" t="str">
        <f t="shared" si="8"/>
        <v>HD_FT_42</v>
      </c>
      <c r="B63" s="12"/>
      <c r="C63" s="68" t="s">
        <v>750</v>
      </c>
      <c r="D63" s="9" t="s">
        <v>751</v>
      </c>
      <c r="E63" s="69"/>
      <c r="F63" s="18" t="s">
        <v>11</v>
      </c>
      <c r="G63" s="113">
        <f t="shared" si="9"/>
        <v>44708</v>
      </c>
      <c r="H63" s="18" t="s">
        <v>67</v>
      </c>
      <c r="I63" s="101"/>
    </row>
    <row r="64" ht="15.75" customHeight="1">
      <c r="A64" s="66" t="str">
        <f t="shared" si="8"/>
        <v>HD_FT_43</v>
      </c>
      <c r="B64" s="18" t="s">
        <v>752</v>
      </c>
      <c r="C64" s="68" t="s">
        <v>753</v>
      </c>
      <c r="D64" s="9" t="s">
        <v>754</v>
      </c>
      <c r="E64" s="69"/>
      <c r="F64" s="18" t="s">
        <v>11</v>
      </c>
      <c r="G64" s="113">
        <f t="shared" si="9"/>
        <v>44708</v>
      </c>
      <c r="H64" s="18" t="s">
        <v>67</v>
      </c>
      <c r="I64" s="101"/>
    </row>
    <row r="65" ht="15.75" customHeight="1">
      <c r="A65" s="66" t="str">
        <f t="shared" si="8"/>
        <v/>
      </c>
      <c r="B65" s="107" t="s">
        <v>755</v>
      </c>
      <c r="C65" s="58"/>
      <c r="D65" s="58"/>
      <c r="E65" s="58"/>
      <c r="F65" s="58"/>
      <c r="G65" s="58"/>
      <c r="H65" s="58"/>
      <c r="I65" s="59"/>
      <c r="J65" s="14"/>
      <c r="K65" s="14"/>
      <c r="L65" s="14"/>
      <c r="M65" s="14"/>
      <c r="N65" s="14"/>
      <c r="O65" s="14"/>
      <c r="P65" s="14"/>
      <c r="Q65" s="14"/>
      <c r="R65" s="14"/>
      <c r="S65" s="14"/>
      <c r="T65" s="14"/>
      <c r="U65" s="14"/>
      <c r="V65" s="14"/>
      <c r="W65" s="14"/>
      <c r="X65" s="14"/>
      <c r="Y65" s="14"/>
      <c r="Z65" s="14"/>
    </row>
    <row r="66" ht="15.75" customHeight="1">
      <c r="A66" s="66" t="str">
        <f>IF(AND(D66="",D66=""),"",$D$3&amp;"_"&amp;ROW()-12-COUNTBLANK($D$13:D72))</f>
        <v>HD_FT_41</v>
      </c>
      <c r="B66" s="18" t="s">
        <v>756</v>
      </c>
      <c r="C66" s="68" t="s">
        <v>757</v>
      </c>
      <c r="D66" s="9" t="s">
        <v>758</v>
      </c>
      <c r="E66" s="17"/>
      <c r="F66" s="18" t="s">
        <v>11</v>
      </c>
      <c r="G66" s="113">
        <f>IF(AND(D66="",D66=""),"",TODAY())</f>
        <v>44708</v>
      </c>
      <c r="H66" s="18" t="s">
        <v>67</v>
      </c>
      <c r="I66" s="101"/>
      <c r="J66" s="88"/>
      <c r="K66" s="88"/>
      <c r="L66" s="88"/>
      <c r="M66" s="88"/>
      <c r="N66" s="88"/>
      <c r="O66" s="88"/>
      <c r="P66" s="88"/>
      <c r="Q66" s="88"/>
      <c r="R66" s="88"/>
      <c r="S66" s="88"/>
      <c r="T66" s="88"/>
      <c r="U66" s="88"/>
      <c r="V66" s="88"/>
      <c r="W66" s="88"/>
      <c r="X66" s="88"/>
      <c r="Y66" s="88"/>
      <c r="Z66" s="88"/>
    </row>
    <row r="67" ht="15.75" customHeight="1">
      <c r="A67" s="56" t="str">
        <f>IF(AND(D67="",D67=""),"",$D$3&amp;"_"&amp;ROW()-12-COUNTBLANK($D$13:D67))</f>
        <v/>
      </c>
      <c r="B67" s="137" t="s">
        <v>759</v>
      </c>
      <c r="C67" s="58"/>
      <c r="D67" s="58"/>
      <c r="E67" s="58"/>
      <c r="F67" s="58"/>
      <c r="G67" s="58"/>
      <c r="H67" s="58"/>
      <c r="I67" s="59"/>
      <c r="J67" s="136"/>
      <c r="K67" s="136"/>
      <c r="L67" s="136"/>
      <c r="M67" s="136"/>
      <c r="N67" s="136"/>
      <c r="O67" s="136"/>
      <c r="P67" s="136"/>
      <c r="Q67" s="136"/>
      <c r="R67" s="136"/>
      <c r="S67" s="136"/>
      <c r="T67" s="136"/>
      <c r="U67" s="136"/>
      <c r="V67" s="136"/>
      <c r="W67" s="136"/>
      <c r="X67" s="136"/>
      <c r="Y67" s="136"/>
      <c r="Z67" s="136"/>
    </row>
    <row r="68" ht="15.75" customHeight="1">
      <c r="A68" s="138" t="str">
        <f>IF(AND(D68="",D68=""),"",$D$3&amp;"_"&amp;ROW()-12-COUNTBLANK($D$13:D72))</f>
        <v>HD_FT_43</v>
      </c>
      <c r="B68" s="139" t="s">
        <v>760</v>
      </c>
      <c r="C68" s="140" t="s">
        <v>761</v>
      </c>
      <c r="D68" s="139" t="s">
        <v>762</v>
      </c>
      <c r="E68" s="141"/>
      <c r="F68" s="139" t="s">
        <v>11</v>
      </c>
      <c r="G68" s="113">
        <f>IF(AND(D68="",D68=""),"",TODAY())</f>
        <v>44708</v>
      </c>
      <c r="H68" s="141" t="s">
        <v>67</v>
      </c>
      <c r="I68" s="142"/>
      <c r="J68" s="94"/>
      <c r="K68" s="94"/>
      <c r="L68" s="94"/>
      <c r="M68" s="94"/>
      <c r="N68" s="94"/>
      <c r="O68" s="94"/>
      <c r="P68" s="94"/>
      <c r="Q68" s="94"/>
      <c r="R68" s="94"/>
      <c r="S68" s="94"/>
      <c r="T68" s="94"/>
      <c r="U68" s="94"/>
      <c r="V68" s="94"/>
      <c r="W68" s="94"/>
      <c r="X68" s="94"/>
      <c r="Y68" s="94"/>
      <c r="Z68" s="94"/>
    </row>
    <row r="69" ht="15.75" customHeight="1">
      <c r="A69" s="143" t="str">
        <f>IF(AND(D69="",D69=""),"",$D$3&amp;"_"&amp;ROW()-12-COUNTBLANK($D$13:D69))</f>
        <v/>
      </c>
      <c r="B69" s="144" t="s">
        <v>763</v>
      </c>
      <c r="C69" s="58"/>
      <c r="D69" s="58"/>
      <c r="E69" s="58"/>
      <c r="F69" s="58"/>
      <c r="G69" s="58"/>
      <c r="H69" s="58"/>
      <c r="I69" s="59"/>
      <c r="J69" s="136"/>
      <c r="K69" s="136"/>
      <c r="L69" s="136"/>
      <c r="M69" s="136"/>
      <c r="N69" s="136"/>
      <c r="O69" s="136"/>
      <c r="P69" s="136"/>
      <c r="Q69" s="136"/>
      <c r="R69" s="136"/>
      <c r="S69" s="136"/>
      <c r="T69" s="136"/>
      <c r="U69" s="136"/>
      <c r="V69" s="136"/>
      <c r="W69" s="136"/>
      <c r="X69" s="136"/>
      <c r="Y69" s="136"/>
      <c r="Z69" s="136"/>
    </row>
    <row r="70" ht="15.75" customHeight="1">
      <c r="A70" s="145" t="str">
        <f>IF(AND(D70="",D70=""),"",$D$3&amp;"_"&amp;ROW()-12-COUNTBLANK($D$13:D72))</f>
        <v>HD_FT_45</v>
      </c>
      <c r="B70" s="139" t="s">
        <v>764</v>
      </c>
      <c r="C70" s="140" t="s">
        <v>765</v>
      </c>
      <c r="D70" s="139" t="s">
        <v>766</v>
      </c>
      <c r="E70" s="146"/>
      <c r="F70" s="139" t="s">
        <v>11</v>
      </c>
      <c r="G70" s="113">
        <f>IF(AND(D70="",D70=""),"",TODAY())</f>
        <v>44708</v>
      </c>
      <c r="H70" s="146" t="s">
        <v>67</v>
      </c>
      <c r="I70" s="142"/>
      <c r="J70" s="93"/>
      <c r="K70" s="93"/>
      <c r="L70" s="93"/>
      <c r="M70" s="93"/>
      <c r="N70" s="93"/>
      <c r="O70" s="93"/>
      <c r="P70" s="93"/>
      <c r="Q70" s="93"/>
      <c r="R70" s="93"/>
      <c r="S70" s="93"/>
      <c r="T70" s="93"/>
      <c r="U70" s="93"/>
      <c r="V70" s="93"/>
      <c r="W70" s="93"/>
      <c r="X70" s="93"/>
      <c r="Y70" s="93"/>
      <c r="Z70" s="93"/>
    </row>
    <row r="71" ht="15.75" customHeight="1">
      <c r="A71" s="66" t="str">
        <f t="shared" ref="A71:A87" si="10">IF(AND(D71="",D71=""),"",$D$3&amp;"_"&amp;ROW()-12-COUNTBLANK($D$13:D71))</f>
        <v/>
      </c>
      <c r="B71" s="107" t="s">
        <v>767</v>
      </c>
      <c r="C71" s="58"/>
      <c r="D71" s="58"/>
      <c r="E71" s="58"/>
      <c r="F71" s="58"/>
      <c r="G71" s="58"/>
      <c r="H71" s="58"/>
      <c r="I71" s="59"/>
      <c r="J71" s="14"/>
      <c r="K71" s="14"/>
      <c r="L71" s="14"/>
      <c r="M71" s="14"/>
      <c r="N71" s="14"/>
      <c r="O71" s="14"/>
      <c r="P71" s="14"/>
      <c r="Q71" s="14"/>
      <c r="R71" s="14"/>
      <c r="S71" s="14"/>
      <c r="T71" s="14"/>
      <c r="U71" s="14"/>
      <c r="V71" s="14"/>
      <c r="W71" s="14"/>
      <c r="X71" s="14"/>
      <c r="Y71" s="14"/>
      <c r="Z71" s="14"/>
    </row>
    <row r="72" ht="15.75" customHeight="1">
      <c r="A72" s="66" t="str">
        <f t="shared" si="10"/>
        <v>HD_FT_47</v>
      </c>
      <c r="B72" s="18" t="s">
        <v>768</v>
      </c>
      <c r="C72" s="68" t="s">
        <v>769</v>
      </c>
      <c r="D72" s="9" t="s">
        <v>770</v>
      </c>
      <c r="E72" s="69"/>
      <c r="F72" s="18" t="s">
        <v>11</v>
      </c>
      <c r="G72" s="113">
        <f t="shared" ref="G72:G87" si="11">IF(AND(D72="",D72=""),"",TODAY())</f>
        <v>44708</v>
      </c>
      <c r="H72" s="18" t="s">
        <v>67</v>
      </c>
      <c r="I72" s="101"/>
    </row>
    <row r="73" ht="15.75" customHeight="1">
      <c r="A73" s="66" t="str">
        <f t="shared" si="10"/>
        <v>HD_FT_48</v>
      </c>
      <c r="B73" s="18" t="s">
        <v>771</v>
      </c>
      <c r="C73" s="68" t="s">
        <v>772</v>
      </c>
      <c r="D73" s="9" t="s">
        <v>773</v>
      </c>
      <c r="E73" s="69"/>
      <c r="F73" s="18" t="s">
        <v>11</v>
      </c>
      <c r="G73" s="113">
        <f t="shared" si="11"/>
        <v>44708</v>
      </c>
      <c r="H73" s="18" t="s">
        <v>67</v>
      </c>
      <c r="I73" s="101"/>
    </row>
    <row r="74" ht="15.75" customHeight="1">
      <c r="A74" s="66" t="str">
        <f t="shared" si="10"/>
        <v>HD_FT_49</v>
      </c>
      <c r="B74" s="18" t="s">
        <v>774</v>
      </c>
      <c r="C74" s="68" t="s">
        <v>775</v>
      </c>
      <c r="D74" s="9" t="s">
        <v>776</v>
      </c>
      <c r="E74" s="69"/>
      <c r="F74" s="18" t="s">
        <v>11</v>
      </c>
      <c r="G74" s="113">
        <f t="shared" si="11"/>
        <v>44708</v>
      </c>
      <c r="H74" s="18" t="s">
        <v>67</v>
      </c>
      <c r="I74" s="101"/>
    </row>
    <row r="75" ht="15.75" customHeight="1">
      <c r="A75" s="66" t="str">
        <f t="shared" si="10"/>
        <v>HD_FT_50</v>
      </c>
      <c r="B75" s="18" t="s">
        <v>777</v>
      </c>
      <c r="C75" s="68" t="s">
        <v>778</v>
      </c>
      <c r="D75" s="9" t="s">
        <v>779</v>
      </c>
      <c r="E75" s="69"/>
      <c r="F75" s="18"/>
      <c r="G75" s="113">
        <f t="shared" si="11"/>
        <v>44708</v>
      </c>
      <c r="H75" s="18" t="s">
        <v>67</v>
      </c>
      <c r="I75" s="101"/>
    </row>
    <row r="76" ht="15.75" customHeight="1">
      <c r="A76" s="66" t="str">
        <f t="shared" si="10"/>
        <v>HD_FT_51</v>
      </c>
      <c r="B76" s="18" t="s">
        <v>780</v>
      </c>
      <c r="C76" s="68" t="s">
        <v>781</v>
      </c>
      <c r="D76" s="9" t="s">
        <v>782</v>
      </c>
      <c r="E76" s="69"/>
      <c r="F76" s="18" t="s">
        <v>11</v>
      </c>
      <c r="G76" s="113">
        <f t="shared" si="11"/>
        <v>44708</v>
      </c>
      <c r="H76" s="18" t="s">
        <v>67</v>
      </c>
      <c r="I76" s="101"/>
    </row>
    <row r="77" ht="15.75" customHeight="1">
      <c r="A77" s="66" t="str">
        <f t="shared" si="10"/>
        <v>HD_FT_52</v>
      </c>
      <c r="B77" s="18" t="s">
        <v>783</v>
      </c>
      <c r="C77" s="68" t="s">
        <v>784</v>
      </c>
      <c r="D77" s="9" t="s">
        <v>785</v>
      </c>
      <c r="E77" s="69"/>
      <c r="F77" s="18" t="s">
        <v>11</v>
      </c>
      <c r="G77" s="113">
        <f t="shared" si="11"/>
        <v>44708</v>
      </c>
      <c r="H77" s="18" t="s">
        <v>67</v>
      </c>
      <c r="I77" s="101"/>
    </row>
    <row r="78" ht="15.75" customHeight="1">
      <c r="A78" s="66" t="str">
        <f t="shared" si="10"/>
        <v>HD_FT_53</v>
      </c>
      <c r="B78" s="18" t="s">
        <v>786</v>
      </c>
      <c r="C78" s="68" t="s">
        <v>787</v>
      </c>
      <c r="D78" s="9" t="s">
        <v>788</v>
      </c>
      <c r="E78" s="69"/>
      <c r="F78" s="18" t="s">
        <v>11</v>
      </c>
      <c r="G78" s="113">
        <f t="shared" si="11"/>
        <v>44708</v>
      </c>
      <c r="H78" s="18" t="s">
        <v>67</v>
      </c>
      <c r="I78" s="101"/>
    </row>
    <row r="79" ht="15.75" customHeight="1">
      <c r="A79" s="66" t="str">
        <f t="shared" si="10"/>
        <v>HD_FT_54</v>
      </c>
      <c r="B79" s="18" t="s">
        <v>789</v>
      </c>
      <c r="C79" s="68" t="s">
        <v>790</v>
      </c>
      <c r="D79" s="9" t="s">
        <v>791</v>
      </c>
      <c r="E79" s="69"/>
      <c r="F79" s="18" t="s">
        <v>11</v>
      </c>
      <c r="G79" s="113">
        <f t="shared" si="11"/>
        <v>44708</v>
      </c>
      <c r="H79" s="18" t="s">
        <v>67</v>
      </c>
      <c r="I79" s="101"/>
    </row>
    <row r="80" ht="15.75" customHeight="1">
      <c r="A80" s="66" t="str">
        <f t="shared" si="10"/>
        <v>HD_FT_55</v>
      </c>
      <c r="B80" s="18" t="s">
        <v>792</v>
      </c>
      <c r="C80" s="68" t="s">
        <v>793</v>
      </c>
      <c r="D80" s="9" t="s">
        <v>745</v>
      </c>
      <c r="E80" s="69"/>
      <c r="F80" s="18" t="s">
        <v>11</v>
      </c>
      <c r="G80" s="113">
        <f t="shared" si="11"/>
        <v>44708</v>
      </c>
      <c r="H80" s="18" t="s">
        <v>67</v>
      </c>
      <c r="I80" s="101"/>
    </row>
    <row r="81" ht="15.75" customHeight="1">
      <c r="A81" s="66" t="str">
        <f t="shared" si="10"/>
        <v>HD_FT_56</v>
      </c>
      <c r="B81" s="18" t="s">
        <v>794</v>
      </c>
      <c r="C81" s="68" t="s">
        <v>795</v>
      </c>
      <c r="D81" s="9" t="s">
        <v>747</v>
      </c>
      <c r="E81" s="69"/>
      <c r="F81" s="18" t="s">
        <v>11</v>
      </c>
      <c r="G81" s="113">
        <f t="shared" si="11"/>
        <v>44708</v>
      </c>
      <c r="H81" s="18" t="s">
        <v>67</v>
      </c>
      <c r="I81" s="101"/>
    </row>
    <row r="82" ht="15.75" customHeight="1">
      <c r="A82" s="66" t="str">
        <f t="shared" si="10"/>
        <v>HD_FT_57</v>
      </c>
      <c r="B82" s="18" t="s">
        <v>796</v>
      </c>
      <c r="C82" s="68" t="s">
        <v>797</v>
      </c>
      <c r="D82" s="9" t="s">
        <v>749</v>
      </c>
      <c r="E82" s="69"/>
      <c r="F82" s="18" t="s">
        <v>11</v>
      </c>
      <c r="G82" s="113">
        <f t="shared" si="11"/>
        <v>44708</v>
      </c>
      <c r="H82" s="18" t="s">
        <v>67</v>
      </c>
      <c r="I82" s="101"/>
    </row>
    <row r="83" ht="15.75" customHeight="1">
      <c r="A83" s="66" t="str">
        <f t="shared" si="10"/>
        <v>HD_FT_58</v>
      </c>
      <c r="B83" s="18" t="s">
        <v>798</v>
      </c>
      <c r="C83" s="68" t="s">
        <v>799</v>
      </c>
      <c r="D83" s="9" t="s">
        <v>751</v>
      </c>
      <c r="E83" s="69"/>
      <c r="F83" s="18" t="s">
        <v>11</v>
      </c>
      <c r="G83" s="113">
        <f t="shared" si="11"/>
        <v>44708</v>
      </c>
      <c r="H83" s="18" t="s">
        <v>67</v>
      </c>
      <c r="I83" s="101"/>
    </row>
    <row r="84" ht="15.75" customHeight="1">
      <c r="A84" s="66" t="str">
        <f t="shared" si="10"/>
        <v>HD_FT_59</v>
      </c>
      <c r="B84" s="18" t="s">
        <v>800</v>
      </c>
      <c r="C84" s="68" t="s">
        <v>801</v>
      </c>
      <c r="D84" s="9" t="s">
        <v>802</v>
      </c>
      <c r="E84" s="69"/>
      <c r="F84" s="18" t="s">
        <v>11</v>
      </c>
      <c r="G84" s="113">
        <f t="shared" si="11"/>
        <v>44708</v>
      </c>
      <c r="H84" s="18" t="s">
        <v>67</v>
      </c>
      <c r="I84" s="101"/>
    </row>
    <row r="85" ht="15.75" customHeight="1">
      <c r="A85" s="66" t="str">
        <f t="shared" si="10"/>
        <v>HD_FT_60</v>
      </c>
      <c r="B85" s="18" t="s">
        <v>803</v>
      </c>
      <c r="C85" s="68" t="s">
        <v>804</v>
      </c>
      <c r="D85" s="9" t="s">
        <v>802</v>
      </c>
      <c r="E85" s="69"/>
      <c r="F85" s="18" t="s">
        <v>11</v>
      </c>
      <c r="G85" s="113">
        <f t="shared" si="11"/>
        <v>44708</v>
      </c>
      <c r="H85" s="18" t="s">
        <v>67</v>
      </c>
      <c r="I85" s="101"/>
    </row>
    <row r="86" ht="15.75" customHeight="1">
      <c r="A86" s="66" t="str">
        <f t="shared" si="10"/>
        <v>HD_FT_61</v>
      </c>
      <c r="B86" s="18" t="s">
        <v>805</v>
      </c>
      <c r="C86" s="68" t="s">
        <v>806</v>
      </c>
      <c r="D86" s="9" t="s">
        <v>802</v>
      </c>
      <c r="E86" s="69"/>
      <c r="F86" s="18" t="s">
        <v>11</v>
      </c>
      <c r="G86" s="113">
        <f t="shared" si="11"/>
        <v>44708</v>
      </c>
      <c r="H86" s="18" t="s">
        <v>67</v>
      </c>
      <c r="I86" s="101"/>
    </row>
    <row r="87" ht="15.75" customHeight="1">
      <c r="A87" s="66" t="str">
        <f t="shared" si="10"/>
        <v>HD_FT_62</v>
      </c>
      <c r="B87" s="18" t="s">
        <v>807</v>
      </c>
      <c r="C87" s="68" t="s">
        <v>808</v>
      </c>
      <c r="D87" s="9" t="s">
        <v>809</v>
      </c>
      <c r="E87" s="69"/>
      <c r="F87" s="18" t="s">
        <v>11</v>
      </c>
      <c r="G87" s="113">
        <f t="shared" si="11"/>
        <v>44708</v>
      </c>
      <c r="H87" s="18" t="s">
        <v>67</v>
      </c>
      <c r="I87" s="101"/>
    </row>
    <row r="88" ht="15.75" customHeight="1">
      <c r="A88" s="44"/>
      <c r="B88" s="93"/>
      <c r="H88" s="94"/>
      <c r="I88" s="110"/>
    </row>
    <row r="89" ht="15.75" customHeight="1">
      <c r="A89" s="44"/>
      <c r="B89" s="93"/>
      <c r="H89" s="94"/>
      <c r="I89" s="110"/>
    </row>
    <row r="90" ht="15.75" customHeight="1">
      <c r="A90" s="44"/>
      <c r="B90" s="93"/>
      <c r="H90" s="94"/>
      <c r="I90" s="110"/>
    </row>
    <row r="91" ht="15.75" customHeight="1">
      <c r="A91" s="44"/>
      <c r="B91" s="93"/>
      <c r="H91" s="94"/>
      <c r="I91" s="110"/>
    </row>
    <row r="92" ht="15.75" customHeight="1">
      <c r="A92" s="44"/>
      <c r="B92" s="93"/>
      <c r="H92" s="94"/>
      <c r="I92" s="110"/>
    </row>
    <row r="93" ht="15.75" customHeight="1">
      <c r="A93" s="44"/>
      <c r="B93" s="93"/>
      <c r="H93" s="94"/>
      <c r="I93" s="110"/>
    </row>
    <row r="94" ht="15.75" customHeight="1">
      <c r="A94" s="44"/>
      <c r="B94" s="93"/>
      <c r="H94" s="94"/>
      <c r="I94" s="110"/>
    </row>
    <row r="95" ht="15.75" customHeight="1">
      <c r="A95" s="44"/>
      <c r="B95" s="93"/>
      <c r="H95" s="94"/>
      <c r="I95" s="110"/>
    </row>
    <row r="96" ht="15.75" customHeight="1">
      <c r="A96" s="44"/>
      <c r="B96" s="93"/>
      <c r="H96" s="94"/>
      <c r="I96" s="110"/>
    </row>
    <row r="97" ht="15.75" customHeight="1">
      <c r="A97" s="44"/>
      <c r="B97" s="93"/>
      <c r="H97" s="94"/>
      <c r="I97" s="110"/>
    </row>
    <row r="98" ht="15.75" customHeight="1">
      <c r="A98" s="44"/>
      <c r="B98" s="93"/>
      <c r="H98" s="94"/>
      <c r="I98" s="110"/>
    </row>
    <row r="99" ht="15.75" customHeight="1">
      <c r="A99" s="44"/>
      <c r="B99" s="93"/>
      <c r="H99" s="94"/>
      <c r="I99" s="110"/>
    </row>
    <row r="100" ht="15.75" customHeight="1">
      <c r="A100" s="44"/>
      <c r="B100" s="93"/>
      <c r="H100" s="94"/>
      <c r="I100" s="110"/>
    </row>
    <row r="101" ht="15.75" customHeight="1">
      <c r="A101" s="44"/>
      <c r="B101" s="93"/>
      <c r="H101" s="94"/>
      <c r="I101" s="110"/>
    </row>
    <row r="102" ht="15.75" customHeight="1">
      <c r="A102" s="44"/>
      <c r="B102" s="93"/>
      <c r="H102" s="94"/>
      <c r="I102" s="110"/>
    </row>
    <row r="103" ht="15.75" customHeight="1">
      <c r="A103" s="44"/>
      <c r="B103" s="93"/>
      <c r="H103" s="94"/>
      <c r="I103" s="110"/>
    </row>
    <row r="104" ht="15.75" customHeight="1">
      <c r="A104" s="44"/>
      <c r="B104" s="93"/>
      <c r="H104" s="94"/>
      <c r="I104" s="110"/>
    </row>
    <row r="105" ht="15.75" customHeight="1">
      <c r="A105" s="44"/>
      <c r="B105" s="93"/>
      <c r="H105" s="94"/>
      <c r="I105" s="110"/>
    </row>
    <row r="106" ht="15.75" customHeight="1">
      <c r="A106" s="44"/>
      <c r="B106" s="93"/>
      <c r="H106" s="94"/>
      <c r="I106" s="110"/>
    </row>
    <row r="107" ht="15.75" customHeight="1">
      <c r="A107" s="44"/>
      <c r="B107" s="93"/>
      <c r="H107" s="94"/>
      <c r="I107" s="110"/>
    </row>
    <row r="108" ht="15.75" customHeight="1">
      <c r="A108" s="44"/>
      <c r="B108" s="93"/>
      <c r="H108" s="94"/>
      <c r="I108" s="110"/>
    </row>
    <row r="109" ht="15.75" customHeight="1">
      <c r="A109" s="44"/>
      <c r="B109" s="93"/>
      <c r="H109" s="94"/>
      <c r="I109" s="110"/>
    </row>
    <row r="110" ht="15.75" customHeight="1">
      <c r="A110" s="44"/>
      <c r="B110" s="93"/>
      <c r="H110" s="94"/>
      <c r="I110" s="110"/>
    </row>
    <row r="111" ht="15.75" customHeight="1">
      <c r="A111" s="44"/>
      <c r="B111" s="93"/>
      <c r="H111" s="94"/>
      <c r="I111" s="110"/>
    </row>
    <row r="112" ht="15.75" customHeight="1">
      <c r="A112" s="44"/>
      <c r="B112" s="93"/>
      <c r="H112" s="94"/>
      <c r="I112" s="110"/>
    </row>
    <row r="113" ht="15.75" customHeight="1">
      <c r="A113" s="44"/>
      <c r="B113" s="93"/>
      <c r="H113" s="94"/>
      <c r="I113" s="110"/>
    </row>
    <row r="114" ht="15.75" customHeight="1">
      <c r="A114" s="44"/>
      <c r="B114" s="93"/>
      <c r="H114" s="94"/>
      <c r="I114" s="110"/>
    </row>
    <row r="115" ht="15.75" customHeight="1">
      <c r="A115" s="44"/>
      <c r="B115" s="93"/>
      <c r="H115" s="94"/>
      <c r="I115" s="110"/>
    </row>
    <row r="116" ht="15.75" customHeight="1">
      <c r="A116" s="44"/>
      <c r="B116" s="93"/>
      <c r="H116" s="94"/>
      <c r="I116" s="110"/>
    </row>
    <row r="117" ht="15.75" customHeight="1">
      <c r="A117" s="44"/>
      <c r="B117" s="93"/>
      <c r="H117" s="94"/>
      <c r="I117" s="110"/>
    </row>
    <row r="118" ht="15.75" customHeight="1">
      <c r="A118" s="44"/>
      <c r="B118" s="93"/>
      <c r="H118" s="94"/>
      <c r="I118" s="110"/>
    </row>
    <row r="119" ht="15.75" customHeight="1">
      <c r="A119" s="44"/>
      <c r="B119" s="93"/>
      <c r="H119" s="94"/>
      <c r="I119" s="110"/>
    </row>
    <row r="120" ht="15.75" customHeight="1">
      <c r="A120" s="44"/>
      <c r="B120" s="93"/>
      <c r="H120" s="94"/>
      <c r="I120" s="110"/>
    </row>
    <row r="121" ht="15.75" customHeight="1">
      <c r="A121" s="44"/>
      <c r="B121" s="93"/>
      <c r="H121" s="94"/>
      <c r="I121" s="110"/>
    </row>
    <row r="122" ht="15.75" customHeight="1">
      <c r="A122" s="44"/>
      <c r="B122" s="93"/>
      <c r="H122" s="94"/>
      <c r="I122" s="110"/>
    </row>
    <row r="123" ht="15.75" customHeight="1">
      <c r="A123" s="44"/>
      <c r="B123" s="93"/>
      <c r="H123" s="94"/>
      <c r="I123" s="110"/>
    </row>
    <row r="124" ht="15.75" customHeight="1">
      <c r="A124" s="44"/>
      <c r="B124" s="93"/>
      <c r="H124" s="94"/>
      <c r="I124" s="110"/>
    </row>
    <row r="125" ht="15.75" customHeight="1">
      <c r="A125" s="44"/>
      <c r="B125" s="93"/>
      <c r="H125" s="94"/>
      <c r="I125" s="110"/>
    </row>
    <row r="126" ht="15.75" customHeight="1">
      <c r="A126" s="44"/>
      <c r="B126" s="93"/>
      <c r="H126" s="94"/>
      <c r="I126" s="110"/>
    </row>
    <row r="127" ht="15.75" customHeight="1">
      <c r="A127" s="44"/>
      <c r="B127" s="93"/>
      <c r="H127" s="94"/>
      <c r="I127" s="110"/>
    </row>
    <row r="128" ht="15.75" customHeight="1">
      <c r="A128" s="44"/>
      <c r="B128" s="93"/>
      <c r="H128" s="94"/>
      <c r="I128" s="110"/>
    </row>
    <row r="129" ht="15.75" customHeight="1">
      <c r="A129" s="44"/>
      <c r="B129" s="93"/>
      <c r="H129" s="94"/>
      <c r="I129" s="110"/>
    </row>
    <row r="130" ht="15.75" customHeight="1">
      <c r="A130" s="44"/>
      <c r="B130" s="93"/>
      <c r="H130" s="94"/>
      <c r="I130" s="110"/>
    </row>
    <row r="131" ht="15.75" customHeight="1">
      <c r="A131" s="44"/>
      <c r="B131" s="93"/>
      <c r="H131" s="94"/>
      <c r="I131" s="110"/>
    </row>
    <row r="132" ht="15.75" customHeight="1">
      <c r="A132" s="44"/>
      <c r="B132" s="93"/>
      <c r="H132" s="94"/>
      <c r="I132" s="110"/>
    </row>
    <row r="133" ht="15.75" customHeight="1">
      <c r="A133" s="44"/>
      <c r="B133" s="93"/>
      <c r="H133" s="94"/>
      <c r="I133" s="110"/>
    </row>
    <row r="134" ht="15.75" customHeight="1">
      <c r="A134" s="44"/>
      <c r="B134" s="93"/>
      <c r="H134" s="94"/>
      <c r="I134" s="110"/>
    </row>
    <row r="135" ht="15.75" customHeight="1">
      <c r="A135" s="44"/>
      <c r="B135" s="93"/>
      <c r="H135" s="94"/>
      <c r="I135" s="110"/>
    </row>
    <row r="136" ht="15.75" customHeight="1">
      <c r="A136" s="44"/>
      <c r="B136" s="93"/>
      <c r="H136" s="94"/>
      <c r="I136" s="110"/>
    </row>
    <row r="137" ht="15.75" customHeight="1">
      <c r="A137" s="44"/>
      <c r="B137" s="93"/>
      <c r="H137" s="94"/>
      <c r="I137" s="110"/>
    </row>
    <row r="138" ht="15.75" customHeight="1">
      <c r="A138" s="44"/>
      <c r="B138" s="93"/>
      <c r="H138" s="94"/>
      <c r="I138" s="110"/>
    </row>
    <row r="139" ht="15.75" customHeight="1">
      <c r="A139" s="44"/>
      <c r="B139" s="93"/>
      <c r="H139" s="94"/>
      <c r="I139" s="110"/>
    </row>
    <row r="140" ht="15.75" customHeight="1">
      <c r="A140" s="44"/>
      <c r="B140" s="93"/>
      <c r="H140" s="94"/>
      <c r="I140" s="110"/>
    </row>
    <row r="141" ht="15.75" customHeight="1">
      <c r="A141" s="44"/>
      <c r="B141" s="93"/>
      <c r="H141" s="94"/>
      <c r="I141" s="110"/>
    </row>
    <row r="142" ht="15.75" customHeight="1">
      <c r="A142" s="44"/>
      <c r="B142" s="93"/>
      <c r="H142" s="94"/>
      <c r="I142" s="110"/>
    </row>
    <row r="143" ht="15.75" customHeight="1">
      <c r="A143" s="44"/>
      <c r="B143" s="93"/>
      <c r="H143" s="94"/>
      <c r="I143" s="110"/>
    </row>
    <row r="144" ht="15.75" customHeight="1">
      <c r="A144" s="44"/>
      <c r="B144" s="93"/>
      <c r="H144" s="94"/>
      <c r="I144" s="110"/>
    </row>
    <row r="145" ht="15.75" customHeight="1">
      <c r="A145" s="44"/>
      <c r="B145" s="93"/>
      <c r="H145" s="94"/>
      <c r="I145" s="110"/>
    </row>
    <row r="146" ht="15.75" customHeight="1">
      <c r="A146" s="44"/>
      <c r="B146" s="93"/>
      <c r="H146" s="94"/>
      <c r="I146" s="110"/>
    </row>
    <row r="147" ht="15.75" customHeight="1">
      <c r="A147" s="44"/>
      <c r="B147" s="93"/>
      <c r="H147" s="94"/>
      <c r="I147" s="110"/>
    </row>
    <row r="148" ht="15.75" customHeight="1">
      <c r="A148" s="44"/>
      <c r="B148" s="93"/>
      <c r="H148" s="94"/>
      <c r="I148" s="110"/>
    </row>
    <row r="149" ht="15.75" customHeight="1">
      <c r="A149" s="44"/>
      <c r="B149" s="93"/>
      <c r="H149" s="94"/>
      <c r="I149" s="110"/>
    </row>
    <row r="150" ht="15.75" customHeight="1">
      <c r="A150" s="44"/>
      <c r="B150" s="93"/>
      <c r="H150" s="94"/>
      <c r="I150" s="110"/>
    </row>
    <row r="151" ht="15.75" customHeight="1">
      <c r="A151" s="44"/>
      <c r="B151" s="93"/>
      <c r="H151" s="94"/>
      <c r="I151" s="110"/>
    </row>
    <row r="152" ht="15.75" customHeight="1">
      <c r="A152" s="44"/>
      <c r="B152" s="93"/>
      <c r="H152" s="94"/>
      <c r="I152" s="110"/>
    </row>
    <row r="153" ht="15.75" customHeight="1">
      <c r="A153" s="44"/>
      <c r="B153" s="93"/>
      <c r="H153" s="94"/>
      <c r="I153" s="110"/>
    </row>
    <row r="154" ht="15.75" customHeight="1">
      <c r="A154" s="44"/>
      <c r="B154" s="93"/>
      <c r="H154" s="94"/>
      <c r="I154" s="110"/>
    </row>
    <row r="155" ht="15.75" customHeight="1">
      <c r="A155" s="44"/>
      <c r="B155" s="93"/>
      <c r="H155" s="94"/>
      <c r="I155" s="110"/>
    </row>
    <row r="156" ht="15.75" customHeight="1">
      <c r="A156" s="44"/>
      <c r="B156" s="93"/>
      <c r="H156" s="94"/>
      <c r="I156" s="110"/>
    </row>
    <row r="157" ht="15.75" customHeight="1">
      <c r="A157" s="44"/>
      <c r="B157" s="93"/>
      <c r="H157" s="94"/>
      <c r="I157" s="110"/>
    </row>
    <row r="158" ht="15.75" customHeight="1">
      <c r="A158" s="44"/>
      <c r="B158" s="93"/>
      <c r="H158" s="94"/>
      <c r="I158" s="110"/>
    </row>
    <row r="159" ht="15.75" customHeight="1">
      <c r="A159" s="44"/>
      <c r="B159" s="93"/>
      <c r="H159" s="94"/>
      <c r="I159" s="110"/>
    </row>
    <row r="160" ht="15.75" customHeight="1">
      <c r="A160" s="44"/>
      <c r="B160" s="93"/>
      <c r="H160" s="94"/>
      <c r="I160" s="110"/>
    </row>
    <row r="161" ht="15.75" customHeight="1">
      <c r="A161" s="44"/>
      <c r="B161" s="93"/>
      <c r="H161" s="94"/>
      <c r="I161" s="110"/>
    </row>
    <row r="162" ht="15.75" customHeight="1">
      <c r="A162" s="44"/>
      <c r="B162" s="93"/>
      <c r="H162" s="94"/>
      <c r="I162" s="110"/>
    </row>
    <row r="163" ht="15.75" customHeight="1">
      <c r="A163" s="44"/>
      <c r="B163" s="93"/>
      <c r="H163" s="94"/>
      <c r="I163" s="110"/>
    </row>
    <row r="164" ht="15.75" customHeight="1">
      <c r="A164" s="44"/>
      <c r="B164" s="93"/>
      <c r="H164" s="94"/>
      <c r="I164" s="110"/>
    </row>
    <row r="165" ht="15.75" customHeight="1">
      <c r="A165" s="44"/>
      <c r="B165" s="93"/>
      <c r="H165" s="94"/>
      <c r="I165" s="110"/>
    </row>
    <row r="166" ht="15.75" customHeight="1">
      <c r="A166" s="44"/>
      <c r="B166" s="93"/>
      <c r="H166" s="94"/>
      <c r="I166" s="110"/>
    </row>
    <row r="167" ht="15.75" customHeight="1">
      <c r="A167" s="44"/>
      <c r="B167" s="93"/>
      <c r="H167" s="94"/>
      <c r="I167" s="110"/>
    </row>
    <row r="168" ht="15.75" customHeight="1">
      <c r="A168" s="44"/>
      <c r="B168" s="93"/>
      <c r="H168" s="94"/>
      <c r="I168" s="110"/>
    </row>
    <row r="169" ht="15.75" customHeight="1">
      <c r="A169" s="44"/>
      <c r="B169" s="93"/>
      <c r="H169" s="94"/>
      <c r="I169" s="110"/>
    </row>
    <row r="170" ht="15.75" customHeight="1">
      <c r="A170" s="44"/>
      <c r="B170" s="93"/>
      <c r="H170" s="94"/>
      <c r="I170" s="110"/>
    </row>
    <row r="171" ht="15.75" customHeight="1">
      <c r="A171" s="44"/>
      <c r="B171" s="93"/>
      <c r="H171" s="94"/>
      <c r="I171" s="110"/>
    </row>
    <row r="172" ht="15.75" customHeight="1">
      <c r="A172" s="44"/>
      <c r="B172" s="93"/>
      <c r="H172" s="94"/>
      <c r="I172" s="110"/>
    </row>
    <row r="173" ht="15.75" customHeight="1">
      <c r="A173" s="44"/>
      <c r="B173" s="93"/>
      <c r="H173" s="94"/>
      <c r="I173" s="110"/>
    </row>
    <row r="174" ht="15.75" customHeight="1">
      <c r="A174" s="44"/>
      <c r="B174" s="93"/>
      <c r="H174" s="94"/>
      <c r="I174" s="110"/>
    </row>
    <row r="175" ht="15.75" customHeight="1">
      <c r="A175" s="44"/>
      <c r="B175" s="93"/>
      <c r="H175" s="94"/>
      <c r="I175" s="110"/>
    </row>
    <row r="176" ht="15.75" customHeight="1">
      <c r="A176" s="44"/>
      <c r="B176" s="93"/>
      <c r="H176" s="94"/>
      <c r="I176" s="110"/>
    </row>
    <row r="177" ht="15.75" customHeight="1">
      <c r="A177" s="44"/>
      <c r="B177" s="93"/>
      <c r="H177" s="94"/>
      <c r="I177" s="110"/>
    </row>
    <row r="178" ht="15.75" customHeight="1">
      <c r="A178" s="44"/>
      <c r="B178" s="93"/>
      <c r="H178" s="94"/>
      <c r="I178" s="110"/>
    </row>
    <row r="179" ht="15.75" customHeight="1">
      <c r="A179" s="44"/>
      <c r="B179" s="93"/>
      <c r="H179" s="94"/>
      <c r="I179" s="110"/>
    </row>
    <row r="180" ht="15.75" customHeight="1">
      <c r="A180" s="44"/>
      <c r="B180" s="93"/>
      <c r="H180" s="94"/>
      <c r="I180" s="110"/>
    </row>
    <row r="181" ht="15.75" customHeight="1">
      <c r="A181" s="44"/>
      <c r="B181" s="93"/>
      <c r="H181" s="94"/>
      <c r="I181" s="110"/>
    </row>
    <row r="182" ht="15.75" customHeight="1">
      <c r="A182" s="44"/>
      <c r="B182" s="93"/>
      <c r="H182" s="94"/>
      <c r="I182" s="110"/>
    </row>
    <row r="183" ht="15.75" customHeight="1">
      <c r="A183" s="44"/>
      <c r="B183" s="93"/>
      <c r="H183" s="94"/>
      <c r="I183" s="110"/>
    </row>
    <row r="184" ht="15.75" customHeight="1">
      <c r="A184" s="44"/>
      <c r="B184" s="93"/>
      <c r="H184" s="94"/>
      <c r="I184" s="110"/>
    </row>
    <row r="185" ht="15.75" customHeight="1">
      <c r="A185" s="44"/>
      <c r="B185" s="93"/>
      <c r="H185" s="94"/>
      <c r="I185" s="110"/>
    </row>
    <row r="186" ht="15.75" customHeight="1">
      <c r="A186" s="44"/>
      <c r="B186" s="93"/>
      <c r="H186" s="94"/>
      <c r="I186" s="110"/>
    </row>
    <row r="187" ht="15.75" customHeight="1">
      <c r="A187" s="44"/>
      <c r="B187" s="93"/>
      <c r="H187" s="94"/>
      <c r="I187" s="110"/>
    </row>
    <row r="188" ht="15.75" customHeight="1">
      <c r="A188" s="44"/>
      <c r="B188" s="93"/>
      <c r="H188" s="94"/>
      <c r="I188" s="110"/>
    </row>
    <row r="189" ht="15.75" customHeight="1">
      <c r="A189" s="44"/>
      <c r="B189" s="93"/>
      <c r="H189" s="94"/>
      <c r="I189" s="110"/>
    </row>
    <row r="190" ht="15.75" customHeight="1">
      <c r="A190" s="44"/>
      <c r="B190" s="93"/>
      <c r="H190" s="94"/>
      <c r="I190" s="110"/>
    </row>
    <row r="191" ht="15.75" customHeight="1">
      <c r="A191" s="44"/>
      <c r="B191" s="93"/>
      <c r="H191" s="94"/>
      <c r="I191" s="110"/>
    </row>
    <row r="192" ht="15.75" customHeight="1">
      <c r="A192" s="44"/>
      <c r="B192" s="93"/>
      <c r="H192" s="94"/>
      <c r="I192" s="110"/>
    </row>
    <row r="193" ht="15.75" customHeight="1">
      <c r="A193" s="44"/>
      <c r="B193" s="93"/>
      <c r="H193" s="94"/>
      <c r="I193" s="110"/>
    </row>
    <row r="194" ht="15.75" customHeight="1">
      <c r="A194" s="44"/>
      <c r="B194" s="93"/>
      <c r="H194" s="94"/>
      <c r="I194" s="110"/>
    </row>
    <row r="195" ht="15.75" customHeight="1">
      <c r="A195" s="44"/>
      <c r="B195" s="93"/>
      <c r="H195" s="94"/>
      <c r="I195" s="110"/>
    </row>
    <row r="196" ht="15.75" customHeight="1">
      <c r="A196" s="44"/>
      <c r="B196" s="93"/>
      <c r="H196" s="94"/>
      <c r="I196" s="110"/>
    </row>
    <row r="197" ht="15.75" customHeight="1">
      <c r="A197" s="44"/>
      <c r="B197" s="93"/>
      <c r="H197" s="94"/>
      <c r="I197" s="110"/>
    </row>
    <row r="198" ht="15.75" customHeight="1">
      <c r="A198" s="44"/>
      <c r="B198" s="93"/>
      <c r="H198" s="94"/>
      <c r="I198" s="110"/>
    </row>
    <row r="199" ht="15.75" customHeight="1">
      <c r="A199" s="44"/>
      <c r="B199" s="93"/>
      <c r="H199" s="94"/>
      <c r="I199" s="110"/>
    </row>
    <row r="200" ht="15.75" customHeight="1">
      <c r="A200" s="44"/>
      <c r="B200" s="93"/>
      <c r="H200" s="94"/>
      <c r="I200" s="110"/>
    </row>
    <row r="201" ht="15.75" customHeight="1">
      <c r="A201" s="44"/>
      <c r="B201" s="93"/>
      <c r="H201" s="94"/>
      <c r="I201" s="110"/>
    </row>
    <row r="202" ht="15.75" customHeight="1">
      <c r="A202" s="44"/>
      <c r="B202" s="93"/>
      <c r="H202" s="94"/>
      <c r="I202" s="110"/>
    </row>
    <row r="203" ht="15.75" customHeight="1">
      <c r="A203" s="44"/>
      <c r="B203" s="93"/>
      <c r="H203" s="94"/>
      <c r="I203" s="110"/>
    </row>
    <row r="204" ht="15.75" customHeight="1">
      <c r="A204" s="44"/>
      <c r="B204" s="93"/>
      <c r="H204" s="94"/>
      <c r="I204" s="110"/>
    </row>
    <row r="205" ht="15.75" customHeight="1">
      <c r="A205" s="44"/>
      <c r="B205" s="93"/>
      <c r="H205" s="94"/>
      <c r="I205" s="110"/>
    </row>
    <row r="206" ht="15.75" customHeight="1">
      <c r="A206" s="44"/>
      <c r="B206" s="93"/>
      <c r="H206" s="94"/>
      <c r="I206" s="110"/>
    </row>
    <row r="207" ht="15.75" customHeight="1">
      <c r="A207" s="44"/>
      <c r="B207" s="93"/>
      <c r="H207" s="94"/>
      <c r="I207" s="110"/>
    </row>
    <row r="208" ht="15.75" customHeight="1">
      <c r="A208" s="44"/>
      <c r="B208" s="93"/>
      <c r="H208" s="94"/>
      <c r="I208" s="110"/>
    </row>
    <row r="209" ht="15.75" customHeight="1">
      <c r="A209" s="44"/>
      <c r="B209" s="93"/>
      <c r="H209" s="94"/>
      <c r="I209" s="110"/>
    </row>
    <row r="210" ht="15.75" customHeight="1">
      <c r="A210" s="44"/>
      <c r="B210" s="93"/>
      <c r="H210" s="94"/>
      <c r="I210" s="110"/>
    </row>
    <row r="211" ht="15.75" customHeight="1">
      <c r="A211" s="44"/>
      <c r="B211" s="93"/>
      <c r="H211" s="94"/>
      <c r="I211" s="110"/>
    </row>
    <row r="212" ht="15.75" customHeight="1">
      <c r="A212" s="44"/>
      <c r="B212" s="93"/>
      <c r="H212" s="94"/>
      <c r="I212" s="110"/>
    </row>
    <row r="213" ht="15.75" customHeight="1">
      <c r="A213" s="44"/>
      <c r="B213" s="93"/>
      <c r="H213" s="94"/>
      <c r="I213" s="110"/>
    </row>
    <row r="214" ht="15.75" customHeight="1">
      <c r="A214" s="44"/>
      <c r="B214" s="93"/>
      <c r="H214" s="94"/>
      <c r="I214" s="110"/>
    </row>
    <row r="215" ht="15.75" customHeight="1">
      <c r="A215" s="44"/>
      <c r="B215" s="93"/>
      <c r="H215" s="94"/>
      <c r="I215" s="110"/>
    </row>
    <row r="216" ht="15.75" customHeight="1">
      <c r="A216" s="44"/>
      <c r="B216" s="93"/>
      <c r="H216" s="94"/>
      <c r="I216" s="110"/>
    </row>
    <row r="217" ht="15.75" customHeight="1">
      <c r="A217" s="44"/>
      <c r="B217" s="93"/>
      <c r="H217" s="94"/>
      <c r="I217" s="110"/>
    </row>
    <row r="218" ht="15.75" customHeight="1">
      <c r="A218" s="44"/>
      <c r="B218" s="93"/>
      <c r="H218" s="94"/>
      <c r="I218" s="110"/>
    </row>
    <row r="219" ht="15.75" customHeight="1">
      <c r="A219" s="44"/>
      <c r="B219" s="93"/>
      <c r="H219" s="94"/>
      <c r="I219" s="110"/>
    </row>
    <row r="220" ht="15.75" customHeight="1">
      <c r="A220" s="44"/>
      <c r="B220" s="93"/>
      <c r="H220" s="94"/>
      <c r="I220" s="110"/>
    </row>
    <row r="221" ht="15.75" customHeight="1">
      <c r="A221" s="44"/>
      <c r="B221" s="93"/>
      <c r="H221" s="94"/>
      <c r="I221" s="110"/>
    </row>
    <row r="222" ht="15.75" customHeight="1">
      <c r="A222" s="44"/>
      <c r="B222" s="93"/>
      <c r="H222" s="94"/>
      <c r="I222" s="110"/>
    </row>
    <row r="223" ht="15.75" customHeight="1">
      <c r="A223" s="44"/>
      <c r="B223" s="93"/>
      <c r="H223" s="94"/>
      <c r="I223" s="110"/>
    </row>
    <row r="224" ht="15.75" customHeight="1">
      <c r="A224" s="44"/>
      <c r="B224" s="93"/>
      <c r="H224" s="94"/>
      <c r="I224" s="110"/>
    </row>
    <row r="225" ht="15.75" customHeight="1">
      <c r="A225" s="44"/>
      <c r="B225" s="93"/>
      <c r="H225" s="94"/>
      <c r="I225" s="110"/>
    </row>
    <row r="226" ht="15.75" customHeight="1">
      <c r="A226" s="44"/>
      <c r="B226" s="93"/>
      <c r="H226" s="94"/>
      <c r="I226" s="110"/>
    </row>
    <row r="227" ht="15.75" customHeight="1">
      <c r="A227" s="44"/>
      <c r="B227" s="93"/>
      <c r="H227" s="94"/>
      <c r="I227" s="110"/>
    </row>
    <row r="228" ht="15.75" customHeight="1">
      <c r="A228" s="44"/>
      <c r="B228" s="93"/>
      <c r="H228" s="94"/>
      <c r="I228" s="110"/>
    </row>
    <row r="229" ht="15.75" customHeight="1">
      <c r="A229" s="44"/>
      <c r="B229" s="93"/>
      <c r="H229" s="94"/>
      <c r="I229" s="110"/>
    </row>
    <row r="230" ht="15.75" customHeight="1">
      <c r="A230" s="44"/>
      <c r="B230" s="93"/>
      <c r="H230" s="94"/>
      <c r="I230" s="110"/>
    </row>
    <row r="231" ht="15.75" customHeight="1">
      <c r="A231" s="44"/>
      <c r="B231" s="93"/>
      <c r="H231" s="94"/>
      <c r="I231" s="110"/>
    </row>
    <row r="232" ht="15.75" customHeight="1">
      <c r="A232" s="44"/>
      <c r="B232" s="93"/>
      <c r="H232" s="94"/>
      <c r="I232" s="110"/>
    </row>
    <row r="233" ht="15.75" customHeight="1">
      <c r="A233" s="44"/>
      <c r="B233" s="93"/>
      <c r="H233" s="94"/>
      <c r="I233" s="110"/>
    </row>
    <row r="234" ht="15.75" customHeight="1">
      <c r="A234" s="44"/>
      <c r="B234" s="93"/>
      <c r="H234" s="94"/>
      <c r="I234" s="110"/>
    </row>
    <row r="235" ht="15.75" customHeight="1">
      <c r="A235" s="44"/>
      <c r="B235" s="93"/>
      <c r="H235" s="94"/>
      <c r="I235" s="110"/>
    </row>
    <row r="236" ht="15.75" customHeight="1">
      <c r="A236" s="44"/>
      <c r="B236" s="93"/>
      <c r="H236" s="94"/>
      <c r="I236" s="110"/>
    </row>
    <row r="237" ht="15.75" customHeight="1">
      <c r="A237" s="44"/>
      <c r="B237" s="93"/>
      <c r="H237" s="94"/>
      <c r="I237" s="110"/>
    </row>
    <row r="238" ht="15.75" customHeight="1">
      <c r="A238" s="44"/>
      <c r="B238" s="93"/>
      <c r="H238" s="94"/>
      <c r="I238" s="110"/>
    </row>
    <row r="239" ht="15.75" customHeight="1">
      <c r="A239" s="44"/>
      <c r="B239" s="93"/>
      <c r="H239" s="94"/>
      <c r="I239" s="110"/>
    </row>
    <row r="240" ht="15.75" customHeight="1">
      <c r="A240" s="44"/>
      <c r="B240" s="93"/>
      <c r="H240" s="94"/>
      <c r="I240" s="110"/>
    </row>
    <row r="241" ht="15.75" customHeight="1">
      <c r="A241" s="44"/>
      <c r="B241" s="93"/>
      <c r="H241" s="94"/>
      <c r="I241" s="110"/>
    </row>
    <row r="242" ht="15.75" customHeight="1">
      <c r="A242" s="44"/>
      <c r="B242" s="93"/>
      <c r="H242" s="94"/>
      <c r="I242" s="110"/>
    </row>
    <row r="243" ht="15.75" customHeight="1">
      <c r="A243" s="44"/>
      <c r="B243" s="93"/>
      <c r="H243" s="94"/>
      <c r="I243" s="110"/>
    </row>
    <row r="244" ht="15.75" customHeight="1">
      <c r="A244" s="44"/>
      <c r="B244" s="93"/>
      <c r="H244" s="94"/>
      <c r="I244" s="110"/>
    </row>
    <row r="245" ht="15.75" customHeight="1">
      <c r="A245" s="44"/>
      <c r="B245" s="93"/>
      <c r="H245" s="94"/>
      <c r="I245" s="110"/>
    </row>
    <row r="246" ht="15.75" customHeight="1">
      <c r="A246" s="44"/>
      <c r="B246" s="93"/>
      <c r="H246" s="94"/>
      <c r="I246" s="110"/>
    </row>
    <row r="247" ht="15.75" customHeight="1">
      <c r="A247" s="44"/>
      <c r="B247" s="93"/>
      <c r="H247" s="94"/>
      <c r="I247" s="110"/>
    </row>
    <row r="248" ht="15.75" customHeight="1">
      <c r="A248" s="44"/>
      <c r="B248" s="93"/>
      <c r="H248" s="94"/>
      <c r="I248" s="110"/>
    </row>
    <row r="249" ht="15.75" customHeight="1">
      <c r="A249" s="44"/>
      <c r="B249" s="93"/>
      <c r="H249" s="94"/>
      <c r="I249" s="110"/>
    </row>
    <row r="250" ht="15.75" customHeight="1">
      <c r="A250" s="44"/>
      <c r="B250" s="93"/>
      <c r="H250" s="94"/>
      <c r="I250" s="110"/>
    </row>
    <row r="251" ht="15.75" customHeight="1">
      <c r="A251" s="44"/>
      <c r="B251" s="93"/>
      <c r="H251" s="94"/>
      <c r="I251" s="110"/>
    </row>
    <row r="252" ht="15.75" customHeight="1">
      <c r="A252" s="44"/>
      <c r="B252" s="93"/>
      <c r="H252" s="94"/>
      <c r="I252" s="110"/>
    </row>
    <row r="253" ht="15.75" customHeight="1">
      <c r="A253" s="44"/>
      <c r="B253" s="93"/>
      <c r="H253" s="94"/>
      <c r="I253" s="110"/>
    </row>
    <row r="254" ht="15.75" customHeight="1">
      <c r="A254" s="44"/>
      <c r="B254" s="93"/>
      <c r="H254" s="94"/>
      <c r="I254" s="110"/>
    </row>
    <row r="255" ht="15.75" customHeight="1">
      <c r="A255" s="44"/>
      <c r="B255" s="93"/>
      <c r="H255" s="94"/>
      <c r="I255" s="110"/>
    </row>
    <row r="256" ht="15.75" customHeight="1">
      <c r="A256" s="44"/>
      <c r="B256" s="93"/>
      <c r="H256" s="94"/>
      <c r="I256" s="110"/>
    </row>
    <row r="257" ht="15.75" customHeight="1">
      <c r="A257" s="44"/>
      <c r="B257" s="93"/>
      <c r="H257" s="94"/>
      <c r="I257" s="110"/>
    </row>
    <row r="258" ht="15.75" customHeight="1">
      <c r="A258" s="44"/>
      <c r="B258" s="93"/>
      <c r="H258" s="94"/>
      <c r="I258" s="110"/>
    </row>
    <row r="259" ht="15.75" customHeight="1">
      <c r="A259" s="44"/>
      <c r="B259" s="93"/>
      <c r="H259" s="94"/>
      <c r="I259" s="110"/>
    </row>
    <row r="260" ht="15.75" customHeight="1">
      <c r="A260" s="44"/>
      <c r="B260" s="93"/>
      <c r="H260" s="94"/>
      <c r="I260" s="110"/>
    </row>
    <row r="261" ht="15.75" customHeight="1">
      <c r="A261" s="44"/>
      <c r="B261" s="93"/>
      <c r="H261" s="94"/>
      <c r="I261" s="110"/>
    </row>
    <row r="262" ht="15.75" customHeight="1">
      <c r="A262" s="44"/>
      <c r="B262" s="93"/>
      <c r="H262" s="94"/>
      <c r="I262" s="110"/>
    </row>
    <row r="263" ht="15.75" customHeight="1">
      <c r="A263" s="44"/>
      <c r="B263" s="93"/>
      <c r="H263" s="94"/>
      <c r="I263" s="110"/>
    </row>
    <row r="264" ht="15.75" customHeight="1">
      <c r="A264" s="44"/>
      <c r="B264" s="93"/>
      <c r="H264" s="94"/>
      <c r="I264" s="110"/>
    </row>
    <row r="265" ht="15.75" customHeight="1">
      <c r="A265" s="44"/>
      <c r="B265" s="93"/>
      <c r="H265" s="94"/>
      <c r="I265" s="110"/>
    </row>
    <row r="266" ht="15.75" customHeight="1">
      <c r="A266" s="44"/>
      <c r="B266" s="93"/>
      <c r="H266" s="94"/>
      <c r="I266" s="110"/>
    </row>
    <row r="267" ht="15.75" customHeight="1">
      <c r="A267" s="44"/>
      <c r="B267" s="93"/>
      <c r="H267" s="94"/>
      <c r="I267" s="110"/>
    </row>
    <row r="268" ht="15.75" customHeight="1">
      <c r="A268" s="44"/>
      <c r="B268" s="93"/>
      <c r="H268" s="94"/>
      <c r="I268" s="110"/>
    </row>
    <row r="269" ht="15.75" customHeight="1">
      <c r="A269" s="44"/>
      <c r="B269" s="93"/>
      <c r="H269" s="94"/>
      <c r="I269" s="110"/>
    </row>
    <row r="270" ht="15.75" customHeight="1">
      <c r="A270" s="44"/>
      <c r="B270" s="93"/>
      <c r="H270" s="94"/>
      <c r="I270" s="110"/>
    </row>
    <row r="271" ht="15.75" customHeight="1">
      <c r="A271" s="44"/>
      <c r="B271" s="93"/>
      <c r="H271" s="94"/>
      <c r="I271" s="110"/>
    </row>
    <row r="272" ht="15.75" customHeight="1">
      <c r="A272" s="44"/>
      <c r="B272" s="93"/>
      <c r="H272" s="94"/>
      <c r="I272" s="110"/>
    </row>
    <row r="273" ht="15.75" customHeight="1">
      <c r="A273" s="44"/>
      <c r="B273" s="93"/>
      <c r="H273" s="94"/>
      <c r="I273" s="110"/>
    </row>
    <row r="274" ht="15.75" customHeight="1">
      <c r="A274" s="44"/>
      <c r="B274" s="93"/>
      <c r="H274" s="94"/>
      <c r="I274" s="110"/>
    </row>
    <row r="275" ht="15.75" customHeight="1">
      <c r="A275" s="44"/>
      <c r="B275" s="93"/>
      <c r="H275" s="94"/>
      <c r="I275" s="110"/>
    </row>
    <row r="276" ht="15.75" customHeight="1">
      <c r="A276" s="44"/>
      <c r="B276" s="93"/>
      <c r="H276" s="94"/>
      <c r="I276" s="110"/>
    </row>
    <row r="277" ht="15.75" customHeight="1">
      <c r="A277" s="44"/>
      <c r="B277" s="93"/>
      <c r="H277" s="94"/>
      <c r="I277" s="110"/>
    </row>
    <row r="278" ht="15.75" customHeight="1">
      <c r="A278" s="44"/>
      <c r="B278" s="93"/>
      <c r="H278" s="94"/>
      <c r="I278" s="110"/>
    </row>
    <row r="279" ht="15.75" customHeight="1">
      <c r="A279" s="44"/>
      <c r="B279" s="93"/>
      <c r="H279" s="94"/>
      <c r="I279" s="110"/>
    </row>
    <row r="280" ht="15.75" customHeight="1">
      <c r="A280" s="44"/>
      <c r="B280" s="93"/>
      <c r="H280" s="94"/>
      <c r="I280" s="110"/>
    </row>
    <row r="281" ht="15.75" customHeight="1">
      <c r="A281" s="44"/>
      <c r="B281" s="93"/>
      <c r="H281" s="94"/>
      <c r="I281" s="110"/>
    </row>
    <row r="282" ht="15.75" customHeight="1">
      <c r="A282" s="44"/>
      <c r="B282" s="93"/>
      <c r="H282" s="94"/>
      <c r="I282" s="110"/>
    </row>
    <row r="283" ht="15.75" customHeight="1">
      <c r="A283" s="44"/>
      <c r="B283" s="93"/>
      <c r="H283" s="94"/>
      <c r="I283" s="110"/>
    </row>
    <row r="284" ht="15.75" customHeight="1">
      <c r="A284" s="44"/>
      <c r="B284" s="93"/>
      <c r="H284" s="94"/>
      <c r="I284" s="110"/>
    </row>
    <row r="285" ht="15.75" customHeight="1">
      <c r="A285" s="44"/>
      <c r="B285" s="93"/>
      <c r="H285" s="94"/>
      <c r="I285" s="110"/>
    </row>
    <row r="286" ht="15.75" customHeight="1">
      <c r="A286" s="44"/>
      <c r="B286" s="93"/>
      <c r="H286" s="94"/>
      <c r="I286" s="110"/>
    </row>
    <row r="287" ht="15.75" customHeight="1">
      <c r="A287" s="44"/>
      <c r="B287" s="93"/>
      <c r="H287" s="94"/>
      <c r="I287" s="110"/>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H11:H12"/>
    <mergeCell ref="I11:I12"/>
    <mergeCell ref="A11:A12"/>
    <mergeCell ref="B11:B12"/>
    <mergeCell ref="C11:C12"/>
    <mergeCell ref="D11:D12"/>
    <mergeCell ref="E11:E12"/>
    <mergeCell ref="F11:F12"/>
    <mergeCell ref="G11:G12"/>
    <mergeCell ref="B13:I13"/>
    <mergeCell ref="B14:I14"/>
    <mergeCell ref="B15:I15"/>
    <mergeCell ref="B19:I19"/>
    <mergeCell ref="B20:I20"/>
    <mergeCell ref="B21:I21"/>
    <mergeCell ref="B35:I35"/>
    <mergeCell ref="B67:I67"/>
    <mergeCell ref="B69:I69"/>
    <mergeCell ref="B71:I71"/>
    <mergeCell ref="B36:I36"/>
    <mergeCell ref="B41:B43"/>
    <mergeCell ref="B44:B49"/>
    <mergeCell ref="B52:I52"/>
    <mergeCell ref="B56:B58"/>
    <mergeCell ref="B59:B63"/>
    <mergeCell ref="B65:I65"/>
  </mergeCells>
  <dataValidations>
    <dataValidation type="list" allowBlank="1" sqref="F16:F18 F22:F34 F37:F51 F53:F64 F66 F68 F70 F72:F87">
      <formula1>"Đinh Thị Diệu Thư,Đào Đức Danh,Đào Quang Hưng,Trần Xuân Hiệp,Hồ Tấn Long"</formula1>
    </dataValidation>
    <dataValidation type="list" allowBlank="1" sqref="H16:H18 H22:H34 H37:H51 H53:H64 H66 H68 H70 H72:H87">
      <formula1>"P,F,PE"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22.25"/>
    <col customWidth="1" min="3" max="3" width="35.38"/>
    <col customWidth="1" min="4" max="4" width="32.75"/>
    <col customWidth="1" min="5" max="5" width="25.38"/>
    <col customWidth="1" min="6" max="6" width="23.25"/>
  </cols>
  <sheetData>
    <row r="1" ht="15.75" customHeight="1">
      <c r="A1" s="147"/>
      <c r="B1" s="93"/>
      <c r="C1" s="148"/>
      <c r="D1" s="148"/>
      <c r="E1" s="148"/>
      <c r="F1" s="148"/>
      <c r="G1" s="148"/>
      <c r="H1" s="93"/>
      <c r="I1" s="148"/>
      <c r="J1" s="148"/>
      <c r="K1" s="148"/>
      <c r="L1" s="148"/>
      <c r="M1" s="148"/>
      <c r="N1" s="148"/>
      <c r="O1" s="148"/>
      <c r="P1" s="148"/>
      <c r="Q1" s="148"/>
      <c r="R1" s="148"/>
      <c r="S1" s="148"/>
      <c r="T1" s="148"/>
      <c r="U1" s="148"/>
      <c r="V1" s="148"/>
      <c r="W1" s="148"/>
      <c r="X1" s="148"/>
      <c r="Y1" s="148"/>
      <c r="Z1" s="148"/>
    </row>
    <row r="2" ht="15.75" customHeight="1">
      <c r="A2" s="147"/>
      <c r="B2" s="93"/>
      <c r="C2" s="48" t="s">
        <v>45</v>
      </c>
      <c r="D2" s="49" t="s">
        <v>32</v>
      </c>
      <c r="E2" s="148"/>
      <c r="F2" s="148"/>
      <c r="G2" s="148"/>
      <c r="H2" s="93"/>
      <c r="I2" s="148"/>
      <c r="J2" s="148"/>
      <c r="K2" s="148"/>
      <c r="L2" s="148"/>
      <c r="M2" s="148"/>
      <c r="N2" s="148"/>
      <c r="O2" s="148"/>
      <c r="P2" s="148"/>
      <c r="Q2" s="148"/>
      <c r="R2" s="148"/>
      <c r="S2" s="148"/>
      <c r="T2" s="148"/>
      <c r="U2" s="148"/>
      <c r="V2" s="148"/>
      <c r="W2" s="148"/>
      <c r="X2" s="148"/>
      <c r="Y2" s="148"/>
      <c r="Z2" s="148"/>
    </row>
    <row r="3" ht="15.75" customHeight="1">
      <c r="A3" s="147"/>
      <c r="B3" s="93"/>
      <c r="C3" s="48" t="s">
        <v>46</v>
      </c>
      <c r="D3" s="49" t="s">
        <v>810</v>
      </c>
      <c r="E3" s="148"/>
      <c r="F3" s="148"/>
      <c r="G3" s="148"/>
      <c r="H3" s="93"/>
      <c r="I3" s="148"/>
      <c r="J3" s="148"/>
      <c r="K3" s="148"/>
      <c r="L3" s="148"/>
      <c r="M3" s="148"/>
      <c r="N3" s="148"/>
      <c r="O3" s="148"/>
      <c r="P3" s="148"/>
      <c r="Q3" s="148"/>
      <c r="R3" s="148"/>
      <c r="S3" s="148"/>
      <c r="T3" s="148"/>
      <c r="U3" s="148"/>
      <c r="V3" s="148"/>
      <c r="W3" s="148"/>
      <c r="X3" s="148"/>
      <c r="Y3" s="148"/>
      <c r="Z3" s="148"/>
    </row>
    <row r="4" ht="15.75" customHeight="1">
      <c r="A4" s="147"/>
      <c r="B4" s="93"/>
      <c r="C4" s="48" t="s">
        <v>48</v>
      </c>
      <c r="D4" s="50">
        <f>COUNTIF($H$17:$H$783,"P")</f>
        <v>23</v>
      </c>
      <c r="E4" s="148"/>
      <c r="F4" s="148"/>
      <c r="G4" s="148"/>
      <c r="H4" s="93"/>
      <c r="I4" s="148"/>
      <c r="J4" s="148"/>
      <c r="K4" s="148"/>
      <c r="L4" s="148"/>
      <c r="M4" s="148"/>
      <c r="N4" s="148"/>
      <c r="O4" s="148"/>
      <c r="P4" s="148"/>
      <c r="Q4" s="148"/>
      <c r="R4" s="148"/>
      <c r="S4" s="148"/>
      <c r="T4" s="148"/>
      <c r="U4" s="148"/>
      <c r="V4" s="148"/>
      <c r="W4" s="148"/>
      <c r="X4" s="148"/>
      <c r="Y4" s="148"/>
      <c r="Z4" s="148"/>
    </row>
    <row r="5" ht="15.75" customHeight="1">
      <c r="A5" s="147"/>
      <c r="B5" s="93"/>
      <c r="C5" s="48" t="s">
        <v>49</v>
      </c>
      <c r="D5" s="50">
        <f>COUNTIF($H$17:$H$783,"F")</f>
        <v>2</v>
      </c>
      <c r="E5" s="148"/>
      <c r="F5" s="148"/>
      <c r="G5" s="148"/>
      <c r="H5" s="93"/>
      <c r="I5" s="148"/>
      <c r="J5" s="148"/>
      <c r="K5" s="148"/>
      <c r="L5" s="148"/>
      <c r="M5" s="148"/>
      <c r="N5" s="148"/>
      <c r="O5" s="148"/>
      <c r="P5" s="148"/>
      <c r="Q5" s="148"/>
      <c r="R5" s="148"/>
      <c r="S5" s="148"/>
      <c r="T5" s="148"/>
      <c r="U5" s="148"/>
      <c r="V5" s="148"/>
      <c r="W5" s="148"/>
      <c r="X5" s="148"/>
      <c r="Y5" s="148"/>
      <c r="Z5" s="148"/>
    </row>
    <row r="6" ht="15.75" customHeight="1">
      <c r="A6" s="147"/>
      <c r="B6" s="93"/>
      <c r="C6" s="48" t="s">
        <v>50</v>
      </c>
      <c r="D6" s="50">
        <f>COUNTIF($H$17:$H$783,"PE")</f>
        <v>0</v>
      </c>
      <c r="E6" s="148"/>
      <c r="F6" s="148"/>
      <c r="G6" s="148"/>
      <c r="H6" s="93"/>
      <c r="I6" s="148"/>
      <c r="J6" s="148"/>
      <c r="K6" s="148"/>
      <c r="L6" s="148"/>
      <c r="M6" s="148"/>
      <c r="N6" s="148"/>
      <c r="O6" s="148"/>
      <c r="P6" s="148"/>
      <c r="Q6" s="148"/>
      <c r="R6" s="148"/>
      <c r="S6" s="148"/>
      <c r="T6" s="148"/>
      <c r="U6" s="148"/>
      <c r="V6" s="148"/>
      <c r="W6" s="148"/>
      <c r="X6" s="148"/>
      <c r="Y6" s="148"/>
      <c r="Z6" s="148"/>
    </row>
    <row r="7" ht="15.75" customHeight="1">
      <c r="A7" s="147"/>
      <c r="B7" s="93"/>
      <c r="C7" s="48" t="s">
        <v>51</v>
      </c>
      <c r="D7" s="149"/>
      <c r="E7" s="148"/>
      <c r="F7" s="148"/>
      <c r="G7" s="148"/>
      <c r="H7" s="93"/>
      <c r="I7" s="148"/>
      <c r="J7" s="148"/>
      <c r="K7" s="148"/>
      <c r="L7" s="148"/>
      <c r="M7" s="148"/>
      <c r="N7" s="148"/>
      <c r="O7" s="148"/>
      <c r="P7" s="148"/>
      <c r="Q7" s="148"/>
      <c r="R7" s="148"/>
      <c r="S7" s="148"/>
      <c r="T7" s="148"/>
      <c r="U7" s="148"/>
      <c r="V7" s="148"/>
      <c r="W7" s="148"/>
      <c r="X7" s="148"/>
      <c r="Y7" s="148"/>
      <c r="Z7" s="148"/>
    </row>
    <row r="8" ht="15.75" customHeight="1">
      <c r="A8" s="147"/>
      <c r="B8" s="93"/>
      <c r="C8" s="48" t="s">
        <v>52</v>
      </c>
      <c r="D8" s="50">
        <f>COUNTA($D$17:$D$783)</f>
        <v>25</v>
      </c>
      <c r="E8" s="148"/>
      <c r="F8" s="148"/>
      <c r="G8" s="148"/>
      <c r="H8" s="93"/>
      <c r="I8" s="148"/>
      <c r="J8" s="148"/>
      <c r="K8" s="148"/>
      <c r="L8" s="148"/>
      <c r="M8" s="148"/>
      <c r="N8" s="148"/>
      <c r="O8" s="148"/>
      <c r="P8" s="148"/>
      <c r="Q8" s="148"/>
      <c r="R8" s="148"/>
      <c r="S8" s="148"/>
      <c r="T8" s="148"/>
      <c r="U8" s="148"/>
      <c r="V8" s="148"/>
      <c r="W8" s="148"/>
      <c r="X8" s="148"/>
      <c r="Y8" s="148"/>
      <c r="Z8" s="148"/>
    </row>
    <row r="9" ht="15.75" customHeight="1">
      <c r="A9" s="147"/>
      <c r="B9" s="93"/>
      <c r="C9" s="148"/>
      <c r="D9" s="148"/>
      <c r="E9" s="148"/>
      <c r="F9" s="148"/>
      <c r="G9" s="148"/>
      <c r="H9" s="93"/>
      <c r="I9" s="148"/>
      <c r="J9" s="148"/>
      <c r="K9" s="148"/>
      <c r="L9" s="148"/>
      <c r="M9" s="148"/>
      <c r="N9" s="148"/>
      <c r="O9" s="148"/>
      <c r="P9" s="148"/>
      <c r="Q9" s="148"/>
      <c r="R9" s="148"/>
      <c r="S9" s="148"/>
      <c r="T9" s="148"/>
      <c r="U9" s="148"/>
      <c r="V9" s="148"/>
      <c r="W9" s="148"/>
      <c r="X9" s="148"/>
      <c r="Y9" s="148"/>
      <c r="Z9" s="148"/>
    </row>
    <row r="10" ht="15.75" customHeight="1">
      <c r="A10" s="147"/>
      <c r="B10" s="93"/>
      <c r="C10" s="148"/>
      <c r="D10" s="148"/>
      <c r="E10" s="148"/>
      <c r="F10" s="148"/>
      <c r="G10" s="148"/>
      <c r="H10" s="93"/>
      <c r="I10" s="148"/>
      <c r="J10" s="148"/>
      <c r="K10" s="148"/>
      <c r="L10" s="148"/>
      <c r="M10" s="148"/>
      <c r="N10" s="148"/>
      <c r="O10" s="148"/>
      <c r="P10" s="148"/>
      <c r="Q10" s="148"/>
      <c r="R10" s="148"/>
      <c r="S10" s="148"/>
      <c r="T10" s="148"/>
      <c r="U10" s="148"/>
      <c r="V10" s="148"/>
      <c r="W10" s="148"/>
      <c r="X10" s="148"/>
      <c r="Y10" s="148"/>
      <c r="Z10" s="148"/>
    </row>
    <row r="11" ht="15.75" customHeight="1">
      <c r="A11" s="51" t="s">
        <v>53</v>
      </c>
      <c r="B11" s="52" t="s">
        <v>54</v>
      </c>
      <c r="C11" s="52" t="s">
        <v>55</v>
      </c>
      <c r="D11" s="52" t="s">
        <v>56</v>
      </c>
      <c r="E11" s="52" t="s">
        <v>57</v>
      </c>
      <c r="F11" s="52" t="s">
        <v>5</v>
      </c>
      <c r="G11" s="52" t="s">
        <v>58</v>
      </c>
      <c r="H11" s="52" t="s">
        <v>59</v>
      </c>
      <c r="I11" s="52" t="s">
        <v>60</v>
      </c>
      <c r="J11" s="148"/>
      <c r="K11" s="148"/>
      <c r="L11" s="148"/>
      <c r="M11" s="148"/>
      <c r="N11" s="148"/>
      <c r="O11" s="148"/>
      <c r="P11" s="148"/>
      <c r="Q11" s="148"/>
      <c r="R11" s="148"/>
      <c r="S11" s="148"/>
      <c r="T11" s="148"/>
      <c r="U11" s="148"/>
      <c r="V11" s="148"/>
      <c r="W11" s="148"/>
      <c r="X11" s="148"/>
      <c r="Y11" s="148"/>
      <c r="Z11" s="148"/>
    </row>
    <row r="12" ht="15.75" customHeight="1">
      <c r="B12" s="12"/>
      <c r="C12" s="12"/>
      <c r="D12" s="12"/>
      <c r="E12" s="12"/>
      <c r="F12" s="12"/>
      <c r="G12" s="12"/>
      <c r="H12" s="12"/>
      <c r="I12" s="12"/>
      <c r="J12" s="148"/>
      <c r="K12" s="148"/>
      <c r="L12" s="148"/>
      <c r="M12" s="148"/>
      <c r="N12" s="148"/>
      <c r="O12" s="148"/>
      <c r="P12" s="148"/>
      <c r="Q12" s="148"/>
      <c r="R12" s="148"/>
      <c r="S12" s="148"/>
      <c r="T12" s="148"/>
      <c r="U12" s="148"/>
      <c r="V12" s="148"/>
      <c r="W12" s="148"/>
      <c r="X12" s="148"/>
      <c r="Y12" s="148"/>
      <c r="Z12" s="148"/>
    </row>
    <row r="13" ht="15.75" customHeight="1">
      <c r="A13" s="131"/>
      <c r="B13" s="98" t="s">
        <v>811</v>
      </c>
      <c r="C13" s="58"/>
      <c r="D13" s="58"/>
      <c r="E13" s="58"/>
      <c r="F13" s="58"/>
      <c r="G13" s="58"/>
      <c r="H13" s="58"/>
      <c r="I13" s="59"/>
      <c r="J13" s="148"/>
      <c r="K13" s="148"/>
      <c r="L13" s="148"/>
      <c r="M13" s="148"/>
      <c r="N13" s="148"/>
      <c r="O13" s="148"/>
      <c r="P13" s="148"/>
      <c r="Q13" s="148"/>
      <c r="R13" s="148"/>
      <c r="S13" s="148"/>
      <c r="T13" s="148"/>
      <c r="U13" s="148"/>
      <c r="V13" s="148"/>
      <c r="W13" s="148"/>
      <c r="X13" s="148"/>
      <c r="Y13" s="148"/>
      <c r="Z13" s="148"/>
    </row>
    <row r="14" ht="15.75" customHeight="1">
      <c r="A14" s="131"/>
      <c r="B14" s="99" t="s">
        <v>812</v>
      </c>
      <c r="C14" s="58"/>
      <c r="D14" s="58"/>
      <c r="E14" s="58"/>
      <c r="F14" s="58"/>
      <c r="G14" s="58"/>
      <c r="H14" s="58"/>
      <c r="I14" s="59"/>
      <c r="J14" s="148"/>
      <c r="K14" s="148"/>
      <c r="L14" s="148"/>
      <c r="M14" s="148"/>
      <c r="N14" s="148"/>
      <c r="O14" s="148"/>
      <c r="P14" s="148"/>
      <c r="Q14" s="148"/>
      <c r="R14" s="148"/>
      <c r="S14" s="148"/>
      <c r="T14" s="148"/>
      <c r="U14" s="148"/>
      <c r="V14" s="148"/>
      <c r="W14" s="148"/>
      <c r="X14" s="148"/>
      <c r="Y14" s="148"/>
      <c r="Z14" s="148"/>
    </row>
    <row r="15" ht="15.75" customHeight="1">
      <c r="A15" s="131"/>
      <c r="B15" s="107" t="s">
        <v>813</v>
      </c>
      <c r="C15" s="58"/>
      <c r="D15" s="58"/>
      <c r="E15" s="58"/>
      <c r="F15" s="58"/>
      <c r="G15" s="58"/>
      <c r="H15" s="58"/>
      <c r="I15" s="59"/>
      <c r="J15" s="148"/>
      <c r="K15" s="148"/>
      <c r="L15" s="148"/>
      <c r="M15" s="148"/>
      <c r="N15" s="148"/>
      <c r="O15" s="148"/>
      <c r="P15" s="148"/>
      <c r="Q15" s="148"/>
      <c r="R15" s="148"/>
      <c r="S15" s="148"/>
      <c r="T15" s="148"/>
      <c r="U15" s="148"/>
      <c r="V15" s="148"/>
      <c r="W15" s="148"/>
      <c r="X15" s="148"/>
      <c r="Y15" s="148"/>
      <c r="Z15" s="148"/>
    </row>
    <row r="16" ht="15.75" customHeight="1">
      <c r="A16" s="150" t="str">
        <f t="shared" ref="A16:A32" si="1">IF(AND(D16="",D16=""),"",$D$3&amp;"_"&amp;ROW()-12-COUNTBLANK($D$13:D16))</f>
        <v>QLTK_1</v>
      </c>
      <c r="B16" s="18" t="s">
        <v>64</v>
      </c>
      <c r="C16" s="18" t="s">
        <v>814</v>
      </c>
      <c r="D16" s="18" t="s">
        <v>815</v>
      </c>
      <c r="E16" s="18"/>
      <c r="F16" s="18" t="s">
        <v>30</v>
      </c>
      <c r="G16" s="151">
        <v>44696.0</v>
      </c>
      <c r="H16" s="18" t="s">
        <v>67</v>
      </c>
      <c r="I16" s="18"/>
      <c r="J16" s="148"/>
      <c r="K16" s="148"/>
      <c r="L16" s="148"/>
      <c r="M16" s="148"/>
      <c r="N16" s="148"/>
      <c r="O16" s="148"/>
      <c r="P16" s="148"/>
      <c r="Q16" s="148"/>
      <c r="R16" s="148"/>
      <c r="S16" s="148"/>
      <c r="T16" s="148"/>
      <c r="U16" s="148"/>
      <c r="V16" s="148"/>
      <c r="W16" s="148"/>
      <c r="X16" s="148"/>
      <c r="Y16" s="148"/>
      <c r="Z16" s="148"/>
    </row>
    <row r="17" ht="15.75" customHeight="1">
      <c r="A17" s="150" t="str">
        <f t="shared" si="1"/>
        <v>QLTK_2</v>
      </c>
      <c r="B17" s="9" t="s">
        <v>402</v>
      </c>
      <c r="C17" s="75" t="s">
        <v>403</v>
      </c>
      <c r="D17" s="75" t="s">
        <v>816</v>
      </c>
      <c r="E17" s="120"/>
      <c r="F17" s="18" t="s">
        <v>30</v>
      </c>
      <c r="G17" s="151">
        <v>44696.0</v>
      </c>
      <c r="H17" s="102" t="s">
        <v>102</v>
      </c>
      <c r="I17" s="102" t="s">
        <v>817</v>
      </c>
      <c r="J17" s="148"/>
      <c r="K17" s="148"/>
      <c r="L17" s="148"/>
      <c r="M17" s="148"/>
      <c r="N17" s="148"/>
      <c r="O17" s="148"/>
      <c r="P17" s="148"/>
      <c r="Q17" s="148"/>
      <c r="R17" s="148"/>
      <c r="S17" s="148"/>
      <c r="T17" s="148"/>
      <c r="U17" s="148"/>
      <c r="V17" s="148"/>
      <c r="W17" s="148"/>
      <c r="X17" s="148"/>
      <c r="Y17" s="148"/>
      <c r="Z17" s="148"/>
    </row>
    <row r="18" ht="15.75" customHeight="1">
      <c r="A18" s="117" t="str">
        <f t="shared" si="1"/>
        <v>QLTK_3</v>
      </c>
      <c r="B18" s="9" t="s">
        <v>71</v>
      </c>
      <c r="C18" s="67" t="s">
        <v>457</v>
      </c>
      <c r="D18" s="9" t="s">
        <v>314</v>
      </c>
      <c r="E18" s="18"/>
      <c r="F18" s="18" t="s">
        <v>30</v>
      </c>
      <c r="G18" s="151">
        <v>44696.0</v>
      </c>
      <c r="H18" s="18" t="s">
        <v>67</v>
      </c>
      <c r="I18" s="18"/>
      <c r="J18" s="148"/>
      <c r="K18" s="148"/>
      <c r="L18" s="148"/>
      <c r="M18" s="148"/>
      <c r="N18" s="148"/>
      <c r="O18" s="148"/>
      <c r="P18" s="148"/>
      <c r="Q18" s="148"/>
      <c r="R18" s="148"/>
      <c r="S18" s="148"/>
      <c r="T18" s="148"/>
      <c r="U18" s="148"/>
      <c r="V18" s="148"/>
      <c r="W18" s="148"/>
      <c r="X18" s="148"/>
      <c r="Y18" s="148"/>
      <c r="Z18" s="148"/>
    </row>
    <row r="19" ht="15.75" customHeight="1">
      <c r="A19" s="117" t="str">
        <f t="shared" si="1"/>
        <v>QLTK_4</v>
      </c>
      <c r="B19" s="9" t="s">
        <v>74</v>
      </c>
      <c r="C19" s="9" t="s">
        <v>316</v>
      </c>
      <c r="D19" s="68" t="s">
        <v>317</v>
      </c>
      <c r="E19" s="18"/>
      <c r="F19" s="18" t="s">
        <v>30</v>
      </c>
      <c r="G19" s="151">
        <v>44696.0</v>
      </c>
      <c r="H19" s="18" t="s">
        <v>67</v>
      </c>
      <c r="I19" s="18"/>
      <c r="J19" s="148"/>
      <c r="K19" s="148"/>
      <c r="L19" s="148"/>
      <c r="M19" s="148"/>
      <c r="N19" s="148"/>
      <c r="O19" s="148"/>
      <c r="P19" s="148"/>
      <c r="Q19" s="148"/>
      <c r="R19" s="148"/>
      <c r="S19" s="148"/>
      <c r="T19" s="148"/>
      <c r="U19" s="148"/>
      <c r="V19" s="148"/>
      <c r="W19" s="148"/>
      <c r="X19" s="148"/>
      <c r="Y19" s="148"/>
      <c r="Z19" s="148"/>
    </row>
    <row r="20" ht="15.75" customHeight="1">
      <c r="A20" s="117" t="str">
        <f t="shared" si="1"/>
        <v>QLTK_5</v>
      </c>
      <c r="B20" s="9" t="s">
        <v>77</v>
      </c>
      <c r="C20" s="9" t="s">
        <v>318</v>
      </c>
      <c r="D20" s="9" t="s">
        <v>319</v>
      </c>
      <c r="E20" s="152"/>
      <c r="F20" s="18" t="s">
        <v>30</v>
      </c>
      <c r="G20" s="151">
        <v>44696.0</v>
      </c>
      <c r="H20" s="18" t="s">
        <v>67</v>
      </c>
      <c r="I20" s="152"/>
      <c r="J20" s="148"/>
      <c r="K20" s="148"/>
      <c r="L20" s="148"/>
      <c r="M20" s="148"/>
      <c r="N20" s="148"/>
      <c r="O20" s="148"/>
      <c r="P20" s="148"/>
      <c r="Q20" s="148"/>
      <c r="R20" s="148"/>
      <c r="S20" s="148"/>
      <c r="T20" s="148"/>
      <c r="U20" s="148"/>
      <c r="V20" s="148"/>
      <c r="W20" s="148"/>
      <c r="X20" s="148"/>
      <c r="Y20" s="148"/>
      <c r="Z20" s="148"/>
    </row>
    <row r="21" ht="15.75" customHeight="1">
      <c r="A21" s="117" t="str">
        <f t="shared" si="1"/>
        <v>QLTK_6</v>
      </c>
      <c r="B21" s="9" t="s">
        <v>80</v>
      </c>
      <c r="C21" s="9" t="s">
        <v>81</v>
      </c>
      <c r="D21" s="9" t="s">
        <v>405</v>
      </c>
      <c r="E21" s="152"/>
      <c r="F21" s="18" t="s">
        <v>30</v>
      </c>
      <c r="G21" s="151">
        <v>44696.0</v>
      </c>
      <c r="H21" s="18" t="s">
        <v>67</v>
      </c>
      <c r="I21" s="152"/>
      <c r="J21" s="148"/>
      <c r="K21" s="148"/>
      <c r="L21" s="148"/>
      <c r="M21" s="148"/>
      <c r="N21" s="148"/>
      <c r="O21" s="148"/>
      <c r="P21" s="148"/>
      <c r="Q21" s="148"/>
      <c r="R21" s="148"/>
      <c r="S21" s="148"/>
      <c r="T21" s="148"/>
      <c r="U21" s="148"/>
      <c r="V21" s="148"/>
      <c r="W21" s="148"/>
      <c r="X21" s="148"/>
      <c r="Y21" s="148"/>
      <c r="Z21" s="148"/>
    </row>
    <row r="22" ht="15.75" customHeight="1">
      <c r="A22" s="117" t="str">
        <f t="shared" si="1"/>
        <v>QLTK_7</v>
      </c>
      <c r="B22" s="18" t="s">
        <v>83</v>
      </c>
      <c r="C22" s="18" t="s">
        <v>458</v>
      </c>
      <c r="D22" s="18" t="s">
        <v>322</v>
      </c>
      <c r="E22" s="152"/>
      <c r="F22" s="18" t="s">
        <v>30</v>
      </c>
      <c r="G22" s="151">
        <v>44696.0</v>
      </c>
      <c r="H22" s="18" t="s">
        <v>67</v>
      </c>
      <c r="I22" s="152"/>
      <c r="J22" s="148"/>
      <c r="K22" s="148"/>
      <c r="L22" s="148"/>
      <c r="M22" s="148"/>
      <c r="N22" s="148"/>
      <c r="O22" s="148"/>
      <c r="P22" s="148"/>
      <c r="Q22" s="148"/>
      <c r="R22" s="148"/>
      <c r="S22" s="148"/>
      <c r="T22" s="148"/>
      <c r="U22" s="148"/>
      <c r="V22" s="148"/>
      <c r="W22" s="148"/>
      <c r="X22" s="148"/>
      <c r="Y22" s="148"/>
      <c r="Z22" s="148"/>
    </row>
    <row r="23" ht="15.75" customHeight="1">
      <c r="A23" s="117" t="str">
        <f t="shared" si="1"/>
        <v>QLTK_8</v>
      </c>
      <c r="B23" s="18" t="s">
        <v>86</v>
      </c>
      <c r="C23" s="18" t="s">
        <v>407</v>
      </c>
      <c r="D23" s="18" t="s">
        <v>88</v>
      </c>
      <c r="E23" s="152"/>
      <c r="F23" s="18" t="s">
        <v>30</v>
      </c>
      <c r="G23" s="151">
        <v>44696.0</v>
      </c>
      <c r="H23" s="18" t="s">
        <v>67</v>
      </c>
      <c r="I23" s="152"/>
      <c r="J23" s="148"/>
      <c r="K23" s="148"/>
      <c r="L23" s="148"/>
      <c r="M23" s="148"/>
      <c r="N23" s="148"/>
      <c r="O23" s="148"/>
      <c r="P23" s="148"/>
      <c r="Q23" s="148"/>
      <c r="R23" s="148"/>
      <c r="S23" s="148"/>
      <c r="T23" s="148"/>
      <c r="U23" s="148"/>
      <c r="V23" s="148"/>
      <c r="W23" s="148"/>
      <c r="X23" s="148"/>
      <c r="Y23" s="148"/>
      <c r="Z23" s="148"/>
    </row>
    <row r="24" ht="15.75" customHeight="1">
      <c r="A24" s="117" t="str">
        <f t="shared" si="1"/>
        <v>QLTK_9</v>
      </c>
      <c r="B24" s="18" t="s">
        <v>89</v>
      </c>
      <c r="C24" s="18" t="s">
        <v>324</v>
      </c>
      <c r="D24" s="18" t="s">
        <v>91</v>
      </c>
      <c r="E24" s="152"/>
      <c r="F24" s="18" t="s">
        <v>30</v>
      </c>
      <c r="G24" s="151">
        <v>44696.0</v>
      </c>
      <c r="H24" s="18" t="s">
        <v>67</v>
      </c>
      <c r="I24" s="152"/>
      <c r="J24" s="148"/>
      <c r="K24" s="148"/>
      <c r="L24" s="148"/>
      <c r="M24" s="148"/>
      <c r="N24" s="148"/>
      <c r="O24" s="148"/>
      <c r="P24" s="148"/>
      <c r="Q24" s="148"/>
      <c r="R24" s="148"/>
      <c r="S24" s="148"/>
      <c r="T24" s="148"/>
      <c r="U24" s="148"/>
      <c r="V24" s="148"/>
      <c r="W24" s="148"/>
      <c r="X24" s="148"/>
      <c r="Y24" s="148"/>
      <c r="Z24" s="148"/>
    </row>
    <row r="25" ht="15.75" customHeight="1">
      <c r="A25" s="153" t="str">
        <f t="shared" si="1"/>
        <v/>
      </c>
      <c r="B25" s="154" t="s">
        <v>325</v>
      </c>
      <c r="C25" s="58"/>
      <c r="D25" s="58"/>
      <c r="E25" s="58"/>
      <c r="F25" s="58"/>
      <c r="G25" s="58"/>
      <c r="H25" s="58"/>
      <c r="I25" s="59"/>
      <c r="J25" s="148"/>
      <c r="K25" s="148"/>
      <c r="L25" s="148"/>
      <c r="M25" s="148"/>
      <c r="N25" s="148"/>
      <c r="O25" s="148"/>
      <c r="P25" s="148"/>
      <c r="Q25" s="148"/>
      <c r="R25" s="148"/>
      <c r="S25" s="148"/>
      <c r="T25" s="148"/>
      <c r="U25" s="148"/>
      <c r="V25" s="148"/>
      <c r="W25" s="148"/>
      <c r="X25" s="148"/>
      <c r="Y25" s="148"/>
      <c r="Z25" s="148"/>
    </row>
    <row r="26" ht="15.75" customHeight="1">
      <c r="A26" s="155" t="str">
        <f t="shared" si="1"/>
        <v/>
      </c>
      <c r="B26" s="72" t="s">
        <v>818</v>
      </c>
      <c r="C26" s="58"/>
      <c r="D26" s="58"/>
      <c r="E26" s="58"/>
      <c r="F26" s="58"/>
      <c r="G26" s="58"/>
      <c r="H26" s="58"/>
      <c r="I26" s="59"/>
      <c r="J26" s="148"/>
      <c r="K26" s="148"/>
      <c r="L26" s="148"/>
      <c r="M26" s="148"/>
      <c r="N26" s="148"/>
      <c r="O26" s="148"/>
      <c r="P26" s="148"/>
      <c r="Q26" s="148"/>
      <c r="R26" s="148"/>
      <c r="S26" s="148"/>
      <c r="T26" s="148"/>
      <c r="U26" s="148"/>
      <c r="V26" s="148"/>
      <c r="W26" s="148"/>
      <c r="X26" s="148"/>
      <c r="Y26" s="148"/>
      <c r="Z26" s="148"/>
    </row>
    <row r="27" ht="15.75" customHeight="1">
      <c r="A27" s="155" t="str">
        <f t="shared" si="1"/>
        <v/>
      </c>
      <c r="B27" s="137" t="s">
        <v>819</v>
      </c>
      <c r="C27" s="58"/>
      <c r="D27" s="58"/>
      <c r="E27" s="58"/>
      <c r="F27" s="58"/>
      <c r="G27" s="58"/>
      <c r="H27" s="58"/>
      <c r="I27" s="59"/>
      <c r="J27" s="148"/>
      <c r="K27" s="148"/>
      <c r="L27" s="148"/>
      <c r="M27" s="148"/>
      <c r="N27" s="148"/>
      <c r="O27" s="148"/>
      <c r="P27" s="148"/>
      <c r="Q27" s="148"/>
      <c r="R27" s="148"/>
      <c r="S27" s="148"/>
      <c r="T27" s="148"/>
      <c r="U27" s="148"/>
      <c r="V27" s="148"/>
      <c r="W27" s="148"/>
      <c r="X27" s="148"/>
      <c r="Y27" s="148"/>
      <c r="Z27" s="148"/>
    </row>
    <row r="28" ht="15.75" customHeight="1">
      <c r="A28" s="117" t="str">
        <f t="shared" si="1"/>
        <v>QLTK_10</v>
      </c>
      <c r="B28" s="156" t="s">
        <v>820</v>
      </c>
      <c r="C28" s="139" t="s">
        <v>821</v>
      </c>
      <c r="D28" s="139" t="s">
        <v>822</v>
      </c>
      <c r="E28" s="146"/>
      <c r="F28" s="18" t="s">
        <v>30</v>
      </c>
      <c r="G28" s="151">
        <v>44696.0</v>
      </c>
      <c r="H28" s="18" t="s">
        <v>67</v>
      </c>
      <c r="I28" s="146"/>
      <c r="J28" s="148"/>
      <c r="K28" s="148"/>
      <c r="L28" s="148"/>
      <c r="M28" s="148"/>
      <c r="N28" s="148"/>
      <c r="O28" s="148"/>
      <c r="P28" s="148"/>
      <c r="Q28" s="148"/>
      <c r="R28" s="148"/>
      <c r="S28" s="148"/>
      <c r="T28" s="148"/>
      <c r="U28" s="148"/>
      <c r="V28" s="148"/>
      <c r="W28" s="148"/>
      <c r="X28" s="148"/>
      <c r="Y28" s="148"/>
      <c r="Z28" s="148"/>
    </row>
    <row r="29" ht="15.75" customHeight="1">
      <c r="A29" s="117" t="str">
        <f t="shared" si="1"/>
        <v>QLTK_11</v>
      </c>
      <c r="B29" s="157" t="s">
        <v>823</v>
      </c>
      <c r="C29" s="158" t="s">
        <v>824</v>
      </c>
      <c r="D29" s="158" t="s">
        <v>825</v>
      </c>
      <c r="E29" s="159"/>
      <c r="F29" s="109" t="s">
        <v>30</v>
      </c>
      <c r="G29" s="151">
        <v>44696.0</v>
      </c>
      <c r="H29" s="109" t="s">
        <v>67</v>
      </c>
      <c r="I29" s="159"/>
      <c r="J29" s="148"/>
      <c r="K29" s="148"/>
      <c r="L29" s="148"/>
      <c r="M29" s="148"/>
      <c r="N29" s="148"/>
      <c r="O29" s="148"/>
      <c r="P29" s="148"/>
      <c r="Q29" s="148"/>
      <c r="R29" s="148"/>
      <c r="S29" s="148"/>
      <c r="T29" s="148"/>
      <c r="U29" s="148"/>
      <c r="V29" s="148"/>
      <c r="W29" s="148"/>
      <c r="X29" s="148"/>
      <c r="Y29" s="148"/>
      <c r="Z29" s="148"/>
    </row>
    <row r="30" ht="15.75" customHeight="1">
      <c r="A30" s="117" t="str">
        <f t="shared" si="1"/>
        <v>QLTK_12</v>
      </c>
      <c r="B30" s="12"/>
      <c r="C30" s="158" t="s">
        <v>826</v>
      </c>
      <c r="D30" s="158" t="s">
        <v>827</v>
      </c>
      <c r="E30" s="159"/>
      <c r="F30" s="109" t="s">
        <v>30</v>
      </c>
      <c r="G30" s="151">
        <v>44696.0</v>
      </c>
      <c r="H30" s="109" t="s">
        <v>67</v>
      </c>
      <c r="I30" s="159"/>
      <c r="J30" s="148"/>
      <c r="K30" s="148"/>
      <c r="L30" s="148"/>
      <c r="M30" s="148"/>
      <c r="N30" s="148"/>
      <c r="O30" s="148"/>
      <c r="P30" s="148"/>
      <c r="Q30" s="148"/>
      <c r="R30" s="148"/>
      <c r="S30" s="148"/>
      <c r="T30" s="148"/>
      <c r="U30" s="148"/>
      <c r="V30" s="148"/>
      <c r="W30" s="148"/>
      <c r="X30" s="148"/>
      <c r="Y30" s="148"/>
      <c r="Z30" s="148"/>
    </row>
    <row r="31" ht="15.75" customHeight="1">
      <c r="A31" s="117" t="str">
        <f t="shared" si="1"/>
        <v/>
      </c>
      <c r="B31" s="107" t="s">
        <v>7</v>
      </c>
      <c r="C31" s="58"/>
      <c r="D31" s="58"/>
      <c r="E31" s="58"/>
      <c r="F31" s="58"/>
      <c r="G31" s="58"/>
      <c r="H31" s="58"/>
      <c r="I31" s="59"/>
      <c r="J31" s="148"/>
      <c r="K31" s="148"/>
      <c r="L31" s="148"/>
      <c r="M31" s="148"/>
      <c r="N31" s="148"/>
      <c r="O31" s="148"/>
      <c r="P31" s="148"/>
      <c r="Q31" s="148"/>
      <c r="R31" s="148"/>
      <c r="S31" s="148"/>
      <c r="T31" s="148"/>
      <c r="U31" s="148"/>
      <c r="V31" s="148"/>
      <c r="W31" s="148"/>
      <c r="X31" s="148"/>
      <c r="Y31" s="148"/>
      <c r="Z31" s="148"/>
    </row>
    <row r="32" ht="15.75" customHeight="1">
      <c r="A32" s="131" t="str">
        <f t="shared" si="1"/>
        <v>QLTK_13</v>
      </c>
      <c r="B32" s="18" t="s">
        <v>828</v>
      </c>
      <c r="C32" s="18" t="s">
        <v>829</v>
      </c>
      <c r="D32" s="18" t="s">
        <v>830</v>
      </c>
      <c r="E32" s="152"/>
      <c r="F32" s="18" t="s">
        <v>30</v>
      </c>
      <c r="G32" s="151">
        <v>44696.0</v>
      </c>
      <c r="H32" s="18" t="s">
        <v>67</v>
      </c>
      <c r="I32" s="152"/>
      <c r="J32" s="148"/>
      <c r="K32" s="148"/>
      <c r="L32" s="148"/>
      <c r="M32" s="148"/>
      <c r="N32" s="148"/>
      <c r="O32" s="148"/>
      <c r="P32" s="148"/>
      <c r="Q32" s="148"/>
      <c r="R32" s="148"/>
      <c r="S32" s="148"/>
      <c r="T32" s="148"/>
      <c r="U32" s="148"/>
      <c r="V32" s="148"/>
      <c r="W32" s="148"/>
      <c r="X32" s="148"/>
      <c r="Y32" s="148"/>
      <c r="Z32" s="148"/>
    </row>
    <row r="33" ht="15.75" customHeight="1">
      <c r="A33" s="160" t="str">
        <f t="shared" ref="A33:A34" si="2">IF(AND(D33="",D33=""),"",$C$2&amp;"_"&amp;ROW()-14-COUNTBLANK($D$15:D33))</f>
        <v/>
      </c>
      <c r="B33" s="106" t="s">
        <v>831</v>
      </c>
      <c r="C33" s="58"/>
      <c r="D33" s="58"/>
      <c r="E33" s="58"/>
      <c r="F33" s="58"/>
      <c r="G33" s="58"/>
      <c r="H33" s="58"/>
      <c r="I33" s="59"/>
      <c r="J33" s="148"/>
      <c r="K33" s="148"/>
      <c r="L33" s="148"/>
      <c r="M33" s="148"/>
      <c r="N33" s="148"/>
      <c r="O33" s="148"/>
      <c r="P33" s="148"/>
      <c r="Q33" s="148"/>
      <c r="R33" s="148"/>
      <c r="S33" s="148"/>
      <c r="T33" s="148"/>
      <c r="U33" s="148"/>
      <c r="V33" s="148"/>
      <c r="W33" s="148"/>
      <c r="X33" s="148"/>
      <c r="Y33" s="148"/>
      <c r="Z33" s="148"/>
    </row>
    <row r="34" ht="15.75" customHeight="1">
      <c r="A34" s="160" t="str">
        <f t="shared" si="2"/>
        <v/>
      </c>
      <c r="B34" s="107" t="s">
        <v>832</v>
      </c>
      <c r="C34" s="58"/>
      <c r="D34" s="58"/>
      <c r="E34" s="58"/>
      <c r="F34" s="58"/>
      <c r="G34" s="58"/>
      <c r="H34" s="58"/>
      <c r="I34" s="59"/>
      <c r="J34" s="148"/>
      <c r="K34" s="148"/>
      <c r="L34" s="148"/>
      <c r="M34" s="148"/>
      <c r="N34" s="148"/>
      <c r="O34" s="148"/>
      <c r="P34" s="148"/>
      <c r="Q34" s="148"/>
      <c r="R34" s="148"/>
      <c r="S34" s="148"/>
      <c r="T34" s="148"/>
      <c r="U34" s="148"/>
      <c r="V34" s="148"/>
      <c r="W34" s="148"/>
      <c r="X34" s="148"/>
      <c r="Y34" s="148"/>
      <c r="Z34" s="148"/>
    </row>
    <row r="35" ht="15.75" customHeight="1">
      <c r="A35" s="161" t="str">
        <f t="shared" ref="A35:A47" si="3">IF(AND(D35="",D35=""),"",$D$3&amp;"_"&amp;ROW()-12-COUNTBLANK($D$13:D35))</f>
        <v>QLTK_14</v>
      </c>
      <c r="B35" s="18" t="s">
        <v>95</v>
      </c>
      <c r="C35" s="18" t="s">
        <v>833</v>
      </c>
      <c r="D35" s="18" t="s">
        <v>834</v>
      </c>
      <c r="E35" s="152"/>
      <c r="F35" s="18" t="s">
        <v>30</v>
      </c>
      <c r="G35" s="151">
        <v>44696.0</v>
      </c>
      <c r="H35" s="102" t="s">
        <v>102</v>
      </c>
      <c r="I35" s="162" t="s">
        <v>835</v>
      </c>
      <c r="J35" s="148"/>
      <c r="K35" s="148"/>
      <c r="L35" s="148"/>
      <c r="M35" s="148"/>
      <c r="N35" s="148"/>
      <c r="O35" s="148"/>
      <c r="P35" s="148"/>
      <c r="Q35" s="148"/>
      <c r="R35" s="148"/>
      <c r="S35" s="148"/>
      <c r="T35" s="148"/>
      <c r="U35" s="148"/>
      <c r="V35" s="148"/>
      <c r="W35" s="148"/>
      <c r="X35" s="148"/>
      <c r="Y35" s="148"/>
      <c r="Z35" s="148"/>
    </row>
    <row r="36" ht="15.75" customHeight="1">
      <c r="A36" s="131" t="str">
        <f t="shared" si="3"/>
        <v>QLTK_15</v>
      </c>
      <c r="B36" s="18" t="s">
        <v>98</v>
      </c>
      <c r="C36" s="18" t="s">
        <v>836</v>
      </c>
      <c r="D36" s="18" t="s">
        <v>837</v>
      </c>
      <c r="E36" s="18" t="s">
        <v>838</v>
      </c>
      <c r="F36" s="18" t="s">
        <v>30</v>
      </c>
      <c r="G36" s="151">
        <v>44696.0</v>
      </c>
      <c r="H36" s="18" t="s">
        <v>67</v>
      </c>
      <c r="I36" s="152"/>
      <c r="J36" s="148"/>
      <c r="K36" s="148"/>
      <c r="L36" s="148"/>
      <c r="M36" s="148"/>
      <c r="N36" s="148"/>
      <c r="O36" s="148"/>
      <c r="P36" s="148"/>
      <c r="Q36" s="148"/>
      <c r="R36" s="148"/>
      <c r="S36" s="148"/>
      <c r="T36" s="148"/>
      <c r="U36" s="148"/>
      <c r="V36" s="148"/>
      <c r="W36" s="148"/>
      <c r="X36" s="148"/>
      <c r="Y36" s="148"/>
      <c r="Z36" s="148"/>
    </row>
    <row r="37" ht="15.75" customHeight="1">
      <c r="A37" s="131" t="str">
        <f t="shared" si="3"/>
        <v>QLTK_16</v>
      </c>
      <c r="B37" s="65" t="s">
        <v>336</v>
      </c>
      <c r="C37" s="65" t="s">
        <v>839</v>
      </c>
      <c r="D37" s="18" t="s">
        <v>338</v>
      </c>
      <c r="E37" s="18" t="s">
        <v>840</v>
      </c>
      <c r="F37" s="18" t="s">
        <v>30</v>
      </c>
      <c r="G37" s="151">
        <v>44696.0</v>
      </c>
      <c r="H37" s="18" t="s">
        <v>67</v>
      </c>
      <c r="I37" s="152"/>
      <c r="J37" s="148"/>
      <c r="K37" s="148"/>
      <c r="L37" s="148"/>
      <c r="M37" s="148"/>
      <c r="N37" s="148"/>
      <c r="O37" s="148"/>
      <c r="P37" s="148"/>
      <c r="Q37" s="148"/>
      <c r="R37" s="148"/>
      <c r="S37" s="148"/>
      <c r="T37" s="148"/>
      <c r="U37" s="148"/>
      <c r="V37" s="148"/>
      <c r="W37" s="148"/>
      <c r="X37" s="148"/>
      <c r="Y37" s="148"/>
      <c r="Z37" s="148"/>
    </row>
    <row r="38" ht="15.75" customHeight="1">
      <c r="A38" s="131" t="str">
        <f t="shared" si="3"/>
        <v>QLTK_17</v>
      </c>
      <c r="B38" s="65" t="s">
        <v>110</v>
      </c>
      <c r="C38" s="65" t="s">
        <v>841</v>
      </c>
      <c r="D38" s="65" t="s">
        <v>112</v>
      </c>
      <c r="E38" s="18" t="s">
        <v>842</v>
      </c>
      <c r="F38" s="18" t="s">
        <v>30</v>
      </c>
      <c r="G38" s="151">
        <v>44696.0</v>
      </c>
      <c r="H38" s="18" t="s">
        <v>67</v>
      </c>
      <c r="I38" s="152"/>
      <c r="J38" s="148"/>
      <c r="K38" s="148"/>
      <c r="L38" s="148"/>
      <c r="M38" s="148"/>
      <c r="N38" s="148"/>
      <c r="O38" s="148"/>
      <c r="P38" s="148"/>
      <c r="Q38" s="148"/>
      <c r="R38" s="148"/>
      <c r="S38" s="148"/>
      <c r="T38" s="148"/>
      <c r="U38" s="148"/>
      <c r="V38" s="148"/>
      <c r="W38" s="148"/>
      <c r="X38" s="148"/>
      <c r="Y38" s="148"/>
      <c r="Z38" s="148"/>
    </row>
    <row r="39" ht="15.75" customHeight="1">
      <c r="A39" s="131" t="str">
        <f t="shared" si="3"/>
        <v>QLTK_18</v>
      </c>
      <c r="B39" s="65" t="s">
        <v>114</v>
      </c>
      <c r="C39" s="65" t="s">
        <v>843</v>
      </c>
      <c r="D39" s="18" t="s">
        <v>844</v>
      </c>
      <c r="E39" s="18" t="s">
        <v>840</v>
      </c>
      <c r="F39" s="18" t="s">
        <v>30</v>
      </c>
      <c r="G39" s="151">
        <v>44696.0</v>
      </c>
      <c r="H39" s="18" t="s">
        <v>67</v>
      </c>
      <c r="I39" s="152"/>
      <c r="J39" s="148"/>
      <c r="K39" s="148"/>
      <c r="L39" s="148"/>
      <c r="M39" s="148"/>
      <c r="N39" s="148"/>
      <c r="O39" s="148"/>
      <c r="P39" s="148"/>
      <c r="Q39" s="148"/>
      <c r="R39" s="148"/>
      <c r="S39" s="148"/>
      <c r="T39" s="148"/>
      <c r="U39" s="148"/>
      <c r="V39" s="148"/>
      <c r="W39" s="148"/>
      <c r="X39" s="148"/>
      <c r="Y39" s="148"/>
      <c r="Z39" s="148"/>
    </row>
    <row r="40" ht="15.75" customHeight="1">
      <c r="A40" s="131" t="str">
        <f t="shared" si="3"/>
        <v>QLTK_19</v>
      </c>
      <c r="B40" s="65" t="s">
        <v>845</v>
      </c>
      <c r="C40" s="65" t="s">
        <v>846</v>
      </c>
      <c r="D40" s="65" t="s">
        <v>847</v>
      </c>
      <c r="E40" s="18" t="s">
        <v>848</v>
      </c>
      <c r="F40" s="18" t="s">
        <v>30</v>
      </c>
      <c r="G40" s="151">
        <v>44696.0</v>
      </c>
      <c r="H40" s="18" t="s">
        <v>67</v>
      </c>
      <c r="I40" s="152"/>
      <c r="J40" s="148"/>
      <c r="K40" s="148"/>
      <c r="L40" s="148"/>
      <c r="M40" s="148"/>
      <c r="N40" s="148"/>
      <c r="O40" s="148"/>
      <c r="P40" s="148"/>
      <c r="Q40" s="148"/>
      <c r="R40" s="148"/>
      <c r="S40" s="148"/>
      <c r="T40" s="148"/>
      <c r="U40" s="148"/>
      <c r="V40" s="148"/>
      <c r="W40" s="148"/>
      <c r="X40" s="148"/>
      <c r="Y40" s="148"/>
      <c r="Z40" s="148"/>
    </row>
    <row r="41" ht="15.75" customHeight="1">
      <c r="A41" s="131" t="str">
        <f t="shared" si="3"/>
        <v>QLTK_20</v>
      </c>
      <c r="B41" s="65" t="s">
        <v>118</v>
      </c>
      <c r="C41" s="65" t="s">
        <v>849</v>
      </c>
      <c r="D41" s="65" t="s">
        <v>120</v>
      </c>
      <c r="E41" s="18" t="s">
        <v>850</v>
      </c>
      <c r="F41" s="18" t="s">
        <v>30</v>
      </c>
      <c r="G41" s="151">
        <v>44696.0</v>
      </c>
      <c r="H41" s="18" t="s">
        <v>67</v>
      </c>
      <c r="I41" s="152"/>
      <c r="J41" s="148"/>
      <c r="K41" s="148"/>
      <c r="L41" s="148"/>
      <c r="M41" s="148"/>
      <c r="N41" s="148"/>
      <c r="O41" s="148"/>
      <c r="P41" s="148"/>
      <c r="Q41" s="148"/>
      <c r="R41" s="148"/>
      <c r="S41" s="148"/>
      <c r="T41" s="148"/>
      <c r="U41" s="148"/>
      <c r="V41" s="148"/>
      <c r="W41" s="148"/>
      <c r="X41" s="148"/>
      <c r="Y41" s="148"/>
      <c r="Z41" s="148"/>
    </row>
    <row r="42" ht="15.75" customHeight="1">
      <c r="A42" s="131" t="str">
        <f t="shared" si="3"/>
        <v>QLTK_21</v>
      </c>
      <c r="B42" s="65" t="s">
        <v>122</v>
      </c>
      <c r="C42" s="65" t="s">
        <v>851</v>
      </c>
      <c r="D42" s="18" t="s">
        <v>852</v>
      </c>
      <c r="E42" s="18" t="s">
        <v>853</v>
      </c>
      <c r="F42" s="18" t="s">
        <v>30</v>
      </c>
      <c r="G42" s="151">
        <v>44696.0</v>
      </c>
      <c r="H42" s="18" t="s">
        <v>67</v>
      </c>
      <c r="I42" s="152"/>
      <c r="J42" s="163"/>
      <c r="K42" s="163"/>
      <c r="L42" s="163"/>
      <c r="M42" s="163"/>
      <c r="N42" s="163"/>
      <c r="O42" s="163"/>
      <c r="P42" s="163"/>
      <c r="Q42" s="163"/>
      <c r="R42" s="163"/>
      <c r="S42" s="163"/>
      <c r="T42" s="163"/>
      <c r="U42" s="163"/>
      <c r="V42" s="163"/>
      <c r="W42" s="163"/>
      <c r="X42" s="163"/>
      <c r="Y42" s="163"/>
      <c r="Z42" s="163"/>
    </row>
    <row r="43" ht="15.75" customHeight="1">
      <c r="A43" s="66" t="str">
        <f t="shared" si="3"/>
        <v>QLTK_22</v>
      </c>
      <c r="B43" s="86" t="s">
        <v>854</v>
      </c>
      <c r="C43" s="164" t="s">
        <v>855</v>
      </c>
      <c r="D43" s="164" t="s">
        <v>615</v>
      </c>
      <c r="E43" s="165" t="s">
        <v>856</v>
      </c>
      <c r="F43" s="109" t="s">
        <v>30</v>
      </c>
      <c r="G43" s="166">
        <v>44696.0</v>
      </c>
      <c r="H43" s="18" t="s">
        <v>67</v>
      </c>
      <c r="I43" s="167"/>
      <c r="J43" s="163"/>
      <c r="K43" s="134"/>
      <c r="L43" s="134"/>
      <c r="M43" s="134"/>
      <c r="N43" s="88"/>
      <c r="O43" s="134"/>
      <c r="Q43" s="163"/>
      <c r="S43" s="163"/>
      <c r="T43" s="163"/>
      <c r="U43" s="163"/>
      <c r="V43" s="163"/>
      <c r="W43" s="163"/>
      <c r="X43" s="163"/>
      <c r="Y43" s="163"/>
      <c r="Z43" s="163"/>
    </row>
    <row r="44" ht="15.75" customHeight="1">
      <c r="A44" s="66" t="str">
        <f t="shared" si="3"/>
        <v>QLTK_23</v>
      </c>
      <c r="B44" s="86" t="s">
        <v>617</v>
      </c>
      <c r="C44" s="164" t="s">
        <v>857</v>
      </c>
      <c r="D44" s="164" t="s">
        <v>619</v>
      </c>
      <c r="E44" s="109" t="s">
        <v>858</v>
      </c>
      <c r="F44" s="109" t="s">
        <v>30</v>
      </c>
      <c r="G44" s="166">
        <v>44696.0</v>
      </c>
      <c r="H44" s="18" t="s">
        <v>67</v>
      </c>
      <c r="I44" s="167"/>
      <c r="J44" s="163"/>
      <c r="K44" s="134"/>
      <c r="L44" s="134"/>
      <c r="M44" s="134"/>
      <c r="N44" s="90"/>
      <c r="O44" s="134"/>
      <c r="Q44" s="163"/>
      <c r="S44" s="163"/>
      <c r="T44" s="163"/>
      <c r="U44" s="163"/>
      <c r="V44" s="163"/>
      <c r="W44" s="163"/>
      <c r="X44" s="163"/>
      <c r="Y44" s="163"/>
      <c r="Z44" s="163"/>
    </row>
    <row r="45" ht="15.75" customHeight="1">
      <c r="A45" s="66" t="str">
        <f t="shared" si="3"/>
        <v>QLTK_24</v>
      </c>
      <c r="B45" s="86" t="s">
        <v>621</v>
      </c>
      <c r="C45" s="164" t="s">
        <v>859</v>
      </c>
      <c r="D45" s="164" t="s">
        <v>623</v>
      </c>
      <c r="E45" s="109" t="s">
        <v>624</v>
      </c>
      <c r="F45" s="109" t="s">
        <v>30</v>
      </c>
      <c r="G45" s="166">
        <v>44696.0</v>
      </c>
      <c r="H45" s="18" t="s">
        <v>67</v>
      </c>
      <c r="I45" s="167"/>
      <c r="J45" s="163"/>
      <c r="K45" s="134"/>
      <c r="L45" s="134"/>
      <c r="M45" s="134"/>
      <c r="N45" s="90"/>
      <c r="O45" s="134"/>
      <c r="Q45" s="163"/>
      <c r="S45" s="163"/>
      <c r="T45" s="163"/>
      <c r="U45" s="163"/>
      <c r="V45" s="163"/>
      <c r="W45" s="163"/>
      <c r="X45" s="163"/>
      <c r="Y45" s="163"/>
      <c r="Z45" s="163"/>
    </row>
    <row r="46" ht="15.75" customHeight="1">
      <c r="A46" s="66" t="str">
        <f t="shared" si="3"/>
        <v>QLTK_25</v>
      </c>
      <c r="B46" s="86" t="s">
        <v>860</v>
      </c>
      <c r="C46" s="164" t="s">
        <v>861</v>
      </c>
      <c r="D46" s="164" t="s">
        <v>862</v>
      </c>
      <c r="E46" s="109" t="s">
        <v>863</v>
      </c>
      <c r="F46" s="109" t="s">
        <v>30</v>
      </c>
      <c r="G46" s="166">
        <v>44696.0</v>
      </c>
      <c r="H46" s="18" t="s">
        <v>67</v>
      </c>
      <c r="I46" s="167"/>
      <c r="J46" s="163"/>
      <c r="K46" s="134"/>
      <c r="L46" s="134"/>
      <c r="M46" s="134"/>
      <c r="N46" s="90"/>
      <c r="O46" s="134"/>
      <c r="Q46" s="163"/>
      <c r="S46" s="163"/>
      <c r="T46" s="163"/>
      <c r="U46" s="163"/>
      <c r="V46" s="163"/>
      <c r="W46" s="163"/>
      <c r="X46" s="163"/>
      <c r="Y46" s="163"/>
      <c r="Z46" s="163"/>
    </row>
    <row r="47" ht="15.75" customHeight="1">
      <c r="A47" s="131" t="str">
        <f t="shared" si="3"/>
        <v>QLTK_26</v>
      </c>
      <c r="B47" s="65" t="s">
        <v>127</v>
      </c>
      <c r="C47" s="65" t="s">
        <v>864</v>
      </c>
      <c r="D47" s="65" t="s">
        <v>865</v>
      </c>
      <c r="E47" s="18" t="s">
        <v>840</v>
      </c>
      <c r="F47" s="18" t="s">
        <v>30</v>
      </c>
      <c r="G47" s="151">
        <v>44696.0</v>
      </c>
      <c r="H47" s="18" t="s">
        <v>67</v>
      </c>
      <c r="I47" s="152"/>
      <c r="J47" s="148"/>
      <c r="K47" s="148"/>
      <c r="L47" s="148"/>
      <c r="M47" s="148"/>
      <c r="N47" s="148"/>
      <c r="O47" s="148"/>
      <c r="P47" s="148"/>
      <c r="Q47" s="148"/>
      <c r="R47" s="148"/>
      <c r="S47" s="148"/>
      <c r="T47" s="148"/>
      <c r="U47" s="148"/>
      <c r="V47" s="148"/>
      <c r="W47" s="148"/>
      <c r="X47" s="148"/>
      <c r="Y47" s="148"/>
      <c r="Z47" s="148"/>
    </row>
    <row r="48" ht="15.75" customHeigh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ht="15.75" customHeight="1">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ht="15.75" customHeight="1">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ht="15.75" customHeight="1">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ht="15.75" customHeight="1">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ht="15.75" customHeight="1">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ht="15.75" customHeight="1">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ht="15.75" customHeight="1">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ht="15.75" customHeight="1">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ht="15.75" customHeight="1">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ht="15.75" customHeight="1">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ht="15.75" customHeight="1">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ht="15.75" customHeight="1">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ht="15.75" customHeight="1">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row>
    <row r="62" ht="15.75" customHeight="1">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ht="15.75" customHeight="1">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ht="15.75" customHeight="1">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ht="15.75" customHeight="1">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ht="15.75" customHeight="1">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ht="15.75" customHeight="1">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ht="15.75" customHeight="1">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ht="15.75" customHeight="1">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ht="15.75" customHeight="1">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ht="15.75" customHeight="1">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ht="15.75" customHeight="1">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ht="15.75" customHeight="1">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ht="15.75" customHeight="1">
      <c r="A74" s="148"/>
      <c r="B74" s="148"/>
      <c r="C74" s="148"/>
      <c r="D74" s="148"/>
      <c r="E74" s="148"/>
      <c r="F74" s="148"/>
      <c r="G74" s="148"/>
      <c r="H74" s="148"/>
      <c r="I74" s="148"/>
      <c r="J74" s="163"/>
      <c r="K74" s="163"/>
      <c r="L74" s="163"/>
      <c r="M74" s="163"/>
      <c r="N74" s="163"/>
      <c r="O74" s="163"/>
      <c r="P74" s="163"/>
      <c r="Q74" s="163"/>
      <c r="R74" s="163"/>
      <c r="S74" s="163"/>
      <c r="T74" s="163"/>
      <c r="U74" s="163"/>
      <c r="V74" s="163"/>
      <c r="W74" s="163"/>
      <c r="X74" s="163"/>
      <c r="Y74" s="163"/>
      <c r="Z74" s="163"/>
    </row>
    <row r="75" ht="15.75" customHeight="1">
      <c r="A75" s="148"/>
      <c r="B75" s="148"/>
      <c r="C75" s="148"/>
      <c r="D75" s="148"/>
      <c r="E75" s="148"/>
      <c r="F75" s="148"/>
      <c r="G75" s="148"/>
      <c r="H75" s="148"/>
      <c r="I75" s="148"/>
      <c r="J75" s="163"/>
      <c r="K75" s="163"/>
      <c r="L75" s="163"/>
      <c r="M75" s="163"/>
      <c r="N75" s="163"/>
      <c r="O75" s="163"/>
      <c r="P75" s="163"/>
      <c r="Q75" s="163"/>
      <c r="R75" s="163"/>
      <c r="S75" s="163"/>
      <c r="T75" s="163"/>
      <c r="U75" s="163"/>
      <c r="V75" s="163"/>
      <c r="W75" s="163"/>
      <c r="X75" s="163"/>
      <c r="Y75" s="163"/>
      <c r="Z75" s="163"/>
    </row>
    <row r="76" ht="15.75" customHeight="1">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ht="15.75" customHeight="1">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ht="15.75" customHeight="1">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ht="15.75" customHeight="1">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ht="15.7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ht="15.7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ht="15.75" customHeight="1">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ht="15.7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ht="15.7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ht="15.75" customHeight="1">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ht="15.7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ht="15.7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ht="15.7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ht="15.7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ht="15.7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ht="15.7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ht="15.7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ht="15.7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ht="15.7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ht="15.7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ht="15.7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ht="15.7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ht="15.7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ht="15.7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ht="15.7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ht="15.7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ht="15.7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ht="15.7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ht="15.7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ht="15.7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ht="15.7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ht="15.7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ht="15.7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ht="15.7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ht="15.7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ht="15.7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ht="15.7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ht="15.7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ht="15.7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ht="15.7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ht="15.7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ht="15.7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ht="15.75" customHeight="1">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ht="15.75" customHeight="1">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ht="15.75" customHeight="1">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ht="15.75" customHeight="1">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ht="15.75" customHeight="1">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ht="15.75" customHeight="1">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ht="15.75" customHeight="1">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ht="15.75" customHeight="1">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ht="15.75" customHeight="1">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ht="15.75" customHeight="1">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ht="15.75" customHeight="1">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ht="15.75" customHeight="1">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ht="15.75" customHeight="1">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ht="15.75" customHeight="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ht="15.75" customHeight="1">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ht="15.75" customHeight="1">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ht="15.75" customHeight="1">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ht="15.75" customHeight="1">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ht="15.75" customHeight="1">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ht="15.75" customHeight="1">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ht="15.75" customHeight="1">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ht="15.75" customHeight="1">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ht="15.75" customHeight="1">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ht="15.75" customHeight="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ht="15.75" customHeight="1">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ht="15.75" customHeight="1">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ht="15.75" customHeight="1">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ht="15.75" customHeight="1">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ht="15.75" customHeight="1">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ht="15.75" customHeight="1">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ht="15.75" customHeight="1">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ht="15.75" customHeight="1">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ht="15.75" customHeight="1">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ht="15.75" customHeight="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ht="15.75" customHeight="1">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ht="15.75" customHeight="1">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ht="15.75" customHeight="1">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ht="15.75" customHeight="1">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ht="15.75" customHeight="1">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ht="15.75" customHeight="1">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ht="15.75" customHeight="1">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ht="15.75" customHeight="1">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ht="15.75" customHeight="1">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ht="15.75" customHeight="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ht="15.75" customHeight="1">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ht="15.75" customHeight="1">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ht="15.75" customHeight="1">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ht="15.75" customHeight="1">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ht="15.75" customHeight="1">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ht="15.75" customHeight="1">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ht="15.75" customHeight="1">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ht="15.75" customHeight="1">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ht="15.75" customHeight="1">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ht="15.75" customHeight="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ht="15.75" customHeight="1">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ht="15.75" customHeight="1">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ht="15.75" customHeight="1">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ht="15.75" customHeight="1">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ht="15.75" customHeight="1">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ht="15.75" customHeight="1">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ht="15.75" customHeight="1">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ht="15.75" customHeight="1">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ht="15.75" customHeight="1">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ht="15.75" customHeight="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ht="15.75" customHeight="1">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ht="15.75" customHeight="1">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ht="15.75" customHeight="1">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ht="15.75" customHeight="1">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ht="15.75" customHeight="1">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ht="15.75" customHeight="1">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ht="15.75" customHeight="1">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ht="15.75" customHeight="1">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ht="15.75" customHeight="1">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ht="15.75" customHeight="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ht="15.75" customHeight="1">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ht="15.75" customHeight="1">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ht="15.75" customHeight="1">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ht="15.75" customHeight="1">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ht="15.75" customHeight="1">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ht="15.75" customHeight="1">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ht="15.75" customHeight="1">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ht="15.75" customHeight="1">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ht="15.75" customHeight="1">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ht="15.75" customHeight="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ht="15.75" customHeight="1">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ht="15.75" customHeight="1">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ht="15.75" customHeight="1">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ht="15.75" customHeight="1">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ht="15.75" customHeight="1">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ht="15.75" customHeight="1">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ht="15.75" customHeight="1">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ht="15.75" customHeight="1">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ht="15.75" customHeight="1">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ht="15.75" customHeight="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ht="15.75" customHeight="1">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ht="15.75" customHeight="1">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ht="15.75" customHeight="1">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ht="15.75" customHeight="1">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ht="15.75" customHeight="1">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ht="15.75" customHeight="1">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ht="15.75" customHeight="1">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ht="15.75" customHeight="1">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ht="15.75" customHeight="1">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ht="15.75" customHeight="1">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ht="15.75" customHeight="1">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row>
    <row r="223" ht="15.75" customHeight="1">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row>
    <row r="224" ht="15.75" customHeight="1">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ht="15.7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5.7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5.7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5.7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5.7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5.7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5.7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5.7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5.7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5.7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5.7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5.7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5.7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5.7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5.7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5.7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5.7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5.7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5.7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5.7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5.7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5.7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5.7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11:H12"/>
    <mergeCell ref="I11:I12"/>
    <mergeCell ref="A11:A12"/>
    <mergeCell ref="B11:B12"/>
    <mergeCell ref="C11:C12"/>
    <mergeCell ref="D11:D12"/>
    <mergeCell ref="E11:E12"/>
    <mergeCell ref="F11:F12"/>
    <mergeCell ref="G11:G12"/>
    <mergeCell ref="B31:I31"/>
    <mergeCell ref="B33:I33"/>
    <mergeCell ref="B34:I34"/>
    <mergeCell ref="B13:I13"/>
    <mergeCell ref="B14:I14"/>
    <mergeCell ref="B15:I15"/>
    <mergeCell ref="B25:I25"/>
    <mergeCell ref="B26:I26"/>
    <mergeCell ref="B27:I27"/>
    <mergeCell ref="B29:B30"/>
  </mergeCells>
  <dataValidations>
    <dataValidation type="list" allowBlank="1" sqref="F16:F24 F28:F30 F32 F35:F47">
      <formula1>"Đinh Thị Diệu Thư,Đào Đức Danh,Đào Quang Hưng,Trần Xuân Hiệp,Hồ Tấn Long"</formula1>
    </dataValidation>
    <dataValidation type="list" allowBlank="1" sqref="H16:H24 H28:H30 H32 H35:H47">
      <formula1>"P,F,PE"</formula1>
    </dataValidation>
  </dataValidations>
  <drawing r:id="rId1"/>
</worksheet>
</file>