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0" yWindow="0" windowWidth="19440" windowHeight="7770"/>
  </bookViews>
  <sheets>
    <sheet name="Sheet1" sheetId="1" r:id="flId1"/>
    <sheet name="Sheet3" sheetId="3" r:id="flId2"/>
  </sheets>
  <definedNames>
    <definedName name="__NXT__">'Sheet1'!$A$9:$N$9</definedName>
    <definedName name="__NhomHangs__">'Sheet1'!$A$7:$N$162</definedName>
    <definedName name="_xlnm.Print_Titles" localSheetId="0">'Sheet1'!$5:$5</definedName>
  </definedNames>
</workbook>
</file>

<file path=xl/sharedStrings.xml><?xml version="1.0" encoding="utf-8"?>
<sst xmlns="http://schemas.openxmlformats.org/spreadsheetml/2006/main" count="646" uniqueCount="337">
  <si>
    <t>STT</t>
  </si>
  <si>
    <t>Mã số</t>
  </si>
  <si>
    <t>ĐVT</t>
  </si>
  <si>
    <t>Tồn đầu kỳ</t>
  </si>
  <si>
    <t>Nhập trong kỳ</t>
  </si>
  <si>
    <t>Xuất trong kỳ</t>
  </si>
  <si>
    <t>Tồn cuối kỳ</t>
  </si>
  <si>
    <t>Tên thuốc, hàm lượng,
nồng độ</t>
  </si>
  <si>
    <t>Đơn
giá</t>
  </si>
  <si>
    <t xml:space="preserve">THỦ KHO                 TRƯỞNG KHOA DƯỢC                     KẾ TOÁN DƯỢC                          KẾ TOÁN TRƯỞNG                              GIÁM ĐỐC</t>
  </si>
  <si>
    <t>BÁO CÁO NHẬP XUẤT TỒN KHO</t>
  </si>
  <si>
    <t>Số lượng</t>
  </si>
  <si>
    <t>Thành tiền</t>
  </si>
  <si>
    <t>Nguồn hàng</t>
  </si>
  <si>
    <t>SỞ Y TẾ TỈNH YÊN BÁI</t>
  </si>
  <si>
    <t>BỆNH VIỆN ĐA KHOA THÀNH PHỐ YÊN BÁI</t>
  </si>
  <si>
    <t>201707, từ ngày: 15/06/2017</t>
  </si>
  <si>
    <t>Kho: Kho dược BHYT</t>
  </si>
  <si>
    <t>Thuốc thường</t>
  </si>
  <si>
    <t xml:space="preserve"> 00001</t>
  </si>
  <si>
    <t xml:space="preserve"> 3B-Medi -  125mg + 125mg + 250mcg</t>
  </si>
  <si>
    <t>Viên</t>
  </si>
  <si>
    <t>Sự nghiệp</t>
  </si>
  <si>
    <t xml:space="preserve"> 00002</t>
  </si>
  <si>
    <t xml:space="preserve"> ACC 200mg  -  200mg</t>
  </si>
  <si>
    <t>Gói</t>
  </si>
  <si>
    <t xml:space="preserve"> 00003</t>
  </si>
  <si>
    <t xml:space="preserve"> Acyclovir 200 mg -  200mg</t>
  </si>
  <si>
    <t xml:space="preserve"> 00725</t>
  </si>
  <si>
    <t xml:space="preserve"> Acyclovir 200mg. -  200mg</t>
  </si>
  <si>
    <t xml:space="preserve"> 00004</t>
  </si>
  <si>
    <t xml:space="preserve"> Adalat  10 -  10mg</t>
  </si>
  <si>
    <t xml:space="preserve"> 00726</t>
  </si>
  <si>
    <t xml:space="preserve"> Adrenalin 1mg/ 1ml. -  1mg/ 1ml</t>
  </si>
  <si>
    <t>Ống</t>
  </si>
  <si>
    <t xml:space="preserve"> 00006</t>
  </si>
  <si>
    <t xml:space="preserve"> Aldactone 25 mg. -  25 mg</t>
  </si>
  <si>
    <t xml:space="preserve"> 00008</t>
  </si>
  <si>
    <t xml:space="preserve"> Aleradin 5mg (Desloratadine) -  5 mg</t>
  </si>
  <si>
    <t xml:space="preserve"> 00013</t>
  </si>
  <si>
    <t xml:space="preserve"> Amlor Cap 5mg. -  5mg</t>
  </si>
  <si>
    <t xml:space="preserve"> 00015</t>
  </si>
  <si>
    <t xml:space="preserve"> AMOXYCILLIN 500mg. -  500mg</t>
  </si>
  <si>
    <t xml:space="preserve"> 00017</t>
  </si>
  <si>
    <t xml:space="preserve"> Amypira 1g/5ml. -  1g/5ml</t>
  </si>
  <si>
    <t xml:space="preserve"> 00018</t>
  </si>
  <si>
    <t xml:space="preserve"> Apharmarin 5mg -  5mg</t>
  </si>
  <si>
    <t xml:space="preserve"> 00019</t>
  </si>
  <si>
    <t xml:space="preserve"> Ascorbic 500mg. -  500mg</t>
  </si>
  <si>
    <t xml:space="preserve"> 00021</t>
  </si>
  <si>
    <t xml:space="preserve"> Aspirin 100mg. -  100 mg</t>
  </si>
  <si>
    <t xml:space="preserve"> 00022</t>
  </si>
  <si>
    <t xml:space="preserve"> Ator VPC 10mg. -  10mg</t>
  </si>
  <si>
    <t xml:space="preserve"> 00023</t>
  </si>
  <si>
    <t xml:space="preserve"> ATROPIN SULFAT 0,25mg/ 1ml -  0,25mg/ 1ml</t>
  </si>
  <si>
    <t xml:space="preserve"> 00024</t>
  </si>
  <si>
    <t xml:space="preserve"> Azicine  250mg. -  250mg</t>
  </si>
  <si>
    <t xml:space="preserve"> 00026</t>
  </si>
  <si>
    <t xml:space="preserve"> BAROLE 10mg -  10mg</t>
  </si>
  <si>
    <t xml:space="preserve"> 00028</t>
  </si>
  <si>
    <t xml:space="preserve"> Berlthyrox 100mcg. -  100mcg</t>
  </si>
  <si>
    <t xml:space="preserve"> 00030</t>
  </si>
  <si>
    <t xml:space="preserve"> Betaloc Zok 50mg. -  50mg</t>
  </si>
  <si>
    <t xml:space="preserve"> 00031</t>
  </si>
  <si>
    <t xml:space="preserve"> Bibiso  -  100mg; 75mg; 5,25mg</t>
  </si>
  <si>
    <t xml:space="preserve"> 00033</t>
  </si>
  <si>
    <t xml:space="preserve"> Bibonlax 8g. -  (4g+0,576g)/8g</t>
  </si>
  <si>
    <t>Tuýp</t>
  </si>
  <si>
    <t xml:space="preserve"> 00038</t>
  </si>
  <si>
    <t xml:space="preserve"> Boganic- viên nén -  100mg + 75mg + 7,5mg</t>
  </si>
  <si>
    <t xml:space="preserve"> 00738</t>
  </si>
  <si>
    <t xml:space="preserve"> Bổ phế chỉ khái lộ 125ml -  0,9g+2,08g+3,3g +0,63g+0,18g +0,2g+0,13g +3,13g+7,</t>
  </si>
  <si>
    <t>Chai</t>
  </si>
  <si>
    <t xml:space="preserve"> 00039</t>
  </si>
  <si>
    <t xml:space="preserve"> Bralcib Eye Drops -  0,3%/10ml</t>
  </si>
  <si>
    <t>Lọ</t>
  </si>
  <si>
    <t xml:space="preserve"> 00739</t>
  </si>
  <si>
    <t xml:space="preserve"> Bromhexin Actavis 8mg -  8mg</t>
  </si>
  <si>
    <t xml:space="preserve"> 00041</t>
  </si>
  <si>
    <t xml:space="preserve"> Buscopan 10mg. -  10mg</t>
  </si>
  <si>
    <t xml:space="preserve"> 00043</t>
  </si>
  <si>
    <t xml:space="preserve"> Buscopan 20mg/ml. -  20mg/ml</t>
  </si>
  <si>
    <t xml:space="preserve"> 00044</t>
  </si>
  <si>
    <t xml:space="preserve"> Bustidin MR 35mg (Trimetazidin) -  35mg</t>
  </si>
  <si>
    <t xml:space="preserve"> 00046</t>
  </si>
  <si>
    <t xml:space="preserve"> Calci clorid 500mg/5ml -  0,5 g/ 5ml</t>
  </si>
  <si>
    <t xml:space="preserve"> 00048</t>
  </si>
  <si>
    <t xml:space="preserve"> Cammic 250 mg/ 5ml. -  250 mg/ 5ml</t>
  </si>
  <si>
    <t xml:space="preserve"> 00052</t>
  </si>
  <si>
    <t xml:space="preserve"> Cefadroxil 500mg-PMP. -  500mg</t>
  </si>
  <si>
    <t xml:space="preserve"> 00056</t>
  </si>
  <si>
    <t xml:space="preserve"> CEFIMBRANO 100mg. -  100mg</t>
  </si>
  <si>
    <t xml:space="preserve"> 00064</t>
  </si>
  <si>
    <t xml:space="preserve"> Cephalexin PMP 500mg. -  500mg</t>
  </si>
  <si>
    <t xml:space="preserve"> 00746</t>
  </si>
  <si>
    <t xml:space="preserve"> Cetirizine Stada 10mg -  10mg</t>
  </si>
  <si>
    <t xml:space="preserve"> 00065</t>
  </si>
  <si>
    <t xml:space="preserve"> Ciplox e/e 0,3%, 5ml -  0,3%, 5ml</t>
  </si>
  <si>
    <t xml:space="preserve"> 00067</t>
  </si>
  <si>
    <t xml:space="preserve"> CLARIVIDI 250mg. -  250mg</t>
  </si>
  <si>
    <t xml:space="preserve"> 00069</t>
  </si>
  <si>
    <t xml:space="preserve"> Cloramphenicol 0,4% -  0,4%, 8ml</t>
  </si>
  <si>
    <t xml:space="preserve"> 00071</t>
  </si>
  <si>
    <t xml:space="preserve"> Crondia 30MR. -  30mg</t>
  </si>
  <si>
    <t xml:space="preserve"> 00073</t>
  </si>
  <si>
    <t xml:space="preserve"> Daflon 450mg+ 50mg. -  450mg; 50mg</t>
  </si>
  <si>
    <t xml:space="preserve"> 00075</t>
  </si>
  <si>
    <t xml:space="preserve"> Debridat 100mg. -  100mg</t>
  </si>
  <si>
    <t xml:space="preserve"> 00077</t>
  </si>
  <si>
    <t xml:space="preserve"> Detracyl 250mg -  250mg</t>
  </si>
  <si>
    <t xml:space="preserve"> 00080</t>
  </si>
  <si>
    <t xml:space="preserve"> Diamicron MR 30mg. -  30mg</t>
  </si>
  <si>
    <t xml:space="preserve"> 00084</t>
  </si>
  <si>
    <t xml:space="preserve"> Diamisu-70+30 10ml. -  (30/70)100IU/ml,10ml</t>
  </si>
  <si>
    <t xml:space="preserve"> 00760</t>
  </si>
  <si>
    <t xml:space="preserve"> Dimedrol 10mg/1ml. -  10mg/1ml</t>
  </si>
  <si>
    <t xml:space="preserve"> 00089</t>
  </si>
  <si>
    <t xml:space="preserve"> Dimedrol 10mg/ml -  10mg/ml</t>
  </si>
  <si>
    <t xml:space="preserve"> 00761</t>
  </si>
  <si>
    <t xml:space="preserve"> Disthyrox 100mcg -  100mcg</t>
  </si>
  <si>
    <t xml:space="preserve"> 00095</t>
  </si>
  <si>
    <t xml:space="preserve"> Dopegyt 250mg. -  250mg</t>
  </si>
  <si>
    <t xml:space="preserve"> 00096</t>
  </si>
  <si>
    <t xml:space="preserve"> Dorocron - MR 30mg. -  30mg</t>
  </si>
  <si>
    <t xml:space="preserve"> 00098</t>
  </si>
  <si>
    <t xml:space="preserve"> Dorogyne F 1,5MIU+ 250mg -  1,5MIU+250mg</t>
  </si>
  <si>
    <t xml:space="preserve"> 00099</t>
  </si>
  <si>
    <t xml:space="preserve"> Dorotor 20mg  -  20mg</t>
  </si>
  <si>
    <t xml:space="preserve"> 00100</t>
  </si>
  <si>
    <t xml:space="preserve"> Dorotril 10mg  -  10mg</t>
  </si>
  <si>
    <t xml:space="preserve"> 00754</t>
  </si>
  <si>
    <t xml:space="preserve"> Đại tràng - HD -  200mg; 100mg; 50mg; 25mg; 10mg; 10mg</t>
  </si>
  <si>
    <t xml:space="preserve"> 00104</t>
  </si>
  <si>
    <t xml:space="preserve"> Esomez 200mg  -  200mg</t>
  </si>
  <si>
    <t xml:space="preserve"> 00106</t>
  </si>
  <si>
    <t xml:space="preserve"> Euvioxcin 500mg  -  500mg</t>
  </si>
  <si>
    <t xml:space="preserve"> 00107</t>
  </si>
  <si>
    <t xml:space="preserve"> Falgankid 250 -  250 mg/10ml</t>
  </si>
  <si>
    <t xml:space="preserve"> 00109</t>
  </si>
  <si>
    <t xml:space="preserve"> Fenosup Lidose 160mg  -  160mg</t>
  </si>
  <si>
    <t xml:space="preserve"> 00108</t>
  </si>
  <si>
    <t xml:space="preserve"> FENGSHI-OPC Viên phong thấp -  0,7mg, 852mg, 232mg, 50mg</t>
  </si>
  <si>
    <t xml:space="preserve"> 00113</t>
  </si>
  <si>
    <t xml:space="preserve"> Forlax 10g. -  10g</t>
  </si>
  <si>
    <t xml:space="preserve"> 00114</t>
  </si>
  <si>
    <t xml:space="preserve"> Frentine H/30 viên -  50mg 13mg  8mg  3mg  20mg  6mg</t>
  </si>
  <si>
    <t xml:space="preserve"> 00118</t>
  </si>
  <si>
    <t xml:space="preserve"> Furosemide Salf 20mg/2ml -  20mg/2ml</t>
  </si>
  <si>
    <t xml:space="preserve"> 00121</t>
  </si>
  <si>
    <t xml:space="preserve"> G5 Duratrix 75mg. -  75mg</t>
  </si>
  <si>
    <t xml:space="preserve"> 00122</t>
  </si>
  <si>
    <t xml:space="preserve"> GABANTIN 300mg -  300mg</t>
  </si>
  <si>
    <t xml:space="preserve"> 00123</t>
  </si>
  <si>
    <t xml:space="preserve"> Gastropulgite 3g. -  2,5g + 0,5g</t>
  </si>
  <si>
    <t xml:space="preserve"> 00129</t>
  </si>
  <si>
    <t xml:space="preserve"> Glucobay 50mg. -  50mg</t>
  </si>
  <si>
    <t xml:space="preserve"> 00130</t>
  </si>
  <si>
    <t xml:space="preserve"> Glucosamin 196,3mg. -  196,3mg</t>
  </si>
  <si>
    <t xml:space="preserve"> 00126</t>
  </si>
  <si>
    <t xml:space="preserve"> Giadogane. -  200 mg , 150 mg ,16 mg</t>
  </si>
  <si>
    <t xml:space="preserve"> 00128</t>
  </si>
  <si>
    <t xml:space="preserve"> Givet-5mg. -  5 mg</t>
  </si>
  <si>
    <t xml:space="preserve"> 00137</t>
  </si>
  <si>
    <t xml:space="preserve"> Hamett 3g. -  3g</t>
  </si>
  <si>
    <t xml:space="preserve"> 00774</t>
  </si>
  <si>
    <t xml:space="preserve"> Histapast 5mg  -  5mg</t>
  </si>
  <si>
    <t xml:space="preserve"> 00140</t>
  </si>
  <si>
    <t xml:space="preserve"> Ho hen PQA. -  26,67g, 26,67g, 20g, 13,33g/100ml.lọ 60ml</t>
  </si>
  <si>
    <t xml:space="preserve"> 00141</t>
  </si>
  <si>
    <t xml:space="preserve"> Hoạt huyết duỡng não ACP. -  150mg + 40mg</t>
  </si>
  <si>
    <t xml:space="preserve"> 00143</t>
  </si>
  <si>
    <t xml:space="preserve"> Hotemin 20mg/ml. -  20mg/ml</t>
  </si>
  <si>
    <t xml:space="preserve"> 00144</t>
  </si>
  <si>
    <t xml:space="preserve"> Humared  -  200mg + 1,5mg</t>
  </si>
  <si>
    <t xml:space="preserve"> 00779</t>
  </si>
  <si>
    <t xml:space="preserve"> Kaldyum 600mg  -  600 mg</t>
  </si>
  <si>
    <t xml:space="preserve"> 00149</t>
  </si>
  <si>
    <t xml:space="preserve"> Kali clorid 10% 500 mg/ 5 ml. -  500 mg/ 5 ml</t>
  </si>
  <si>
    <t xml:space="preserve"> 00151</t>
  </si>
  <si>
    <t xml:space="preserve"> Kim tiền thảo-HG -  120mg</t>
  </si>
  <si>
    <t xml:space="preserve"> 00152</t>
  </si>
  <si>
    <t xml:space="preserve"> Klamentin 1g. -  875mg + 125mg</t>
  </si>
  <si>
    <t xml:space="preserve"> 00156</t>
  </si>
  <si>
    <t xml:space="preserve"> Lipitor 10mg. -  10mg</t>
  </si>
  <si>
    <t xml:space="preserve"> 00785</t>
  </si>
  <si>
    <t xml:space="preserve"> Lodimax 5mg  -  5 mg</t>
  </si>
  <si>
    <t xml:space="preserve"> 00157</t>
  </si>
  <si>
    <t xml:space="preserve"> Loratadin Stada 10mg -  10mg</t>
  </si>
  <si>
    <t xml:space="preserve"> 00160</t>
  </si>
  <si>
    <t xml:space="preserve"> Lumbrotine H/30 viên -  100mg 140mg  80mg 60mg  40mg  40mg 40mg</t>
  </si>
  <si>
    <t xml:space="preserve"> 00789</t>
  </si>
  <si>
    <t xml:space="preserve"> Maninil 3,5mg. -  3,5mg</t>
  </si>
  <si>
    <t xml:space="preserve"> 00162</t>
  </si>
  <si>
    <t xml:space="preserve"> MAXXVITON 1200mg  -  1200 mg</t>
  </si>
  <si>
    <t xml:space="preserve"> 00163</t>
  </si>
  <si>
    <t xml:space="preserve"> Mebilax 15mg -  15mg</t>
  </si>
  <si>
    <t xml:space="preserve"> 00164</t>
  </si>
  <si>
    <t xml:space="preserve"> MEDITROL 0,25mcg -  0.25mcg</t>
  </si>
  <si>
    <t xml:space="preserve"> 00165</t>
  </si>
  <si>
    <t xml:space="preserve"> Medrol 16mg. -  16mg</t>
  </si>
  <si>
    <t xml:space="preserve"> 00166</t>
  </si>
  <si>
    <t xml:space="preserve"> Medrol 4mg. -  4mg</t>
  </si>
  <si>
    <t xml:space="preserve"> 00791</t>
  </si>
  <si>
    <t xml:space="preserve"> Medskin Clovir 800mg  -  800mg</t>
  </si>
  <si>
    <t xml:space="preserve"> 00792</t>
  </si>
  <si>
    <t xml:space="preserve"> Metformin Stada 500mg -  500mg</t>
  </si>
  <si>
    <t xml:space="preserve"> 00170</t>
  </si>
  <si>
    <t xml:space="preserve"> Methyldopa 250mg. -  250mg</t>
  </si>
  <si>
    <t xml:space="preserve"> 00173</t>
  </si>
  <si>
    <t xml:space="preserve"> Metronidazol Stada 400mg -  400mg</t>
  </si>
  <si>
    <t xml:space="preserve"> 00174</t>
  </si>
  <si>
    <t xml:space="preserve"> Mezacosid 4mg -  4mg</t>
  </si>
  <si>
    <t xml:space="preserve"> 00176</t>
  </si>
  <si>
    <t xml:space="preserve"> Mezamazol 5mg. -  5mg</t>
  </si>
  <si>
    <t xml:space="preserve"> 00178</t>
  </si>
  <si>
    <t xml:space="preserve"> Mezapulgit  2,5g + 0,5g. -   2,5g + 0,5g</t>
  </si>
  <si>
    <t xml:space="preserve"> 00794</t>
  </si>
  <si>
    <t xml:space="preserve"> Milurit 300mg -  300mg</t>
  </si>
  <si>
    <t xml:space="preserve"> 00182</t>
  </si>
  <si>
    <t xml:space="preserve"> Mimosa viên an thần. -  150mg, 180mg, 600mg, 600mg, 638mg</t>
  </si>
  <si>
    <t xml:space="preserve"> 00184</t>
  </si>
  <si>
    <t xml:space="preserve"> Mobic 7,5mg. -  7,5mg</t>
  </si>
  <si>
    <t xml:space="preserve"> 00187</t>
  </si>
  <si>
    <t xml:space="preserve"> Motilium-M 10mg. -  10mg</t>
  </si>
  <si>
    <t xml:space="preserve"> 00191</t>
  </si>
  <si>
    <t xml:space="preserve"> Naphadarzol 100mg+200mg  -  100mg + 200mg</t>
  </si>
  <si>
    <t xml:space="preserve"> 00194</t>
  </si>
  <si>
    <t xml:space="preserve"> Natri clorid 0,9% 10ml. -  87,2mg/10ml</t>
  </si>
  <si>
    <t xml:space="preserve"> 00197</t>
  </si>
  <si>
    <t xml:space="preserve"> Natriclorid 0,9%/500ml. -  0,9%/500ml</t>
  </si>
  <si>
    <t xml:space="preserve"> 01004</t>
  </si>
  <si>
    <t xml:space="preserve"> Neometin -  500mg+ 108,3mg+ 22,73mg</t>
  </si>
  <si>
    <t xml:space="preserve"> 00202</t>
  </si>
  <si>
    <t xml:space="preserve"> Nitralmyl 2,6mg. -  2,6mg</t>
  </si>
  <si>
    <t xml:space="preserve"> 00205</t>
  </si>
  <si>
    <t xml:space="preserve"> Novahexin 4mg/5ml. -  4mg/5ml</t>
  </si>
  <si>
    <t xml:space="preserve"> 00210</t>
  </si>
  <si>
    <t xml:space="preserve"> Olesom S 100ml. -  15mg + 1mg/5ml, lọ 100ml</t>
  </si>
  <si>
    <t xml:space="preserve"> 00214</t>
  </si>
  <si>
    <t xml:space="preserve"> Orezol 20.5g -  20.5 g</t>
  </si>
  <si>
    <t xml:space="preserve"> 00215</t>
  </si>
  <si>
    <t xml:space="preserve"> Ovac - 20mg  -  20mg</t>
  </si>
  <si>
    <t xml:space="preserve"> 00220</t>
  </si>
  <si>
    <t xml:space="preserve"> Pamlonor  5mg -  5mg</t>
  </si>
  <si>
    <t xml:space="preserve"> 00223</t>
  </si>
  <si>
    <t xml:space="preserve"> PANTOCID IV -  40mg</t>
  </si>
  <si>
    <t xml:space="preserve"> 00228</t>
  </si>
  <si>
    <t xml:space="preserve"> Perfalgan 1g/100ml . -  10mg/ml</t>
  </si>
  <si>
    <t xml:space="preserve"> 00229</t>
  </si>
  <si>
    <t xml:space="preserve"> Pomatat. -  140mg + 158mg</t>
  </si>
  <si>
    <t xml:space="preserve"> 00233</t>
  </si>
  <si>
    <t xml:space="preserve"> Quineril 5mg  -  5mg</t>
  </si>
  <si>
    <t xml:space="preserve"> 00234</t>
  </si>
  <si>
    <t xml:space="preserve"> Ramizes 5mg. -  5mg</t>
  </si>
  <si>
    <t xml:space="preserve"> 00241</t>
  </si>
  <si>
    <t xml:space="preserve"> Rovas 0.75M  -  750.000 IU</t>
  </si>
  <si>
    <t xml:space="preserve"> 00243</t>
  </si>
  <si>
    <t xml:space="preserve"> Roxirock Tablet 300mg. -  300mg</t>
  </si>
  <si>
    <t xml:space="preserve"> 00244</t>
  </si>
  <si>
    <t xml:space="preserve"> Salbutamol 4mg -  4mg</t>
  </si>
  <si>
    <t xml:space="preserve"> 00246</t>
  </si>
  <si>
    <t xml:space="preserve"> Sáng mắt. -  160mg , Hỗn hợp 1328mg dược liệu: 206mg, 206mg, 28</t>
  </si>
  <si>
    <t xml:space="preserve"> 00250</t>
  </si>
  <si>
    <t xml:space="preserve"> Scanax 500mg -  500mg</t>
  </si>
  <si>
    <t xml:space="preserve"> 00815</t>
  </si>
  <si>
    <t xml:space="preserve"> Scanax 500mg. -  500mg</t>
  </si>
  <si>
    <t xml:space="preserve"> 00255</t>
  </si>
  <si>
    <t xml:space="preserve"> Sibucap 325mg+ 200mg  -  325mg+ 200mg</t>
  </si>
  <si>
    <t xml:space="preserve"> 00257</t>
  </si>
  <si>
    <t xml:space="preserve"> Solu-Medrol 40mg. -  40mg</t>
  </si>
  <si>
    <t xml:space="preserve"> 00260</t>
  </si>
  <si>
    <t xml:space="preserve"> Sorbitol 5g. -  5g</t>
  </si>
  <si>
    <t xml:space="preserve"> 00263</t>
  </si>
  <si>
    <t xml:space="preserve"> Statripsine 4,2mg. -  4,2mg</t>
  </si>
  <si>
    <t xml:space="preserve"> 00265</t>
  </si>
  <si>
    <t xml:space="preserve"> Stugeron 25mg. -  25mg</t>
  </si>
  <si>
    <t xml:space="preserve"> 00267</t>
  </si>
  <si>
    <t xml:space="preserve"> Sulpyrid 200mg -  200mg</t>
  </si>
  <si>
    <t xml:space="preserve"> 00268</t>
  </si>
  <si>
    <t xml:space="preserve"> SUNIROVEL 150mg  -  150mg</t>
  </si>
  <si>
    <t xml:space="preserve"> 00270</t>
  </si>
  <si>
    <t xml:space="preserve"> SYNDOPA 275 -  250mg +25mg</t>
  </si>
  <si>
    <t xml:space="preserve"> 00275</t>
  </si>
  <si>
    <t xml:space="preserve"> Tardyferon B9  -  50mg sắt; 0,35mg acid folic</t>
  </si>
  <si>
    <t xml:space="preserve"> 00277</t>
  </si>
  <si>
    <t xml:space="preserve"> Tatanol VBP 500mg. -  500 mg</t>
  </si>
  <si>
    <t xml:space="preserve"> 00279</t>
  </si>
  <si>
    <t xml:space="preserve"> Tegretol 200mg. -  200mg</t>
  </si>
  <si>
    <t xml:space="preserve"> 00282</t>
  </si>
  <si>
    <t xml:space="preserve"> Tenocar 50mg. -  50mg</t>
  </si>
  <si>
    <t xml:space="preserve"> 00284</t>
  </si>
  <si>
    <t xml:space="preserve"> Terpin codein. -  100mg + 3,9mg</t>
  </si>
  <si>
    <t xml:space="preserve"> 00285</t>
  </si>
  <si>
    <t xml:space="preserve"> Theophylin 100mg -  100mg</t>
  </si>
  <si>
    <t xml:space="preserve"> 00286</t>
  </si>
  <si>
    <t xml:space="preserve"> Theostat L.P 100mg. -  100mg</t>
  </si>
  <si>
    <t xml:space="preserve"> 00287</t>
  </si>
  <si>
    <t xml:space="preserve"> Thiên sứ hộ tâm đan -  17,5mg ,3,43 mg , 0,2 mg/ viên</t>
  </si>
  <si>
    <t xml:space="preserve"> 00290</t>
  </si>
  <si>
    <t xml:space="preserve"> Transamin capsules 250mg. -  250mg</t>
  </si>
  <si>
    <t xml:space="preserve"> 01006</t>
  </si>
  <si>
    <t xml:space="preserve"> Trimetazidine Stada 35mg MR -  35mg</t>
  </si>
  <si>
    <t xml:space="preserve"> 00295</t>
  </si>
  <si>
    <t xml:space="preserve"> USASARTIM PLUS 150. -  150 mg + 12,5 mg</t>
  </si>
  <si>
    <t xml:space="preserve"> 00296</t>
  </si>
  <si>
    <t xml:space="preserve"> Utrogestan 100mg. -  100mg</t>
  </si>
  <si>
    <t xml:space="preserve"> 00300</t>
  </si>
  <si>
    <t xml:space="preserve"> VEROSPIRON 50mg. -  50mg</t>
  </si>
  <si>
    <t xml:space="preserve"> 00304</t>
  </si>
  <si>
    <t xml:space="preserve"> VINCOMID 10mg/2ml -  10mg/2ml</t>
  </si>
  <si>
    <t xml:space="preserve"> 00306</t>
  </si>
  <si>
    <t xml:space="preserve"> Vinpha E. -  400UI</t>
  </si>
  <si>
    <t xml:space="preserve"> 00311</t>
  </si>
  <si>
    <t xml:space="preserve"> VINTANIL 500mg/5ml -  500mg/5ml</t>
  </si>
  <si>
    <t xml:space="preserve"> 00314</t>
  </si>
  <si>
    <t xml:space="preserve"> Vinzix 40mg -  40mg</t>
  </si>
  <si>
    <t xml:space="preserve"> 00315</t>
  </si>
  <si>
    <t xml:space="preserve"> Vismed Eye Drops 0,3ml -  0,3ml</t>
  </si>
  <si>
    <t xml:space="preserve"> 00602</t>
  </si>
  <si>
    <t xml:space="preserve"> Vitamin A-D -  5000+500UI</t>
  </si>
  <si>
    <t xml:space="preserve"> 00316</t>
  </si>
  <si>
    <t xml:space="preserve"> Vitamin A-D. -  2500IU; 200IU</t>
  </si>
  <si>
    <t xml:space="preserve"> 00329</t>
  </si>
  <si>
    <t xml:space="preserve"> Ybio  ≥10^8 CFU/g. -  ≥10^8 CFU/g</t>
  </si>
  <si>
    <t xml:space="preserve"> 00330</t>
  </si>
  <si>
    <t xml:space="preserve"> Zeffix  100mg -  100mg</t>
  </si>
  <si>
    <t xml:space="preserve"> 00333</t>
  </si>
  <si>
    <t xml:space="preserve"> Zinc-Kid  -  70mg/3g</t>
  </si>
  <si>
    <t>Vật tư tiêu hao</t>
  </si>
  <si>
    <t xml:space="preserve"> VT159</t>
  </si>
  <si>
    <t xml:space="preserve"> Dây truyền dịch MPV Kim thường 23Gx1'</t>
  </si>
  <si>
    <t>Bộ</t>
  </si>
  <si>
    <t xml:space="preserve"> VT44</t>
  </si>
  <si>
    <t xml:space="preserve"> Kim luồn có cánh G18,20,22,24</t>
  </si>
  <si>
    <t>Cái</t>
  </si>
  <si>
    <t xml:space="preserve"> VT168</t>
  </si>
  <si>
    <t xml:space="preserve"> Kim truyền cánh bướm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</si>
</sst>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\ _þ_-;\-* #,##0.00\ _þ_-;_-* &quot;-&quot;??\ _þ_-;_-@_-"/>
    <numFmt numFmtId="166" formatCode="_-* #,##0\ _þ_-;\-* #,##0\ _þ_-;_-* &quot;-&quot;??\ _þ_-;_-@_-"/>
    <numFmt numFmtId="167" formatCode="&quot;Ngày &quot;dd&quot; tháng &quot;\ mm&quot; năm &quot;yyyy"/>
    <numFmt numFmtId="168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3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fontId="0" numFmtId="0" fillId="0" borderId="0"/>
    <xf applyFont="0" applyFill="0" applyBorder="0" applyAlignment="0" applyProtection="0" fontId="3" numFmtId="165" fillId="0" borderId="0"/>
    <xf fontId="1" numFmtId="0" fillId="0" borderId="0"/>
  </cellStyleXfs>
  <cellXfs count="50">
    <xf fontId="0" numFmtId="0" fillId="0" borderId="0" xfId="0"/>
    <xf applyFont="1" applyFill="1" applyBorder="1" fontId="2" numFmtId="0" fillId="2" borderId="1" xfId="2"/>
    <xf fontId="1" numFmtId="0" fillId="0" borderId="0" xfId="2"/>
    <xf applyFill="1" applyBorder="1" fontId="1" numFmtId="0" fillId="3" borderId="2" xfId="2"/>
    <xf applyFill="1" applyBorder="1" fontId="1" numFmtId="0" fillId="4" borderId="3" xfId="2"/>
    <xf applyFill="1" applyBorder="1" fontId="1" numFmtId="0" fillId="3" borderId="4" xfId="2"/>
    <xf applyFill="1" applyBorder="1" fontId="1" numFmtId="0" fillId="3" borderId="5" xfId="2"/>
    <xf applyFill="1" applyBorder="1" fontId="1" numFmtId="0" fillId="4" borderId="2" xfId="2"/>
    <xf applyFill="1" applyBorder="1" applyAlignment="1" fontId="1" numFmtId="0" fillId="4" borderId="2" xfId="2">
      <alignment wrapText="1"/>
    </xf>
    <xf applyNumberFormat="1" applyFont="1" applyBorder="1" applyAlignment="1" fontId="4" numFmtId="166" fillId="0" borderId="0" xfId="1">
      <alignment horizontal="right" vertical="center"/>
    </xf>
    <xf applyFont="1" applyBorder="1" applyAlignment="1" fontId="4" numFmtId="165" fillId="0" borderId="0" xfId="1">
      <alignment horizontal="right" vertical="center"/>
    </xf>
    <xf applyFont="1" applyBorder="1" applyAlignment="1" fontId="4" numFmtId="0" fillId="0" borderId="0" xfId="0">
      <alignment horizontal="left" vertical="center"/>
    </xf>
    <xf applyFont="1" applyBorder="1" applyAlignment="1" fontId="4" numFmtId="0" fillId="0" borderId="0" xfId="0">
      <alignment horizontal="center" vertical="center"/>
    </xf>
    <xf applyFont="1" applyBorder="1" applyAlignment="1" fontId="5" numFmtId="0" fillId="0" borderId="0" xfId="0">
      <alignment vertical="center"/>
    </xf>
    <xf applyFont="1" applyBorder="1" applyAlignment="1" fontId="4" numFmtId="0" fillId="0" borderId="0" xfId="0">
      <alignment vertical="center"/>
    </xf>
    <xf applyFont="1" applyBorder="1" fontId="5" numFmtId="0" fillId="0" borderId="0" xfId="0"/>
    <xf applyFont="1" applyBorder="1" applyAlignment="1" fontId="5" numFmtId="0" fillId="0" borderId="0" xfId="0">
      <alignment horizontal="right"/>
    </xf>
    <xf applyNumberFormat="1" applyFont="1" applyBorder="1" applyAlignment="1" fontId="5" numFmtId="166" fillId="0" borderId="0" xfId="1">
      <alignment horizontal="right"/>
    </xf>
    <xf applyNumberFormat="1" applyFont="1" applyBorder="1" fontId="5" numFmtId="166" fillId="0" borderId="0" xfId="1"/>
    <xf applyNumberFormat="1" applyFont="1" applyBorder="1" applyAlignment="1" fontId="5" numFmtId="166" fillId="0" borderId="0" xfId="1">
      <alignment horizontal="right" vertical="center"/>
    </xf>
    <xf applyNumberFormat="1" applyFont="1" applyBorder="1" applyAlignment="1" fontId="8" numFmtId="166" fillId="0" borderId="0" xfId="1">
      <alignment vertical="center" wrapText="1"/>
    </xf>
    <xf applyFont="1" applyBorder="1" applyAlignment="1" fontId="9" numFmtId="0" fillId="0" borderId="0" xfId="0">
      <alignment horizontal="center" vertical="center" wrapText="1"/>
    </xf>
    <xf applyFont="1" applyBorder="1" fontId="8" numFmtId="0" fillId="0" borderId="0" xfId="0"/>
    <xf applyNumberFormat="1" applyFont="1" applyBorder="1" applyAlignment="1" fontId="8" numFmtId="166" fillId="0" borderId="0" xfId="1">
      <alignment horizontal="right" vertical="center"/>
    </xf>
    <xf applyFont="1" applyBorder="1" fontId="9" numFmtId="0" fillId="0" borderId="0" xfId="0"/>
    <xf applyNumberFormat="1" applyFont="1" applyBorder="1" applyAlignment="1" fontId="11" numFmtId="0" fillId="0" borderId="2" xfId="1">
      <alignment horizontal="center" vertical="center" wrapText="1"/>
    </xf>
    <xf applyNumberFormat="1" applyFont="1" applyBorder="1" applyAlignment="1" fontId="11" numFmtId="0" fillId="0" borderId="2" xfId="1">
      <alignment horizontal="left" vertical="top" wrapText="1"/>
    </xf>
    <xf applyNumberFormat="1" applyFont="1" applyBorder="1" applyAlignment="1" fontId="11" numFmtId="2" fillId="0" borderId="2" xfId="1">
      <alignment horizontal="center" vertical="top" wrapText="1"/>
    </xf>
    <xf applyFont="1" applyBorder="1" applyAlignment="1" fontId="12" numFmtId="0" fillId="0" borderId="2" xfId="0">
      <alignment horizontal="left" vertical="center" indent="1"/>
    </xf>
    <xf applyFont="1" applyBorder="1" applyAlignment="1" fontId="13" numFmtId="0" fillId="0" borderId="2" xfId="0">
      <alignment horizontal="center" vertical="center" wrapText="1"/>
    </xf>
    <xf applyNumberFormat="1" applyFont="1" applyBorder="1" applyAlignment="1" fontId="10" numFmtId="166" fillId="0" borderId="2" xfId="1">
      <alignment horizontal="center" vertical="center" wrapText="1"/>
    </xf>
    <xf applyNumberFormat="1" applyFont="1" applyBorder="1" applyAlignment="1" fontId="10" numFmtId="166" fillId="0" borderId="2" xfId="1">
      <alignment vertical="center" wrapText="1"/>
    </xf>
    <xf applyNumberFormat="1" applyFont="1" applyBorder="1" applyAlignment="1" fontId="13" numFmtId="166" fillId="0" borderId="2" xfId="1">
      <alignment vertical="center"/>
    </xf>
    <xf applyFont="1" applyBorder="1" applyAlignment="1" fontId="15" numFmtId="0" fillId="0" borderId="2" xfId="0">
      <alignment horizontal="center" vertical="center" wrapText="1"/>
    </xf>
    <xf applyNumberFormat="1" applyFont="1" applyBorder="1" applyAlignment="1" fontId="11" numFmtId="166" fillId="0" borderId="2" xfId="1">
      <alignment horizontal="left" vertical="center" wrapText="1"/>
    </xf>
    <xf applyNumberFormat="1" applyFont="1" applyBorder="1" applyAlignment="1" fontId="11" numFmtId="164" fillId="0" borderId="2" xfId="1">
      <alignment horizontal="right" vertical="center" wrapText="1"/>
    </xf>
    <xf applyNumberFormat="1" applyFont="1" applyBorder="1" applyAlignment="1" fontId="11" numFmtId="168" fillId="0" borderId="2" xfId="1">
      <alignment horizontal="right" vertical="center" wrapText="1"/>
    </xf>
    <xf applyNumberFormat="1" applyFont="1" applyBorder="1" applyAlignment="1" fontId="11" numFmtId="164" fillId="0" borderId="2" xfId="1">
      <alignment horizontal="center" vertical="top" wrapText="1"/>
    </xf>
    <xf applyFont="1" applyBorder="1" applyAlignment="1" fontId="7" numFmtId="0" fillId="0" borderId="0" xfId="0">
      <alignment horizontal="center" vertical="center"/>
    </xf>
    <xf applyFont="1" applyBorder="1" applyAlignment="1" fontId="6" numFmtId="0" fillId="0" borderId="0" xfId="0">
      <alignment horizontal="center" vertical="center" wrapText="1"/>
    </xf>
    <xf applyFont="1" applyBorder="1" applyAlignment="1" fontId="9" numFmtId="0" fillId="0" borderId="5" xfId="0">
      <alignment horizontal="center" vertical="center" textRotation="255" wrapText="1"/>
    </xf>
    <xf applyFont="1" applyBorder="1" applyAlignment="1" fontId="9" numFmtId="0" fillId="0" borderId="4" xfId="0">
      <alignment horizontal="center" vertical="center" textRotation="255" wrapText="1"/>
    </xf>
    <xf applyFont="1" applyBorder="1" applyAlignment="1" fontId="9" numFmtId="0" fillId="0" borderId="5" xfId="0">
      <alignment horizontal="center" vertical="center" wrapText="1"/>
    </xf>
    <xf applyFont="1" applyBorder="1" applyAlignment="1" fontId="9" numFmtId="0" fillId="0" borderId="4" xfId="0">
      <alignment horizontal="center" vertical="center" wrapText="1"/>
    </xf>
    <xf applyFont="1" applyBorder="1" applyAlignment="1" fontId="9" numFmtId="0" fillId="0" borderId="2" xfId="0">
      <alignment horizontal="center" vertical="center" wrapText="1"/>
    </xf>
    <xf applyNumberFormat="1" applyFont="1" applyBorder="1" applyAlignment="1" fontId="13" numFmtId="166" fillId="0" borderId="2" xfId="1">
      <alignment horizontal="center" vertical="center"/>
    </xf>
    <xf applyFont="1" applyBorder="1" applyAlignment="1" fontId="9" numFmtId="0" fillId="0" borderId="0" xfId="0">
      <alignment horizontal="center"/>
    </xf>
    <xf applyNumberFormat="1" applyFont="1" applyBorder="1" applyAlignment="1" fontId="13" numFmtId="166" fillId="0" borderId="2" xfId="1">
      <alignment horizontal="right" vertical="center" wrapText="1"/>
    </xf>
    <xf applyNumberFormat="1" applyFont="1" applyBorder="1" applyAlignment="1" fontId="6" numFmtId="167" fillId="0" borderId="0" xfId="0">
      <alignment horizontal="right"/>
    </xf>
    <xf applyFont="1" applyBorder="1" applyAlignment="1" fontId="14" numFmtId="0" fillId="0" borderId="2" xfId="0">
      <alignment horizontal="left"/>
    </xf>
  </cellXfs>
  <cellStyles count="3">
    <cellStyle name="Comma" xfId="1" builtinId="3"/>
    <cellStyle name="Normal" xfId="0" builtinId="0"/>
    <cellStyle name="Normal_&lt;#Config&gt;" xfId="2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tabSelected="1" view="pageLayout" topLeftCell="A1" zoomScaleNormal="100" zoomScaleSheetLayoutView="98" workbookViewId="0">
      <selection activeCell="A1" sqref="A1"/>
    </sheetView>
  </sheetViews>
  <sheetFormatPr defaultColWidth="9.140625" defaultRowHeight="15.75"/>
  <cols>
    <col min="1" max="1" width="3.7109375" style="15" customWidth="1"/>
    <col min="2" max="2" width="12.85546875" style="15" customWidth="1"/>
    <col min="3" max="3" width="17.42578125" style="15" customWidth="1"/>
    <col min="4" max="4" width="6.5703125" style="15" customWidth="1"/>
    <col min="5" max="5" width="9.140625" style="15" customWidth="1"/>
    <col min="6" max="6" width="10.85546875" style="15" customWidth="1"/>
    <col min="7" max="7" width="8.5703125" style="15" customWidth="1"/>
    <col min="8" max="8" width="13.140625" style="15" customWidth="1"/>
    <col min="9" max="9" width="8.140625" style="15" customWidth="1"/>
    <col min="10" max="10" width="12.140625" style="15" customWidth="1"/>
    <col min="11" max="11" width="8.28515625" style="15" customWidth="1"/>
    <col min="12" max="12" width="11.85546875" style="15" customWidth="1"/>
    <col min="13" max="13" width="9.140625" style="15" customWidth="1"/>
    <col min="14" max="14" width="13.28515625" style="15" customWidth="1"/>
    <col min="15" max="15" width="9.140625" style="15" customWidth="1"/>
    <col min="16" max="16384" width="9.140625" style="15"/>
  </cols>
  <sheetData>
    <row r="1" s="13" customFormat="1" ht="18.75" customHeight="1">
      <c r="A1" s="11" t="s">
        <v>14</v>
      </c>
      <c r="B1" s="12"/>
      <c r="F1" s="38" t="s">
        <v>10</v>
      </c>
      <c r="G1" s="38"/>
      <c r="H1" s="38"/>
      <c r="I1" s="38"/>
      <c r="J1" s="38"/>
      <c r="K1" s="38"/>
      <c r="L1" s="38"/>
      <c r="M1" s="38"/>
      <c r="N1" s="38"/>
    </row>
    <row r="2" s="13" customFormat="1" customHeight="1">
      <c r="A2" s="11" t="s">
        <v>15</v>
      </c>
      <c r="B2" s="12"/>
      <c r="F2" s="39" t="s">
        <v>16</v>
      </c>
      <c r="G2" s="39"/>
      <c r="H2" s="39"/>
      <c r="I2" s="39"/>
      <c r="J2" s="39"/>
      <c r="K2" s="39"/>
      <c r="L2" s="39"/>
      <c r="M2" s="39"/>
      <c r="N2" s="39"/>
    </row>
    <row r="3" s="13" customFormat="1" ht="15.2" customHeight="1">
      <c r="A3" s="14" t="s">
        <v>17</v>
      </c>
    </row>
    <row r="4" ht="14.25" customHeight="1">
      <c r="C4" s="16"/>
      <c r="F4" s="17"/>
      <c r="G4" s="18"/>
      <c r="H4" s="17"/>
      <c r="J4" s="18"/>
    </row>
    <row r="5" s="21" customFormat="1" ht="45" customHeight="1">
      <c r="A5" s="40" t="s">
        <v>0</v>
      </c>
      <c r="B5" s="42" t="s">
        <v>1</v>
      </c>
      <c r="C5" s="42" t="s">
        <v>7</v>
      </c>
      <c r="D5" s="42" t="s">
        <v>2</v>
      </c>
      <c r="E5" s="42" t="s">
        <v>13</v>
      </c>
      <c r="F5" s="42" t="s">
        <v>8</v>
      </c>
      <c r="G5" s="44" t="s">
        <v>3</v>
      </c>
      <c r="H5" s="44"/>
      <c r="I5" s="44" t="s">
        <v>4</v>
      </c>
      <c r="J5" s="44"/>
      <c r="K5" s="44" t="s">
        <v>5</v>
      </c>
      <c r="L5" s="44"/>
      <c r="M5" s="44" t="s">
        <v>6</v>
      </c>
      <c r="N5" s="44"/>
    </row>
    <row r="6" s="21" customFormat="1" ht="14.05" customHeight="1">
      <c r="A6" s="41"/>
      <c r="B6" s="43"/>
      <c r="C6" s="43"/>
      <c r="D6" s="43"/>
      <c r="E6" s="43"/>
      <c r="F6" s="43"/>
      <c r="G6" s="33" t="s">
        <v>11</v>
      </c>
      <c r="H6" s="33" t="s">
        <v>12</v>
      </c>
      <c r="I6" s="33" t="s">
        <v>11</v>
      </c>
      <c r="J6" s="33" t="s">
        <v>12</v>
      </c>
      <c r="K6" s="33" t="s">
        <v>11</v>
      </c>
      <c r="L6" s="33" t="s">
        <v>12</v>
      </c>
      <c r="M6" s="33" t="s">
        <v>11</v>
      </c>
      <c r="N6" s="33" t="s">
        <v>12</v>
      </c>
    </row>
    <row r="7" s="21" customFormat="1" ht="16.5" customHeight="1">
      <c r="A7" s="28" t="s">
        <v>18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="22" customFormat="1" ht="13.95" customHeight="1" hidden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="20" customFormat="1" ht="22.05" customHeight="1">
      <c r="A9" s="25">
        <f>IF(B9&lt;&gt;"",A8+1,A8)</f>
        <v>1</v>
      </c>
      <c r="B9" s="34" t="s">
        <v>19</v>
      </c>
      <c r="C9" s="26" t="s">
        <v>20</v>
      </c>
      <c r="D9" s="27" t="s">
        <v>21</v>
      </c>
      <c r="E9" s="37" t="s">
        <v>22</v>
      </c>
      <c r="F9" s="35">
        <v>1500</v>
      </c>
      <c r="G9" s="35">
        <v>797550</v>
      </c>
      <c r="H9" s="36">
        <v>1196325000</v>
      </c>
      <c r="I9" s="35">
        <v>0</v>
      </c>
      <c r="J9" s="36">
        <v>0</v>
      </c>
      <c r="K9" s="35">
        <v>814</v>
      </c>
      <c r="L9" s="36">
        <v>1221000</v>
      </c>
      <c r="M9" s="35">
        <v>796736</v>
      </c>
      <c r="N9" s="36">
        <v>1195104000</v>
      </c>
    </row>
    <row r="10" s="20" customFormat="1" ht="22.05" customHeight="1">
      <c r="A10" s="25">
        <f>IF(B10&lt;&gt;"",A9+1,A9)</f>
        <v>2</v>
      </c>
      <c r="B10" s="34" t="s">
        <v>19</v>
      </c>
      <c r="C10" s="26" t="s">
        <v>20</v>
      </c>
      <c r="D10" s="27" t="s">
        <v>21</v>
      </c>
      <c r="E10" s="37" t="s">
        <v>22</v>
      </c>
      <c r="F10" s="35">
        <v>64400</v>
      </c>
      <c r="G10" s="35">
        <v>0</v>
      </c>
      <c r="H10" s="36">
        <v>0</v>
      </c>
      <c r="I10" s="35">
        <v>500</v>
      </c>
      <c r="J10" s="36">
        <v>32200000</v>
      </c>
      <c r="K10" s="35">
        <v>0</v>
      </c>
      <c r="L10" s="36">
        <v>0</v>
      </c>
      <c r="M10" s="35">
        <v>500</v>
      </c>
      <c r="N10" s="36">
        <v>32200000</v>
      </c>
    </row>
    <row r="11" s="20" customFormat="1" ht="13.95" customHeight="1">
      <c r="A11" s="25">
        <f>IF(B11&lt;&gt;"",A10+1,A10)</f>
        <v>3</v>
      </c>
      <c r="B11" s="34" t="s">
        <v>23</v>
      </c>
      <c r="C11" s="26" t="s">
        <v>24</v>
      </c>
      <c r="D11" s="27" t="s">
        <v>25</v>
      </c>
      <c r="E11" s="37" t="s">
        <v>22</v>
      </c>
      <c r="F11" s="35">
        <v>2600</v>
      </c>
      <c r="G11" s="35">
        <v>0</v>
      </c>
      <c r="H11" s="36">
        <v>0</v>
      </c>
      <c r="I11" s="35">
        <v>20</v>
      </c>
      <c r="J11" s="36">
        <v>52000</v>
      </c>
      <c r="K11" s="35">
        <v>0</v>
      </c>
      <c r="L11" s="36">
        <v>0</v>
      </c>
      <c r="M11" s="35">
        <v>20</v>
      </c>
      <c r="N11" s="36">
        <v>52000</v>
      </c>
    </row>
    <row r="12" s="20" customFormat="1" ht="22.05" customHeight="1">
      <c r="A12" s="25">
        <f>IF(B12&lt;&gt;"",A11+1,A11)</f>
        <v>4</v>
      </c>
      <c r="B12" s="34" t="s">
        <v>26</v>
      </c>
      <c r="C12" s="26" t="s">
        <v>27</v>
      </c>
      <c r="D12" s="27" t="s">
        <v>21</v>
      </c>
      <c r="E12" s="37" t="s">
        <v>22</v>
      </c>
      <c r="F12" s="35">
        <v>600</v>
      </c>
      <c r="G12" s="35">
        <v>700</v>
      </c>
      <c r="H12" s="36">
        <v>420000</v>
      </c>
      <c r="I12" s="35">
        <v>100</v>
      </c>
      <c r="J12" s="36">
        <v>60000</v>
      </c>
      <c r="K12" s="35">
        <v>20</v>
      </c>
      <c r="L12" s="36">
        <v>12000</v>
      </c>
      <c r="M12" s="35">
        <v>780</v>
      </c>
      <c r="N12" s="36">
        <v>468000</v>
      </c>
    </row>
    <row r="13" s="20" customFormat="1" ht="22.05" customHeight="1">
      <c r="A13" s="25">
        <f>IF(B13&lt;&gt;"",A12+1,A12)</f>
        <v>5</v>
      </c>
      <c r="B13" s="34" t="s">
        <v>28</v>
      </c>
      <c r="C13" s="26" t="s">
        <v>29</v>
      </c>
      <c r="D13" s="27" t="s">
        <v>21</v>
      </c>
      <c r="E13" s="37" t="s">
        <v>22</v>
      </c>
      <c r="F13" s="35">
        <v>450</v>
      </c>
      <c r="G13" s="35">
        <v>800000</v>
      </c>
      <c r="H13" s="36">
        <v>360000000</v>
      </c>
      <c r="I13" s="35">
        <v>0</v>
      </c>
      <c r="J13" s="36">
        <v>0</v>
      </c>
      <c r="K13" s="35">
        <v>0</v>
      </c>
      <c r="L13" s="36">
        <v>0</v>
      </c>
      <c r="M13" s="35">
        <v>800000</v>
      </c>
      <c r="N13" s="36">
        <v>360000000</v>
      </c>
    </row>
    <row r="14" s="20" customFormat="1" ht="13.95" customHeight="1">
      <c r="A14" s="25">
        <f>IF(B14&lt;&gt;"",A13+1,A13)</f>
        <v>6</v>
      </c>
      <c r="B14" s="34" t="s">
        <v>30</v>
      </c>
      <c r="C14" s="26" t="s">
        <v>31</v>
      </c>
      <c r="D14" s="27" t="s">
        <v>21</v>
      </c>
      <c r="E14" s="37" t="s">
        <v>22</v>
      </c>
      <c r="F14" s="35">
        <v>5000</v>
      </c>
      <c r="G14" s="35">
        <v>800000</v>
      </c>
      <c r="H14" s="36">
        <v>4000000000</v>
      </c>
      <c r="I14" s="35">
        <v>10</v>
      </c>
      <c r="J14" s="36">
        <v>50000</v>
      </c>
      <c r="K14" s="35">
        <v>40</v>
      </c>
      <c r="L14" s="36">
        <v>200000</v>
      </c>
      <c r="M14" s="35">
        <v>799970</v>
      </c>
      <c r="N14" s="36">
        <v>3999850000</v>
      </c>
    </row>
    <row r="15" s="20" customFormat="1" ht="22.05" customHeight="1">
      <c r="A15" s="25">
        <f>IF(B15&lt;&gt;"",A14+1,A14)</f>
        <v>7</v>
      </c>
      <c r="B15" s="34" t="s">
        <v>32</v>
      </c>
      <c r="C15" s="26" t="s">
        <v>33</v>
      </c>
      <c r="D15" s="27" t="s">
        <v>34</v>
      </c>
      <c r="E15" s="37" t="s">
        <v>22</v>
      </c>
      <c r="F15" s="35">
        <v>2500</v>
      </c>
      <c r="G15" s="35">
        <v>800000</v>
      </c>
      <c r="H15" s="36">
        <v>2000000000</v>
      </c>
      <c r="I15" s="35">
        <v>0</v>
      </c>
      <c r="J15" s="36">
        <v>0</v>
      </c>
      <c r="K15" s="35">
        <v>0</v>
      </c>
      <c r="L15" s="36">
        <v>0</v>
      </c>
      <c r="M15" s="35">
        <v>800000</v>
      </c>
      <c r="N15" s="36">
        <v>2000000000</v>
      </c>
    </row>
    <row r="16" s="20" customFormat="1" ht="22.05" customHeight="1">
      <c r="A16" s="25">
        <f>IF(B16&lt;&gt;"",A15+1,A15)</f>
        <v>8</v>
      </c>
      <c r="B16" s="34" t="s">
        <v>35</v>
      </c>
      <c r="C16" s="26" t="s">
        <v>36</v>
      </c>
      <c r="D16" s="27" t="s">
        <v>21</v>
      </c>
      <c r="E16" s="37" t="s">
        <v>22</v>
      </c>
      <c r="F16" s="35">
        <v>2400</v>
      </c>
      <c r="G16" s="35">
        <v>798856</v>
      </c>
      <c r="H16" s="36">
        <v>1917254400</v>
      </c>
      <c r="I16" s="35">
        <v>0</v>
      </c>
      <c r="J16" s="36">
        <v>0</v>
      </c>
      <c r="K16" s="35">
        <v>149</v>
      </c>
      <c r="L16" s="36">
        <v>357600</v>
      </c>
      <c r="M16" s="35">
        <v>798707</v>
      </c>
      <c r="N16" s="36">
        <v>1916896800</v>
      </c>
    </row>
    <row r="17" s="20" customFormat="1" ht="22.05" customHeight="1">
      <c r="A17" s="25">
        <f>IF(B17&lt;&gt;"",A16+1,A16)</f>
        <v>9</v>
      </c>
      <c r="B17" s="34" t="s">
        <v>37</v>
      </c>
      <c r="C17" s="26" t="s">
        <v>38</v>
      </c>
      <c r="D17" s="27" t="s">
        <v>21</v>
      </c>
      <c r="E17" s="37" t="s">
        <v>22</v>
      </c>
      <c r="F17" s="35">
        <v>7000</v>
      </c>
      <c r="G17" s="35">
        <v>800000</v>
      </c>
      <c r="H17" s="36">
        <v>5600000000</v>
      </c>
      <c r="I17" s="35">
        <v>0</v>
      </c>
      <c r="J17" s="36">
        <v>0</v>
      </c>
      <c r="K17" s="35">
        <v>10</v>
      </c>
      <c r="L17" s="36">
        <v>70000</v>
      </c>
      <c r="M17" s="35">
        <v>799990</v>
      </c>
      <c r="N17" s="36">
        <v>5599930000</v>
      </c>
    </row>
    <row r="18" s="20" customFormat="1" ht="13.95" customHeight="1">
      <c r="A18" s="25">
        <f>IF(B18&lt;&gt;"",A17+1,A17)</f>
        <v>10</v>
      </c>
      <c r="B18" s="34" t="s">
        <v>39</v>
      </c>
      <c r="C18" s="26" t="s">
        <v>40</v>
      </c>
      <c r="D18" s="27" t="s">
        <v>21</v>
      </c>
      <c r="E18" s="37" t="s">
        <v>22</v>
      </c>
      <c r="F18" s="35">
        <v>9000</v>
      </c>
      <c r="G18" s="35">
        <v>800000</v>
      </c>
      <c r="H18" s="36">
        <v>7200000000</v>
      </c>
      <c r="I18" s="35">
        <v>0</v>
      </c>
      <c r="J18" s="36">
        <v>0</v>
      </c>
      <c r="K18" s="35">
        <v>0</v>
      </c>
      <c r="L18" s="36">
        <v>0</v>
      </c>
      <c r="M18" s="35">
        <v>800000</v>
      </c>
      <c r="N18" s="36">
        <v>7200000000</v>
      </c>
    </row>
    <row r="19" s="20" customFormat="1" ht="22.05" customHeight="1">
      <c r="A19" s="25">
        <f>IF(B19&lt;&gt;"",A18+1,A18)</f>
        <v>11</v>
      </c>
      <c r="B19" s="34" t="s">
        <v>41</v>
      </c>
      <c r="C19" s="26" t="s">
        <v>42</v>
      </c>
      <c r="D19" s="27" t="s">
        <v>21</v>
      </c>
      <c r="E19" s="37" t="s">
        <v>22</v>
      </c>
      <c r="F19" s="35">
        <v>600</v>
      </c>
      <c r="G19" s="35">
        <v>799804</v>
      </c>
      <c r="H19" s="36">
        <v>479882400</v>
      </c>
      <c r="I19" s="35">
        <v>0</v>
      </c>
      <c r="J19" s="36">
        <v>0</v>
      </c>
      <c r="K19" s="35">
        <v>50</v>
      </c>
      <c r="L19" s="36">
        <v>30000</v>
      </c>
      <c r="M19" s="35">
        <v>799754</v>
      </c>
      <c r="N19" s="36">
        <v>479852400</v>
      </c>
    </row>
    <row r="20" s="20" customFormat="1" ht="22.05" customHeight="1">
      <c r="A20" s="25">
        <f>IF(B20&lt;&gt;"",A19+1,A19)</f>
        <v>12</v>
      </c>
      <c r="B20" s="34" t="s">
        <v>43</v>
      </c>
      <c r="C20" s="26" t="s">
        <v>44</v>
      </c>
      <c r="D20" s="27" t="s">
        <v>34</v>
      </c>
      <c r="E20" s="37" t="s">
        <v>22</v>
      </c>
      <c r="F20" s="35">
        <v>2000</v>
      </c>
      <c r="G20" s="35">
        <v>800000</v>
      </c>
      <c r="H20" s="36">
        <v>1600000000</v>
      </c>
      <c r="I20" s="35">
        <v>0</v>
      </c>
      <c r="J20" s="36">
        <v>0</v>
      </c>
      <c r="K20" s="35">
        <v>0</v>
      </c>
      <c r="L20" s="36">
        <v>0</v>
      </c>
      <c r="M20" s="35">
        <v>800000</v>
      </c>
      <c r="N20" s="36">
        <v>1600000000</v>
      </c>
    </row>
    <row r="21" s="20" customFormat="1" ht="13.95" customHeight="1">
      <c r="A21" s="25">
        <f>IF(B21&lt;&gt;"",A20+1,A20)</f>
        <v>13</v>
      </c>
      <c r="B21" s="34" t="s">
        <v>45</v>
      </c>
      <c r="C21" s="26" t="s">
        <v>46</v>
      </c>
      <c r="D21" s="27" t="s">
        <v>21</v>
      </c>
      <c r="E21" s="37" t="s">
        <v>22</v>
      </c>
      <c r="F21" s="35">
        <v>400</v>
      </c>
      <c r="G21" s="35">
        <v>800000</v>
      </c>
      <c r="H21" s="36">
        <v>320000000</v>
      </c>
      <c r="I21" s="35">
        <v>0</v>
      </c>
      <c r="J21" s="36">
        <v>0</v>
      </c>
      <c r="K21" s="35">
        <v>0</v>
      </c>
      <c r="L21" s="36">
        <v>0</v>
      </c>
      <c r="M21" s="35">
        <v>800000</v>
      </c>
      <c r="N21" s="36">
        <v>320000000</v>
      </c>
    </row>
    <row r="22" s="20" customFormat="1" ht="22.05" customHeight="1">
      <c r="A22" s="25">
        <f>IF(B22&lt;&gt;"",A21+1,A21)</f>
        <v>14</v>
      </c>
      <c r="B22" s="34" t="s">
        <v>47</v>
      </c>
      <c r="C22" s="26" t="s">
        <v>48</v>
      </c>
      <c r="D22" s="27" t="s">
        <v>21</v>
      </c>
      <c r="E22" s="37" t="s">
        <v>22</v>
      </c>
      <c r="F22" s="35">
        <v>150</v>
      </c>
      <c r="G22" s="35">
        <v>799440</v>
      </c>
      <c r="H22" s="36">
        <v>119916000</v>
      </c>
      <c r="I22" s="35">
        <v>0</v>
      </c>
      <c r="J22" s="36">
        <v>0</v>
      </c>
      <c r="K22" s="35">
        <v>110</v>
      </c>
      <c r="L22" s="36">
        <v>16500</v>
      </c>
      <c r="M22" s="35">
        <v>799330</v>
      </c>
      <c r="N22" s="36">
        <v>119899500</v>
      </c>
    </row>
    <row r="23" s="20" customFormat="1" ht="22.05" customHeight="1">
      <c r="A23" s="25">
        <f>IF(B23&lt;&gt;"",A22+1,A22)</f>
        <v>15</v>
      </c>
      <c r="B23" s="34" t="s">
        <v>49</v>
      </c>
      <c r="C23" s="26" t="s">
        <v>50</v>
      </c>
      <c r="D23" s="27" t="s">
        <v>21</v>
      </c>
      <c r="E23" s="37" t="s">
        <v>22</v>
      </c>
      <c r="F23" s="35">
        <v>550</v>
      </c>
      <c r="G23" s="35">
        <v>799580</v>
      </c>
      <c r="H23" s="36">
        <v>439769000</v>
      </c>
      <c r="I23" s="35">
        <v>0</v>
      </c>
      <c r="J23" s="36">
        <v>0</v>
      </c>
      <c r="K23" s="35">
        <v>260</v>
      </c>
      <c r="L23" s="36">
        <v>143000</v>
      </c>
      <c r="M23" s="35">
        <v>799320</v>
      </c>
      <c r="N23" s="36">
        <v>439626000</v>
      </c>
    </row>
    <row r="24" s="20" customFormat="1" ht="13.95" customHeight="1">
      <c r="A24" s="25">
        <f>IF(B24&lt;&gt;"",A23+1,A23)</f>
        <v>16</v>
      </c>
      <c r="B24" s="34" t="s">
        <v>51</v>
      </c>
      <c r="C24" s="26" t="s">
        <v>52</v>
      </c>
      <c r="D24" s="27" t="s">
        <v>21</v>
      </c>
      <c r="E24" s="37" t="s">
        <v>22</v>
      </c>
      <c r="F24" s="35">
        <v>280</v>
      </c>
      <c r="G24" s="35">
        <v>789584</v>
      </c>
      <c r="H24" s="36">
        <v>221083520</v>
      </c>
      <c r="I24" s="35">
        <v>0</v>
      </c>
      <c r="J24" s="36">
        <v>0</v>
      </c>
      <c r="K24" s="35">
        <v>2576</v>
      </c>
      <c r="L24" s="36">
        <v>721280</v>
      </c>
      <c r="M24" s="35">
        <v>787008</v>
      </c>
      <c r="N24" s="36">
        <v>220362240</v>
      </c>
    </row>
    <row r="25" s="20" customFormat="1" ht="32.3" customHeight="1">
      <c r="A25" s="25">
        <f>IF(B25&lt;&gt;"",A24+1,A24)</f>
        <v>17</v>
      </c>
      <c r="B25" s="34" t="s">
        <v>53</v>
      </c>
      <c r="C25" s="26" t="s">
        <v>54</v>
      </c>
      <c r="D25" s="27" t="s">
        <v>34</v>
      </c>
      <c r="E25" s="37" t="s">
        <v>22</v>
      </c>
      <c r="F25" s="35">
        <v>1000</v>
      </c>
      <c r="G25" s="35">
        <v>800000</v>
      </c>
      <c r="H25" s="36">
        <v>800000000</v>
      </c>
      <c r="I25" s="35">
        <v>0</v>
      </c>
      <c r="J25" s="36">
        <v>0</v>
      </c>
      <c r="K25" s="35">
        <v>0</v>
      </c>
      <c r="L25" s="36">
        <v>0</v>
      </c>
      <c r="M25" s="35">
        <v>800000</v>
      </c>
      <c r="N25" s="36">
        <v>800000000</v>
      </c>
    </row>
    <row r="26" s="20" customFormat="1" ht="22.05" customHeight="1">
      <c r="A26" s="25">
        <f>IF(B26&lt;&gt;"",A25+1,A25)</f>
        <v>18</v>
      </c>
      <c r="B26" s="34" t="s">
        <v>55</v>
      </c>
      <c r="C26" s="26" t="s">
        <v>56</v>
      </c>
      <c r="D26" s="27" t="s">
        <v>25</v>
      </c>
      <c r="E26" s="37" t="s">
        <v>22</v>
      </c>
      <c r="F26" s="35">
        <v>4000</v>
      </c>
      <c r="G26" s="35">
        <v>800000</v>
      </c>
      <c r="H26" s="36">
        <v>3200000000</v>
      </c>
      <c r="I26" s="35">
        <v>0</v>
      </c>
      <c r="J26" s="36">
        <v>0</v>
      </c>
      <c r="K26" s="35">
        <v>0</v>
      </c>
      <c r="L26" s="36">
        <v>0</v>
      </c>
      <c r="M26" s="35">
        <v>800000</v>
      </c>
      <c r="N26" s="36">
        <v>3200000000</v>
      </c>
    </row>
    <row r="27" s="20" customFormat="1" ht="13.95" customHeight="1">
      <c r="A27" s="25">
        <f>IF(B27&lt;&gt;"",A26+1,A26)</f>
        <v>19</v>
      </c>
      <c r="B27" s="34" t="s">
        <v>57</v>
      </c>
      <c r="C27" s="26" t="s">
        <v>58</v>
      </c>
      <c r="D27" s="27" t="s">
        <v>21</v>
      </c>
      <c r="E27" s="37" t="s">
        <v>22</v>
      </c>
      <c r="F27" s="35">
        <v>2000</v>
      </c>
      <c r="G27" s="35">
        <v>798460</v>
      </c>
      <c r="H27" s="36">
        <v>1596920000</v>
      </c>
      <c r="I27" s="35">
        <v>0</v>
      </c>
      <c r="J27" s="36">
        <v>0</v>
      </c>
      <c r="K27" s="35">
        <v>550</v>
      </c>
      <c r="L27" s="36">
        <v>1100000</v>
      </c>
      <c r="M27" s="35">
        <v>797910</v>
      </c>
      <c r="N27" s="36">
        <v>1595820000</v>
      </c>
    </row>
    <row r="28" s="20" customFormat="1" ht="22.05" customHeight="1">
      <c r="A28" s="25">
        <f>IF(B28&lt;&gt;"",A27+1,A27)</f>
        <v>20</v>
      </c>
      <c r="B28" s="34" t="s">
        <v>59</v>
      </c>
      <c r="C28" s="26" t="s">
        <v>60</v>
      </c>
      <c r="D28" s="27" t="s">
        <v>21</v>
      </c>
      <c r="E28" s="37" t="s">
        <v>22</v>
      </c>
      <c r="F28" s="35">
        <v>450</v>
      </c>
      <c r="G28" s="35">
        <v>800000</v>
      </c>
      <c r="H28" s="36">
        <v>360000000</v>
      </c>
      <c r="I28" s="35">
        <v>0</v>
      </c>
      <c r="J28" s="36">
        <v>0</v>
      </c>
      <c r="K28" s="35">
        <v>0</v>
      </c>
      <c r="L28" s="36">
        <v>0</v>
      </c>
      <c r="M28" s="35">
        <v>800000</v>
      </c>
      <c r="N28" s="36">
        <v>360000000</v>
      </c>
    </row>
    <row r="29" s="20" customFormat="1" ht="22.05" customHeight="1">
      <c r="A29" s="25">
        <f>IF(B29&lt;&gt;"",A28+1,A28)</f>
        <v>21</v>
      </c>
      <c r="B29" s="34" t="s">
        <v>61</v>
      </c>
      <c r="C29" s="26" t="s">
        <v>62</v>
      </c>
      <c r="D29" s="27" t="s">
        <v>21</v>
      </c>
      <c r="E29" s="37" t="s">
        <v>22</v>
      </c>
      <c r="F29" s="35">
        <v>7500</v>
      </c>
      <c r="G29" s="35">
        <v>800000</v>
      </c>
      <c r="H29" s="36">
        <v>6000000000</v>
      </c>
      <c r="I29" s="35">
        <v>0</v>
      </c>
      <c r="J29" s="36">
        <v>0</v>
      </c>
      <c r="K29" s="35">
        <v>15</v>
      </c>
      <c r="L29" s="36">
        <v>112500</v>
      </c>
      <c r="M29" s="35">
        <v>799985</v>
      </c>
      <c r="N29" s="36">
        <v>5999887500</v>
      </c>
    </row>
    <row r="30" s="20" customFormat="1" ht="22.05" customHeight="1">
      <c r="A30" s="25">
        <f>IF(B30&lt;&gt;"",A29+1,A29)</f>
        <v>22</v>
      </c>
      <c r="B30" s="34" t="s">
        <v>63</v>
      </c>
      <c r="C30" s="26" t="s">
        <v>64</v>
      </c>
      <c r="D30" s="27" t="s">
        <v>21</v>
      </c>
      <c r="E30" s="37" t="s">
        <v>22</v>
      </c>
      <c r="F30" s="35">
        <v>900</v>
      </c>
      <c r="G30" s="35">
        <v>799300</v>
      </c>
      <c r="H30" s="36">
        <v>719370000</v>
      </c>
      <c r="I30" s="35">
        <v>0</v>
      </c>
      <c r="J30" s="36">
        <v>0</v>
      </c>
      <c r="K30" s="35">
        <v>0</v>
      </c>
      <c r="L30" s="36">
        <v>0</v>
      </c>
      <c r="M30" s="35">
        <v>799300</v>
      </c>
      <c r="N30" s="36">
        <v>719370000</v>
      </c>
    </row>
    <row r="31" s="20" customFormat="1" ht="22.05" customHeight="1">
      <c r="A31" s="25">
        <f>IF(B31&lt;&gt;"",A30+1,A30)</f>
        <v>23</v>
      </c>
      <c r="B31" s="34" t="s">
        <v>65</v>
      </c>
      <c r="C31" s="26" t="s">
        <v>66</v>
      </c>
      <c r="D31" s="27" t="s">
        <v>67</v>
      </c>
      <c r="E31" s="37" t="s">
        <v>22</v>
      </c>
      <c r="F31" s="35">
        <v>12000</v>
      </c>
      <c r="G31" s="35">
        <v>800000</v>
      </c>
      <c r="H31" s="36">
        <v>9600000000</v>
      </c>
      <c r="I31" s="35">
        <v>0</v>
      </c>
      <c r="J31" s="36">
        <v>0</v>
      </c>
      <c r="K31" s="35">
        <v>0</v>
      </c>
      <c r="L31" s="36">
        <v>0</v>
      </c>
      <c r="M31" s="35">
        <v>800000</v>
      </c>
      <c r="N31" s="36">
        <v>9600000000</v>
      </c>
    </row>
    <row r="32" s="20" customFormat="1" ht="22.05" customHeight="1">
      <c r="A32" s="25">
        <f>IF(B32&lt;&gt;"",A31+1,A31)</f>
        <v>24</v>
      </c>
      <c r="B32" s="34" t="s">
        <v>68</v>
      </c>
      <c r="C32" s="26" t="s">
        <v>69</v>
      </c>
      <c r="D32" s="27" t="s">
        <v>21</v>
      </c>
      <c r="E32" s="37" t="s">
        <v>22</v>
      </c>
      <c r="F32" s="35">
        <v>800</v>
      </c>
      <c r="G32" s="35">
        <v>798250</v>
      </c>
      <c r="H32" s="36">
        <v>638600000</v>
      </c>
      <c r="I32" s="35">
        <v>0</v>
      </c>
      <c r="J32" s="36">
        <v>0</v>
      </c>
      <c r="K32" s="35">
        <v>260</v>
      </c>
      <c r="L32" s="36">
        <v>208000</v>
      </c>
      <c r="M32" s="35">
        <v>797990</v>
      </c>
      <c r="N32" s="36">
        <v>638392000</v>
      </c>
    </row>
    <row r="33" s="20" customFormat="1" ht="42.55" customHeight="1">
      <c r="A33" s="25">
        <f>IF(B33&lt;&gt;"",A32+1,A32)</f>
        <v>25</v>
      </c>
      <c r="B33" s="34" t="s">
        <v>70</v>
      </c>
      <c r="C33" s="26" t="s">
        <v>71</v>
      </c>
      <c r="D33" s="27" t="s">
        <v>72</v>
      </c>
      <c r="E33" s="37" t="s">
        <v>22</v>
      </c>
      <c r="F33" s="35">
        <v>18000</v>
      </c>
      <c r="G33" s="35">
        <v>800000</v>
      </c>
      <c r="H33" s="36">
        <v>14400000000</v>
      </c>
      <c r="I33" s="35">
        <v>0</v>
      </c>
      <c r="J33" s="36">
        <v>0</v>
      </c>
      <c r="K33" s="35">
        <v>0</v>
      </c>
      <c r="L33" s="36">
        <v>0</v>
      </c>
      <c r="M33" s="35">
        <v>800000</v>
      </c>
      <c r="N33" s="36">
        <v>14400000000</v>
      </c>
    </row>
    <row r="34" s="20" customFormat="1" ht="22.05" customHeight="1">
      <c r="A34" s="25">
        <f>IF(B34&lt;&gt;"",A33+1,A33)</f>
        <v>26</v>
      </c>
      <c r="B34" s="34" t="s">
        <v>73</v>
      </c>
      <c r="C34" s="26" t="s">
        <v>74</v>
      </c>
      <c r="D34" s="27" t="s">
        <v>75</v>
      </c>
      <c r="E34" s="37" t="s">
        <v>22</v>
      </c>
      <c r="F34" s="35">
        <v>19000</v>
      </c>
      <c r="G34" s="35">
        <v>799958</v>
      </c>
      <c r="H34" s="36">
        <v>15199202000</v>
      </c>
      <c r="I34" s="35">
        <v>0</v>
      </c>
      <c r="J34" s="36">
        <v>0</v>
      </c>
      <c r="K34" s="35">
        <v>0</v>
      </c>
      <c r="L34" s="36">
        <v>0</v>
      </c>
      <c r="M34" s="35">
        <v>799958</v>
      </c>
      <c r="N34" s="36">
        <v>15199202000</v>
      </c>
    </row>
    <row r="35" s="20" customFormat="1" ht="22.05" customHeight="1">
      <c r="A35" s="25">
        <f>IF(B35&lt;&gt;"",A34+1,A34)</f>
        <v>27</v>
      </c>
      <c r="B35" s="34" t="s">
        <v>76</v>
      </c>
      <c r="C35" s="26" t="s">
        <v>77</v>
      </c>
      <c r="D35" s="27" t="s">
        <v>21</v>
      </c>
      <c r="E35" s="37" t="s">
        <v>22</v>
      </c>
      <c r="F35" s="35">
        <v>1000</v>
      </c>
      <c r="G35" s="35">
        <v>798404</v>
      </c>
      <c r="H35" s="36">
        <v>798404000</v>
      </c>
      <c r="I35" s="35">
        <v>0</v>
      </c>
      <c r="J35" s="36">
        <v>0</v>
      </c>
      <c r="K35" s="35">
        <v>400</v>
      </c>
      <c r="L35" s="36">
        <v>400000</v>
      </c>
      <c r="M35" s="35">
        <v>798004</v>
      </c>
      <c r="N35" s="36">
        <v>798004000</v>
      </c>
    </row>
    <row r="36" s="20" customFormat="1" ht="13.95" customHeight="1">
      <c r="A36" s="25">
        <f>IF(B36&lt;&gt;"",A35+1,A35)</f>
        <v>28</v>
      </c>
      <c r="B36" s="34" t="s">
        <v>78</v>
      </c>
      <c r="C36" s="26" t="s">
        <v>79</v>
      </c>
      <c r="D36" s="27" t="s">
        <v>21</v>
      </c>
      <c r="E36" s="37" t="s">
        <v>22</v>
      </c>
      <c r="F36" s="35">
        <v>1400</v>
      </c>
      <c r="G36" s="35">
        <v>799636</v>
      </c>
      <c r="H36" s="36">
        <v>1119490400</v>
      </c>
      <c r="I36" s="35">
        <v>0</v>
      </c>
      <c r="J36" s="36">
        <v>0</v>
      </c>
      <c r="K36" s="35">
        <v>68</v>
      </c>
      <c r="L36" s="36">
        <v>95200</v>
      </c>
      <c r="M36" s="35">
        <v>799568</v>
      </c>
      <c r="N36" s="36">
        <v>1119395200</v>
      </c>
    </row>
    <row r="37" s="20" customFormat="1" ht="22.05" customHeight="1">
      <c r="A37" s="25">
        <f>IF(B37&lt;&gt;"",A36+1,A36)</f>
        <v>29</v>
      </c>
      <c r="B37" s="34" t="s">
        <v>80</v>
      </c>
      <c r="C37" s="26" t="s">
        <v>81</v>
      </c>
      <c r="D37" s="27" t="s">
        <v>34</v>
      </c>
      <c r="E37" s="37" t="s">
        <v>22</v>
      </c>
      <c r="F37" s="35">
        <v>10000</v>
      </c>
      <c r="G37" s="35">
        <v>800000</v>
      </c>
      <c r="H37" s="36">
        <v>8000000000</v>
      </c>
      <c r="I37" s="35">
        <v>0</v>
      </c>
      <c r="J37" s="36">
        <v>0</v>
      </c>
      <c r="K37" s="35">
        <v>0</v>
      </c>
      <c r="L37" s="36">
        <v>0</v>
      </c>
      <c r="M37" s="35">
        <v>800000</v>
      </c>
      <c r="N37" s="36">
        <v>8000000000</v>
      </c>
    </row>
    <row r="38" s="20" customFormat="1" ht="22.05" customHeight="1">
      <c r="A38" s="25">
        <f>IF(B38&lt;&gt;"",A37+1,A37)</f>
        <v>30</v>
      </c>
      <c r="B38" s="34" t="s">
        <v>82</v>
      </c>
      <c r="C38" s="26" t="s">
        <v>83</v>
      </c>
      <c r="D38" s="27" t="s">
        <v>21</v>
      </c>
      <c r="E38" s="37" t="s">
        <v>22</v>
      </c>
      <c r="F38" s="35">
        <v>650</v>
      </c>
      <c r="G38" s="35">
        <v>800000</v>
      </c>
      <c r="H38" s="36">
        <v>520000000</v>
      </c>
      <c r="I38" s="35">
        <v>0</v>
      </c>
      <c r="J38" s="36">
        <v>0</v>
      </c>
      <c r="K38" s="35">
        <v>0</v>
      </c>
      <c r="L38" s="36">
        <v>0</v>
      </c>
      <c r="M38" s="35">
        <v>800000</v>
      </c>
      <c r="N38" s="36">
        <v>520000000</v>
      </c>
    </row>
    <row r="39" s="20" customFormat="1" ht="22.05" customHeight="1">
      <c r="A39" s="25">
        <f>IF(B39&lt;&gt;"",A38+1,A38)</f>
        <v>31</v>
      </c>
      <c r="B39" s="34" t="s">
        <v>84</v>
      </c>
      <c r="C39" s="26" t="s">
        <v>85</v>
      </c>
      <c r="D39" s="27" t="s">
        <v>34</v>
      </c>
      <c r="E39" s="37" t="s">
        <v>22</v>
      </c>
      <c r="F39" s="35">
        <v>3000</v>
      </c>
      <c r="G39" s="35">
        <v>800000</v>
      </c>
      <c r="H39" s="36">
        <v>2400000000</v>
      </c>
      <c r="I39" s="35">
        <v>0</v>
      </c>
      <c r="J39" s="36">
        <v>0</v>
      </c>
      <c r="K39" s="35">
        <v>0</v>
      </c>
      <c r="L39" s="36">
        <v>0</v>
      </c>
      <c r="M39" s="35">
        <v>800000</v>
      </c>
      <c r="N39" s="36">
        <v>2400000000</v>
      </c>
    </row>
    <row r="40" s="20" customFormat="1" ht="22.05" customHeight="1">
      <c r="A40" s="25">
        <f>IF(B40&lt;&gt;"",A39+1,A39)</f>
        <v>32</v>
      </c>
      <c r="B40" s="34" t="s">
        <v>86</v>
      </c>
      <c r="C40" s="26" t="s">
        <v>87</v>
      </c>
      <c r="D40" s="27" t="s">
        <v>34</v>
      </c>
      <c r="E40" s="37" t="s">
        <v>22</v>
      </c>
      <c r="F40" s="35">
        <v>5000</v>
      </c>
      <c r="G40" s="35">
        <v>800000</v>
      </c>
      <c r="H40" s="36">
        <v>4000000000</v>
      </c>
      <c r="I40" s="35">
        <v>0</v>
      </c>
      <c r="J40" s="36">
        <v>0</v>
      </c>
      <c r="K40" s="35">
        <v>0</v>
      </c>
      <c r="L40" s="36">
        <v>0</v>
      </c>
      <c r="M40" s="35">
        <v>800000</v>
      </c>
      <c r="N40" s="36">
        <v>4000000000</v>
      </c>
    </row>
    <row r="41" s="20" customFormat="1" ht="22.05" customHeight="1">
      <c r="A41" s="25">
        <f>IF(B41&lt;&gt;"",A40+1,A40)</f>
        <v>33</v>
      </c>
      <c r="B41" s="34" t="s">
        <v>88</v>
      </c>
      <c r="C41" s="26" t="s">
        <v>89</v>
      </c>
      <c r="D41" s="27" t="s">
        <v>21</v>
      </c>
      <c r="E41" s="37" t="s">
        <v>22</v>
      </c>
      <c r="F41" s="35">
        <v>2200</v>
      </c>
      <c r="G41" s="35">
        <v>798390</v>
      </c>
      <c r="H41" s="36">
        <v>1756458000</v>
      </c>
      <c r="I41" s="35">
        <v>0</v>
      </c>
      <c r="J41" s="36">
        <v>0</v>
      </c>
      <c r="K41" s="35">
        <v>380</v>
      </c>
      <c r="L41" s="36">
        <v>836000</v>
      </c>
      <c r="M41" s="35">
        <v>798010</v>
      </c>
      <c r="N41" s="36">
        <v>1755622000</v>
      </c>
    </row>
    <row r="42" s="20" customFormat="1" ht="22.05" customHeight="1">
      <c r="A42" s="25">
        <f>IF(B42&lt;&gt;"",A41+1,A41)</f>
        <v>34</v>
      </c>
      <c r="B42" s="34" t="s">
        <v>90</v>
      </c>
      <c r="C42" s="26" t="s">
        <v>91</v>
      </c>
      <c r="D42" s="27" t="s">
        <v>25</v>
      </c>
      <c r="E42" s="37" t="s">
        <v>22</v>
      </c>
      <c r="F42" s="35">
        <v>1600</v>
      </c>
      <c r="G42" s="35">
        <v>799930</v>
      </c>
      <c r="H42" s="36">
        <v>1279888000</v>
      </c>
      <c r="I42" s="35">
        <v>0</v>
      </c>
      <c r="J42" s="36">
        <v>0</v>
      </c>
      <c r="K42" s="35">
        <v>10</v>
      </c>
      <c r="L42" s="36">
        <v>16000</v>
      </c>
      <c r="M42" s="35">
        <v>799920</v>
      </c>
      <c r="N42" s="36">
        <v>1279872000</v>
      </c>
    </row>
    <row r="43" s="20" customFormat="1" ht="22.05" customHeight="1">
      <c r="A43" s="25">
        <f>IF(B43&lt;&gt;"",A42+1,A42)</f>
        <v>35</v>
      </c>
      <c r="B43" s="34" t="s">
        <v>92</v>
      </c>
      <c r="C43" s="26" t="s">
        <v>93</v>
      </c>
      <c r="D43" s="27" t="s">
        <v>21</v>
      </c>
      <c r="E43" s="37" t="s">
        <v>22</v>
      </c>
      <c r="F43" s="35">
        <v>1200</v>
      </c>
      <c r="G43" s="35">
        <v>799860</v>
      </c>
      <c r="H43" s="36">
        <v>959832000</v>
      </c>
      <c r="I43" s="35">
        <v>0</v>
      </c>
      <c r="J43" s="36">
        <v>0</v>
      </c>
      <c r="K43" s="35">
        <v>40</v>
      </c>
      <c r="L43" s="36">
        <v>48000</v>
      </c>
      <c r="M43" s="35">
        <v>799820</v>
      </c>
      <c r="N43" s="36">
        <v>959784000</v>
      </c>
    </row>
    <row r="44" s="20" customFormat="1" ht="22.05" customHeight="1">
      <c r="A44" s="25">
        <f>IF(B44&lt;&gt;"",A43+1,A43)</f>
        <v>36</v>
      </c>
      <c r="B44" s="34" t="s">
        <v>94</v>
      </c>
      <c r="C44" s="26" t="s">
        <v>95</v>
      </c>
      <c r="D44" s="27" t="s">
        <v>21</v>
      </c>
      <c r="E44" s="37" t="s">
        <v>22</v>
      </c>
      <c r="F44" s="35">
        <v>400</v>
      </c>
      <c r="G44" s="35">
        <v>800000</v>
      </c>
      <c r="H44" s="36">
        <v>320000000</v>
      </c>
      <c r="I44" s="35">
        <v>0</v>
      </c>
      <c r="J44" s="36">
        <v>0</v>
      </c>
      <c r="K44" s="35">
        <v>0</v>
      </c>
      <c r="L44" s="36">
        <v>0</v>
      </c>
      <c r="M44" s="35">
        <v>800000</v>
      </c>
      <c r="N44" s="36">
        <v>320000000</v>
      </c>
    </row>
    <row r="45" s="20" customFormat="1" ht="22.05" customHeight="1">
      <c r="A45" s="25">
        <f>IF(B45&lt;&gt;"",A44+1,A44)</f>
        <v>37</v>
      </c>
      <c r="B45" s="34" t="s">
        <v>96</v>
      </c>
      <c r="C45" s="26" t="s">
        <v>97</v>
      </c>
      <c r="D45" s="27" t="s">
        <v>75</v>
      </c>
      <c r="E45" s="37" t="s">
        <v>22</v>
      </c>
      <c r="F45" s="35">
        <v>20000</v>
      </c>
      <c r="G45" s="35">
        <v>799993</v>
      </c>
      <c r="H45" s="36">
        <v>15999860000</v>
      </c>
      <c r="I45" s="35">
        <v>0</v>
      </c>
      <c r="J45" s="36">
        <v>0</v>
      </c>
      <c r="K45" s="35">
        <v>16</v>
      </c>
      <c r="L45" s="36">
        <v>320000</v>
      </c>
      <c r="M45" s="35">
        <v>799977</v>
      </c>
      <c r="N45" s="36">
        <v>15999540000</v>
      </c>
    </row>
    <row r="46" s="20" customFormat="1" ht="22.05" customHeight="1">
      <c r="A46" s="25">
        <f>IF(B46&lt;&gt;"",A45+1,A45)</f>
        <v>38</v>
      </c>
      <c r="B46" s="34" t="s">
        <v>98</v>
      </c>
      <c r="C46" s="26" t="s">
        <v>99</v>
      </c>
      <c r="D46" s="27" t="s">
        <v>21</v>
      </c>
      <c r="E46" s="37" t="s">
        <v>22</v>
      </c>
      <c r="F46" s="35">
        <v>1700</v>
      </c>
      <c r="G46" s="35">
        <v>799804</v>
      </c>
      <c r="H46" s="36">
        <v>1359666800</v>
      </c>
      <c r="I46" s="35">
        <v>0</v>
      </c>
      <c r="J46" s="36">
        <v>0</v>
      </c>
      <c r="K46" s="35">
        <v>100</v>
      </c>
      <c r="L46" s="36">
        <v>170000</v>
      </c>
      <c r="M46" s="35">
        <v>799704</v>
      </c>
      <c r="N46" s="36">
        <v>1359496800</v>
      </c>
    </row>
    <row r="47" s="20" customFormat="1" ht="22.05" customHeight="1">
      <c r="A47" s="25">
        <f>IF(B47&lt;&gt;"",A46+1,A46)</f>
        <v>39</v>
      </c>
      <c r="B47" s="34" t="s">
        <v>100</v>
      </c>
      <c r="C47" s="26" t="s">
        <v>101</v>
      </c>
      <c r="D47" s="27" t="s">
        <v>75</v>
      </c>
      <c r="E47" s="37" t="s">
        <v>22</v>
      </c>
      <c r="F47" s="35">
        <v>3000</v>
      </c>
      <c r="G47" s="35">
        <v>799993</v>
      </c>
      <c r="H47" s="36">
        <v>2399979000</v>
      </c>
      <c r="I47" s="35">
        <v>0</v>
      </c>
      <c r="J47" s="36">
        <v>0</v>
      </c>
      <c r="K47" s="35">
        <v>0</v>
      </c>
      <c r="L47" s="36">
        <v>0</v>
      </c>
      <c r="M47" s="35">
        <v>799993</v>
      </c>
      <c r="N47" s="36">
        <v>2399979000</v>
      </c>
    </row>
    <row r="48" s="20" customFormat="1" ht="13.95" customHeight="1">
      <c r="A48" s="25">
        <f>IF(B48&lt;&gt;"",A47+1,A47)</f>
        <v>40</v>
      </c>
      <c r="B48" s="34" t="s">
        <v>102</v>
      </c>
      <c r="C48" s="26" t="s">
        <v>103</v>
      </c>
      <c r="D48" s="27" t="s">
        <v>21</v>
      </c>
      <c r="E48" s="37" t="s">
        <v>22</v>
      </c>
      <c r="F48" s="35">
        <v>680</v>
      </c>
      <c r="G48" s="35">
        <v>784796</v>
      </c>
      <c r="H48" s="36">
        <v>533661280</v>
      </c>
      <c r="I48" s="35">
        <v>0</v>
      </c>
      <c r="J48" s="36">
        <v>0</v>
      </c>
      <c r="K48" s="35">
        <v>2424</v>
      </c>
      <c r="L48" s="36">
        <v>1648320</v>
      </c>
      <c r="M48" s="35">
        <v>782372</v>
      </c>
      <c r="N48" s="36">
        <v>532012960</v>
      </c>
    </row>
    <row r="49" s="20" customFormat="1" ht="22.05" customHeight="1">
      <c r="A49" s="25">
        <f>IF(B49&lt;&gt;"",A48+1,A48)</f>
        <v>41</v>
      </c>
      <c r="B49" s="34" t="s">
        <v>104</v>
      </c>
      <c r="C49" s="26" t="s">
        <v>105</v>
      </c>
      <c r="D49" s="27" t="s">
        <v>21</v>
      </c>
      <c r="E49" s="37" t="s">
        <v>22</v>
      </c>
      <c r="F49" s="35">
        <v>4000</v>
      </c>
      <c r="G49" s="35">
        <v>797844</v>
      </c>
      <c r="H49" s="36">
        <v>3191376000</v>
      </c>
      <c r="I49" s="35">
        <v>0</v>
      </c>
      <c r="J49" s="36">
        <v>0</v>
      </c>
      <c r="K49" s="35">
        <v>460</v>
      </c>
      <c r="L49" s="36">
        <v>1840000</v>
      </c>
      <c r="M49" s="35">
        <v>797384</v>
      </c>
      <c r="N49" s="36">
        <v>3189536000</v>
      </c>
    </row>
    <row r="50" s="20" customFormat="1" ht="22.05" customHeight="1">
      <c r="A50" s="25">
        <f>IF(B50&lt;&gt;"",A49+1,A49)</f>
        <v>42</v>
      </c>
      <c r="B50" s="34" t="s">
        <v>106</v>
      </c>
      <c r="C50" s="26" t="s">
        <v>107</v>
      </c>
      <c r="D50" s="27" t="s">
        <v>21</v>
      </c>
      <c r="E50" s="37" t="s">
        <v>22</v>
      </c>
      <c r="F50" s="35">
        <v>3500</v>
      </c>
      <c r="G50" s="35">
        <v>799384</v>
      </c>
      <c r="H50" s="36">
        <v>2797844000</v>
      </c>
      <c r="I50" s="35">
        <v>0</v>
      </c>
      <c r="J50" s="36">
        <v>0</v>
      </c>
      <c r="K50" s="35">
        <v>326</v>
      </c>
      <c r="L50" s="36">
        <v>1141000</v>
      </c>
      <c r="M50" s="35">
        <v>799058</v>
      </c>
      <c r="N50" s="36">
        <v>2796703000</v>
      </c>
    </row>
    <row r="51" s="20" customFormat="1" ht="22.05" customHeight="1">
      <c r="A51" s="25">
        <f>IF(B51&lt;&gt;"",A50+1,A50)</f>
        <v>43</v>
      </c>
      <c r="B51" s="34" t="s">
        <v>108</v>
      </c>
      <c r="C51" s="26" t="s">
        <v>109</v>
      </c>
      <c r="D51" s="27" t="s">
        <v>21</v>
      </c>
      <c r="E51" s="37" t="s">
        <v>22</v>
      </c>
      <c r="F51" s="35">
        <v>160</v>
      </c>
      <c r="G51" s="35">
        <v>797060</v>
      </c>
      <c r="H51" s="36">
        <v>127529600</v>
      </c>
      <c r="I51" s="35">
        <v>0</v>
      </c>
      <c r="J51" s="36">
        <v>0</v>
      </c>
      <c r="K51" s="35">
        <v>1070</v>
      </c>
      <c r="L51" s="36">
        <v>171200</v>
      </c>
      <c r="M51" s="35">
        <v>795990</v>
      </c>
      <c r="N51" s="36">
        <v>127358400</v>
      </c>
    </row>
    <row r="52" s="20" customFormat="1" ht="22.05" customHeight="1">
      <c r="A52" s="25">
        <f>IF(B52&lt;&gt;"",A51+1,A51)</f>
        <v>44</v>
      </c>
      <c r="B52" s="34" t="s">
        <v>110</v>
      </c>
      <c r="C52" s="26" t="s">
        <v>111</v>
      </c>
      <c r="D52" s="27" t="s">
        <v>21</v>
      </c>
      <c r="E52" s="37" t="s">
        <v>22</v>
      </c>
      <c r="F52" s="35">
        <v>3400</v>
      </c>
      <c r="G52" s="35">
        <v>799580</v>
      </c>
      <c r="H52" s="36">
        <v>2718572000</v>
      </c>
      <c r="I52" s="35">
        <v>0</v>
      </c>
      <c r="J52" s="36">
        <v>0</v>
      </c>
      <c r="K52" s="35">
        <v>290</v>
      </c>
      <c r="L52" s="36">
        <v>986000</v>
      </c>
      <c r="M52" s="35">
        <v>799290</v>
      </c>
      <c r="N52" s="36">
        <v>2717586000</v>
      </c>
    </row>
    <row r="53" s="20" customFormat="1" ht="22.05" customHeight="1">
      <c r="A53" s="25">
        <f>IF(B53&lt;&gt;"",A52+1,A52)</f>
        <v>45</v>
      </c>
      <c r="B53" s="34" t="s">
        <v>112</v>
      </c>
      <c r="C53" s="26" t="s">
        <v>113</v>
      </c>
      <c r="D53" s="27" t="s">
        <v>75</v>
      </c>
      <c r="E53" s="37" t="s">
        <v>22</v>
      </c>
      <c r="F53" s="35">
        <v>140000</v>
      </c>
      <c r="G53" s="35">
        <v>799923</v>
      </c>
      <c r="H53" s="36">
        <v>111989220000</v>
      </c>
      <c r="I53" s="35">
        <v>0</v>
      </c>
      <c r="J53" s="36">
        <v>0</v>
      </c>
      <c r="K53" s="35">
        <v>12</v>
      </c>
      <c r="L53" s="36">
        <v>1680000</v>
      </c>
      <c r="M53" s="35">
        <v>799911</v>
      </c>
      <c r="N53" s="36">
        <v>111987540000</v>
      </c>
    </row>
    <row r="54" s="20" customFormat="1" ht="22.05" customHeight="1">
      <c r="A54" s="25">
        <f>IF(B54&lt;&gt;"",A53+1,A53)</f>
        <v>46</v>
      </c>
      <c r="B54" s="34" t="s">
        <v>114</v>
      </c>
      <c r="C54" s="26" t="s">
        <v>115</v>
      </c>
      <c r="D54" s="27" t="s">
        <v>34</v>
      </c>
      <c r="E54" s="37" t="s">
        <v>22</v>
      </c>
      <c r="F54" s="35">
        <v>1000</v>
      </c>
      <c r="G54" s="35">
        <v>800000</v>
      </c>
      <c r="H54" s="36">
        <v>800000000</v>
      </c>
      <c r="I54" s="35">
        <v>0</v>
      </c>
      <c r="J54" s="36">
        <v>0</v>
      </c>
      <c r="K54" s="35">
        <v>0</v>
      </c>
      <c r="L54" s="36">
        <v>0</v>
      </c>
      <c r="M54" s="35">
        <v>800000</v>
      </c>
      <c r="N54" s="36">
        <v>800000000</v>
      </c>
    </row>
    <row r="55" s="20" customFormat="1" ht="22.05" customHeight="1">
      <c r="A55" s="25">
        <f>IF(B55&lt;&gt;"",A54+1,A54)</f>
        <v>47</v>
      </c>
      <c r="B55" s="34" t="s">
        <v>116</v>
      </c>
      <c r="C55" s="26" t="s">
        <v>117</v>
      </c>
      <c r="D55" s="27" t="s">
        <v>34</v>
      </c>
      <c r="E55" s="37" t="s">
        <v>22</v>
      </c>
      <c r="F55" s="35">
        <v>1000</v>
      </c>
      <c r="G55" s="35">
        <v>800000</v>
      </c>
      <c r="H55" s="36">
        <v>800000000</v>
      </c>
      <c r="I55" s="35">
        <v>0</v>
      </c>
      <c r="J55" s="36">
        <v>0</v>
      </c>
      <c r="K55" s="35">
        <v>0</v>
      </c>
      <c r="L55" s="36">
        <v>0</v>
      </c>
      <c r="M55" s="35">
        <v>800000</v>
      </c>
      <c r="N55" s="36">
        <v>800000000</v>
      </c>
    </row>
    <row r="56" s="20" customFormat="1" ht="22.05" customHeight="1">
      <c r="A56" s="25">
        <f>IF(B56&lt;&gt;"",A55+1,A55)</f>
        <v>48</v>
      </c>
      <c r="B56" s="34" t="s">
        <v>118</v>
      </c>
      <c r="C56" s="26" t="s">
        <v>119</v>
      </c>
      <c r="D56" s="27" t="s">
        <v>21</v>
      </c>
      <c r="E56" s="37" t="s">
        <v>22</v>
      </c>
      <c r="F56" s="35">
        <v>350</v>
      </c>
      <c r="G56" s="35">
        <v>800000</v>
      </c>
      <c r="H56" s="36">
        <v>280000000</v>
      </c>
      <c r="I56" s="35">
        <v>0</v>
      </c>
      <c r="J56" s="36">
        <v>0</v>
      </c>
      <c r="K56" s="35">
        <v>0</v>
      </c>
      <c r="L56" s="36">
        <v>0</v>
      </c>
      <c r="M56" s="35">
        <v>800000</v>
      </c>
      <c r="N56" s="36">
        <v>280000000</v>
      </c>
    </row>
    <row r="57" s="20" customFormat="1" ht="22.05" customHeight="1">
      <c r="A57" s="25">
        <f>IF(B57&lt;&gt;"",A56+1,A56)</f>
        <v>49</v>
      </c>
      <c r="B57" s="34" t="s">
        <v>120</v>
      </c>
      <c r="C57" s="26" t="s">
        <v>121</v>
      </c>
      <c r="D57" s="27" t="s">
        <v>21</v>
      </c>
      <c r="E57" s="37" t="s">
        <v>22</v>
      </c>
      <c r="F57" s="35">
        <v>2200</v>
      </c>
      <c r="G57" s="35">
        <v>796402</v>
      </c>
      <c r="H57" s="36">
        <v>1752084400</v>
      </c>
      <c r="I57" s="35">
        <v>0</v>
      </c>
      <c r="J57" s="36">
        <v>0</v>
      </c>
      <c r="K57" s="35">
        <v>624</v>
      </c>
      <c r="L57" s="36">
        <v>1372800</v>
      </c>
      <c r="M57" s="35">
        <v>795778</v>
      </c>
      <c r="N57" s="36">
        <v>1750711600</v>
      </c>
    </row>
    <row r="58" s="20" customFormat="1" ht="22.05" customHeight="1">
      <c r="A58" s="25">
        <f>IF(B58&lt;&gt;"",A57+1,A57)</f>
        <v>50</v>
      </c>
      <c r="B58" s="34" t="s">
        <v>122</v>
      </c>
      <c r="C58" s="26" t="s">
        <v>123</v>
      </c>
      <c r="D58" s="27" t="s">
        <v>21</v>
      </c>
      <c r="E58" s="37" t="s">
        <v>22</v>
      </c>
      <c r="F58" s="35">
        <v>600</v>
      </c>
      <c r="G58" s="35">
        <v>800000</v>
      </c>
      <c r="H58" s="36">
        <v>480000000</v>
      </c>
      <c r="I58" s="35">
        <v>0</v>
      </c>
      <c r="J58" s="36">
        <v>0</v>
      </c>
      <c r="K58" s="35">
        <v>90</v>
      </c>
      <c r="L58" s="36">
        <v>54000</v>
      </c>
      <c r="M58" s="35">
        <v>799910</v>
      </c>
      <c r="N58" s="36">
        <v>479946000</v>
      </c>
    </row>
    <row r="59" s="20" customFormat="1" ht="22.05" customHeight="1">
      <c r="A59" s="25">
        <f>IF(B59&lt;&gt;"",A58+1,A58)</f>
        <v>51</v>
      </c>
      <c r="B59" s="34" t="s">
        <v>124</v>
      </c>
      <c r="C59" s="26" t="s">
        <v>125</v>
      </c>
      <c r="D59" s="27" t="s">
        <v>21</v>
      </c>
      <c r="E59" s="37" t="s">
        <v>22</v>
      </c>
      <c r="F59" s="35">
        <v>2300</v>
      </c>
      <c r="G59" s="35">
        <v>799720</v>
      </c>
      <c r="H59" s="36">
        <v>1839356000</v>
      </c>
      <c r="I59" s="35">
        <v>0</v>
      </c>
      <c r="J59" s="36">
        <v>0</v>
      </c>
      <c r="K59" s="35">
        <v>80</v>
      </c>
      <c r="L59" s="36">
        <v>184000</v>
      </c>
      <c r="M59" s="35">
        <v>799640</v>
      </c>
      <c r="N59" s="36">
        <v>1839172000</v>
      </c>
    </row>
    <row r="60" s="20" customFormat="1" ht="13.95" customHeight="1">
      <c r="A60" s="25">
        <f>IF(B60&lt;&gt;"",A59+1,A59)</f>
        <v>52</v>
      </c>
      <c r="B60" s="34" t="s">
        <v>126</v>
      </c>
      <c r="C60" s="26" t="s">
        <v>127</v>
      </c>
      <c r="D60" s="27" t="s">
        <v>21</v>
      </c>
      <c r="E60" s="37" t="s">
        <v>22</v>
      </c>
      <c r="F60" s="35">
        <v>600</v>
      </c>
      <c r="G60" s="35">
        <v>800000</v>
      </c>
      <c r="H60" s="36">
        <v>480000000</v>
      </c>
      <c r="I60" s="35">
        <v>0</v>
      </c>
      <c r="J60" s="36">
        <v>0</v>
      </c>
      <c r="K60" s="35">
        <v>0</v>
      </c>
      <c r="L60" s="36">
        <v>0</v>
      </c>
      <c r="M60" s="35">
        <v>800000</v>
      </c>
      <c r="N60" s="36">
        <v>480000000</v>
      </c>
    </row>
    <row r="61" s="20" customFormat="1" ht="13.95" customHeight="1">
      <c r="A61" s="25">
        <f>IF(B61&lt;&gt;"",A60+1,A60)</f>
        <v>53</v>
      </c>
      <c r="B61" s="34" t="s">
        <v>128</v>
      </c>
      <c r="C61" s="26" t="s">
        <v>129</v>
      </c>
      <c r="D61" s="27" t="s">
        <v>21</v>
      </c>
      <c r="E61" s="37" t="s">
        <v>22</v>
      </c>
      <c r="F61" s="35">
        <v>700</v>
      </c>
      <c r="G61" s="35">
        <v>799587</v>
      </c>
      <c r="H61" s="36">
        <v>559710900</v>
      </c>
      <c r="I61" s="35">
        <v>0</v>
      </c>
      <c r="J61" s="36">
        <v>0</v>
      </c>
      <c r="K61" s="35">
        <v>235</v>
      </c>
      <c r="L61" s="36">
        <v>164500</v>
      </c>
      <c r="M61" s="35">
        <v>799352</v>
      </c>
      <c r="N61" s="36">
        <v>559546400</v>
      </c>
    </row>
    <row r="62" s="20" customFormat="1" ht="32.3" customHeight="1">
      <c r="A62" s="25">
        <f>IF(B62&lt;&gt;"",A61+1,A61)</f>
        <v>54</v>
      </c>
      <c r="B62" s="34" t="s">
        <v>130</v>
      </c>
      <c r="C62" s="26" t="s">
        <v>131</v>
      </c>
      <c r="D62" s="27" t="s">
        <v>21</v>
      </c>
      <c r="E62" s="37" t="s">
        <v>22</v>
      </c>
      <c r="F62" s="35">
        <v>900</v>
      </c>
      <c r="G62" s="35">
        <v>800000</v>
      </c>
      <c r="H62" s="36">
        <v>720000000</v>
      </c>
      <c r="I62" s="35">
        <v>0</v>
      </c>
      <c r="J62" s="36">
        <v>0</v>
      </c>
      <c r="K62" s="35">
        <v>0</v>
      </c>
      <c r="L62" s="36">
        <v>0</v>
      </c>
      <c r="M62" s="35">
        <v>800000</v>
      </c>
      <c r="N62" s="36">
        <v>720000000</v>
      </c>
    </row>
    <row r="63" s="20" customFormat="1" ht="22.05" customHeight="1">
      <c r="A63" s="25">
        <f>IF(B63&lt;&gt;"",A62+1,A62)</f>
        <v>55</v>
      </c>
      <c r="B63" s="34" t="s">
        <v>132</v>
      </c>
      <c r="C63" s="26" t="s">
        <v>133</v>
      </c>
      <c r="D63" s="27" t="s">
        <v>25</v>
      </c>
      <c r="E63" s="37" t="s">
        <v>22</v>
      </c>
      <c r="F63" s="35">
        <v>450</v>
      </c>
      <c r="G63" s="35">
        <v>799790</v>
      </c>
      <c r="H63" s="36">
        <v>359905500</v>
      </c>
      <c r="I63" s="35">
        <v>0</v>
      </c>
      <c r="J63" s="36">
        <v>0</v>
      </c>
      <c r="K63" s="35">
        <v>52</v>
      </c>
      <c r="L63" s="36">
        <v>23400</v>
      </c>
      <c r="M63" s="35">
        <v>799738</v>
      </c>
      <c r="N63" s="36">
        <v>359882100</v>
      </c>
    </row>
    <row r="64" s="20" customFormat="1" ht="22.05" customHeight="1">
      <c r="A64" s="25">
        <f>IF(B64&lt;&gt;"",A63+1,A63)</f>
        <v>56</v>
      </c>
      <c r="B64" s="34" t="s">
        <v>134</v>
      </c>
      <c r="C64" s="26" t="s">
        <v>135</v>
      </c>
      <c r="D64" s="27" t="s">
        <v>21</v>
      </c>
      <c r="E64" s="37" t="s">
        <v>22</v>
      </c>
      <c r="F64" s="35">
        <v>3500</v>
      </c>
      <c r="G64" s="35">
        <v>799020</v>
      </c>
      <c r="H64" s="36">
        <v>2796570000</v>
      </c>
      <c r="I64" s="35">
        <v>0</v>
      </c>
      <c r="J64" s="36">
        <v>0</v>
      </c>
      <c r="K64" s="35">
        <v>180</v>
      </c>
      <c r="L64" s="36">
        <v>630000</v>
      </c>
      <c r="M64" s="35">
        <v>798840</v>
      </c>
      <c r="N64" s="36">
        <v>2795940000</v>
      </c>
    </row>
    <row r="65" s="20" customFormat="1" ht="22.05" customHeight="1">
      <c r="A65" s="25">
        <f>IF(B65&lt;&gt;"",A64+1,A64)</f>
        <v>57</v>
      </c>
      <c r="B65" s="34" t="s">
        <v>136</v>
      </c>
      <c r="C65" s="26" t="s">
        <v>137</v>
      </c>
      <c r="D65" s="27" t="s">
        <v>34</v>
      </c>
      <c r="E65" s="37" t="s">
        <v>22</v>
      </c>
      <c r="F65" s="35">
        <v>4000</v>
      </c>
      <c r="G65" s="35">
        <v>799930</v>
      </c>
      <c r="H65" s="36">
        <v>3199720000</v>
      </c>
      <c r="I65" s="35">
        <v>0</v>
      </c>
      <c r="J65" s="36">
        <v>0</v>
      </c>
      <c r="K65" s="35">
        <v>15</v>
      </c>
      <c r="L65" s="36">
        <v>60000</v>
      </c>
      <c r="M65" s="35">
        <v>799915</v>
      </c>
      <c r="N65" s="36">
        <v>3199660000</v>
      </c>
    </row>
    <row r="66" s="20" customFormat="1" ht="22.05" customHeight="1">
      <c r="A66" s="25">
        <f>IF(B66&lt;&gt;"",A65+1,A65)</f>
        <v>58</v>
      </c>
      <c r="B66" s="34" t="s">
        <v>138</v>
      </c>
      <c r="C66" s="26" t="s">
        <v>139</v>
      </c>
      <c r="D66" s="27" t="s">
        <v>21</v>
      </c>
      <c r="E66" s="37" t="s">
        <v>22</v>
      </c>
      <c r="F66" s="35">
        <v>6000</v>
      </c>
      <c r="G66" s="35">
        <v>797375</v>
      </c>
      <c r="H66" s="36">
        <v>4784250000</v>
      </c>
      <c r="I66" s="35">
        <v>0</v>
      </c>
      <c r="J66" s="36">
        <v>0</v>
      </c>
      <c r="K66" s="35">
        <v>625</v>
      </c>
      <c r="L66" s="36">
        <v>3750000</v>
      </c>
      <c r="M66" s="35">
        <v>796750</v>
      </c>
      <c r="N66" s="36">
        <v>4780500000</v>
      </c>
    </row>
    <row r="67" s="20" customFormat="1" ht="32.3" customHeight="1">
      <c r="A67" s="25">
        <f>IF(B67&lt;&gt;"",A66+1,A66)</f>
        <v>59</v>
      </c>
      <c r="B67" s="34" t="s">
        <v>140</v>
      </c>
      <c r="C67" s="26" t="s">
        <v>141</v>
      </c>
      <c r="D67" s="27" t="s">
        <v>21</v>
      </c>
      <c r="E67" s="37" t="s">
        <v>22</v>
      </c>
      <c r="F67" s="35">
        <v>1000</v>
      </c>
      <c r="G67" s="35">
        <v>798180</v>
      </c>
      <c r="H67" s="36">
        <v>798180000</v>
      </c>
      <c r="I67" s="35">
        <v>0</v>
      </c>
      <c r="J67" s="36">
        <v>0</v>
      </c>
      <c r="K67" s="35">
        <v>400</v>
      </c>
      <c r="L67" s="36">
        <v>400000</v>
      </c>
      <c r="M67" s="35">
        <v>797780</v>
      </c>
      <c r="N67" s="36">
        <v>797780000</v>
      </c>
    </row>
    <row r="68" s="20" customFormat="1" ht="13.95" customHeight="1">
      <c r="A68" s="25">
        <f>IF(B68&lt;&gt;"",A67+1,A67)</f>
        <v>60</v>
      </c>
      <c r="B68" s="34" t="s">
        <v>142</v>
      </c>
      <c r="C68" s="26" t="s">
        <v>143</v>
      </c>
      <c r="D68" s="27" t="s">
        <v>25</v>
      </c>
      <c r="E68" s="37" t="s">
        <v>22</v>
      </c>
      <c r="F68" s="35">
        <v>5000</v>
      </c>
      <c r="G68" s="35">
        <v>799930</v>
      </c>
      <c r="H68" s="36">
        <v>3999650000</v>
      </c>
      <c r="I68" s="35">
        <v>0</v>
      </c>
      <c r="J68" s="36">
        <v>0</v>
      </c>
      <c r="K68" s="35">
        <v>0</v>
      </c>
      <c r="L68" s="36">
        <v>0</v>
      </c>
      <c r="M68" s="35">
        <v>799930</v>
      </c>
      <c r="N68" s="36">
        <v>3999650000</v>
      </c>
    </row>
    <row r="69" s="20" customFormat="1" ht="32.3" customHeight="1">
      <c r="A69" s="25">
        <f>IF(B69&lt;&gt;"",A68+1,A68)</f>
        <v>61</v>
      </c>
      <c r="B69" s="34" t="s">
        <v>144</v>
      </c>
      <c r="C69" s="26" t="s">
        <v>145</v>
      </c>
      <c r="D69" s="27" t="s">
        <v>21</v>
      </c>
      <c r="E69" s="37" t="s">
        <v>22</v>
      </c>
      <c r="F69" s="35">
        <v>2300</v>
      </c>
      <c r="G69" s="35">
        <v>800000</v>
      </c>
      <c r="H69" s="36">
        <v>1840000000</v>
      </c>
      <c r="I69" s="35">
        <v>0</v>
      </c>
      <c r="J69" s="36">
        <v>0</v>
      </c>
      <c r="K69" s="35">
        <v>540</v>
      </c>
      <c r="L69" s="36">
        <v>1242000</v>
      </c>
      <c r="M69" s="35">
        <v>799460</v>
      </c>
      <c r="N69" s="36">
        <v>1838758000</v>
      </c>
    </row>
    <row r="70" s="20" customFormat="1" ht="22.05" customHeight="1">
      <c r="A70" s="25">
        <f>IF(B70&lt;&gt;"",A69+1,A69)</f>
        <v>62</v>
      </c>
      <c r="B70" s="34" t="s">
        <v>146</v>
      </c>
      <c r="C70" s="26" t="s">
        <v>147</v>
      </c>
      <c r="D70" s="27" t="s">
        <v>34</v>
      </c>
      <c r="E70" s="37" t="s">
        <v>22</v>
      </c>
      <c r="F70" s="35">
        <v>7000</v>
      </c>
      <c r="G70" s="35">
        <v>800000</v>
      </c>
      <c r="H70" s="36">
        <v>5600000000</v>
      </c>
      <c r="I70" s="35">
        <v>0</v>
      </c>
      <c r="J70" s="36">
        <v>0</v>
      </c>
      <c r="K70" s="35">
        <v>0</v>
      </c>
      <c r="L70" s="36">
        <v>0</v>
      </c>
      <c r="M70" s="35">
        <v>800000</v>
      </c>
      <c r="N70" s="36">
        <v>5600000000</v>
      </c>
    </row>
    <row r="71" s="20" customFormat="1" ht="22.05" customHeight="1">
      <c r="A71" s="25">
        <f>IF(B71&lt;&gt;"",A70+1,A70)</f>
        <v>63</v>
      </c>
      <c r="B71" s="34" t="s">
        <v>148</v>
      </c>
      <c r="C71" s="26" t="s">
        <v>149</v>
      </c>
      <c r="D71" s="27" t="s">
        <v>21</v>
      </c>
      <c r="E71" s="37" t="s">
        <v>22</v>
      </c>
      <c r="F71" s="35">
        <v>700</v>
      </c>
      <c r="G71" s="35">
        <v>800000</v>
      </c>
      <c r="H71" s="36">
        <v>560000000</v>
      </c>
      <c r="I71" s="35">
        <v>0</v>
      </c>
      <c r="J71" s="36">
        <v>0</v>
      </c>
      <c r="K71" s="35">
        <v>0</v>
      </c>
      <c r="L71" s="36">
        <v>0</v>
      </c>
      <c r="M71" s="35">
        <v>800000</v>
      </c>
      <c r="N71" s="36">
        <v>560000000</v>
      </c>
    </row>
    <row r="72" s="20" customFormat="1" ht="22.05" customHeight="1">
      <c r="A72" s="25">
        <f>IF(B72&lt;&gt;"",A71+1,A71)</f>
        <v>64</v>
      </c>
      <c r="B72" s="34" t="s">
        <v>150</v>
      </c>
      <c r="C72" s="26" t="s">
        <v>151</v>
      </c>
      <c r="D72" s="27" t="s">
        <v>21</v>
      </c>
      <c r="E72" s="37" t="s">
        <v>22</v>
      </c>
      <c r="F72" s="35">
        <v>2800</v>
      </c>
      <c r="G72" s="35">
        <v>799860</v>
      </c>
      <c r="H72" s="36">
        <v>2239608000</v>
      </c>
      <c r="I72" s="35">
        <v>0</v>
      </c>
      <c r="J72" s="36">
        <v>0</v>
      </c>
      <c r="K72" s="35">
        <v>20</v>
      </c>
      <c r="L72" s="36">
        <v>56000</v>
      </c>
      <c r="M72" s="35">
        <v>799840</v>
      </c>
      <c r="N72" s="36">
        <v>2239552000</v>
      </c>
    </row>
    <row r="73" s="20" customFormat="1" ht="22.05" customHeight="1">
      <c r="A73" s="25">
        <f>IF(B73&lt;&gt;"",A72+1,A72)</f>
        <v>65</v>
      </c>
      <c r="B73" s="34" t="s">
        <v>152</v>
      </c>
      <c r="C73" s="26" t="s">
        <v>153</v>
      </c>
      <c r="D73" s="27" t="s">
        <v>25</v>
      </c>
      <c r="E73" s="37" t="s">
        <v>22</v>
      </c>
      <c r="F73" s="35">
        <v>3500</v>
      </c>
      <c r="G73" s="35">
        <v>799622</v>
      </c>
      <c r="H73" s="36">
        <v>2798677000</v>
      </c>
      <c r="I73" s="35">
        <v>0</v>
      </c>
      <c r="J73" s="36">
        <v>0</v>
      </c>
      <c r="K73" s="35">
        <v>34</v>
      </c>
      <c r="L73" s="36">
        <v>119000</v>
      </c>
      <c r="M73" s="35">
        <v>799588</v>
      </c>
      <c r="N73" s="36">
        <v>2798558000</v>
      </c>
    </row>
    <row r="74" s="20" customFormat="1" ht="13.95" customHeight="1">
      <c r="A74" s="25">
        <f>IF(B74&lt;&gt;"",A73+1,A73)</f>
        <v>66</v>
      </c>
      <c r="B74" s="34" t="s">
        <v>154</v>
      </c>
      <c r="C74" s="26" t="s">
        <v>155</v>
      </c>
      <c r="D74" s="27" t="s">
        <v>21</v>
      </c>
      <c r="E74" s="37" t="s">
        <v>22</v>
      </c>
      <c r="F74" s="35">
        <v>3100</v>
      </c>
      <c r="G74" s="35">
        <v>800000</v>
      </c>
      <c r="H74" s="36">
        <v>2480000000</v>
      </c>
      <c r="I74" s="35">
        <v>0</v>
      </c>
      <c r="J74" s="36">
        <v>0</v>
      </c>
      <c r="K74" s="35">
        <v>0</v>
      </c>
      <c r="L74" s="36">
        <v>0</v>
      </c>
      <c r="M74" s="35">
        <v>800000</v>
      </c>
      <c r="N74" s="36">
        <v>2480000000</v>
      </c>
    </row>
    <row r="75" s="20" customFormat="1" ht="22.05" customHeight="1">
      <c r="A75" s="25">
        <f>IF(B75&lt;&gt;"",A74+1,A74)</f>
        <v>67</v>
      </c>
      <c r="B75" s="34" t="s">
        <v>156</v>
      </c>
      <c r="C75" s="26" t="s">
        <v>157</v>
      </c>
      <c r="D75" s="27" t="s">
        <v>21</v>
      </c>
      <c r="E75" s="37" t="s">
        <v>22</v>
      </c>
      <c r="F75" s="35">
        <v>1200</v>
      </c>
      <c r="G75" s="35">
        <v>798530</v>
      </c>
      <c r="H75" s="36">
        <v>958236000</v>
      </c>
      <c r="I75" s="35">
        <v>0</v>
      </c>
      <c r="J75" s="36">
        <v>0</v>
      </c>
      <c r="K75" s="35">
        <v>280</v>
      </c>
      <c r="L75" s="36">
        <v>336000</v>
      </c>
      <c r="M75" s="35">
        <v>798250</v>
      </c>
      <c r="N75" s="36">
        <v>957900000</v>
      </c>
    </row>
    <row r="76" s="20" customFormat="1" ht="22.05" customHeight="1">
      <c r="A76" s="25">
        <f>IF(B76&lt;&gt;"",A75+1,A75)</f>
        <v>68</v>
      </c>
      <c r="B76" s="34" t="s">
        <v>158</v>
      </c>
      <c r="C76" s="26" t="s">
        <v>159</v>
      </c>
      <c r="D76" s="27" t="s">
        <v>21</v>
      </c>
      <c r="E76" s="37" t="s">
        <v>22</v>
      </c>
      <c r="F76" s="35">
        <v>1500</v>
      </c>
      <c r="G76" s="35">
        <v>800000</v>
      </c>
      <c r="H76" s="36">
        <v>1200000000</v>
      </c>
      <c r="I76" s="35">
        <v>0</v>
      </c>
      <c r="J76" s="36">
        <v>0</v>
      </c>
      <c r="K76" s="35">
        <v>100</v>
      </c>
      <c r="L76" s="36">
        <v>150000</v>
      </c>
      <c r="M76" s="35">
        <v>799900</v>
      </c>
      <c r="N76" s="36">
        <v>1199850000</v>
      </c>
    </row>
    <row r="77" s="20" customFormat="1" ht="13.95" customHeight="1">
      <c r="A77" s="25">
        <f>IF(B77&lt;&gt;"",A76+1,A76)</f>
        <v>69</v>
      </c>
      <c r="B77" s="34" t="s">
        <v>160</v>
      </c>
      <c r="C77" s="26" t="s">
        <v>161</v>
      </c>
      <c r="D77" s="27" t="s">
        <v>21</v>
      </c>
      <c r="E77" s="37" t="s">
        <v>22</v>
      </c>
      <c r="F77" s="35">
        <v>2400</v>
      </c>
      <c r="G77" s="35">
        <v>800000</v>
      </c>
      <c r="H77" s="36">
        <v>1920000000</v>
      </c>
      <c r="I77" s="35">
        <v>0</v>
      </c>
      <c r="J77" s="36">
        <v>0</v>
      </c>
      <c r="K77" s="35">
        <v>0</v>
      </c>
      <c r="L77" s="36">
        <v>0</v>
      </c>
      <c r="M77" s="35">
        <v>800000</v>
      </c>
      <c r="N77" s="36">
        <v>1920000000</v>
      </c>
    </row>
    <row r="78" s="20" customFormat="1" ht="13.95" customHeight="1">
      <c r="A78" s="25">
        <f>IF(B78&lt;&gt;"",A77+1,A77)</f>
        <v>70</v>
      </c>
      <c r="B78" s="34" t="s">
        <v>162</v>
      </c>
      <c r="C78" s="26" t="s">
        <v>163</v>
      </c>
      <c r="D78" s="27" t="s">
        <v>25</v>
      </c>
      <c r="E78" s="37" t="s">
        <v>22</v>
      </c>
      <c r="F78" s="35">
        <v>1500</v>
      </c>
      <c r="G78" s="35">
        <v>800000</v>
      </c>
      <c r="H78" s="36">
        <v>1200000000</v>
      </c>
      <c r="I78" s="35">
        <v>0</v>
      </c>
      <c r="J78" s="36">
        <v>0</v>
      </c>
      <c r="K78" s="35">
        <v>0</v>
      </c>
      <c r="L78" s="36">
        <v>0</v>
      </c>
      <c r="M78" s="35">
        <v>800000</v>
      </c>
      <c r="N78" s="36">
        <v>1200000000</v>
      </c>
    </row>
    <row r="79" s="20" customFormat="1" ht="13.95" customHeight="1">
      <c r="A79" s="25">
        <f>IF(B79&lt;&gt;"",A78+1,A78)</f>
        <v>71</v>
      </c>
      <c r="B79" s="34" t="s">
        <v>164</v>
      </c>
      <c r="C79" s="26" t="s">
        <v>165</v>
      </c>
      <c r="D79" s="27" t="s">
        <v>21</v>
      </c>
      <c r="E79" s="37" t="s">
        <v>22</v>
      </c>
      <c r="F79" s="35">
        <v>750</v>
      </c>
      <c r="G79" s="35">
        <v>799790</v>
      </c>
      <c r="H79" s="36">
        <v>599842500</v>
      </c>
      <c r="I79" s="35">
        <v>0</v>
      </c>
      <c r="J79" s="36">
        <v>0</v>
      </c>
      <c r="K79" s="35">
        <v>30</v>
      </c>
      <c r="L79" s="36">
        <v>22500</v>
      </c>
      <c r="M79" s="35">
        <v>799760</v>
      </c>
      <c r="N79" s="36">
        <v>599820000</v>
      </c>
    </row>
    <row r="80" s="20" customFormat="1" ht="32.3" customHeight="1">
      <c r="A80" s="25">
        <f>IF(B80&lt;&gt;"",A79+1,A79)</f>
        <v>72</v>
      </c>
      <c r="B80" s="34" t="s">
        <v>166</v>
      </c>
      <c r="C80" s="26" t="s">
        <v>167</v>
      </c>
      <c r="D80" s="27" t="s">
        <v>72</v>
      </c>
      <c r="E80" s="37" t="s">
        <v>22</v>
      </c>
      <c r="F80" s="35">
        <v>38000</v>
      </c>
      <c r="G80" s="35">
        <v>799986</v>
      </c>
      <c r="H80" s="36">
        <v>30399468000</v>
      </c>
      <c r="I80" s="35">
        <v>0</v>
      </c>
      <c r="J80" s="36">
        <v>0</v>
      </c>
      <c r="K80" s="35">
        <v>2</v>
      </c>
      <c r="L80" s="36">
        <v>76000</v>
      </c>
      <c r="M80" s="35">
        <v>799984</v>
      </c>
      <c r="N80" s="36">
        <v>30399392000</v>
      </c>
    </row>
    <row r="81" s="20" customFormat="1" ht="22.05" customHeight="1">
      <c r="A81" s="25">
        <f>IF(B81&lt;&gt;"",A80+1,A80)</f>
        <v>73</v>
      </c>
      <c r="B81" s="34" t="s">
        <v>168</v>
      </c>
      <c r="C81" s="26" t="s">
        <v>169</v>
      </c>
      <c r="D81" s="27" t="s">
        <v>21</v>
      </c>
      <c r="E81" s="37" t="s">
        <v>22</v>
      </c>
      <c r="F81" s="35">
        <v>450</v>
      </c>
      <c r="G81" s="35">
        <v>796584</v>
      </c>
      <c r="H81" s="36">
        <v>358462800</v>
      </c>
      <c r="I81" s="35">
        <v>0</v>
      </c>
      <c r="J81" s="36">
        <v>0</v>
      </c>
      <c r="K81" s="35">
        <v>900</v>
      </c>
      <c r="L81" s="36">
        <v>405000</v>
      </c>
      <c r="M81" s="35">
        <v>795684</v>
      </c>
      <c r="N81" s="36">
        <v>358057800</v>
      </c>
    </row>
    <row r="82" s="20" customFormat="1" ht="22.05" customHeight="1">
      <c r="A82" s="25">
        <f>IF(B82&lt;&gt;"",A81+1,A81)</f>
        <v>74</v>
      </c>
      <c r="B82" s="34" t="s">
        <v>170</v>
      </c>
      <c r="C82" s="26" t="s">
        <v>171</v>
      </c>
      <c r="D82" s="27" t="s">
        <v>34</v>
      </c>
      <c r="E82" s="37" t="s">
        <v>22</v>
      </c>
      <c r="F82" s="35">
        <v>17000</v>
      </c>
      <c r="G82" s="35">
        <v>800000</v>
      </c>
      <c r="H82" s="36">
        <v>13600000000</v>
      </c>
      <c r="I82" s="35">
        <v>0</v>
      </c>
      <c r="J82" s="36">
        <v>0</v>
      </c>
      <c r="K82" s="35">
        <v>0</v>
      </c>
      <c r="L82" s="36">
        <v>0</v>
      </c>
      <c r="M82" s="35">
        <v>800000</v>
      </c>
      <c r="N82" s="36">
        <v>13600000000</v>
      </c>
    </row>
    <row r="83" s="20" customFormat="1" ht="22.05" customHeight="1">
      <c r="A83" s="25">
        <f>IF(B83&lt;&gt;"",A82+1,A82)</f>
        <v>75</v>
      </c>
      <c r="B83" s="34" t="s">
        <v>172</v>
      </c>
      <c r="C83" s="26" t="s">
        <v>173</v>
      </c>
      <c r="D83" s="27" t="s">
        <v>21</v>
      </c>
      <c r="E83" s="37" t="s">
        <v>22</v>
      </c>
      <c r="F83" s="35">
        <v>600</v>
      </c>
      <c r="G83" s="35">
        <v>799160</v>
      </c>
      <c r="H83" s="36">
        <v>479496000</v>
      </c>
      <c r="I83" s="35">
        <v>0</v>
      </c>
      <c r="J83" s="36">
        <v>0</v>
      </c>
      <c r="K83" s="35">
        <v>180</v>
      </c>
      <c r="L83" s="36">
        <v>108000</v>
      </c>
      <c r="M83" s="35">
        <v>798980</v>
      </c>
      <c r="N83" s="36">
        <v>479388000</v>
      </c>
    </row>
    <row r="84" s="20" customFormat="1" ht="22.05" customHeight="1">
      <c r="A84" s="25">
        <f>IF(B84&lt;&gt;"",A83+1,A83)</f>
        <v>76</v>
      </c>
      <c r="B84" s="34" t="s">
        <v>174</v>
      </c>
      <c r="C84" s="26" t="s">
        <v>175</v>
      </c>
      <c r="D84" s="27" t="s">
        <v>21</v>
      </c>
      <c r="E84" s="37" t="s">
        <v>22</v>
      </c>
      <c r="F84" s="35">
        <v>2200</v>
      </c>
      <c r="G84" s="35">
        <v>800000</v>
      </c>
      <c r="H84" s="36">
        <v>1760000000</v>
      </c>
      <c r="I84" s="35">
        <v>0</v>
      </c>
      <c r="J84" s="36">
        <v>0</v>
      </c>
      <c r="K84" s="35">
        <v>0</v>
      </c>
      <c r="L84" s="36">
        <v>0</v>
      </c>
      <c r="M84" s="35">
        <v>800000</v>
      </c>
      <c r="N84" s="36">
        <v>1760000000</v>
      </c>
    </row>
    <row r="85" s="20" customFormat="1" ht="22.05" customHeight="1">
      <c r="A85" s="25">
        <f>IF(B85&lt;&gt;"",A84+1,A84)</f>
        <v>77</v>
      </c>
      <c r="B85" s="34" t="s">
        <v>176</v>
      </c>
      <c r="C85" s="26" t="s">
        <v>177</v>
      </c>
      <c r="D85" s="27" t="s">
        <v>34</v>
      </c>
      <c r="E85" s="37" t="s">
        <v>22</v>
      </c>
      <c r="F85" s="35">
        <v>4000</v>
      </c>
      <c r="G85" s="35">
        <v>800000</v>
      </c>
      <c r="H85" s="36">
        <v>3200000000</v>
      </c>
      <c r="I85" s="35">
        <v>0</v>
      </c>
      <c r="J85" s="36">
        <v>0</v>
      </c>
      <c r="K85" s="35">
        <v>0</v>
      </c>
      <c r="L85" s="36">
        <v>0</v>
      </c>
      <c r="M85" s="35">
        <v>800000</v>
      </c>
      <c r="N85" s="36">
        <v>3200000000</v>
      </c>
    </row>
    <row r="86" s="20" customFormat="1" ht="22.05" customHeight="1">
      <c r="A86" s="25">
        <f>IF(B86&lt;&gt;"",A85+1,A85)</f>
        <v>78</v>
      </c>
      <c r="B86" s="34" t="s">
        <v>178</v>
      </c>
      <c r="C86" s="26" t="s">
        <v>179</v>
      </c>
      <c r="D86" s="27" t="s">
        <v>21</v>
      </c>
      <c r="E86" s="37" t="s">
        <v>22</v>
      </c>
      <c r="F86" s="35">
        <v>320</v>
      </c>
      <c r="G86" s="35">
        <v>793700</v>
      </c>
      <c r="H86" s="36">
        <v>253984000</v>
      </c>
      <c r="I86" s="35">
        <v>0</v>
      </c>
      <c r="J86" s="36">
        <v>0</v>
      </c>
      <c r="K86" s="35">
        <v>1300</v>
      </c>
      <c r="L86" s="36">
        <v>416000</v>
      </c>
      <c r="M86" s="35">
        <v>792400</v>
      </c>
      <c r="N86" s="36">
        <v>253568000</v>
      </c>
    </row>
    <row r="87" s="20" customFormat="1" ht="22.05" customHeight="1">
      <c r="A87" s="25">
        <f>IF(B87&lt;&gt;"",A86+1,A86)</f>
        <v>79</v>
      </c>
      <c r="B87" s="34" t="s">
        <v>180</v>
      </c>
      <c r="C87" s="26" t="s">
        <v>181</v>
      </c>
      <c r="D87" s="27" t="s">
        <v>21</v>
      </c>
      <c r="E87" s="37" t="s">
        <v>22</v>
      </c>
      <c r="F87" s="35">
        <v>12000</v>
      </c>
      <c r="G87" s="35">
        <v>799832</v>
      </c>
      <c r="H87" s="36">
        <v>9597984000</v>
      </c>
      <c r="I87" s="35">
        <v>0</v>
      </c>
      <c r="J87" s="36">
        <v>0</v>
      </c>
      <c r="K87" s="35">
        <v>140</v>
      </c>
      <c r="L87" s="36">
        <v>1680000</v>
      </c>
      <c r="M87" s="35">
        <v>799692</v>
      </c>
      <c r="N87" s="36">
        <v>9596304000</v>
      </c>
    </row>
    <row r="88" s="20" customFormat="1" ht="13.95" customHeight="1">
      <c r="A88" s="25">
        <f>IF(B88&lt;&gt;"",A87+1,A87)</f>
        <v>80</v>
      </c>
      <c r="B88" s="34" t="s">
        <v>182</v>
      </c>
      <c r="C88" s="26" t="s">
        <v>183</v>
      </c>
      <c r="D88" s="27" t="s">
        <v>21</v>
      </c>
      <c r="E88" s="37" t="s">
        <v>22</v>
      </c>
      <c r="F88" s="35">
        <v>18000</v>
      </c>
      <c r="G88" s="35">
        <v>0</v>
      </c>
      <c r="H88" s="36">
        <v>0</v>
      </c>
      <c r="I88" s="35">
        <v>500</v>
      </c>
      <c r="J88" s="36">
        <v>9000000</v>
      </c>
      <c r="K88" s="35">
        <v>0</v>
      </c>
      <c r="L88" s="36">
        <v>0</v>
      </c>
      <c r="M88" s="35">
        <v>500</v>
      </c>
      <c r="N88" s="36">
        <v>9000000</v>
      </c>
    </row>
    <row r="89" s="20" customFormat="1" ht="13.95" customHeight="1">
      <c r="A89" s="25">
        <f>IF(B89&lt;&gt;"",A88+1,A88)</f>
        <v>81</v>
      </c>
      <c r="B89" s="34" t="s">
        <v>184</v>
      </c>
      <c r="C89" s="26" t="s">
        <v>185</v>
      </c>
      <c r="D89" s="27" t="s">
        <v>21</v>
      </c>
      <c r="E89" s="37" t="s">
        <v>22</v>
      </c>
      <c r="F89" s="35">
        <v>1200</v>
      </c>
      <c r="G89" s="35">
        <v>800000</v>
      </c>
      <c r="H89" s="36">
        <v>960000000</v>
      </c>
      <c r="I89" s="35">
        <v>0</v>
      </c>
      <c r="J89" s="36">
        <v>0</v>
      </c>
      <c r="K89" s="35">
        <v>0</v>
      </c>
      <c r="L89" s="36">
        <v>0</v>
      </c>
      <c r="M89" s="35">
        <v>800000</v>
      </c>
      <c r="N89" s="36">
        <v>960000000</v>
      </c>
    </row>
    <row r="90" s="20" customFormat="1" ht="22.05" customHeight="1">
      <c r="A90" s="25">
        <f>IF(B90&lt;&gt;"",A89+1,A89)</f>
        <v>82</v>
      </c>
      <c r="B90" s="34" t="s">
        <v>186</v>
      </c>
      <c r="C90" s="26" t="s">
        <v>187</v>
      </c>
      <c r="D90" s="27" t="s">
        <v>21</v>
      </c>
      <c r="E90" s="37" t="s">
        <v>22</v>
      </c>
      <c r="F90" s="35">
        <v>1100</v>
      </c>
      <c r="G90" s="35">
        <v>798250</v>
      </c>
      <c r="H90" s="36">
        <v>878075000</v>
      </c>
      <c r="I90" s="35">
        <v>0</v>
      </c>
      <c r="J90" s="36">
        <v>0</v>
      </c>
      <c r="K90" s="35">
        <v>500</v>
      </c>
      <c r="L90" s="36">
        <v>550000</v>
      </c>
      <c r="M90" s="35">
        <v>797750</v>
      </c>
      <c r="N90" s="36">
        <v>877525000</v>
      </c>
    </row>
    <row r="91" s="20" customFormat="1" ht="32.3" customHeight="1">
      <c r="A91" s="25">
        <f>IF(B91&lt;&gt;"",A90+1,A90)</f>
        <v>83</v>
      </c>
      <c r="B91" s="34" t="s">
        <v>188</v>
      </c>
      <c r="C91" s="26" t="s">
        <v>189</v>
      </c>
      <c r="D91" s="27" t="s">
        <v>21</v>
      </c>
      <c r="E91" s="37" t="s">
        <v>22</v>
      </c>
      <c r="F91" s="35">
        <v>8000</v>
      </c>
      <c r="G91" s="35">
        <v>798320</v>
      </c>
      <c r="H91" s="36">
        <v>6386560000</v>
      </c>
      <c r="I91" s="35">
        <v>0</v>
      </c>
      <c r="J91" s="36">
        <v>0</v>
      </c>
      <c r="K91" s="35">
        <v>430</v>
      </c>
      <c r="L91" s="36">
        <v>3440000</v>
      </c>
      <c r="M91" s="35">
        <v>797890</v>
      </c>
      <c r="N91" s="36">
        <v>6383120000</v>
      </c>
    </row>
    <row r="92" s="20" customFormat="1" ht="13.95" customHeight="1">
      <c r="A92" s="25">
        <f>IF(B92&lt;&gt;"",A91+1,A91)</f>
        <v>84</v>
      </c>
      <c r="B92" s="34" t="s">
        <v>190</v>
      </c>
      <c r="C92" s="26" t="s">
        <v>191</v>
      </c>
      <c r="D92" s="27" t="s">
        <v>21</v>
      </c>
      <c r="E92" s="37" t="s">
        <v>22</v>
      </c>
      <c r="F92" s="35">
        <v>800</v>
      </c>
      <c r="G92" s="35">
        <v>800000</v>
      </c>
      <c r="H92" s="36">
        <v>640000000</v>
      </c>
      <c r="I92" s="35">
        <v>0</v>
      </c>
      <c r="J92" s="36">
        <v>0</v>
      </c>
      <c r="K92" s="35">
        <v>0</v>
      </c>
      <c r="L92" s="36">
        <v>0</v>
      </c>
      <c r="M92" s="35">
        <v>800000</v>
      </c>
      <c r="N92" s="36">
        <v>640000000</v>
      </c>
    </row>
    <row r="93" s="20" customFormat="1" ht="22.05" customHeight="1">
      <c r="A93" s="25">
        <f>IF(B93&lt;&gt;"",A92+1,A92)</f>
        <v>85</v>
      </c>
      <c r="B93" s="34" t="s">
        <v>192</v>
      </c>
      <c r="C93" s="26" t="s">
        <v>193</v>
      </c>
      <c r="D93" s="27" t="s">
        <v>21</v>
      </c>
      <c r="E93" s="37" t="s">
        <v>22</v>
      </c>
      <c r="F93" s="35">
        <v>1230</v>
      </c>
      <c r="G93" s="35">
        <v>798712</v>
      </c>
      <c r="H93" s="36">
        <v>982415760</v>
      </c>
      <c r="I93" s="35">
        <v>0</v>
      </c>
      <c r="J93" s="36">
        <v>0</v>
      </c>
      <c r="K93" s="35">
        <v>480</v>
      </c>
      <c r="L93" s="36">
        <v>590400</v>
      </c>
      <c r="M93" s="35">
        <v>798232</v>
      </c>
      <c r="N93" s="36">
        <v>981825360</v>
      </c>
    </row>
    <row r="94" s="20" customFormat="1" ht="13.95" customHeight="1">
      <c r="A94" s="25">
        <f>IF(B94&lt;&gt;"",A93+1,A93)</f>
        <v>86</v>
      </c>
      <c r="B94" s="34" t="s">
        <v>194</v>
      </c>
      <c r="C94" s="26" t="s">
        <v>195</v>
      </c>
      <c r="D94" s="27" t="s">
        <v>21</v>
      </c>
      <c r="E94" s="37" t="s">
        <v>22</v>
      </c>
      <c r="F94" s="35">
        <v>1200</v>
      </c>
      <c r="G94" s="35">
        <v>799580</v>
      </c>
      <c r="H94" s="36">
        <v>959496000</v>
      </c>
      <c r="I94" s="35">
        <v>0</v>
      </c>
      <c r="J94" s="36">
        <v>0</v>
      </c>
      <c r="K94" s="35">
        <v>163</v>
      </c>
      <c r="L94" s="36">
        <v>195600</v>
      </c>
      <c r="M94" s="35">
        <v>799417</v>
      </c>
      <c r="N94" s="36">
        <v>959300400</v>
      </c>
    </row>
    <row r="95" s="20" customFormat="1" ht="22.05" customHeight="1">
      <c r="A95" s="25">
        <f>IF(B95&lt;&gt;"",A94+1,A94)</f>
        <v>87</v>
      </c>
      <c r="B95" s="34" t="s">
        <v>196</v>
      </c>
      <c r="C95" s="26" t="s">
        <v>197</v>
      </c>
      <c r="D95" s="27" t="s">
        <v>21</v>
      </c>
      <c r="E95" s="37" t="s">
        <v>22</v>
      </c>
      <c r="F95" s="35">
        <v>3000</v>
      </c>
      <c r="G95" s="35">
        <v>797522</v>
      </c>
      <c r="H95" s="36">
        <v>2392566000</v>
      </c>
      <c r="I95" s="35">
        <v>0</v>
      </c>
      <c r="J95" s="36">
        <v>0</v>
      </c>
      <c r="K95" s="35">
        <v>480</v>
      </c>
      <c r="L95" s="36">
        <v>1440000</v>
      </c>
      <c r="M95" s="35">
        <v>797042</v>
      </c>
      <c r="N95" s="36">
        <v>2391126000</v>
      </c>
    </row>
    <row r="96" s="20" customFormat="1" ht="13.95" customHeight="1">
      <c r="A96" s="25">
        <f>IF(B96&lt;&gt;"",A95+1,A95)</f>
        <v>88</v>
      </c>
      <c r="B96" s="34" t="s">
        <v>198</v>
      </c>
      <c r="C96" s="26" t="s">
        <v>199</v>
      </c>
      <c r="D96" s="27" t="s">
        <v>21</v>
      </c>
      <c r="E96" s="37" t="s">
        <v>22</v>
      </c>
      <c r="F96" s="35">
        <v>4400</v>
      </c>
      <c r="G96" s="35">
        <v>799748</v>
      </c>
      <c r="H96" s="36">
        <v>3518891200</v>
      </c>
      <c r="I96" s="35">
        <v>0</v>
      </c>
      <c r="J96" s="36">
        <v>0</v>
      </c>
      <c r="K96" s="35">
        <v>145</v>
      </c>
      <c r="L96" s="36">
        <v>638000</v>
      </c>
      <c r="M96" s="35">
        <v>799603</v>
      </c>
      <c r="N96" s="36">
        <v>3518253200</v>
      </c>
    </row>
    <row r="97" s="20" customFormat="1" ht="13.95" customHeight="1">
      <c r="A97" s="25">
        <f>IF(B97&lt;&gt;"",A96+1,A96)</f>
        <v>89</v>
      </c>
      <c r="B97" s="34" t="s">
        <v>200</v>
      </c>
      <c r="C97" s="26" t="s">
        <v>201</v>
      </c>
      <c r="D97" s="27" t="s">
        <v>21</v>
      </c>
      <c r="E97" s="37" t="s">
        <v>22</v>
      </c>
      <c r="F97" s="35">
        <v>1200</v>
      </c>
      <c r="G97" s="35">
        <v>799790</v>
      </c>
      <c r="H97" s="36">
        <v>959748000</v>
      </c>
      <c r="I97" s="35">
        <v>0</v>
      </c>
      <c r="J97" s="36">
        <v>0</v>
      </c>
      <c r="K97" s="35">
        <v>120</v>
      </c>
      <c r="L97" s="36">
        <v>144000</v>
      </c>
      <c r="M97" s="35">
        <v>799670</v>
      </c>
      <c r="N97" s="36">
        <v>959604000</v>
      </c>
    </row>
    <row r="98" s="20" customFormat="1" ht="22.05" customHeight="1">
      <c r="A98" s="25">
        <f>IF(B98&lt;&gt;"",A97+1,A97)</f>
        <v>90</v>
      </c>
      <c r="B98" s="34" t="s">
        <v>202</v>
      </c>
      <c r="C98" s="26" t="s">
        <v>203</v>
      </c>
      <c r="D98" s="27" t="s">
        <v>21</v>
      </c>
      <c r="E98" s="37" t="s">
        <v>22</v>
      </c>
      <c r="F98" s="35">
        <v>1500</v>
      </c>
      <c r="G98" s="35">
        <v>800000</v>
      </c>
      <c r="H98" s="36">
        <v>1200000000</v>
      </c>
      <c r="I98" s="35">
        <v>0</v>
      </c>
      <c r="J98" s="36">
        <v>0</v>
      </c>
      <c r="K98" s="35">
        <v>35</v>
      </c>
      <c r="L98" s="36">
        <v>52500</v>
      </c>
      <c r="M98" s="35">
        <v>799965</v>
      </c>
      <c r="N98" s="36">
        <v>1199947500</v>
      </c>
    </row>
    <row r="99" s="20" customFormat="1" ht="22.05" customHeight="1">
      <c r="A99" s="25">
        <f>IF(B99&lt;&gt;"",A98+1,A98)</f>
        <v>91</v>
      </c>
      <c r="B99" s="34" t="s">
        <v>204</v>
      </c>
      <c r="C99" s="26" t="s">
        <v>205</v>
      </c>
      <c r="D99" s="27" t="s">
        <v>21</v>
      </c>
      <c r="E99" s="37" t="s">
        <v>22</v>
      </c>
      <c r="F99" s="35">
        <v>800</v>
      </c>
      <c r="G99" s="35">
        <v>789290</v>
      </c>
      <c r="H99" s="36">
        <v>631432000</v>
      </c>
      <c r="I99" s="35">
        <v>0</v>
      </c>
      <c r="J99" s="36">
        <v>0</v>
      </c>
      <c r="K99" s="35">
        <v>2852</v>
      </c>
      <c r="L99" s="36">
        <v>2281600</v>
      </c>
      <c r="M99" s="35">
        <v>786438</v>
      </c>
      <c r="N99" s="36">
        <v>629150400</v>
      </c>
    </row>
    <row r="100" s="20" customFormat="1" ht="22.05" customHeight="1">
      <c r="A100" s="25">
        <f>IF(B100&lt;&gt;"",A99+1,A99)</f>
        <v>92</v>
      </c>
      <c r="B100" s="34" t="s">
        <v>206</v>
      </c>
      <c r="C100" s="26" t="s">
        <v>207</v>
      </c>
      <c r="D100" s="27" t="s">
        <v>21</v>
      </c>
      <c r="E100" s="37" t="s">
        <v>22</v>
      </c>
      <c r="F100" s="35">
        <v>800</v>
      </c>
      <c r="G100" s="35">
        <v>788212</v>
      </c>
      <c r="H100" s="36">
        <v>630569600</v>
      </c>
      <c r="I100" s="35">
        <v>0</v>
      </c>
      <c r="J100" s="36">
        <v>0</v>
      </c>
      <c r="K100" s="35">
        <v>1560</v>
      </c>
      <c r="L100" s="36">
        <v>1248000</v>
      </c>
      <c r="M100" s="35">
        <v>786652</v>
      </c>
      <c r="N100" s="36">
        <v>629321600</v>
      </c>
    </row>
    <row r="101" s="20" customFormat="1" ht="22.05" customHeight="1">
      <c r="A101" s="25">
        <f>IF(B101&lt;&gt;"",A100+1,A100)</f>
        <v>93</v>
      </c>
      <c r="B101" s="34" t="s">
        <v>208</v>
      </c>
      <c r="C101" s="26" t="s">
        <v>209</v>
      </c>
      <c r="D101" s="27" t="s">
        <v>21</v>
      </c>
      <c r="E101" s="37" t="s">
        <v>22</v>
      </c>
      <c r="F101" s="35">
        <v>600</v>
      </c>
      <c r="G101" s="35">
        <v>800000</v>
      </c>
      <c r="H101" s="36">
        <v>480000000</v>
      </c>
      <c r="I101" s="35">
        <v>0</v>
      </c>
      <c r="J101" s="36">
        <v>0</v>
      </c>
      <c r="K101" s="35">
        <v>0</v>
      </c>
      <c r="L101" s="36">
        <v>0</v>
      </c>
      <c r="M101" s="35">
        <v>800000</v>
      </c>
      <c r="N101" s="36">
        <v>480000000</v>
      </c>
    </row>
    <row r="102" s="20" customFormat="1" ht="13.95" customHeight="1">
      <c r="A102" s="25">
        <f>IF(B102&lt;&gt;"",A101+1,A101)</f>
        <v>94</v>
      </c>
      <c r="B102" s="34" t="s">
        <v>210</v>
      </c>
      <c r="C102" s="26" t="s">
        <v>211</v>
      </c>
      <c r="D102" s="27" t="s">
        <v>21</v>
      </c>
      <c r="E102" s="37" t="s">
        <v>22</v>
      </c>
      <c r="F102" s="35">
        <v>2300</v>
      </c>
      <c r="G102" s="35">
        <v>799650</v>
      </c>
      <c r="H102" s="36">
        <v>1839195000</v>
      </c>
      <c r="I102" s="35">
        <v>0</v>
      </c>
      <c r="J102" s="36">
        <v>0</v>
      </c>
      <c r="K102" s="35">
        <v>0</v>
      </c>
      <c r="L102" s="36">
        <v>0</v>
      </c>
      <c r="M102" s="35">
        <v>799650</v>
      </c>
      <c r="N102" s="36">
        <v>1839195000</v>
      </c>
    </row>
    <row r="103" s="20" customFormat="1" ht="13.95" customHeight="1">
      <c r="A103" s="25">
        <f>IF(B103&lt;&gt;"",A102+1,A102)</f>
        <v>95</v>
      </c>
      <c r="B103" s="34" t="s">
        <v>212</v>
      </c>
      <c r="C103" s="26" t="s">
        <v>213</v>
      </c>
      <c r="D103" s="27" t="s">
        <v>21</v>
      </c>
      <c r="E103" s="37" t="s">
        <v>22</v>
      </c>
      <c r="F103" s="35">
        <v>1000</v>
      </c>
      <c r="G103" s="35">
        <v>799720</v>
      </c>
      <c r="H103" s="36">
        <v>799720000</v>
      </c>
      <c r="I103" s="35">
        <v>0</v>
      </c>
      <c r="J103" s="36">
        <v>0</v>
      </c>
      <c r="K103" s="35">
        <v>0</v>
      </c>
      <c r="L103" s="36">
        <v>0</v>
      </c>
      <c r="M103" s="35">
        <v>799720</v>
      </c>
      <c r="N103" s="36">
        <v>799720000</v>
      </c>
    </row>
    <row r="104" s="20" customFormat="1" ht="22.05" customHeight="1">
      <c r="A104" s="25">
        <f>IF(B104&lt;&gt;"",A103+1,A103)</f>
        <v>96</v>
      </c>
      <c r="B104" s="34" t="s">
        <v>214</v>
      </c>
      <c r="C104" s="26" t="s">
        <v>215</v>
      </c>
      <c r="D104" s="27" t="s">
        <v>25</v>
      </c>
      <c r="E104" s="37" t="s">
        <v>22</v>
      </c>
      <c r="F104" s="35">
        <v>1500</v>
      </c>
      <c r="G104" s="35">
        <v>798950</v>
      </c>
      <c r="H104" s="36">
        <v>1198425000</v>
      </c>
      <c r="I104" s="35">
        <v>0</v>
      </c>
      <c r="J104" s="36">
        <v>0</v>
      </c>
      <c r="K104" s="35">
        <v>390</v>
      </c>
      <c r="L104" s="36">
        <v>585000</v>
      </c>
      <c r="M104" s="35">
        <v>798560</v>
      </c>
      <c r="N104" s="36">
        <v>1197840000</v>
      </c>
    </row>
    <row r="105" s="20" customFormat="1" ht="13.95" customHeight="1">
      <c r="A105" s="25">
        <f>IF(B105&lt;&gt;"",A104+1,A104)</f>
        <v>97</v>
      </c>
      <c r="B105" s="34" t="s">
        <v>216</v>
      </c>
      <c r="C105" s="26" t="s">
        <v>217</v>
      </c>
      <c r="D105" s="27" t="s">
        <v>21</v>
      </c>
      <c r="E105" s="37" t="s">
        <v>22</v>
      </c>
      <c r="F105" s="35">
        <v>2000</v>
      </c>
      <c r="G105" s="35">
        <v>799580</v>
      </c>
      <c r="H105" s="36">
        <v>1599160000</v>
      </c>
      <c r="I105" s="35">
        <v>3000</v>
      </c>
      <c r="J105" s="36">
        <v>6000000</v>
      </c>
      <c r="K105" s="35">
        <v>160</v>
      </c>
      <c r="L105" s="36">
        <v>320000</v>
      </c>
      <c r="M105" s="35">
        <v>802420</v>
      </c>
      <c r="N105" s="36">
        <v>1604840000</v>
      </c>
    </row>
    <row r="106" s="20" customFormat="1" ht="32.3" customHeight="1">
      <c r="A106" s="25">
        <f>IF(B106&lt;&gt;"",A105+1,A105)</f>
        <v>98</v>
      </c>
      <c r="B106" s="34" t="s">
        <v>218</v>
      </c>
      <c r="C106" s="26" t="s">
        <v>219</v>
      </c>
      <c r="D106" s="27" t="s">
        <v>21</v>
      </c>
      <c r="E106" s="37" t="s">
        <v>22</v>
      </c>
      <c r="F106" s="35">
        <v>1400</v>
      </c>
      <c r="G106" s="35">
        <v>799020</v>
      </c>
      <c r="H106" s="36">
        <v>1118628000</v>
      </c>
      <c r="I106" s="35">
        <v>0</v>
      </c>
      <c r="J106" s="36">
        <v>0</v>
      </c>
      <c r="K106" s="35">
        <v>210</v>
      </c>
      <c r="L106" s="36">
        <v>294000</v>
      </c>
      <c r="M106" s="35">
        <v>798810</v>
      </c>
      <c r="N106" s="36">
        <v>1118334000</v>
      </c>
    </row>
    <row r="107" s="20" customFormat="1" ht="13.95" customHeight="1">
      <c r="A107" s="25">
        <f>IF(B107&lt;&gt;"",A106+1,A106)</f>
        <v>99</v>
      </c>
      <c r="B107" s="34" t="s">
        <v>220</v>
      </c>
      <c r="C107" s="26" t="s">
        <v>221</v>
      </c>
      <c r="D107" s="27" t="s">
        <v>21</v>
      </c>
      <c r="E107" s="37" t="s">
        <v>22</v>
      </c>
      <c r="F107" s="35">
        <v>10500</v>
      </c>
      <c r="G107" s="35">
        <v>799930</v>
      </c>
      <c r="H107" s="36">
        <v>8399265000</v>
      </c>
      <c r="I107" s="35">
        <v>0</v>
      </c>
      <c r="J107" s="36">
        <v>0</v>
      </c>
      <c r="K107" s="35">
        <v>60</v>
      </c>
      <c r="L107" s="36">
        <v>630000</v>
      </c>
      <c r="M107" s="35">
        <v>799870</v>
      </c>
      <c r="N107" s="36">
        <v>8398635000</v>
      </c>
    </row>
    <row r="108" s="20" customFormat="1" ht="22.05" customHeight="1">
      <c r="A108" s="25">
        <f>IF(B108&lt;&gt;"",A107+1,A107)</f>
        <v>100</v>
      </c>
      <c r="B108" s="34" t="s">
        <v>222</v>
      </c>
      <c r="C108" s="26" t="s">
        <v>223</v>
      </c>
      <c r="D108" s="27" t="s">
        <v>21</v>
      </c>
      <c r="E108" s="37" t="s">
        <v>22</v>
      </c>
      <c r="F108" s="35">
        <v>2200</v>
      </c>
      <c r="G108" s="35">
        <v>800000</v>
      </c>
      <c r="H108" s="36">
        <v>1760000000</v>
      </c>
      <c r="I108" s="35">
        <v>0</v>
      </c>
      <c r="J108" s="36">
        <v>0</v>
      </c>
      <c r="K108" s="35">
        <v>94</v>
      </c>
      <c r="L108" s="36">
        <v>206800</v>
      </c>
      <c r="M108" s="35">
        <v>799906</v>
      </c>
      <c r="N108" s="36">
        <v>1759793200</v>
      </c>
    </row>
    <row r="109" s="20" customFormat="1" ht="32.3" customHeight="1">
      <c r="A109" s="25">
        <f>IF(B109&lt;&gt;"",A108+1,A108)</f>
        <v>101</v>
      </c>
      <c r="B109" s="34" t="s">
        <v>224</v>
      </c>
      <c r="C109" s="26" t="s">
        <v>225</v>
      </c>
      <c r="D109" s="27" t="s">
        <v>21</v>
      </c>
      <c r="E109" s="37" t="s">
        <v>22</v>
      </c>
      <c r="F109" s="35">
        <v>4000</v>
      </c>
      <c r="G109" s="35">
        <v>800000</v>
      </c>
      <c r="H109" s="36">
        <v>3200000000</v>
      </c>
      <c r="I109" s="35">
        <v>0</v>
      </c>
      <c r="J109" s="36">
        <v>0</v>
      </c>
      <c r="K109" s="35">
        <v>60</v>
      </c>
      <c r="L109" s="36">
        <v>240000</v>
      </c>
      <c r="M109" s="35">
        <v>799940</v>
      </c>
      <c r="N109" s="36">
        <v>3199760000</v>
      </c>
    </row>
    <row r="110" s="20" customFormat="1" ht="22.05" customHeight="1">
      <c r="A110" s="25">
        <f>IF(B110&lt;&gt;"",A109+1,A109)</f>
        <v>102</v>
      </c>
      <c r="B110" s="34" t="s">
        <v>226</v>
      </c>
      <c r="C110" s="26" t="s">
        <v>227</v>
      </c>
      <c r="D110" s="27" t="s">
        <v>75</v>
      </c>
      <c r="E110" s="37" t="s">
        <v>22</v>
      </c>
      <c r="F110" s="35">
        <v>3000</v>
      </c>
      <c r="G110" s="35">
        <v>800000</v>
      </c>
      <c r="H110" s="36">
        <v>2400000000</v>
      </c>
      <c r="I110" s="35">
        <v>0</v>
      </c>
      <c r="J110" s="36">
        <v>0</v>
      </c>
      <c r="K110" s="35">
        <v>0</v>
      </c>
      <c r="L110" s="36">
        <v>0</v>
      </c>
      <c r="M110" s="35">
        <v>800000</v>
      </c>
      <c r="N110" s="36">
        <v>2400000000</v>
      </c>
    </row>
    <row r="111" s="20" customFormat="1" ht="22.05" customHeight="1">
      <c r="A111" s="25">
        <f>IF(B111&lt;&gt;"",A110+1,A110)</f>
        <v>103</v>
      </c>
      <c r="B111" s="34" t="s">
        <v>228</v>
      </c>
      <c r="C111" s="26" t="s">
        <v>229</v>
      </c>
      <c r="D111" s="27" t="s">
        <v>72</v>
      </c>
      <c r="E111" s="37" t="s">
        <v>22</v>
      </c>
      <c r="F111" s="35">
        <v>9000</v>
      </c>
      <c r="G111" s="35">
        <v>800000</v>
      </c>
      <c r="H111" s="36">
        <v>7200000000</v>
      </c>
      <c r="I111" s="35">
        <v>0</v>
      </c>
      <c r="J111" s="36">
        <v>0</v>
      </c>
      <c r="K111" s="35">
        <v>0</v>
      </c>
      <c r="L111" s="36">
        <v>0</v>
      </c>
      <c r="M111" s="35">
        <v>800000</v>
      </c>
      <c r="N111" s="36">
        <v>7200000000</v>
      </c>
    </row>
    <row r="112" s="20" customFormat="1" ht="22.05" customHeight="1">
      <c r="A112" s="25">
        <f>IF(B112&lt;&gt;"",A111+1,A111)</f>
        <v>104</v>
      </c>
      <c r="B112" s="34" t="s">
        <v>230</v>
      </c>
      <c r="C112" s="26" t="s">
        <v>231</v>
      </c>
      <c r="D112" s="27" t="s">
        <v>21</v>
      </c>
      <c r="E112" s="37" t="s">
        <v>22</v>
      </c>
      <c r="F112" s="35">
        <v>10000</v>
      </c>
      <c r="G112" s="35">
        <v>0</v>
      </c>
      <c r="H112" s="36">
        <v>0</v>
      </c>
      <c r="I112" s="35">
        <v>100</v>
      </c>
      <c r="J112" s="36">
        <v>1000000</v>
      </c>
      <c r="K112" s="35">
        <v>0</v>
      </c>
      <c r="L112" s="36">
        <v>0</v>
      </c>
      <c r="M112" s="35">
        <v>100</v>
      </c>
      <c r="N112" s="36">
        <v>1000000</v>
      </c>
    </row>
    <row r="113" s="20" customFormat="1" ht="22.05" customHeight="1">
      <c r="A113" s="25">
        <f>IF(B113&lt;&gt;"",A112+1,A112)</f>
        <v>105</v>
      </c>
      <c r="B113" s="34" t="s">
        <v>232</v>
      </c>
      <c r="C113" s="26" t="s">
        <v>233</v>
      </c>
      <c r="D113" s="27" t="s">
        <v>21</v>
      </c>
      <c r="E113" s="37" t="s">
        <v>22</v>
      </c>
      <c r="F113" s="35">
        <v>1500</v>
      </c>
      <c r="G113" s="35">
        <v>799160</v>
      </c>
      <c r="H113" s="36">
        <v>1198740000</v>
      </c>
      <c r="I113" s="35">
        <v>0</v>
      </c>
      <c r="J113" s="36">
        <v>0</v>
      </c>
      <c r="K113" s="35">
        <v>240</v>
      </c>
      <c r="L113" s="36">
        <v>360000</v>
      </c>
      <c r="M113" s="35">
        <v>798920</v>
      </c>
      <c r="N113" s="36">
        <v>1198380000</v>
      </c>
    </row>
    <row r="114" s="20" customFormat="1" ht="22.05" customHeight="1">
      <c r="A114" s="25">
        <f>IF(B114&lt;&gt;"",A113+1,A113)</f>
        <v>106</v>
      </c>
      <c r="B114" s="34" t="s">
        <v>234</v>
      </c>
      <c r="C114" s="26" t="s">
        <v>235</v>
      </c>
      <c r="D114" s="27" t="s">
        <v>34</v>
      </c>
      <c r="E114" s="37" t="s">
        <v>22</v>
      </c>
      <c r="F114" s="35">
        <v>3000</v>
      </c>
      <c r="G114" s="35">
        <v>800000</v>
      </c>
      <c r="H114" s="36">
        <v>2400000000</v>
      </c>
      <c r="I114" s="35">
        <v>0</v>
      </c>
      <c r="J114" s="36">
        <v>0</v>
      </c>
      <c r="K114" s="35">
        <v>20</v>
      </c>
      <c r="L114" s="36">
        <v>60000</v>
      </c>
      <c r="M114" s="35">
        <v>799980</v>
      </c>
      <c r="N114" s="36">
        <v>2399940000</v>
      </c>
    </row>
    <row r="115" s="20" customFormat="1" ht="32.3" customHeight="1">
      <c r="A115" s="25">
        <f>IF(B115&lt;&gt;"",A114+1,A114)</f>
        <v>107</v>
      </c>
      <c r="B115" s="34" t="s">
        <v>236</v>
      </c>
      <c r="C115" s="26" t="s">
        <v>237</v>
      </c>
      <c r="D115" s="27" t="s">
        <v>75</v>
      </c>
      <c r="E115" s="37" t="s">
        <v>22</v>
      </c>
      <c r="F115" s="35">
        <v>54000</v>
      </c>
      <c r="G115" s="35">
        <v>800000</v>
      </c>
      <c r="H115" s="36">
        <v>43200000000</v>
      </c>
      <c r="I115" s="35">
        <v>0</v>
      </c>
      <c r="J115" s="36">
        <v>0</v>
      </c>
      <c r="K115" s="35">
        <v>0</v>
      </c>
      <c r="L115" s="36">
        <v>0</v>
      </c>
      <c r="M115" s="35">
        <v>800000</v>
      </c>
      <c r="N115" s="36">
        <v>43200000000</v>
      </c>
    </row>
    <row r="116" s="20" customFormat="1" ht="13.95" customHeight="1">
      <c r="A116" s="25">
        <f>IF(B116&lt;&gt;"",A115+1,A115)</f>
        <v>108</v>
      </c>
      <c r="B116" s="34" t="s">
        <v>238</v>
      </c>
      <c r="C116" s="26" t="s">
        <v>239</v>
      </c>
      <c r="D116" s="27" t="s">
        <v>25</v>
      </c>
      <c r="E116" s="37" t="s">
        <v>22</v>
      </c>
      <c r="F116" s="35">
        <v>1600</v>
      </c>
      <c r="G116" s="35">
        <v>800000</v>
      </c>
      <c r="H116" s="36">
        <v>1280000000</v>
      </c>
      <c r="I116" s="35">
        <v>0</v>
      </c>
      <c r="J116" s="36">
        <v>0</v>
      </c>
      <c r="K116" s="35">
        <v>0</v>
      </c>
      <c r="L116" s="36">
        <v>0</v>
      </c>
      <c r="M116" s="35">
        <v>800000</v>
      </c>
      <c r="N116" s="36">
        <v>1280000000</v>
      </c>
    </row>
    <row r="117" s="20" customFormat="1" ht="13.95" customHeight="1">
      <c r="A117" s="25">
        <f>IF(B117&lt;&gt;"",A116+1,A116)</f>
        <v>109</v>
      </c>
      <c r="B117" s="34" t="s">
        <v>240</v>
      </c>
      <c r="C117" s="26" t="s">
        <v>241</v>
      </c>
      <c r="D117" s="27" t="s">
        <v>21</v>
      </c>
      <c r="E117" s="37" t="s">
        <v>22</v>
      </c>
      <c r="F117" s="35">
        <v>200</v>
      </c>
      <c r="G117" s="35">
        <v>799412</v>
      </c>
      <c r="H117" s="36">
        <v>159882400</v>
      </c>
      <c r="I117" s="35">
        <v>0</v>
      </c>
      <c r="J117" s="36">
        <v>0</v>
      </c>
      <c r="K117" s="35">
        <v>148</v>
      </c>
      <c r="L117" s="36">
        <v>29600</v>
      </c>
      <c r="M117" s="35">
        <v>799264</v>
      </c>
      <c r="N117" s="36">
        <v>159852800</v>
      </c>
    </row>
    <row r="118" s="20" customFormat="1" ht="13.95" customHeight="1">
      <c r="A118" s="25">
        <f>IF(B118&lt;&gt;"",A117+1,A117)</f>
        <v>110</v>
      </c>
      <c r="B118" s="34" t="s">
        <v>242</v>
      </c>
      <c r="C118" s="26" t="s">
        <v>243</v>
      </c>
      <c r="D118" s="27" t="s">
        <v>21</v>
      </c>
      <c r="E118" s="37" t="s">
        <v>22</v>
      </c>
      <c r="F118" s="35">
        <v>900</v>
      </c>
      <c r="G118" s="35">
        <v>787141</v>
      </c>
      <c r="H118" s="36">
        <v>708426900</v>
      </c>
      <c r="I118" s="35">
        <v>0</v>
      </c>
      <c r="J118" s="36">
        <v>0</v>
      </c>
      <c r="K118" s="35">
        <v>2455</v>
      </c>
      <c r="L118" s="36">
        <v>2209500</v>
      </c>
      <c r="M118" s="35">
        <v>784686</v>
      </c>
      <c r="N118" s="36">
        <v>706217400</v>
      </c>
    </row>
    <row r="119" s="20" customFormat="1" ht="13.95" customHeight="1">
      <c r="A119" s="25">
        <f>IF(B119&lt;&gt;"",A118+1,A118)</f>
        <v>111</v>
      </c>
      <c r="B119" s="34" t="s">
        <v>244</v>
      </c>
      <c r="C119" s="26" t="s">
        <v>245</v>
      </c>
      <c r="D119" s="27" t="s">
        <v>75</v>
      </c>
      <c r="E119" s="37" t="s">
        <v>22</v>
      </c>
      <c r="F119" s="35">
        <v>30000</v>
      </c>
      <c r="G119" s="35">
        <v>800000</v>
      </c>
      <c r="H119" s="36">
        <v>24000000000</v>
      </c>
      <c r="I119" s="35">
        <v>0</v>
      </c>
      <c r="J119" s="36">
        <v>0</v>
      </c>
      <c r="K119" s="35">
        <v>0</v>
      </c>
      <c r="L119" s="36">
        <v>0</v>
      </c>
      <c r="M119" s="35">
        <v>800000</v>
      </c>
      <c r="N119" s="36">
        <v>24000000000</v>
      </c>
    </row>
    <row r="120" s="20" customFormat="1" ht="22.05" customHeight="1">
      <c r="A120" s="25">
        <f>IF(B120&lt;&gt;"",A119+1,A119)</f>
        <v>112</v>
      </c>
      <c r="B120" s="34" t="s">
        <v>246</v>
      </c>
      <c r="C120" s="26" t="s">
        <v>247</v>
      </c>
      <c r="D120" s="27" t="s">
        <v>72</v>
      </c>
      <c r="E120" s="37" t="s">
        <v>22</v>
      </c>
      <c r="F120" s="35">
        <v>55000</v>
      </c>
      <c r="G120" s="35">
        <v>800000</v>
      </c>
      <c r="H120" s="36">
        <v>44000000000</v>
      </c>
      <c r="I120" s="35">
        <v>0</v>
      </c>
      <c r="J120" s="36">
        <v>0</v>
      </c>
      <c r="K120" s="35">
        <v>0</v>
      </c>
      <c r="L120" s="36">
        <v>0</v>
      </c>
      <c r="M120" s="35">
        <v>800000</v>
      </c>
      <c r="N120" s="36">
        <v>44000000000</v>
      </c>
    </row>
    <row r="121" s="20" customFormat="1" ht="22.05" customHeight="1">
      <c r="A121" s="25">
        <f>IF(B121&lt;&gt;"",A120+1,A120)</f>
        <v>113</v>
      </c>
      <c r="B121" s="34" t="s">
        <v>248</v>
      </c>
      <c r="C121" s="26" t="s">
        <v>249</v>
      </c>
      <c r="D121" s="27" t="s">
        <v>21</v>
      </c>
      <c r="E121" s="37" t="s">
        <v>22</v>
      </c>
      <c r="F121" s="35">
        <v>1300</v>
      </c>
      <c r="G121" s="35">
        <v>799300</v>
      </c>
      <c r="H121" s="36">
        <v>1039090000</v>
      </c>
      <c r="I121" s="35">
        <v>0</v>
      </c>
      <c r="J121" s="36">
        <v>0</v>
      </c>
      <c r="K121" s="35">
        <v>40</v>
      </c>
      <c r="L121" s="36">
        <v>52000</v>
      </c>
      <c r="M121" s="35">
        <v>799260</v>
      </c>
      <c r="N121" s="36">
        <v>1039038000</v>
      </c>
    </row>
    <row r="122" s="20" customFormat="1" ht="13.95" customHeight="1">
      <c r="A122" s="25">
        <f>IF(B122&lt;&gt;"",A121+1,A121)</f>
        <v>114</v>
      </c>
      <c r="B122" s="34" t="s">
        <v>250</v>
      </c>
      <c r="C122" s="26" t="s">
        <v>251</v>
      </c>
      <c r="D122" s="27" t="s">
        <v>21</v>
      </c>
      <c r="E122" s="37" t="s">
        <v>22</v>
      </c>
      <c r="F122" s="35">
        <v>2600</v>
      </c>
      <c r="G122" s="35">
        <v>796255</v>
      </c>
      <c r="H122" s="36">
        <v>2070263000</v>
      </c>
      <c r="I122" s="35">
        <v>0</v>
      </c>
      <c r="J122" s="36">
        <v>0</v>
      </c>
      <c r="K122" s="35">
        <v>770</v>
      </c>
      <c r="L122" s="36">
        <v>2002000</v>
      </c>
      <c r="M122" s="35">
        <v>795485</v>
      </c>
      <c r="N122" s="36">
        <v>2068261000</v>
      </c>
    </row>
    <row r="123" s="20" customFormat="1" ht="13.95" customHeight="1">
      <c r="A123" s="25">
        <f>IF(B123&lt;&gt;"",A122+1,A122)</f>
        <v>115</v>
      </c>
      <c r="B123" s="34" t="s">
        <v>252</v>
      </c>
      <c r="C123" s="26" t="s">
        <v>253</v>
      </c>
      <c r="D123" s="27" t="s">
        <v>21</v>
      </c>
      <c r="E123" s="37" t="s">
        <v>22</v>
      </c>
      <c r="F123" s="35">
        <v>4500</v>
      </c>
      <c r="G123" s="35">
        <v>799370</v>
      </c>
      <c r="H123" s="36">
        <v>3597165000</v>
      </c>
      <c r="I123" s="35">
        <v>0</v>
      </c>
      <c r="J123" s="36">
        <v>0</v>
      </c>
      <c r="K123" s="35">
        <v>248</v>
      </c>
      <c r="L123" s="36">
        <v>1116000</v>
      </c>
      <c r="M123" s="35">
        <v>799122</v>
      </c>
      <c r="N123" s="36">
        <v>3596049000</v>
      </c>
    </row>
    <row r="124" s="20" customFormat="1" ht="22.05" customHeight="1">
      <c r="A124" s="25">
        <f>IF(B124&lt;&gt;"",A123+1,A123)</f>
        <v>116</v>
      </c>
      <c r="B124" s="34" t="s">
        <v>254</v>
      </c>
      <c r="C124" s="26" t="s">
        <v>255</v>
      </c>
      <c r="D124" s="27" t="s">
        <v>25</v>
      </c>
      <c r="E124" s="37" t="s">
        <v>22</v>
      </c>
      <c r="F124" s="35">
        <v>1500</v>
      </c>
      <c r="G124" s="35">
        <v>800000</v>
      </c>
      <c r="H124" s="36">
        <v>1200000000</v>
      </c>
      <c r="I124" s="35">
        <v>0</v>
      </c>
      <c r="J124" s="36">
        <v>0</v>
      </c>
      <c r="K124" s="35">
        <v>0</v>
      </c>
      <c r="L124" s="36">
        <v>0</v>
      </c>
      <c r="M124" s="35">
        <v>800000</v>
      </c>
      <c r="N124" s="36">
        <v>1200000000</v>
      </c>
    </row>
    <row r="125" s="20" customFormat="1" ht="22.05" customHeight="1">
      <c r="A125" s="25">
        <f>IF(B125&lt;&gt;"",A124+1,A124)</f>
        <v>117</v>
      </c>
      <c r="B125" s="34" t="s">
        <v>256</v>
      </c>
      <c r="C125" s="26" t="s">
        <v>257</v>
      </c>
      <c r="D125" s="27" t="s">
        <v>21</v>
      </c>
      <c r="E125" s="37" t="s">
        <v>22</v>
      </c>
      <c r="F125" s="35">
        <v>3500</v>
      </c>
      <c r="G125" s="35">
        <v>799790</v>
      </c>
      <c r="H125" s="36">
        <v>2799265000</v>
      </c>
      <c r="I125" s="35">
        <v>0</v>
      </c>
      <c r="J125" s="36">
        <v>0</v>
      </c>
      <c r="K125" s="35">
        <v>0</v>
      </c>
      <c r="L125" s="36">
        <v>0</v>
      </c>
      <c r="M125" s="35">
        <v>799790</v>
      </c>
      <c r="N125" s="36">
        <v>2799265000</v>
      </c>
    </row>
    <row r="126" s="20" customFormat="1" ht="13.95" customHeight="1">
      <c r="A126" s="25">
        <f>IF(B126&lt;&gt;"",A125+1,A125)</f>
        <v>118</v>
      </c>
      <c r="B126" s="34" t="s">
        <v>258</v>
      </c>
      <c r="C126" s="26" t="s">
        <v>259</v>
      </c>
      <c r="D126" s="27" t="s">
        <v>21</v>
      </c>
      <c r="E126" s="37" t="s">
        <v>22</v>
      </c>
      <c r="F126" s="35">
        <v>150</v>
      </c>
      <c r="G126" s="35">
        <v>799930</v>
      </c>
      <c r="H126" s="36">
        <v>119989500</v>
      </c>
      <c r="I126" s="35">
        <v>0</v>
      </c>
      <c r="J126" s="36">
        <v>0</v>
      </c>
      <c r="K126" s="35">
        <v>0</v>
      </c>
      <c r="L126" s="36">
        <v>0</v>
      </c>
      <c r="M126" s="35">
        <v>799930</v>
      </c>
      <c r="N126" s="36">
        <v>119989500</v>
      </c>
    </row>
    <row r="127" s="20" customFormat="1" ht="32.3" customHeight="1">
      <c r="A127" s="25">
        <f>IF(B127&lt;&gt;"",A126+1,A126)</f>
        <v>119</v>
      </c>
      <c r="B127" s="34" t="s">
        <v>260</v>
      </c>
      <c r="C127" s="26" t="s">
        <v>261</v>
      </c>
      <c r="D127" s="27" t="s">
        <v>21</v>
      </c>
      <c r="E127" s="37" t="s">
        <v>22</v>
      </c>
      <c r="F127" s="35">
        <v>2200</v>
      </c>
      <c r="G127" s="35">
        <v>798530</v>
      </c>
      <c r="H127" s="36">
        <v>1756766000</v>
      </c>
      <c r="I127" s="35">
        <v>0</v>
      </c>
      <c r="J127" s="36">
        <v>0</v>
      </c>
      <c r="K127" s="35">
        <v>210</v>
      </c>
      <c r="L127" s="36">
        <v>462000</v>
      </c>
      <c r="M127" s="35">
        <v>798320</v>
      </c>
      <c r="N127" s="36">
        <v>1756304000</v>
      </c>
    </row>
    <row r="128" s="20" customFormat="1" ht="13.95" customHeight="1">
      <c r="A128" s="25">
        <f>IF(B128&lt;&gt;"",A127+1,A127)</f>
        <v>120</v>
      </c>
      <c r="B128" s="34" t="s">
        <v>262</v>
      </c>
      <c r="C128" s="26" t="s">
        <v>263</v>
      </c>
      <c r="D128" s="27" t="s">
        <v>21</v>
      </c>
      <c r="E128" s="37" t="s">
        <v>22</v>
      </c>
      <c r="F128" s="35">
        <v>950</v>
      </c>
      <c r="G128" s="35">
        <v>6622</v>
      </c>
      <c r="H128" s="36">
        <v>6290900</v>
      </c>
      <c r="I128" s="35">
        <v>1000</v>
      </c>
      <c r="J128" s="36">
        <v>950000</v>
      </c>
      <c r="K128" s="35">
        <v>106</v>
      </c>
      <c r="L128" s="36">
        <v>100700</v>
      </c>
      <c r="M128" s="35">
        <v>7516</v>
      </c>
      <c r="N128" s="36">
        <v>7140200</v>
      </c>
    </row>
    <row r="129" s="20" customFormat="1" ht="13.95" customHeight="1">
      <c r="A129" s="25">
        <f>IF(B129&lt;&gt;"",A128+1,A128)</f>
        <v>121</v>
      </c>
      <c r="B129" s="34" t="s">
        <v>264</v>
      </c>
      <c r="C129" s="26" t="s">
        <v>265</v>
      </c>
      <c r="D129" s="27" t="s">
        <v>21</v>
      </c>
      <c r="E129" s="37" t="s">
        <v>22</v>
      </c>
      <c r="F129" s="35">
        <v>950</v>
      </c>
      <c r="G129" s="35">
        <v>0</v>
      </c>
      <c r="H129" s="36">
        <v>0</v>
      </c>
      <c r="I129" s="35">
        <v>5000</v>
      </c>
      <c r="J129" s="36">
        <v>4750000</v>
      </c>
      <c r="K129" s="35">
        <v>0</v>
      </c>
      <c r="L129" s="36">
        <v>0</v>
      </c>
      <c r="M129" s="35">
        <v>5000</v>
      </c>
      <c r="N129" s="36">
        <v>4750000</v>
      </c>
    </row>
    <row r="130" s="20" customFormat="1" ht="32.3" customHeight="1">
      <c r="A130" s="25">
        <f>IF(B130&lt;&gt;"",A129+1,A129)</f>
        <v>122</v>
      </c>
      <c r="B130" s="34" t="s">
        <v>266</v>
      </c>
      <c r="C130" s="26" t="s">
        <v>267</v>
      </c>
      <c r="D130" s="27" t="s">
        <v>21</v>
      </c>
      <c r="E130" s="37" t="s">
        <v>22</v>
      </c>
      <c r="F130" s="35">
        <v>1200</v>
      </c>
      <c r="G130" s="35">
        <v>1399930</v>
      </c>
      <c r="H130" s="36">
        <v>1679916000</v>
      </c>
      <c r="I130" s="35">
        <v>200000</v>
      </c>
      <c r="J130" s="36">
        <v>240000000</v>
      </c>
      <c r="K130" s="35">
        <v>80</v>
      </c>
      <c r="L130" s="36">
        <v>96000</v>
      </c>
      <c r="M130" s="35">
        <v>1599850</v>
      </c>
      <c r="N130" s="36">
        <v>1919820000</v>
      </c>
    </row>
    <row r="131" s="20" customFormat="1" ht="22.05" customHeight="1">
      <c r="A131" s="25">
        <f>IF(B131&lt;&gt;"",A130+1,A130)</f>
        <v>123</v>
      </c>
      <c r="B131" s="34" t="s">
        <v>268</v>
      </c>
      <c r="C131" s="26" t="s">
        <v>269</v>
      </c>
      <c r="D131" s="27" t="s">
        <v>75</v>
      </c>
      <c r="E131" s="37" t="s">
        <v>22</v>
      </c>
      <c r="F131" s="35">
        <v>38000</v>
      </c>
      <c r="G131" s="35">
        <v>0</v>
      </c>
      <c r="H131" s="36">
        <v>0</v>
      </c>
      <c r="I131" s="35">
        <v>500</v>
      </c>
      <c r="J131" s="36">
        <v>19000000</v>
      </c>
      <c r="K131" s="35">
        <v>0</v>
      </c>
      <c r="L131" s="36">
        <v>0</v>
      </c>
      <c r="M131" s="35">
        <v>500</v>
      </c>
      <c r="N131" s="36">
        <v>19000000</v>
      </c>
    </row>
    <row r="132" s="20" customFormat="1" ht="13.95" customHeight="1">
      <c r="A132" s="25">
        <f>IF(B132&lt;&gt;"",A131+1,A131)</f>
        <v>124</v>
      </c>
      <c r="B132" s="34" t="s">
        <v>270</v>
      </c>
      <c r="C132" s="26" t="s">
        <v>271</v>
      </c>
      <c r="D132" s="27" t="s">
        <v>25</v>
      </c>
      <c r="E132" s="37" t="s">
        <v>22</v>
      </c>
      <c r="F132" s="35">
        <v>600</v>
      </c>
      <c r="G132" s="35">
        <v>0</v>
      </c>
      <c r="H132" s="36">
        <v>0</v>
      </c>
      <c r="I132" s="35">
        <v>500</v>
      </c>
      <c r="J132" s="36">
        <v>300000</v>
      </c>
      <c r="K132" s="35">
        <v>20</v>
      </c>
      <c r="L132" s="36">
        <v>12000</v>
      </c>
      <c r="M132" s="35">
        <v>480</v>
      </c>
      <c r="N132" s="36">
        <v>288000</v>
      </c>
    </row>
    <row r="133" s="20" customFormat="1" ht="32.3" customHeight="1">
      <c r="A133" s="25">
        <f>IF(B133&lt;&gt;"",A132+1,A132)</f>
        <v>125</v>
      </c>
      <c r="B133" s="34" t="s">
        <v>272</v>
      </c>
      <c r="C133" s="26" t="s">
        <v>273</v>
      </c>
      <c r="D133" s="27" t="s">
        <v>21</v>
      </c>
      <c r="E133" s="37" t="s">
        <v>22</v>
      </c>
      <c r="F133" s="35">
        <v>1300</v>
      </c>
      <c r="G133" s="35">
        <v>3496850</v>
      </c>
      <c r="H133" s="36">
        <v>4545905000</v>
      </c>
      <c r="I133" s="35">
        <v>500000</v>
      </c>
      <c r="J133" s="36">
        <v>650000000</v>
      </c>
      <c r="K133" s="35">
        <v>860</v>
      </c>
      <c r="L133" s="36">
        <v>1118000</v>
      </c>
      <c r="M133" s="35">
        <v>3995990</v>
      </c>
      <c r="N133" s="36">
        <v>5194787000</v>
      </c>
    </row>
    <row r="134" s="20" customFormat="1" ht="13.95" customHeight="1">
      <c r="A134" s="25">
        <f>IF(B134&lt;&gt;"",A133+1,A133)</f>
        <v>126</v>
      </c>
      <c r="B134" s="34" t="s">
        <v>274</v>
      </c>
      <c r="C134" s="26" t="s">
        <v>275</v>
      </c>
      <c r="D134" s="27" t="s">
        <v>21</v>
      </c>
      <c r="E134" s="37" t="s">
        <v>22</v>
      </c>
      <c r="F134" s="35">
        <v>800</v>
      </c>
      <c r="G134" s="35">
        <v>7000</v>
      </c>
      <c r="H134" s="36">
        <v>5600000</v>
      </c>
      <c r="I134" s="35">
        <v>1000</v>
      </c>
      <c r="J134" s="36">
        <v>800000</v>
      </c>
      <c r="K134" s="35">
        <v>500</v>
      </c>
      <c r="L134" s="36">
        <v>400000</v>
      </c>
      <c r="M134" s="35">
        <v>7500</v>
      </c>
      <c r="N134" s="36">
        <v>6000000</v>
      </c>
    </row>
    <row r="135" s="20" customFormat="1" ht="32.3" customHeight="1">
      <c r="A135" s="25">
        <f>IF(B135&lt;&gt;"",A134+1,A134)</f>
        <v>127</v>
      </c>
      <c r="B135" s="34" t="s">
        <v>276</v>
      </c>
      <c r="C135" s="26" t="s">
        <v>277</v>
      </c>
      <c r="D135" s="27" t="s">
        <v>21</v>
      </c>
      <c r="E135" s="37" t="s">
        <v>22</v>
      </c>
      <c r="F135" s="35">
        <v>950</v>
      </c>
      <c r="G135" s="35">
        <v>6999384</v>
      </c>
      <c r="H135" s="36">
        <v>6649414800</v>
      </c>
      <c r="I135" s="35">
        <v>1000000</v>
      </c>
      <c r="J135" s="36">
        <v>950000000</v>
      </c>
      <c r="K135" s="35">
        <v>260</v>
      </c>
      <c r="L135" s="36">
        <v>247000</v>
      </c>
      <c r="M135" s="35">
        <v>7999124</v>
      </c>
      <c r="N135" s="36">
        <v>7599167800</v>
      </c>
    </row>
    <row r="136" s="20" customFormat="1" ht="32.3" customHeight="1">
      <c r="A136" s="25">
        <f>IF(B136&lt;&gt;"",A135+1,A135)</f>
        <v>128</v>
      </c>
      <c r="B136" s="34" t="s">
        <v>278</v>
      </c>
      <c r="C136" s="26" t="s">
        <v>279</v>
      </c>
      <c r="D136" s="27" t="s">
        <v>21</v>
      </c>
      <c r="E136" s="37" t="s">
        <v>22</v>
      </c>
      <c r="F136" s="35">
        <v>2000</v>
      </c>
      <c r="G136" s="35">
        <v>6983284</v>
      </c>
      <c r="H136" s="36">
        <v>13966568000</v>
      </c>
      <c r="I136" s="35">
        <v>1000000</v>
      </c>
      <c r="J136" s="36">
        <v>2000000000</v>
      </c>
      <c r="K136" s="35">
        <v>3148</v>
      </c>
      <c r="L136" s="36">
        <v>6296000</v>
      </c>
      <c r="M136" s="35">
        <v>7980136</v>
      </c>
      <c r="N136" s="36">
        <v>15960272000</v>
      </c>
    </row>
    <row r="137" s="20" customFormat="1" ht="22.05" customHeight="1">
      <c r="A137" s="25">
        <f>IF(B137&lt;&gt;"",A136+1,A136)</f>
        <v>129</v>
      </c>
      <c r="B137" s="34" t="s">
        <v>280</v>
      </c>
      <c r="C137" s="26" t="s">
        <v>281</v>
      </c>
      <c r="D137" s="27" t="s">
        <v>21</v>
      </c>
      <c r="E137" s="37" t="s">
        <v>22</v>
      </c>
      <c r="F137" s="35">
        <v>4200</v>
      </c>
      <c r="G137" s="35">
        <v>8000</v>
      </c>
      <c r="H137" s="36">
        <v>33600000</v>
      </c>
      <c r="I137" s="35">
        <v>0</v>
      </c>
      <c r="J137" s="36">
        <v>0</v>
      </c>
      <c r="K137" s="35">
        <v>60</v>
      </c>
      <c r="L137" s="36">
        <v>252000</v>
      </c>
      <c r="M137" s="35">
        <v>7940</v>
      </c>
      <c r="N137" s="36">
        <v>33348000</v>
      </c>
    </row>
    <row r="138" s="20" customFormat="1" ht="32.3" customHeight="1">
      <c r="A138" s="25">
        <f>IF(B138&lt;&gt;"",A137+1,A137)</f>
        <v>130</v>
      </c>
      <c r="B138" s="34" t="s">
        <v>282</v>
      </c>
      <c r="C138" s="26" t="s">
        <v>283</v>
      </c>
      <c r="D138" s="27" t="s">
        <v>21</v>
      </c>
      <c r="E138" s="37" t="s">
        <v>22</v>
      </c>
      <c r="F138" s="35">
        <v>3400</v>
      </c>
      <c r="G138" s="35">
        <v>7000000</v>
      </c>
      <c r="H138" s="36">
        <v>23800000000</v>
      </c>
      <c r="I138" s="35">
        <v>1000000</v>
      </c>
      <c r="J138" s="36">
        <v>3400000000</v>
      </c>
      <c r="K138" s="35">
        <v>999910</v>
      </c>
      <c r="L138" s="36">
        <v>3399694000</v>
      </c>
      <c r="M138" s="35">
        <v>7000090</v>
      </c>
      <c r="N138" s="36">
        <v>23800306000</v>
      </c>
    </row>
    <row r="139" s="20" customFormat="1" ht="32.3" customHeight="1">
      <c r="A139" s="25">
        <f>IF(B139&lt;&gt;"",A138+1,A138)</f>
        <v>131</v>
      </c>
      <c r="B139" s="34" t="s">
        <v>284</v>
      </c>
      <c r="C139" s="26" t="s">
        <v>285</v>
      </c>
      <c r="D139" s="27" t="s">
        <v>21</v>
      </c>
      <c r="E139" s="37" t="s">
        <v>22</v>
      </c>
      <c r="F139" s="35">
        <v>500</v>
      </c>
      <c r="G139" s="35">
        <v>6995170</v>
      </c>
      <c r="H139" s="36">
        <v>3497585000</v>
      </c>
      <c r="I139" s="35">
        <v>1000000</v>
      </c>
      <c r="J139" s="36">
        <v>500000000</v>
      </c>
      <c r="K139" s="35">
        <v>1060</v>
      </c>
      <c r="L139" s="36">
        <v>530000</v>
      </c>
      <c r="M139" s="35">
        <v>7994110</v>
      </c>
      <c r="N139" s="36">
        <v>3997055000</v>
      </c>
    </row>
    <row r="140" s="20" customFormat="1" ht="22.05" customHeight="1">
      <c r="A140" s="25">
        <f>IF(B140&lt;&gt;"",A139+1,A139)</f>
        <v>132</v>
      </c>
      <c r="B140" s="34" t="s">
        <v>286</v>
      </c>
      <c r="C140" s="26" t="s">
        <v>287</v>
      </c>
      <c r="D140" s="27" t="s">
        <v>21</v>
      </c>
      <c r="E140" s="37" t="s">
        <v>22</v>
      </c>
      <c r="F140" s="35">
        <v>4200</v>
      </c>
      <c r="G140" s="35">
        <v>7895</v>
      </c>
      <c r="H140" s="36">
        <v>33159000</v>
      </c>
      <c r="I140" s="35">
        <v>0</v>
      </c>
      <c r="J140" s="36">
        <v>0</v>
      </c>
      <c r="K140" s="35">
        <v>30</v>
      </c>
      <c r="L140" s="36">
        <v>126000</v>
      </c>
      <c r="M140" s="35">
        <v>7865</v>
      </c>
      <c r="N140" s="36">
        <v>33033000</v>
      </c>
    </row>
    <row r="141" s="20" customFormat="1" ht="13.95" customHeight="1">
      <c r="A141" s="25">
        <f>IF(B141&lt;&gt;"",A140+1,A140)</f>
        <v>133</v>
      </c>
      <c r="B141" s="34" t="s">
        <v>288</v>
      </c>
      <c r="C141" s="26" t="s">
        <v>289</v>
      </c>
      <c r="D141" s="27" t="s">
        <v>21</v>
      </c>
      <c r="E141" s="37" t="s">
        <v>22</v>
      </c>
      <c r="F141" s="35">
        <v>850</v>
      </c>
      <c r="G141" s="35">
        <v>5704</v>
      </c>
      <c r="H141" s="36">
        <v>4848400</v>
      </c>
      <c r="I141" s="35">
        <v>0</v>
      </c>
      <c r="J141" s="36">
        <v>0</v>
      </c>
      <c r="K141" s="35">
        <v>570</v>
      </c>
      <c r="L141" s="36">
        <v>484500</v>
      </c>
      <c r="M141" s="35">
        <v>5134</v>
      </c>
      <c r="N141" s="36">
        <v>4363900</v>
      </c>
    </row>
    <row r="142" s="20" customFormat="1" ht="22.05" customHeight="1">
      <c r="A142" s="25">
        <f>IF(B142&lt;&gt;"",A141+1,A141)</f>
        <v>134</v>
      </c>
      <c r="B142" s="34" t="s">
        <v>290</v>
      </c>
      <c r="C142" s="26" t="s">
        <v>291</v>
      </c>
      <c r="D142" s="27" t="s">
        <v>21</v>
      </c>
      <c r="E142" s="37" t="s">
        <v>22</v>
      </c>
      <c r="F142" s="35">
        <v>350</v>
      </c>
      <c r="G142" s="35">
        <v>8000</v>
      </c>
      <c r="H142" s="36">
        <v>2800000</v>
      </c>
      <c r="I142" s="35">
        <v>0</v>
      </c>
      <c r="J142" s="36">
        <v>0</v>
      </c>
      <c r="K142" s="35">
        <v>20</v>
      </c>
      <c r="L142" s="36">
        <v>7000</v>
      </c>
      <c r="M142" s="35">
        <v>7980</v>
      </c>
      <c r="N142" s="36">
        <v>2793000</v>
      </c>
    </row>
    <row r="143" s="20" customFormat="1" ht="22.05" customHeight="1">
      <c r="A143" s="25">
        <f>IF(B143&lt;&gt;"",A142+1,A142)</f>
        <v>135</v>
      </c>
      <c r="B143" s="34" t="s">
        <v>292</v>
      </c>
      <c r="C143" s="26" t="s">
        <v>293</v>
      </c>
      <c r="D143" s="27" t="s">
        <v>21</v>
      </c>
      <c r="E143" s="37" t="s">
        <v>22</v>
      </c>
      <c r="F143" s="35">
        <v>100</v>
      </c>
      <c r="G143" s="35">
        <v>8000</v>
      </c>
      <c r="H143" s="36">
        <v>800000</v>
      </c>
      <c r="I143" s="35">
        <v>0</v>
      </c>
      <c r="J143" s="36">
        <v>0</v>
      </c>
      <c r="K143" s="35">
        <v>0</v>
      </c>
      <c r="L143" s="36">
        <v>0</v>
      </c>
      <c r="M143" s="35">
        <v>8000</v>
      </c>
      <c r="N143" s="36">
        <v>800000</v>
      </c>
    </row>
    <row r="144" s="20" customFormat="1" ht="22.05" customHeight="1">
      <c r="A144" s="25">
        <f>IF(B144&lt;&gt;"",A143+1,A143)</f>
        <v>136</v>
      </c>
      <c r="B144" s="34" t="s">
        <v>294</v>
      </c>
      <c r="C144" s="26" t="s">
        <v>295</v>
      </c>
      <c r="D144" s="27" t="s">
        <v>21</v>
      </c>
      <c r="E144" s="37" t="s">
        <v>22</v>
      </c>
      <c r="F144" s="35">
        <v>2000</v>
      </c>
      <c r="G144" s="35">
        <v>8000</v>
      </c>
      <c r="H144" s="36">
        <v>16000000</v>
      </c>
      <c r="I144" s="35">
        <v>0</v>
      </c>
      <c r="J144" s="36">
        <v>0</v>
      </c>
      <c r="K144" s="35">
        <v>0</v>
      </c>
      <c r="L144" s="36">
        <v>0</v>
      </c>
      <c r="M144" s="35">
        <v>8000</v>
      </c>
      <c r="N144" s="36">
        <v>16000000</v>
      </c>
    </row>
    <row r="145" s="20" customFormat="1" ht="32.3" customHeight="1">
      <c r="A145" s="25">
        <f>IF(B145&lt;&gt;"",A144+1,A144)</f>
        <v>137</v>
      </c>
      <c r="B145" s="34" t="s">
        <v>296</v>
      </c>
      <c r="C145" s="26" t="s">
        <v>297</v>
      </c>
      <c r="D145" s="27" t="s">
        <v>21</v>
      </c>
      <c r="E145" s="37" t="s">
        <v>22</v>
      </c>
      <c r="F145" s="35">
        <v>600</v>
      </c>
      <c r="G145" s="35">
        <v>8000</v>
      </c>
      <c r="H145" s="36">
        <v>4800000</v>
      </c>
      <c r="I145" s="35">
        <v>0</v>
      </c>
      <c r="J145" s="36">
        <v>0</v>
      </c>
      <c r="K145" s="35">
        <v>600</v>
      </c>
      <c r="L145" s="36">
        <v>360000</v>
      </c>
      <c r="M145" s="35">
        <v>7400</v>
      </c>
      <c r="N145" s="36">
        <v>4440000</v>
      </c>
    </row>
    <row r="146" s="20" customFormat="1" ht="22.05" customHeight="1">
      <c r="A146" s="25">
        <f>IF(B146&lt;&gt;"",A145+1,A145)</f>
        <v>138</v>
      </c>
      <c r="B146" s="34" t="s">
        <v>298</v>
      </c>
      <c r="C146" s="26" t="s">
        <v>299</v>
      </c>
      <c r="D146" s="27" t="s">
        <v>21</v>
      </c>
      <c r="E146" s="37" t="s">
        <v>22</v>
      </c>
      <c r="F146" s="35">
        <v>2500</v>
      </c>
      <c r="G146" s="35">
        <v>8000</v>
      </c>
      <c r="H146" s="36">
        <v>20000000</v>
      </c>
      <c r="I146" s="35">
        <v>0</v>
      </c>
      <c r="J146" s="36">
        <v>0</v>
      </c>
      <c r="K146" s="35">
        <v>40</v>
      </c>
      <c r="L146" s="36">
        <v>100000</v>
      </c>
      <c r="M146" s="35">
        <v>7960</v>
      </c>
      <c r="N146" s="36">
        <v>19900000</v>
      </c>
    </row>
    <row r="147" s="20" customFormat="1" ht="22.05" customHeight="1">
      <c r="A147" s="25">
        <f>IF(B147&lt;&gt;"",A146+1,A146)</f>
        <v>139</v>
      </c>
      <c r="B147" s="34" t="s">
        <v>300</v>
      </c>
      <c r="C147" s="26" t="s">
        <v>301</v>
      </c>
      <c r="D147" s="27" t="s">
        <v>21</v>
      </c>
      <c r="E147" s="37" t="s">
        <v>22</v>
      </c>
      <c r="F147" s="35">
        <v>1100</v>
      </c>
      <c r="G147" s="35">
        <v>55712</v>
      </c>
      <c r="H147" s="36">
        <v>61283200</v>
      </c>
      <c r="I147" s="35">
        <v>8400</v>
      </c>
      <c r="J147" s="36">
        <v>9240000</v>
      </c>
      <c r="K147" s="35">
        <v>5566</v>
      </c>
      <c r="L147" s="36">
        <v>6122600</v>
      </c>
      <c r="M147" s="35">
        <v>58546</v>
      </c>
      <c r="N147" s="36">
        <v>64400600</v>
      </c>
    </row>
    <row r="148" s="20" customFormat="1" ht="22.05" customHeight="1">
      <c r="A148" s="25">
        <f>IF(B148&lt;&gt;"",A147+1,A147)</f>
        <v>140</v>
      </c>
      <c r="B148" s="34" t="s">
        <v>302</v>
      </c>
      <c r="C148" s="26" t="s">
        <v>303</v>
      </c>
      <c r="D148" s="27" t="s">
        <v>21</v>
      </c>
      <c r="E148" s="37" t="s">
        <v>22</v>
      </c>
      <c r="F148" s="35">
        <v>2200</v>
      </c>
      <c r="G148" s="35">
        <v>8000</v>
      </c>
      <c r="H148" s="36">
        <v>17600000</v>
      </c>
      <c r="I148" s="35">
        <v>0</v>
      </c>
      <c r="J148" s="36">
        <v>0</v>
      </c>
      <c r="K148" s="35">
        <v>60</v>
      </c>
      <c r="L148" s="36">
        <v>132000</v>
      </c>
      <c r="M148" s="35">
        <v>7940</v>
      </c>
      <c r="N148" s="36">
        <v>17468000</v>
      </c>
    </row>
    <row r="149" s="20" customFormat="1" ht="22.05" customHeight="1">
      <c r="A149" s="25">
        <f>IF(B149&lt;&gt;"",A148+1,A148)</f>
        <v>141</v>
      </c>
      <c r="B149" s="34" t="s">
        <v>304</v>
      </c>
      <c r="C149" s="26" t="s">
        <v>305</v>
      </c>
      <c r="D149" s="27" t="s">
        <v>21</v>
      </c>
      <c r="E149" s="37" t="s">
        <v>22</v>
      </c>
      <c r="F149" s="35">
        <v>7500</v>
      </c>
      <c r="G149" s="35">
        <v>8000</v>
      </c>
      <c r="H149" s="36">
        <v>60000000</v>
      </c>
      <c r="I149" s="35">
        <v>0</v>
      </c>
      <c r="J149" s="36">
        <v>0</v>
      </c>
      <c r="K149" s="35">
        <v>0</v>
      </c>
      <c r="L149" s="36">
        <v>0</v>
      </c>
      <c r="M149" s="35">
        <v>8000</v>
      </c>
      <c r="N149" s="36">
        <v>60000000</v>
      </c>
    </row>
    <row r="150" s="20" customFormat="1" ht="22.05" customHeight="1">
      <c r="A150" s="25">
        <f>IF(B150&lt;&gt;"",A149+1,A149)</f>
        <v>142</v>
      </c>
      <c r="B150" s="34" t="s">
        <v>306</v>
      </c>
      <c r="C150" s="26" t="s">
        <v>307</v>
      </c>
      <c r="D150" s="27" t="s">
        <v>21</v>
      </c>
      <c r="E150" s="37" t="s">
        <v>22</v>
      </c>
      <c r="F150" s="35">
        <v>4500</v>
      </c>
      <c r="G150" s="35">
        <v>8000</v>
      </c>
      <c r="H150" s="36">
        <v>36000000</v>
      </c>
      <c r="I150" s="35">
        <v>0</v>
      </c>
      <c r="J150" s="36">
        <v>0</v>
      </c>
      <c r="K150" s="35">
        <v>0</v>
      </c>
      <c r="L150" s="36">
        <v>0</v>
      </c>
      <c r="M150" s="35">
        <v>8000</v>
      </c>
      <c r="N150" s="36">
        <v>36000000</v>
      </c>
    </row>
    <row r="151" s="20" customFormat="1" ht="22.05" customHeight="1">
      <c r="A151" s="25">
        <f>IF(B151&lt;&gt;"",A150+1,A150)</f>
        <v>143</v>
      </c>
      <c r="B151" s="34" t="s">
        <v>308</v>
      </c>
      <c r="C151" s="26" t="s">
        <v>309</v>
      </c>
      <c r="D151" s="27" t="s">
        <v>34</v>
      </c>
      <c r="E151" s="37" t="s">
        <v>22</v>
      </c>
      <c r="F151" s="35">
        <v>2000</v>
      </c>
      <c r="G151" s="35">
        <v>8000</v>
      </c>
      <c r="H151" s="36">
        <v>16000000</v>
      </c>
      <c r="I151" s="35">
        <v>0</v>
      </c>
      <c r="J151" s="36">
        <v>0</v>
      </c>
      <c r="K151" s="35">
        <v>0</v>
      </c>
      <c r="L151" s="36">
        <v>0</v>
      </c>
      <c r="M151" s="35">
        <v>8000</v>
      </c>
      <c r="N151" s="36">
        <v>16000000</v>
      </c>
    </row>
    <row r="152" s="20" customFormat="1" ht="13.95" customHeight="1">
      <c r="A152" s="25">
        <f>IF(B152&lt;&gt;"",A151+1,A151)</f>
        <v>144</v>
      </c>
      <c r="B152" s="34" t="s">
        <v>310</v>
      </c>
      <c r="C152" s="26" t="s">
        <v>311</v>
      </c>
      <c r="D152" s="27" t="s">
        <v>21</v>
      </c>
      <c r="E152" s="37" t="s">
        <v>22</v>
      </c>
      <c r="F152" s="35">
        <v>700</v>
      </c>
      <c r="G152" s="35">
        <v>7825</v>
      </c>
      <c r="H152" s="36">
        <v>5477500</v>
      </c>
      <c r="I152" s="35">
        <v>0</v>
      </c>
      <c r="J152" s="36">
        <v>0</v>
      </c>
      <c r="K152" s="35">
        <v>20</v>
      </c>
      <c r="L152" s="36">
        <v>14000</v>
      </c>
      <c r="M152" s="35">
        <v>7805</v>
      </c>
      <c r="N152" s="36">
        <v>5463500</v>
      </c>
    </row>
    <row r="153" s="20" customFormat="1" ht="22.05" customHeight="1">
      <c r="A153" s="25">
        <f>IF(B153&lt;&gt;"",A152+1,A152)</f>
        <v>145</v>
      </c>
      <c r="B153" s="34" t="s">
        <v>312</v>
      </c>
      <c r="C153" s="26" t="s">
        <v>313</v>
      </c>
      <c r="D153" s="27" t="s">
        <v>34</v>
      </c>
      <c r="E153" s="37" t="s">
        <v>22</v>
      </c>
      <c r="F153" s="35">
        <v>15000</v>
      </c>
      <c r="G153" s="35">
        <v>8000</v>
      </c>
      <c r="H153" s="36">
        <v>120000000</v>
      </c>
      <c r="I153" s="35">
        <v>0</v>
      </c>
      <c r="J153" s="36">
        <v>0</v>
      </c>
      <c r="K153" s="35">
        <v>0</v>
      </c>
      <c r="L153" s="36">
        <v>0</v>
      </c>
      <c r="M153" s="35">
        <v>8000</v>
      </c>
      <c r="N153" s="36">
        <v>120000000</v>
      </c>
    </row>
    <row r="154" s="20" customFormat="1" ht="13.95" customHeight="1">
      <c r="A154" s="25">
        <f>IF(B154&lt;&gt;"",A153+1,A153)</f>
        <v>146</v>
      </c>
      <c r="B154" s="34" t="s">
        <v>314</v>
      </c>
      <c r="C154" s="26" t="s">
        <v>315</v>
      </c>
      <c r="D154" s="27" t="s">
        <v>21</v>
      </c>
      <c r="E154" s="37" t="s">
        <v>22</v>
      </c>
      <c r="F154" s="35">
        <v>170</v>
      </c>
      <c r="G154" s="35">
        <v>7853</v>
      </c>
      <c r="H154" s="36">
        <v>1335010</v>
      </c>
      <c r="I154" s="35">
        <v>0</v>
      </c>
      <c r="J154" s="36">
        <v>0</v>
      </c>
      <c r="K154" s="35">
        <v>15</v>
      </c>
      <c r="L154" s="36">
        <v>2550</v>
      </c>
      <c r="M154" s="35">
        <v>7838</v>
      </c>
      <c r="N154" s="36">
        <v>1332460</v>
      </c>
    </row>
    <row r="155" s="20" customFormat="1" ht="22.05" customHeight="1">
      <c r="A155" s="25">
        <f>IF(B155&lt;&gt;"",A154+1,A154)</f>
        <v>147</v>
      </c>
      <c r="B155" s="34" t="s">
        <v>316</v>
      </c>
      <c r="C155" s="26" t="s">
        <v>317</v>
      </c>
      <c r="D155" s="27" t="s">
        <v>34</v>
      </c>
      <c r="E155" s="37" t="s">
        <v>22</v>
      </c>
      <c r="F155" s="35">
        <v>13000</v>
      </c>
      <c r="G155" s="35">
        <v>7965</v>
      </c>
      <c r="H155" s="36">
        <v>103545000</v>
      </c>
      <c r="I155" s="35">
        <v>0</v>
      </c>
      <c r="J155" s="36">
        <v>0</v>
      </c>
      <c r="K155" s="35">
        <v>5</v>
      </c>
      <c r="L155" s="36">
        <v>65000</v>
      </c>
      <c r="M155" s="35">
        <v>7960</v>
      </c>
      <c r="N155" s="36">
        <v>103480000</v>
      </c>
    </row>
    <row r="156" s="20" customFormat="1" ht="22.05" customHeight="1">
      <c r="A156" s="25">
        <f>IF(B156&lt;&gt;"",A155+1,A155)</f>
        <v>148</v>
      </c>
      <c r="B156" s="34" t="s">
        <v>318</v>
      </c>
      <c r="C156" s="26" t="s">
        <v>319</v>
      </c>
      <c r="D156" s="27" t="s">
        <v>21</v>
      </c>
      <c r="E156" s="37" t="s">
        <v>22</v>
      </c>
      <c r="F156" s="35">
        <v>350</v>
      </c>
      <c r="G156" s="35">
        <v>1000</v>
      </c>
      <c r="H156" s="36">
        <v>350000</v>
      </c>
      <c r="I156" s="35">
        <v>0</v>
      </c>
      <c r="J156" s="36">
        <v>0</v>
      </c>
      <c r="K156" s="35">
        <v>1000</v>
      </c>
      <c r="L156" s="36">
        <v>350000</v>
      </c>
      <c r="M156" s="35">
        <v>0</v>
      </c>
      <c r="N156" s="36">
        <v>0</v>
      </c>
    </row>
    <row r="157" s="20" customFormat="1" ht="22.05" customHeight="1">
      <c r="A157" s="25">
        <f>IF(B157&lt;&gt;"",A156+1,A156)</f>
        <v>149</v>
      </c>
      <c r="B157" s="34" t="s">
        <v>320</v>
      </c>
      <c r="C157" s="26" t="s">
        <v>321</v>
      </c>
      <c r="D157" s="27" t="s">
        <v>21</v>
      </c>
      <c r="E157" s="37" t="s">
        <v>22</v>
      </c>
      <c r="F157" s="35">
        <v>380</v>
      </c>
      <c r="G157" s="35">
        <v>78110</v>
      </c>
      <c r="H157" s="36">
        <v>29681800</v>
      </c>
      <c r="I157" s="35">
        <v>20000</v>
      </c>
      <c r="J157" s="36">
        <v>7600000</v>
      </c>
      <c r="K157" s="35">
        <v>310</v>
      </c>
      <c r="L157" s="36">
        <v>117800</v>
      </c>
      <c r="M157" s="35">
        <v>97800</v>
      </c>
      <c r="N157" s="36">
        <v>37164000</v>
      </c>
    </row>
    <row r="158" s="20" customFormat="1" ht="22.05" customHeight="1">
      <c r="A158" s="25">
        <f>IF(B158&lt;&gt;"",A157+1,A157)</f>
        <v>150</v>
      </c>
      <c r="B158" s="34" t="s">
        <v>322</v>
      </c>
      <c r="C158" s="26" t="s">
        <v>323</v>
      </c>
      <c r="D158" s="27" t="s">
        <v>25</v>
      </c>
      <c r="E158" s="37" t="s">
        <v>22</v>
      </c>
      <c r="F158" s="35">
        <v>1200</v>
      </c>
      <c r="G158" s="35">
        <v>7930</v>
      </c>
      <c r="H158" s="36">
        <v>9516000</v>
      </c>
      <c r="I158" s="35">
        <v>0</v>
      </c>
      <c r="J158" s="36">
        <v>0</v>
      </c>
      <c r="K158" s="35">
        <v>40</v>
      </c>
      <c r="L158" s="36">
        <v>48000</v>
      </c>
      <c r="M158" s="35">
        <v>7890</v>
      </c>
      <c r="N158" s="36">
        <v>9468000</v>
      </c>
    </row>
    <row r="159" s="20" customFormat="1" ht="13.95" customHeight="1">
      <c r="A159" s="25">
        <f>IF(B159&lt;&gt;"",A158+1,A158)</f>
        <v>151</v>
      </c>
      <c r="B159" s="34" t="s">
        <v>324</v>
      </c>
      <c r="C159" s="26" t="s">
        <v>325</v>
      </c>
      <c r="D159" s="27" t="s">
        <v>21</v>
      </c>
      <c r="E159" s="37" t="s">
        <v>22</v>
      </c>
      <c r="F159" s="35">
        <v>32000</v>
      </c>
      <c r="G159" s="35">
        <v>8000</v>
      </c>
      <c r="H159" s="36">
        <v>256000000</v>
      </c>
      <c r="I159" s="35">
        <v>0</v>
      </c>
      <c r="J159" s="36">
        <v>0</v>
      </c>
      <c r="K159" s="35">
        <v>0</v>
      </c>
      <c r="L159" s="36">
        <v>0</v>
      </c>
      <c r="M159" s="35">
        <v>8000</v>
      </c>
      <c r="N159" s="36">
        <v>256000000</v>
      </c>
    </row>
    <row r="160" s="20" customFormat="1" ht="13.95" customHeight="1">
      <c r="A160" s="25">
        <f>IF(B160&lt;&gt;"",A159+1,A159)</f>
        <v>152</v>
      </c>
      <c r="B160" s="34" t="s">
        <v>326</v>
      </c>
      <c r="C160" s="26" t="s">
        <v>327</v>
      </c>
      <c r="D160" s="27" t="s">
        <v>25</v>
      </c>
      <c r="E160" s="37" t="s">
        <v>22</v>
      </c>
      <c r="F160" s="35">
        <v>4000</v>
      </c>
      <c r="G160" s="35">
        <v>8000</v>
      </c>
      <c r="H160" s="36">
        <v>32000000</v>
      </c>
      <c r="I160" s="35">
        <v>0</v>
      </c>
      <c r="J160" s="36">
        <v>0</v>
      </c>
      <c r="K160" s="35">
        <v>10</v>
      </c>
      <c r="L160" s="36">
        <v>40000</v>
      </c>
      <c r="M160" s="35">
        <v>7990</v>
      </c>
      <c r="N160" s="36">
        <v>31960000</v>
      </c>
    </row>
    <row r="161" s="20" customFormat="1" ht="27.75" customHeight="1" hidden="1">
      <c r="A161" s="30"/>
      <c r="B161" s="31"/>
      <c r="C161" s="31"/>
      <c r="D161" s="30"/>
      <c r="E161" s="30"/>
      <c r="F161" s="30"/>
      <c r="G161" s="31"/>
      <c r="H161" s="31"/>
      <c r="I161" s="31"/>
      <c r="J161" s="31"/>
      <c r="K161" s="31"/>
      <c r="L161" s="31"/>
      <c r="M161" s="31"/>
      <c r="N161" s="31"/>
    </row>
    <row r="162" s="23" customFormat="1" ht="16.5" customHeight="1">
      <c r="A162" s="45" t="str">
        <f xml:space="preserve">"Cộng:  " &amp; COUNT(F9:F161) &amp; " khoản"</f>
        <v xml:space="preserve">Cộng:  152 khoản</v>
      </c>
      <c r="B162" s="45"/>
      <c r="C162" s="45"/>
      <c r="D162" s="45"/>
      <c r="E162" s="45"/>
      <c r="F162" s="45"/>
      <c r="G162" s="47">
        <f>SUM(H9:H161)</f>
        <v>579615518470</v>
      </c>
      <c r="H162" s="47"/>
      <c r="I162" s="47">
        <f>SUM(J9:J161)</f>
        <v>7831002000</v>
      </c>
      <c r="J162" s="47"/>
      <c r="K162" s="47">
        <f>SUM(L9:L161)</f>
        <v>3460654950</v>
      </c>
      <c r="L162" s="47"/>
      <c r="M162" s="47">
        <f>SUM(N9:N161)</f>
        <v>583985865520</v>
      </c>
      <c r="N162" s="47"/>
    </row>
    <row r="163" s="21" customFormat="1" ht="16.5" customHeight="1">
      <c r="A163" s="28" t="s">
        <v>328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</row>
    <row r="164" s="22" customFormat="1" ht="13.95" customHeight="1" hidden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</row>
    <row r="165" s="20" customFormat="1" ht="22.05" customHeight="1">
      <c r="A165" s="25">
        <f>IF(B165&lt;&gt;"",A164+1,A164)</f>
        <v>1</v>
      </c>
      <c r="B165" s="34" t="s">
        <v>329</v>
      </c>
      <c r="C165" s="26" t="s">
        <v>330</v>
      </c>
      <c r="D165" s="27" t="s">
        <v>331</v>
      </c>
      <c r="E165" s="37" t="s">
        <v>22</v>
      </c>
      <c r="F165" s="35">
        <v>7500</v>
      </c>
      <c r="G165" s="35">
        <v>1000</v>
      </c>
      <c r="H165" s="36">
        <v>7500000</v>
      </c>
      <c r="I165" s="35">
        <v>0</v>
      </c>
      <c r="J165" s="36">
        <v>0</v>
      </c>
      <c r="K165" s="35">
        <v>0</v>
      </c>
      <c r="L165" s="36">
        <v>0</v>
      </c>
      <c r="M165" s="35">
        <v>1000</v>
      </c>
      <c r="N165" s="36">
        <v>7500000</v>
      </c>
    </row>
    <row r="166" s="20" customFormat="1" ht="22.05" customHeight="1">
      <c r="A166" s="25">
        <f>IF(B166&lt;&gt;"",A165+1,A165)</f>
        <v>2</v>
      </c>
      <c r="B166" s="34" t="s">
        <v>332</v>
      </c>
      <c r="C166" s="26" t="s">
        <v>333</v>
      </c>
      <c r="D166" s="27" t="s">
        <v>334</v>
      </c>
      <c r="E166" s="37" t="s">
        <v>22</v>
      </c>
      <c r="F166" s="35">
        <v>16000</v>
      </c>
      <c r="G166" s="35">
        <v>1000</v>
      </c>
      <c r="H166" s="36">
        <v>16000000</v>
      </c>
      <c r="I166" s="35">
        <v>0</v>
      </c>
      <c r="J166" s="36">
        <v>0</v>
      </c>
      <c r="K166" s="35">
        <v>0</v>
      </c>
      <c r="L166" s="36">
        <v>0</v>
      </c>
      <c r="M166" s="35">
        <v>1000</v>
      </c>
      <c r="N166" s="36">
        <v>16000000</v>
      </c>
    </row>
    <row r="167" s="20" customFormat="1" ht="13.95" customHeight="1">
      <c r="A167" s="25">
        <f>IF(B167&lt;&gt;"",A166+1,A166)</f>
        <v>3</v>
      </c>
      <c r="B167" s="34" t="s">
        <v>335</v>
      </c>
      <c r="C167" s="26" t="s">
        <v>336</v>
      </c>
      <c r="D167" s="27" t="s">
        <v>334</v>
      </c>
      <c r="E167" s="37" t="s">
        <v>22</v>
      </c>
      <c r="F167" s="35">
        <v>2000</v>
      </c>
      <c r="G167" s="35">
        <v>1000</v>
      </c>
      <c r="H167" s="36">
        <v>2000000</v>
      </c>
      <c r="I167" s="35">
        <v>0</v>
      </c>
      <c r="J167" s="36">
        <v>0</v>
      </c>
      <c r="K167" s="35">
        <v>0</v>
      </c>
      <c r="L167" s="36">
        <v>0</v>
      </c>
      <c r="M167" s="35">
        <v>1000</v>
      </c>
      <c r="N167" s="36">
        <v>2000000</v>
      </c>
    </row>
    <row r="168" s="20" customFormat="1" ht="27.75" customHeight="1" hidden="1">
      <c r="A168" s="30"/>
      <c r="B168" s="31"/>
      <c r="C168" s="31"/>
      <c r="D168" s="30"/>
      <c r="E168" s="30"/>
      <c r="F168" s="30"/>
      <c r="G168" s="31"/>
      <c r="H168" s="31"/>
      <c r="I168" s="31"/>
      <c r="J168" s="31"/>
      <c r="K168" s="31"/>
      <c r="L168" s="31"/>
      <c r="M168" s="31"/>
      <c r="N168" s="31"/>
    </row>
    <row r="169" s="23" customFormat="1" ht="16.5" customHeight="1">
      <c r="A169" s="45" t="str">
        <f xml:space="preserve">"Cộng:  " &amp; COUNT(F165:F168) &amp; " khoản"</f>
        <v xml:space="preserve">Cộng:  3 khoản</v>
      </c>
      <c r="B169" s="45"/>
      <c r="C169" s="45"/>
      <c r="D169" s="45"/>
      <c r="E169" s="45"/>
      <c r="F169" s="45"/>
      <c r="G169" s="47">
        <f>SUM(H165:H168)</f>
        <v>25500000</v>
      </c>
      <c r="H169" s="47"/>
      <c r="I169" s="47">
        <f>SUM(J165:J168)</f>
        <v>0</v>
      </c>
      <c r="J169" s="47"/>
      <c r="K169" s="47">
        <f>SUM(L165:L168)</f>
        <v>0</v>
      </c>
      <c r="L169" s="47"/>
      <c r="M169" s="47">
        <f>SUM(N165:N168)</f>
        <v>25500000</v>
      </c>
      <c r="N169" s="47"/>
    </row>
    <row r="170" s="23" customFormat="1" ht="13.95" customHeight="1" hidden="1">
      <c r="A170" s="32"/>
      <c r="B170" s="32"/>
      <c r="C170" s="32"/>
      <c r="D170" s="32"/>
      <c r="E170" s="32"/>
      <c r="F170" s="32"/>
      <c r="G170" s="47"/>
      <c r="H170" s="47"/>
      <c r="I170" s="47"/>
      <c r="J170" s="47"/>
      <c r="K170" s="47"/>
      <c r="L170" s="47"/>
      <c r="M170" s="47"/>
      <c r="N170" s="47"/>
    </row>
    <row r="171" s="23" customFormat="1" ht="16.5" customHeight="1">
      <c r="A171" s="45" t="str">
        <f xml:space="preserve">"Tổng cộng:  " &amp; COUNT(F9:F170) &amp; " khoản"</f>
        <v xml:space="preserve">Tổng cộng:  155 khoản</v>
      </c>
      <c r="B171" s="45"/>
      <c r="C171" s="45"/>
      <c r="D171" s="45"/>
      <c r="E171" s="45"/>
      <c r="F171" s="45"/>
      <c r="G171" s="47">
        <f>SUM(H9:H170)</f>
        <v>579641018470</v>
      </c>
      <c r="H171" s="47"/>
      <c r="I171" s="47">
        <f>SUM(J9:J170)</f>
        <v>7831002000</v>
      </c>
      <c r="J171" s="47"/>
      <c r="K171" s="47">
        <f>SUM(L9:L170)</f>
        <v>3460654950</v>
      </c>
      <c r="L171" s="47"/>
      <c r="M171" s="47">
        <f>SUM(N9:N170)</f>
        <v>584011365520</v>
      </c>
      <c r="N171" s="47"/>
    </row>
    <row r="172" s="19" customFormat="1" ht="7.5" customHeight="1">
      <c r="A172" s="9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9"/>
      <c r="M172" s="9"/>
      <c r="N172" s="9"/>
    </row>
    <row r="173" ht="15.2" customHeight="1">
      <c r="L173" s="48">
        <v>42965.6026796296</v>
      </c>
      <c r="M173" s="48"/>
      <c r="N173" s="48"/>
    </row>
    <row r="174" s="24" customFormat="1" ht="13.95" customHeight="1">
      <c r="A174" s="46" t="s">
        <v>9</v>
      </c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</row>
  </sheetData>
  <mergeCells>
    <mergeCell ref="M162:N162"/>
    <mergeCell ref="M169:N169"/>
    <mergeCell ref="A8:N8"/>
    <mergeCell ref="A164:N164"/>
    <mergeCell ref="I162:J162"/>
    <mergeCell ref="I169:J169"/>
    <mergeCell ref="K5:L5"/>
    <mergeCell ref="A162:F162"/>
    <mergeCell ref="A169:F169"/>
    <mergeCell ref="K162:L162"/>
    <mergeCell ref="K169:L169"/>
    <mergeCell ref="G162:H162"/>
    <mergeCell ref="G169:H169"/>
    <mergeCell ref="I5:J5"/>
    <mergeCell ref="A171:F171"/>
    <mergeCell ref="A174:N174"/>
    <mergeCell ref="M170:N170"/>
    <mergeCell ref="G171:H171"/>
    <mergeCell ref="I171:J171"/>
    <mergeCell ref="K171:L171"/>
    <mergeCell ref="M171:N171"/>
    <mergeCell ref="L173:N173"/>
    <mergeCell ref="K170:L170"/>
    <mergeCell ref="G170:H170"/>
    <mergeCell ref="I170:J170"/>
    <mergeCell ref="F1:N1"/>
    <mergeCell ref="F2:N2"/>
    <mergeCell ref="A5:A6"/>
    <mergeCell ref="B5:B6"/>
    <mergeCell ref="C5:C6"/>
    <mergeCell ref="D5:D6"/>
    <mergeCell ref="F5:F6"/>
    <mergeCell ref="E5:E6"/>
    <mergeCell ref="M5:N5"/>
    <mergeCell ref="G5:H5"/>
  </mergeCells>
  <printOptions horizontalCentered="1"/>
  <pageMargins left="0.208333333333333" right="0.197916666666667" top="0.236220472440945" bottom="0.31496062992126" header="0.236220472440945" footer="0.118110236220472"/>
  <pageSetup paperSize="9" orientation="landscape" r:id="flId1"/>
  <headerFooter>
    <oddFooter>&amp;LIn lúc: &amp;T &amp;D&amp;C&amp;P/&amp;N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Sheet3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Windows User</dc:creator>
</cp:coreProperties>
</file>