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be\Desktop\software1631\"/>
    </mc:Choice>
  </mc:AlternateContent>
  <xr:revisionPtr revIDLastSave="0" documentId="13_ncr:1_{2FBD773B-B06D-41D2-AB08-5C959D8C7FF6}" xr6:coauthVersionLast="45" xr6:coauthVersionMax="45" xr10:uidLastSave="{00000000-0000-0000-0000-000000000000}"/>
  <bookViews>
    <workbookView xWindow="-108" yWindow="-108" windowWidth="23256" windowHeight="12720" xr2:uid="{CE401464-47CD-49BA-808A-DC7A5DAA9B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C10" i="1"/>
  <c r="B10" i="1"/>
  <c r="H13" i="1"/>
  <c r="D5" i="1"/>
  <c r="E5" i="1"/>
  <c r="F5" i="1"/>
  <c r="G5" i="1"/>
  <c r="H5" i="1"/>
  <c r="C5" i="1"/>
  <c r="C6" i="1" s="1"/>
  <c r="H4" i="1"/>
  <c r="G4" i="1"/>
  <c r="F4" i="1"/>
  <c r="E4" i="1"/>
  <c r="D4" i="1"/>
  <c r="C4" i="1"/>
  <c r="B4" i="1"/>
  <c r="D6" i="1" l="1"/>
  <c r="E6" i="1" s="1"/>
  <c r="F6" i="1" s="1"/>
  <c r="G6" i="1" s="1"/>
  <c r="H6" i="1" s="1"/>
</calcChain>
</file>

<file path=xl/sharedStrings.xml><?xml version="1.0" encoding="utf-8"?>
<sst xmlns="http://schemas.openxmlformats.org/spreadsheetml/2006/main" count="18" uniqueCount="17">
  <si>
    <t>Cash Flow</t>
  </si>
  <si>
    <t>Year 0</t>
  </si>
  <si>
    <t>Year 1</t>
  </si>
  <si>
    <t>Year 2</t>
  </si>
  <si>
    <t>Year 3</t>
  </si>
  <si>
    <t>Year 4</t>
  </si>
  <si>
    <t>Dev. Costs</t>
  </si>
  <si>
    <t>Oper. Costs</t>
  </si>
  <si>
    <t>Present Value</t>
  </si>
  <si>
    <t>Time-adj Costs</t>
  </si>
  <si>
    <t>Cumulative Costs</t>
  </si>
  <si>
    <t>T-adj Benefits</t>
  </si>
  <si>
    <t>Cumulative Benefits</t>
  </si>
  <si>
    <t>Net Costs+Benefits</t>
  </si>
  <si>
    <t>Year 5</t>
  </si>
  <si>
    <t>Year 6</t>
  </si>
  <si>
    <t>cum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</si>
</sst>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6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3F5F6-8ABE-44AE-B9ED-5BB2540CAD1D}">
  <dimension ref="A1:H13"/>
  <sheetViews>
    <sheetView tabSelected="1" workbookViewId="0">
      <selection activeCell="D23" sqref="D23"/>
    </sheetView>
  </sheetViews>
  <sheetFormatPr defaultRowHeight="14.4" x14ac:dyDescent="0.3"/>
  <cols>
    <col min="1" max="1" width="17.88671875" customWidth="1"/>
    <col min="2" max="2" width="16.77734375" customWidth="1"/>
    <col min="3" max="3" width="9.5546875" bestFit="1" customWidth="1"/>
    <col min="4" max="6" width="12" bestFit="1" customWidth="1"/>
    <col min="7" max="7" width="12.88671875" customWidth="1"/>
    <col min="8" max="8" width="12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14</v>
      </c>
      <c r="H1" s="3" t="s">
        <v>15</v>
      </c>
    </row>
    <row r="2" spans="1:8" x14ac:dyDescent="0.3">
      <c r="A2" s="1" t="s">
        <v>6</v>
      </c>
      <c r="B2" s="2">
        <v>-418040</v>
      </c>
      <c r="C2" s="1"/>
      <c r="D2" s="1"/>
      <c r="E2" s="1"/>
      <c r="F2" s="1"/>
      <c r="G2" s="1"/>
      <c r="H2" s="1"/>
    </row>
    <row r="3" spans="1:8" x14ac:dyDescent="0.3">
      <c r="A3" s="1" t="s">
        <v>7</v>
      </c>
      <c r="B3" s="1"/>
      <c r="C3" s="2">
        <v>-15045</v>
      </c>
      <c r="D3" s="2">
        <v>-16000</v>
      </c>
      <c r="E3" s="2">
        <v>-17000</v>
      </c>
      <c r="F3" s="2">
        <v>-18000</v>
      </c>
      <c r="G3" s="2">
        <v>-19000</v>
      </c>
      <c r="H3" s="2">
        <v>-20000</v>
      </c>
    </row>
    <row r="4" spans="1:8" x14ac:dyDescent="0.3">
      <c r="A4" s="1" t="s">
        <v>8</v>
      </c>
      <c r="B4" s="1">
        <f>1/(1+0.12)^0</f>
        <v>1</v>
      </c>
      <c r="C4" s="1">
        <f>1/(1+0.12)^1</f>
        <v>0.89285714285714279</v>
      </c>
      <c r="D4" s="1">
        <f>1/(1+0.12)^2</f>
        <v>0.79719387755102034</v>
      </c>
      <c r="E4" s="1">
        <f>1/(1+0.12)^3</f>
        <v>0.71178024781341087</v>
      </c>
      <c r="F4" s="1">
        <f>1/(1+0.12)^4</f>
        <v>0.63551807840483121</v>
      </c>
      <c r="G4" s="1">
        <f>1/(1+0.12)^5</f>
        <v>0.56742685571859919</v>
      </c>
      <c r="H4" s="1">
        <f>1/(1+0.12)^6</f>
        <v>0.50663112117732068</v>
      </c>
    </row>
    <row r="5" spans="1:8" x14ac:dyDescent="0.3">
      <c r="A5" s="1" t="s">
        <v>9</v>
      </c>
      <c r="B5" s="2">
        <v>-418040</v>
      </c>
      <c r="C5" s="2">
        <f>(B4*C3)</f>
        <v>-15045</v>
      </c>
      <c r="D5" s="2">
        <f t="shared" ref="D5:H5" si="0">(C4*D3)</f>
        <v>-14285.714285714284</v>
      </c>
      <c r="E5" s="2">
        <f t="shared" si="0"/>
        <v>-13552.295918367347</v>
      </c>
      <c r="F5" s="2">
        <f t="shared" si="0"/>
        <v>-12812.044460641395</v>
      </c>
      <c r="G5" s="2">
        <f t="shared" si="0"/>
        <v>-12074.843489691793</v>
      </c>
      <c r="H5" s="2">
        <f t="shared" si="0"/>
        <v>-11348.537114371984</v>
      </c>
    </row>
    <row r="6" spans="1:8" x14ac:dyDescent="0.3">
      <c r="A6" s="1" t="s">
        <v>10</v>
      </c>
      <c r="B6" s="2">
        <v>-418040</v>
      </c>
      <c r="C6" s="2">
        <f>(B6+C5)</f>
        <v>-433085</v>
      </c>
      <c r="D6" s="2">
        <f t="shared" ref="D6:H6" si="1">(C6+D5)</f>
        <v>-447370.71428571426</v>
      </c>
      <c r="E6" s="2">
        <f t="shared" si="1"/>
        <v>-460923.0102040816</v>
      </c>
      <c r="F6" s="2">
        <f t="shared" si="1"/>
        <v>-473735.05466472299</v>
      </c>
      <c r="G6" s="2">
        <f t="shared" si="1"/>
        <v>-485809.89815441478</v>
      </c>
      <c r="H6" s="2">
        <f t="shared" si="1"/>
        <v>-497158.43526878679</v>
      </c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2"/>
      <c r="D8" s="1"/>
      <c r="E8" s="1"/>
      <c r="F8" s="1"/>
      <c r="G8" s="1"/>
      <c r="H8" s="1"/>
    </row>
    <row r="9" spans="1:8" x14ac:dyDescent="0.3">
      <c r="A9" s="1" t="s">
        <v>11</v>
      </c>
      <c r="B9" s="1">
        <v>0</v>
      </c>
      <c r="C9" s="2">
        <v>150000</v>
      </c>
      <c r="D9" s="2">
        <v>170000</v>
      </c>
      <c r="E9" s="2">
        <v>190000</v>
      </c>
      <c r="F9" s="2">
        <v>210000</v>
      </c>
      <c r="G9" s="2">
        <v>230000</v>
      </c>
      <c r="H9" s="2">
        <v>250000</v>
      </c>
    </row>
    <row r="10" spans="1:8" x14ac:dyDescent="0.3">
      <c r="A10" s="1" t="s">
        <v>12</v>
      </c>
      <c r="B10" s="1">
        <f>1/(1+0.12)^0</f>
        <v>1</v>
      </c>
      <c r="C10" s="1">
        <f>1/(1+0.12)^1</f>
        <v>0.89285714285714279</v>
      </c>
      <c r="D10" s="1">
        <f>1/(1+0.12)^2</f>
        <v>0.79719387755102034</v>
      </c>
      <c r="E10" s="1">
        <f>1/(1+0.12)^3</f>
        <v>0.71178024781341087</v>
      </c>
      <c r="F10" s="1">
        <f>1/(1+0.12)^4</f>
        <v>0.63551807840483121</v>
      </c>
      <c r="G10" s="1">
        <f>1/(1+0.12)^5</f>
        <v>0.56742685571859919</v>
      </c>
      <c r="H10" s="1">
        <f>1/(1+0.12)^6</f>
        <v>0.50663112117732068</v>
      </c>
    </row>
    <row r="11" spans="1:8" x14ac:dyDescent="0.3">
      <c r="A11" s="1" t="s">
        <v>13</v>
      </c>
      <c r="B11" s="2"/>
      <c r="C11" s="2"/>
      <c r="D11" s="1"/>
      <c r="E11" s="1"/>
      <c r="F11" s="1"/>
      <c r="G11" s="1"/>
      <c r="H11" s="2">
        <v>795440</v>
      </c>
    </row>
    <row r="12" spans="1:8" x14ac:dyDescent="0.3">
      <c r="A12" s="1" t="s">
        <v>12</v>
      </c>
      <c r="B12" s="1"/>
      <c r="C12" s="1"/>
      <c r="D12" s="1"/>
      <c r="E12" s="1"/>
      <c r="F12" s="1"/>
      <c r="G12" s="1"/>
      <c r="H12" s="1">
        <v>6</v>
      </c>
    </row>
    <row r="13" spans="1:8" x14ac:dyDescent="0.3">
      <c r="A13" s="1" t="s">
        <v>16</v>
      </c>
      <c r="B13" s="1"/>
      <c r="C13" s="1"/>
      <c r="D13" s="1"/>
      <c r="E13" s="1"/>
      <c r="F13" s="1"/>
      <c r="G13" s="1"/>
      <c r="H13" s="2">
        <f>(H11+H6)</f>
        <v>298281.56473121321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cao</dc:creator>
  <cp:lastModifiedBy>nguyen cao</cp:lastModifiedBy>
  <dcterms:created xsi:type="dcterms:W3CDTF">2021-01-06T08:18:25Z</dcterms:created>
  <dcterms:modified xsi:type="dcterms:W3CDTF">2021-01-06T08:56:06Z</dcterms:modified>
</cp:coreProperties>
</file>