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1075" windowHeight="10425" activeTab="1"/>
  </bookViews>
  <sheets>
    <sheet name="test.CreditScoringTests" sheetId="1" r:id="rId1"/>
    <sheet name="test.CreditScoringTestApplicant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L33" i="2" l="1"/>
  <c r="M33" i="2"/>
  <c r="L34" i="2"/>
  <c r="M34" i="2"/>
  <c r="M32" i="2" l="1"/>
  <c r="L32" i="2"/>
  <c r="M25" i="2" l="1"/>
  <c r="M26" i="2"/>
  <c r="M27" i="2"/>
  <c r="M28" i="2"/>
  <c r="M29" i="2"/>
  <c r="M30" i="2"/>
  <c r="M31" i="2"/>
  <c r="L25" i="2"/>
  <c r="L26" i="2"/>
  <c r="L27" i="2"/>
  <c r="L28" i="2"/>
  <c r="L29" i="2"/>
  <c r="L30" i="2"/>
  <c r="L31" i="2"/>
  <c r="M24" i="2" l="1"/>
  <c r="L24" i="2"/>
  <c r="M21" i="2"/>
  <c r="M22" i="2"/>
  <c r="M23" i="2"/>
  <c r="L23" i="2"/>
  <c r="L22" i="2"/>
  <c r="L21" i="2"/>
  <c r="M18" i="2" l="1"/>
  <c r="M19" i="2"/>
  <c r="M20" i="2"/>
  <c r="L20" i="2"/>
  <c r="L19" i="2"/>
  <c r="L18" i="2"/>
  <c r="M16" i="2"/>
  <c r="M17" i="2"/>
  <c r="L17" i="2"/>
  <c r="L16" i="2"/>
  <c r="M14" i="2"/>
  <c r="M15" i="2"/>
  <c r="L15" i="2"/>
  <c r="L14" i="2"/>
  <c r="M13" i="2"/>
  <c r="L13" i="2"/>
  <c r="M9" i="2"/>
  <c r="M10" i="2"/>
  <c r="M11" i="2"/>
  <c r="M12" i="2"/>
  <c r="L12" i="2"/>
  <c r="L11" i="2"/>
  <c r="L10" i="2"/>
  <c r="L9" i="2"/>
  <c r="M8" i="2"/>
  <c r="M7" i="2"/>
  <c r="L8" i="2"/>
  <c r="L7" i="2"/>
  <c r="N1" i="2" l="1"/>
  <c r="N33" i="2" l="1"/>
  <c r="N34" i="2"/>
  <c r="N32" i="2"/>
  <c r="N25" i="2"/>
  <c r="N27" i="2"/>
  <c r="N29" i="2"/>
  <c r="N31" i="2"/>
  <c r="N26" i="2"/>
  <c r="N28" i="2"/>
  <c r="N30" i="2"/>
  <c r="N22" i="2"/>
  <c r="N24" i="2"/>
  <c r="N23" i="2"/>
  <c r="N21" i="2"/>
  <c r="N19" i="2"/>
  <c r="N20" i="2"/>
  <c r="N18" i="2"/>
  <c r="N17" i="2"/>
  <c r="N3" i="2"/>
  <c r="N16" i="2"/>
  <c r="N14" i="2"/>
  <c r="N8" i="2"/>
  <c r="N15" i="2"/>
  <c r="N13" i="2"/>
  <c r="N11" i="2"/>
  <c r="N10" i="2"/>
  <c r="N7" i="2"/>
  <c r="N12" i="2"/>
  <c r="N9" i="2"/>
  <c r="N6" i="2"/>
  <c r="N4" i="2"/>
  <c r="N2" i="2"/>
  <c r="N5" i="2"/>
  <c r="B8" i="3"/>
  <c r="C8" i="3"/>
  <c r="D8" i="3"/>
  <c r="E8" i="3"/>
  <c r="F8" i="3"/>
  <c r="G8" i="3"/>
  <c r="H8" i="3"/>
  <c r="I8" i="3"/>
  <c r="J8" i="3"/>
  <c r="K8" i="3"/>
  <c r="M8" i="3"/>
  <c r="N8" i="3"/>
  <c r="O8" i="3"/>
  <c r="P8" i="3"/>
  <c r="Q8" i="3"/>
  <c r="R8" i="3"/>
  <c r="S8" i="3"/>
  <c r="T8" i="3"/>
  <c r="U8" i="3"/>
  <c r="V8" i="3"/>
  <c r="W8" i="3"/>
  <c r="A8" i="3"/>
  <c r="L1" i="3"/>
  <c r="L8" i="3" s="1"/>
  <c r="B12" i="3" l="1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12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10" i="3"/>
  <c r="E1" i="1"/>
  <c r="L3" i="2"/>
  <c r="L4" i="2"/>
  <c r="L5" i="2"/>
  <c r="L6" i="2"/>
  <c r="L2" i="2"/>
  <c r="M3" i="2"/>
  <c r="M4" i="2"/>
  <c r="M5" i="2"/>
  <c r="M6" i="2"/>
  <c r="M2" i="2"/>
  <c r="E4" i="1" l="1"/>
  <c r="E21" i="1"/>
  <c r="E22" i="1"/>
  <c r="E20" i="1"/>
  <c r="E19" i="1"/>
  <c r="E17" i="1"/>
  <c r="E15" i="1"/>
  <c r="E13" i="1"/>
  <c r="E18" i="1"/>
  <c r="E14" i="1"/>
  <c r="E16" i="1"/>
  <c r="E12" i="1"/>
  <c r="E11" i="1"/>
  <c r="E10" i="1"/>
  <c r="E8" i="1"/>
  <c r="E6" i="1"/>
  <c r="E9" i="1"/>
  <c r="E7" i="1"/>
  <c r="E5" i="1"/>
  <c r="E2" i="1"/>
  <c r="E3" i="1"/>
</calcChain>
</file>

<file path=xl/sharedStrings.xml><?xml version="1.0" encoding="utf-8"?>
<sst xmlns="http://schemas.openxmlformats.org/spreadsheetml/2006/main" count="266" uniqueCount="65">
  <si>
    <t>TestIdentifier</t>
  </si>
  <si>
    <t>AggregateDecision</t>
  </si>
  <si>
    <t>CallingProcess</t>
  </si>
  <si>
    <t>CallingMethod</t>
  </si>
  <si>
    <t>LegalEntityID</t>
  </si>
  <si>
    <t>ApplicantType</t>
  </si>
  <si>
    <t>ApplicantDecision</t>
  </si>
  <si>
    <t>ApplicantEmpiricaScore</t>
  </si>
  <si>
    <t>ApplicantSBCScore</t>
  </si>
  <si>
    <t>ApplicantRiskMatrixCellKey</t>
  </si>
  <si>
    <t>ApplicantRiskMatrixDescription</t>
  </si>
  <si>
    <t>Refer</t>
  </si>
  <si>
    <t>PrimMAAcceptSecSurDeclineHighLTV</t>
  </si>
  <si>
    <t>PrimMAReferLowLTV</t>
  </si>
  <si>
    <t>PrimMADeclineSecMAReferLowLTV</t>
  </si>
  <si>
    <t>Decline</t>
  </si>
  <si>
    <t>Primary</t>
  </si>
  <si>
    <t>OfferRoleType</t>
  </si>
  <si>
    <t>Main Applicant</t>
  </si>
  <si>
    <t>Accept</t>
  </si>
  <si>
    <t>Secondary</t>
  </si>
  <si>
    <t>Suretor</t>
  </si>
  <si>
    <t>Firstname</t>
  </si>
  <si>
    <t>Surname</t>
  </si>
  <si>
    <t xml:space="preserve">      </t>
  </si>
  <si>
    <t>CreditScoring</t>
  </si>
  <si>
    <t>sahl\bcuser</t>
  </si>
  <si>
    <t>Natal2</t>
  </si>
  <si>
    <t>New purchase</t>
  </si>
  <si>
    <t>Edge</t>
  </si>
  <si>
    <t>Salaried</t>
  </si>
  <si>
    <t>Lead - Main Applicant</t>
  </si>
  <si>
    <t>Natal3</t>
  </si>
  <si>
    <t>Refinance</t>
  </si>
  <si>
    <t>New Variable Loan</t>
  </si>
  <si>
    <t>Natal4</t>
  </si>
  <si>
    <t>Switch loan</t>
  </si>
  <si>
    <t>VariFix Loan</t>
  </si>
  <si>
    <t>Lead - Suretor</t>
  </si>
  <si>
    <t>Income</t>
  </si>
  <si>
    <t>IncomeContributor</t>
  </si>
  <si>
    <t>OneMAOneSuretyBothIncomeContrib</t>
  </si>
  <si>
    <t>TwoMABothIncomeContrib</t>
  </si>
  <si>
    <t>TwoMAOneIncomeContrib</t>
  </si>
  <si>
    <t>OneMATwoSuretyMANotIncomeContrib</t>
  </si>
  <si>
    <t>OneMainAppCompanyNatPersonSurety</t>
  </si>
  <si>
    <t>IncContribCompanyMultipleNatPersons</t>
  </si>
  <si>
    <t>None</t>
  </si>
  <si>
    <t>ThreeMAAllIncomeContrib</t>
  </si>
  <si>
    <t>No Score - No ITC</t>
  </si>
  <si>
    <t>Not Scored - Refer</t>
  </si>
  <si>
    <t>Not Scored - Accept</t>
  </si>
  <si>
    <t>Not Scored - Decline</t>
  </si>
  <si>
    <t>Not Scored - No ITC</t>
  </si>
  <si>
    <t>ITCValidSBC</t>
  </si>
  <si>
    <t>ITCDisputeIndicated</t>
  </si>
  <si>
    <t>ITCValidEmpericaScore</t>
  </si>
  <si>
    <t>ITCAccountDefaultsIndicated</t>
  </si>
  <si>
    <t>ITCAccountLegalNoticesIndicated</t>
  </si>
  <si>
    <t>ITCAccountJudgementsIndicated</t>
  </si>
  <si>
    <t>ITCDebtReviewIndicated</t>
  </si>
  <si>
    <t>ITCValidEmpiricaScoreReasonCodes</t>
  </si>
  <si>
    <t>ITCAccountCustomerWEPPStatusRefer</t>
  </si>
  <si>
    <t>ITCAccountCustomerWEPPStatusDecline</t>
  </si>
  <si>
    <t>ITCAccountCustomerWEPPStatusAlpha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</si>
</sst>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2.75" x14ac:dyDescent="0.2"/>
  <cols>
    <col min="1" max="1" width="48" style="1" bestFit="1" customWidth="1"/>
    <col min="2" max="2" width="17.85546875" style="1" bestFit="1" customWidth="1"/>
    <col min="3" max="3" width="13.85546875" style="1" bestFit="1" customWidth="1"/>
    <col min="4" max="4" width="14.140625" style="1" bestFit="1" customWidth="1"/>
    <col min="5" max="5" width="151.5703125" style="1" bestFit="1" customWidth="1"/>
    <col min="6" max="16384" width="9.1406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tr">
        <f>CONCATENATE("Insert into test.CreditScoringTests (",A1,", ",B1,", ",C1,", ",D1,") Values (")</f>
        <v>Insert into test.CreditScoringTests (TestIdentifier, AggregateDecision, CallingProcess, CallingMethod) Values (</v>
      </c>
    </row>
    <row r="2" spans="1:5" x14ac:dyDescent="0.2">
      <c r="A2" s="1" t="s">
        <v>12</v>
      </c>
      <c r="B2" s="1" t="s">
        <v>11</v>
      </c>
      <c r="E2" s="1" t="str">
        <f>CONCATENATE($E$1,"'",A2,"', '",B2,"', '",C2,"', '",D2,"')")</f>
        <v>Insert into test.CreditScoringTests (TestIdentifier, AggregateDecision, CallingProcess, CallingMethod) Values ('PrimMAAcceptSecSurDeclineHighLTV', 'Refer', '', '')</v>
      </c>
    </row>
    <row r="3" spans="1:5" x14ac:dyDescent="0.2">
      <c r="A3" s="1" t="s">
        <v>13</v>
      </c>
      <c r="B3" s="1" t="s">
        <v>11</v>
      </c>
      <c r="E3" s="1" t="str">
        <f t="shared" ref="E3:E22" si="0">CONCATENATE($E$1,"'",A3,"', '",B3,"', '",C3,"', '",D3,"')")</f>
        <v>Insert into test.CreditScoringTests (TestIdentifier, AggregateDecision, CallingProcess, CallingMethod) Values ('PrimMAReferLowLTV', 'Refer', '', '')</v>
      </c>
    </row>
    <row r="4" spans="1:5" x14ac:dyDescent="0.2">
      <c r="A4" s="1" t="s">
        <v>14</v>
      </c>
      <c r="B4" s="1" t="s">
        <v>15</v>
      </c>
      <c r="E4" s="1" t="str">
        <f t="shared" si="0"/>
        <v>Insert into test.CreditScoringTests (TestIdentifier, AggregateDecision, CallingProcess, CallingMethod) Values ('PrimMADeclineSecMAReferLowLTV', 'Decline', '', '')</v>
      </c>
    </row>
    <row r="5" spans="1:5" x14ac:dyDescent="0.2">
      <c r="A5" s="1" t="s">
        <v>42</v>
      </c>
      <c r="B5" s="1" t="s">
        <v>19</v>
      </c>
      <c r="E5" s="1" t="str">
        <f t="shared" si="0"/>
        <v>Insert into test.CreditScoringTests (TestIdentifier, AggregateDecision, CallingProcess, CallingMethod) Values ('TwoMABothIncomeContrib', 'Accept', '', '')</v>
      </c>
    </row>
    <row r="6" spans="1:5" x14ac:dyDescent="0.2">
      <c r="A6" s="1" t="s">
        <v>43</v>
      </c>
      <c r="B6" s="1" t="s">
        <v>19</v>
      </c>
      <c r="E6" s="1" t="str">
        <f t="shared" si="0"/>
        <v>Insert into test.CreditScoringTests (TestIdentifier, AggregateDecision, CallingProcess, CallingMethod) Values ('TwoMAOneIncomeContrib', 'Accept', '', '')</v>
      </c>
    </row>
    <row r="7" spans="1:5" x14ac:dyDescent="0.2">
      <c r="A7" s="1" t="s">
        <v>41</v>
      </c>
      <c r="B7" s="1" t="s">
        <v>11</v>
      </c>
      <c r="E7" s="1" t="str">
        <f t="shared" si="0"/>
        <v>Insert into test.CreditScoringTests (TestIdentifier, AggregateDecision, CallingProcess, CallingMethod) Values ('OneMAOneSuretyBothIncomeContrib', 'Refer', '', '')</v>
      </c>
    </row>
    <row r="8" spans="1:5" x14ac:dyDescent="0.2">
      <c r="A8" s="1" t="s">
        <v>44</v>
      </c>
      <c r="B8" s="1" t="s">
        <v>11</v>
      </c>
      <c r="E8" s="1" t="str">
        <f t="shared" si="0"/>
        <v>Insert into test.CreditScoringTests (TestIdentifier, AggregateDecision, CallingProcess, CallingMethod) Values ('OneMATwoSuretyMANotIncomeContrib', 'Refer', '', '')</v>
      </c>
    </row>
    <row r="9" spans="1:5" x14ac:dyDescent="0.2">
      <c r="A9" s="1" t="s">
        <v>45</v>
      </c>
      <c r="B9" s="1" t="s">
        <v>15</v>
      </c>
      <c r="E9" s="1" t="str">
        <f t="shared" si="0"/>
        <v>Insert into test.CreditScoringTests (TestIdentifier, AggregateDecision, CallingProcess, CallingMethod) Values ('OneMainAppCompanyNatPersonSurety', 'Decline', '', '')</v>
      </c>
    </row>
    <row r="10" spans="1:5" x14ac:dyDescent="0.2">
      <c r="A10" s="1" t="s">
        <v>46</v>
      </c>
      <c r="B10" s="1" t="s">
        <v>19</v>
      </c>
      <c r="E10" s="1" t="str">
        <f t="shared" si="0"/>
        <v>Insert into test.CreditScoringTests (TestIdentifier, AggregateDecision, CallingProcess, CallingMethod) Values ('IncContribCompanyMultipleNatPersons', 'Accept', '', '')</v>
      </c>
    </row>
    <row r="11" spans="1:5" x14ac:dyDescent="0.2">
      <c r="A11" s="1" t="s">
        <v>48</v>
      </c>
      <c r="B11" s="1" t="s">
        <v>11</v>
      </c>
      <c r="E11" s="1" t="str">
        <f t="shared" si="0"/>
        <v>Insert into test.CreditScoringTests (TestIdentifier, AggregateDecision, CallingProcess, CallingMethod) Values ('ThreeMAAllIncomeContrib', 'Refer', '', '')</v>
      </c>
    </row>
    <row r="12" spans="1:5" x14ac:dyDescent="0.2">
      <c r="A12" s="1" t="s">
        <v>54</v>
      </c>
      <c r="B12" s="1" t="s">
        <v>11</v>
      </c>
      <c r="E12" s="1" t="str">
        <f t="shared" si="0"/>
        <v>Insert into test.CreditScoringTests (TestIdentifier, AggregateDecision, CallingProcess, CallingMethod) Values ('ITCValidSBC', 'Refer', '', '')</v>
      </c>
    </row>
    <row r="13" spans="1:5" x14ac:dyDescent="0.2">
      <c r="A13" s="1" t="s">
        <v>55</v>
      </c>
      <c r="B13" s="1" t="s">
        <v>11</v>
      </c>
      <c r="E13" s="1" t="str">
        <f t="shared" si="0"/>
        <v>Insert into test.CreditScoringTests (TestIdentifier, AggregateDecision, CallingProcess, CallingMethod) Values ('ITCDisputeIndicated', 'Refer', '', '')</v>
      </c>
    </row>
    <row r="14" spans="1:5" x14ac:dyDescent="0.2">
      <c r="A14" s="1" t="s">
        <v>56</v>
      </c>
      <c r="B14" s="1" t="s">
        <v>11</v>
      </c>
      <c r="E14" s="1" t="str">
        <f t="shared" si="0"/>
        <v>Insert into test.CreditScoringTests (TestIdentifier, AggregateDecision, CallingProcess, CallingMethod) Values ('ITCValidEmpericaScore', 'Refer', '', '')</v>
      </c>
    </row>
    <row r="15" spans="1:5" x14ac:dyDescent="0.2">
      <c r="A15" s="1" t="s">
        <v>63</v>
      </c>
      <c r="B15" s="1" t="s">
        <v>15</v>
      </c>
      <c r="E15" s="1" t="str">
        <f t="shared" si="0"/>
        <v>Insert into test.CreditScoringTests (TestIdentifier, AggregateDecision, CallingProcess, CallingMethod) Values ('ITCAccountCustomerWEPPStatusDecline', 'Decline', '', '')</v>
      </c>
    </row>
    <row r="16" spans="1:5" x14ac:dyDescent="0.2">
      <c r="A16" s="1" t="s">
        <v>57</v>
      </c>
      <c r="B16" s="1" t="s">
        <v>11</v>
      </c>
      <c r="E16" s="1" t="str">
        <f t="shared" si="0"/>
        <v>Insert into test.CreditScoringTests (TestIdentifier, AggregateDecision, CallingProcess, CallingMethod) Values ('ITCAccountDefaultsIndicated', 'Refer', '', '')</v>
      </c>
    </row>
    <row r="17" spans="1:5" x14ac:dyDescent="0.2">
      <c r="A17" s="1" t="s">
        <v>58</v>
      </c>
      <c r="B17" s="1" t="s">
        <v>11</v>
      </c>
      <c r="E17" s="1" t="str">
        <f t="shared" si="0"/>
        <v>Insert into test.CreditScoringTests (TestIdentifier, AggregateDecision, CallingProcess, CallingMethod) Values ('ITCAccountLegalNoticesIndicated', 'Refer', '', '')</v>
      </c>
    </row>
    <row r="18" spans="1:5" x14ac:dyDescent="0.2">
      <c r="A18" s="1" t="s">
        <v>59</v>
      </c>
      <c r="B18" s="1" t="s">
        <v>11</v>
      </c>
      <c r="E18" s="1" t="str">
        <f t="shared" si="0"/>
        <v>Insert into test.CreditScoringTests (TestIdentifier, AggregateDecision, CallingProcess, CallingMethod) Values ('ITCAccountJudgementsIndicated', 'Refer', '', '')</v>
      </c>
    </row>
    <row r="19" spans="1:5" x14ac:dyDescent="0.2">
      <c r="A19" s="1" t="s">
        <v>60</v>
      </c>
      <c r="B19" s="1" t="s">
        <v>11</v>
      </c>
      <c r="E19" s="1" t="str">
        <f t="shared" si="0"/>
        <v>Insert into test.CreditScoringTests (TestIdentifier, AggregateDecision, CallingProcess, CallingMethod) Values ('ITCDebtReviewIndicated', 'Refer', '', '')</v>
      </c>
    </row>
    <row r="20" spans="1:5" x14ac:dyDescent="0.2">
      <c r="A20" s="1" t="s">
        <v>61</v>
      </c>
      <c r="B20" s="1" t="s">
        <v>11</v>
      </c>
      <c r="E20" s="1" t="str">
        <f t="shared" si="0"/>
        <v>Insert into test.CreditScoringTests (TestIdentifier, AggregateDecision, CallingProcess, CallingMethod) Values ('ITCValidEmpiricaScoreReasonCodes', 'Refer', '', '')</v>
      </c>
    </row>
    <row r="21" spans="1:5" x14ac:dyDescent="0.2">
      <c r="A21" s="1" t="s">
        <v>62</v>
      </c>
      <c r="B21" s="1" t="s">
        <v>11</v>
      </c>
      <c r="E21" s="1" t="str">
        <f t="shared" si="0"/>
        <v>Insert into test.CreditScoringTests (TestIdentifier, AggregateDecision, CallingProcess, CallingMethod) Values ('ITCAccountCustomerWEPPStatusRefer', 'Refer', '', '')</v>
      </c>
    </row>
    <row r="22" spans="1:5" x14ac:dyDescent="0.2">
      <c r="A22" s="1" t="s">
        <v>64</v>
      </c>
      <c r="B22" s="1" t="s">
        <v>11</v>
      </c>
      <c r="E22" s="1" t="str">
        <f t="shared" si="0"/>
        <v>Insert into test.CreditScoringTests (TestIdentifier, AggregateDecision, CallingProcess, CallingMethod) Values ('ITCAccountCustomerWEPPStatusAlpha', 'Refer', '', '')</v>
      </c>
    </row>
  </sheetData>
  <dataValidations count="1">
    <dataValidation type="list" allowBlank="1" showInputMessage="1" showErrorMessage="1" sqref="B2:B1048576">
      <formula1>"Accept, Refer, Decline"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F16" sqref="F16"/>
    </sheetView>
  </sheetViews>
  <sheetFormatPr defaultRowHeight="12.75" x14ac:dyDescent="0.2"/>
  <cols>
    <col min="1" max="1" width="48" style="1" bestFit="1" customWidth="1"/>
    <col min="2" max="2" width="13.85546875" style="1" bestFit="1" customWidth="1"/>
    <col min="3" max="3" width="20.28515625" style="1" bestFit="1" customWidth="1"/>
    <col min="4" max="4" width="17.28515625" style="1" bestFit="1" customWidth="1"/>
    <col min="5" max="5" width="22.28515625" style="1" bestFit="1" customWidth="1"/>
    <col min="6" max="6" width="17.85546875" style="1" bestFit="1" customWidth="1"/>
    <col min="7" max="7" width="26" style="1" bestFit="1" customWidth="1"/>
    <col min="8" max="8" width="29.42578125" style="1" bestFit="1" customWidth="1"/>
    <col min="9" max="9" width="12.5703125" style="1" bestFit="1" customWidth="1"/>
    <col min="10" max="10" width="7.5703125" style="1" bestFit="1" customWidth="1"/>
    <col min="11" max="11" width="18.140625" style="1" bestFit="1" customWidth="1"/>
    <col min="12" max="12" width="31.42578125" style="1" bestFit="1" customWidth="1"/>
    <col min="13" max="13" width="48" style="1" bestFit="1" customWidth="1"/>
    <col min="14" max="14" width="255.7109375" style="1" bestFit="1" customWidth="1"/>
    <col min="15" max="16384" width="9.140625" style="1"/>
  </cols>
  <sheetData>
    <row r="1" spans="1:14" x14ac:dyDescent="0.2">
      <c r="A1" s="1" t="s">
        <v>0</v>
      </c>
      <c r="B1" s="1" t="s">
        <v>5</v>
      </c>
      <c r="C1" s="1" t="s">
        <v>17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4</v>
      </c>
      <c r="J1" s="1" t="s">
        <v>39</v>
      </c>
      <c r="K1" s="1" t="s">
        <v>40</v>
      </c>
      <c r="L1" s="1" t="s">
        <v>22</v>
      </c>
      <c r="M1" s="1" t="s">
        <v>23</v>
      </c>
      <c r="N1" s="1" t="str">
        <f>CONCATENATE("Insert into test.CreditScoringTestApplicants (",A1,", ",B1,", ",C1,", ",D1,", ",E1,", ",F1,", ",G1,", ",H1,", ",I1,",", J1,", ", K1,") Values (")</f>
        <v>Insert into test.CreditScoringTestApplicants (TestIdentifier, ApplicantType, OfferRoleType, ApplicantDecision, ApplicantEmpiricaScore, ApplicantSBCScore, ApplicantRiskMatrixCellKey, ApplicantRiskMatrixDescription, LegalEntityID,Income, IncomeContributor) Values (</v>
      </c>
    </row>
    <row r="2" spans="1:14" x14ac:dyDescent="0.2">
      <c r="A2" s="1" t="s">
        <v>12</v>
      </c>
      <c r="B2" s="1" t="s">
        <v>16</v>
      </c>
      <c r="C2" s="1" t="s">
        <v>31</v>
      </c>
      <c r="D2" s="1" t="s">
        <v>19</v>
      </c>
      <c r="E2" s="1">
        <v>635</v>
      </c>
      <c r="F2" s="1">
        <v>609</v>
      </c>
      <c r="J2" s="1">
        <v>50000</v>
      </c>
      <c r="K2" s="1">
        <v>1</v>
      </c>
      <c r="L2" s="1" t="str">
        <f>CONCATENATE(B2," - ",C2)</f>
        <v>Primary - Lead - Main Applicant</v>
      </c>
      <c r="M2" s="1" t="str">
        <f>A2</f>
        <v>PrimMAAcceptSecSurDeclineHighLTV</v>
      </c>
      <c r="N2" s="1" t="str">
        <f>CONCATENATE($N$1,"'",A2,"','",B2,"','",C2,"','",D2,"',",E2,",",F2,",'",G2,"','",H2,"',",I2,"'',",J2,",",K2,")")</f>
        <v>Insert into test.CreditScoringTestApplicants (TestIdentifier, ApplicantType, OfferRoleType, ApplicantDecision, ApplicantEmpiricaScore, ApplicantSBCScore, ApplicantRiskMatrixCellKey, ApplicantRiskMatrixDescription, LegalEntityID,Income, IncomeContributor) Values ('PrimMAAcceptSecSurDeclineHighLTV','Primary','Lead - Main Applicant','Accept',635,609,'','','',50000,1)</v>
      </c>
    </row>
    <row r="3" spans="1:14" x14ac:dyDescent="0.2">
      <c r="A3" s="1" t="s">
        <v>12</v>
      </c>
      <c r="B3" s="1" t="s">
        <v>20</v>
      </c>
      <c r="C3" s="1" t="s">
        <v>38</v>
      </c>
      <c r="D3" s="1" t="s">
        <v>15</v>
      </c>
      <c r="E3" s="1">
        <v>615</v>
      </c>
      <c r="F3" s="1">
        <v>553</v>
      </c>
      <c r="J3" s="1">
        <v>20000</v>
      </c>
      <c r="K3" s="1">
        <v>1</v>
      </c>
      <c r="L3" s="1" t="str">
        <f t="shared" ref="L3:L30" si="0">CONCATENATE(B3," - ",C3)</f>
        <v>Secondary - Lead - Suretor</v>
      </c>
      <c r="M3" s="1" t="str">
        <f t="shared" ref="M3:M6" si="1">A3</f>
        <v>PrimMAAcceptSecSurDeclineHighLTV</v>
      </c>
      <c r="N3" s="1" t="str">
        <f t="shared" ref="N3:N5" si="2">CONCATENATE($N$1,"'",A3,"','",B3,"','",C3,"','",D3,"',",E3,",",F3,",'",G3,"','",H3,"',",I3,"'',",J3,",",K3,")")</f>
        <v>Insert into test.CreditScoringTestApplicants (TestIdentifier, ApplicantType, OfferRoleType, ApplicantDecision, ApplicantEmpiricaScore, ApplicantSBCScore, ApplicantRiskMatrixCellKey, ApplicantRiskMatrixDescription, LegalEntityID,Income, IncomeContributor) Values ('PrimMAAcceptSecSurDeclineHighLTV','Secondary','Lead - Suretor','Decline',615,553,'','','',20000,1)</v>
      </c>
    </row>
    <row r="4" spans="1:14" x14ac:dyDescent="0.2">
      <c r="A4" s="1" t="s">
        <v>13</v>
      </c>
      <c r="B4" s="1" t="s">
        <v>16</v>
      </c>
      <c r="C4" s="1" t="s">
        <v>31</v>
      </c>
      <c r="D4" s="1" t="s">
        <v>11</v>
      </c>
      <c r="E4" s="1">
        <v>605</v>
      </c>
      <c r="F4" s="1">
        <v>541</v>
      </c>
      <c r="J4" s="1">
        <v>50000</v>
      </c>
      <c r="K4" s="1">
        <v>1</v>
      </c>
      <c r="L4" s="1" t="str">
        <f t="shared" si="0"/>
        <v>Primary - Lead - Main Applicant</v>
      </c>
      <c r="M4" s="1" t="str">
        <f t="shared" si="1"/>
        <v>PrimMAReferLowLTV</v>
      </c>
      <c r="N4" s="1" t="str">
        <f t="shared" si="2"/>
        <v>Insert into test.CreditScoringTestApplicants (TestIdentifier, ApplicantType, OfferRoleType, ApplicantDecision, ApplicantEmpiricaScore, ApplicantSBCScore, ApplicantRiskMatrixCellKey, ApplicantRiskMatrixDescription, LegalEntityID,Income, IncomeContributor) Values ('PrimMAReferLowLTV','Primary','Lead - Main Applicant','Refer',605,541,'','','',50000,1)</v>
      </c>
    </row>
    <row r="5" spans="1:14" x14ac:dyDescent="0.2">
      <c r="A5" s="1" t="s">
        <v>14</v>
      </c>
      <c r="B5" s="1" t="s">
        <v>16</v>
      </c>
      <c r="C5" s="1" t="s">
        <v>31</v>
      </c>
      <c r="D5" s="1" t="s">
        <v>15</v>
      </c>
      <c r="E5" s="1">
        <v>600</v>
      </c>
      <c r="F5" s="1">
        <v>553</v>
      </c>
      <c r="J5" s="1">
        <v>30000</v>
      </c>
      <c r="K5" s="1">
        <v>1</v>
      </c>
      <c r="L5" s="1" t="str">
        <f t="shared" si="0"/>
        <v>Primary - Lead - Main Applicant</v>
      </c>
      <c r="M5" s="1" t="str">
        <f t="shared" si="1"/>
        <v>PrimMADeclineSecMAReferLowLTV</v>
      </c>
      <c r="N5" s="1" t="str">
        <f t="shared" si="2"/>
        <v>Insert into test.CreditScoringTestApplicants (TestIdentifier, ApplicantType, OfferRoleType, ApplicantDecision, ApplicantEmpiricaScore, ApplicantSBCScore, ApplicantRiskMatrixCellKey, ApplicantRiskMatrixDescription, LegalEntityID,Income, IncomeContributor) Values ('PrimMADeclineSecMAReferLowLTV','Primary','Lead - Main Applicant','Decline',600,553,'','','',30000,1)</v>
      </c>
    </row>
    <row r="6" spans="1:14" x14ac:dyDescent="0.2">
      <c r="A6" s="1" t="s">
        <v>14</v>
      </c>
      <c r="B6" s="1" t="s">
        <v>20</v>
      </c>
      <c r="C6" s="1" t="s">
        <v>31</v>
      </c>
      <c r="D6" s="1" t="s">
        <v>11</v>
      </c>
      <c r="E6" s="1">
        <v>600</v>
      </c>
      <c r="F6" s="1">
        <v>572</v>
      </c>
      <c r="J6" s="1">
        <v>20000</v>
      </c>
      <c r="K6" s="1">
        <v>1</v>
      </c>
      <c r="L6" s="1" t="str">
        <f t="shared" si="0"/>
        <v>Secondary - Lead - Main Applicant</v>
      </c>
      <c r="M6" s="1" t="str">
        <f t="shared" si="1"/>
        <v>PrimMADeclineSecMAReferLowLTV</v>
      </c>
      <c r="N6" s="1" t="str">
        <f t="shared" ref="N6:N30" si="3">CONCATENATE($N$1,"'",A6,"','",B6,"','",C6,"','",D6,"',",E6,",",F6,",'",G6,"','",H6,"',",I6,"'',",J6,",",K6,")")</f>
        <v>Insert into test.CreditScoringTestApplicants (TestIdentifier, ApplicantType, OfferRoleType, ApplicantDecision, ApplicantEmpiricaScore, ApplicantSBCScore, ApplicantRiskMatrixCellKey, ApplicantRiskMatrixDescription, LegalEntityID,Income, IncomeContributor) Values ('PrimMADeclineSecMAReferLowLTV','Secondary','Lead - Main Applicant','Refer',600,572,'','','',20000,1)</v>
      </c>
    </row>
    <row r="7" spans="1:14" x14ac:dyDescent="0.2">
      <c r="A7" s="1" t="s">
        <v>42</v>
      </c>
      <c r="B7" s="1" t="s">
        <v>16</v>
      </c>
      <c r="C7" s="1" t="s">
        <v>31</v>
      </c>
      <c r="D7" s="1" t="s">
        <v>19</v>
      </c>
      <c r="E7" s="1">
        <v>635</v>
      </c>
      <c r="F7" s="1">
        <v>609</v>
      </c>
      <c r="J7" s="1">
        <v>50000</v>
      </c>
      <c r="K7" s="1">
        <v>1</v>
      </c>
      <c r="L7" s="1" t="str">
        <f t="shared" si="0"/>
        <v>Primary - Lead - Main Applicant</v>
      </c>
      <c r="M7" s="1" t="str">
        <f>A7</f>
        <v>TwoMABothIncomeContrib</v>
      </c>
      <c r="N7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('TwoMABothIncomeContrib','Primary','Lead - Main Applicant','Accept',635,609,'','','',50000,1)</v>
      </c>
    </row>
    <row r="8" spans="1:14" x14ac:dyDescent="0.2">
      <c r="A8" s="1" t="s">
        <v>42</v>
      </c>
      <c r="B8" s="1" t="s">
        <v>20</v>
      </c>
      <c r="C8" s="1" t="s">
        <v>31</v>
      </c>
      <c r="D8" s="1" t="s">
        <v>19</v>
      </c>
      <c r="E8" s="1">
        <v>635</v>
      </c>
      <c r="F8" s="1">
        <v>609</v>
      </c>
      <c r="J8" s="1">
        <v>20000</v>
      </c>
      <c r="K8" s="1">
        <v>1</v>
      </c>
      <c r="L8" s="1" t="str">
        <f t="shared" si="0"/>
        <v>Secondary - Lead - Main Applicant</v>
      </c>
      <c r="M8" s="1" t="str">
        <f>A8</f>
        <v>TwoMABothIncomeContrib</v>
      </c>
      <c r="N8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('TwoMABothIncomeContrib','Secondary','Lead - Main Applicant','Accept',635,609,'','','',20000,1)</v>
      </c>
    </row>
    <row r="9" spans="1:14" x14ac:dyDescent="0.2">
      <c r="A9" s="1" t="s">
        <v>43</v>
      </c>
      <c r="B9" s="1" t="s">
        <v>16</v>
      </c>
      <c r="C9" s="1" t="s">
        <v>31</v>
      </c>
      <c r="D9" s="1" t="s">
        <v>19</v>
      </c>
      <c r="E9" s="1">
        <v>605</v>
      </c>
      <c r="F9" s="1">
        <v>588</v>
      </c>
      <c r="J9" s="1">
        <v>80000</v>
      </c>
      <c r="K9" s="1">
        <v>1</v>
      </c>
      <c r="L9" s="1" t="str">
        <f t="shared" si="0"/>
        <v>Primary - Lead - Main Applicant</v>
      </c>
      <c r="M9" s="1" t="str">
        <f t="shared" ref="M9:M14" si="4">A9</f>
        <v>TwoMAOneIncomeContrib</v>
      </c>
      <c r="N9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('TwoMAOneIncomeContrib','Primary','Lead - Main Applicant','Accept',605,588,'','','',80000,1)</v>
      </c>
    </row>
    <row r="10" spans="1:14" x14ac:dyDescent="0.2">
      <c r="A10" s="1" t="s">
        <v>43</v>
      </c>
      <c r="B10" s="1" t="s">
        <v>47</v>
      </c>
      <c r="C10" s="1" t="s">
        <v>31</v>
      </c>
      <c r="D10" s="1" t="s">
        <v>49</v>
      </c>
      <c r="E10" s="1">
        <v>0</v>
      </c>
      <c r="F10" s="1">
        <v>0</v>
      </c>
      <c r="J10" s="1">
        <v>85000</v>
      </c>
      <c r="K10" s="1">
        <v>0</v>
      </c>
      <c r="L10" s="1" t="str">
        <f t="shared" si="0"/>
        <v>None - Lead - Main Applicant</v>
      </c>
      <c r="M10" s="1" t="str">
        <f t="shared" si="4"/>
        <v>TwoMAOneIncomeContrib</v>
      </c>
      <c r="N10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('TwoMAOneIncomeContrib','None','Lead - Main Applicant','No Score - No ITC',0,0,'','','',85000,0)</v>
      </c>
    </row>
    <row r="11" spans="1:14" x14ac:dyDescent="0.2">
      <c r="A11" s="1" t="s">
        <v>41</v>
      </c>
      <c r="B11" s="1" t="s">
        <v>16</v>
      </c>
      <c r="C11" s="1" t="s">
        <v>31</v>
      </c>
      <c r="D11" s="1" t="s">
        <v>19</v>
      </c>
      <c r="E11" s="1">
        <v>600</v>
      </c>
      <c r="F11" s="1">
        <v>609</v>
      </c>
      <c r="J11" s="1">
        <v>50000</v>
      </c>
      <c r="K11" s="1">
        <v>1</v>
      </c>
      <c r="L11" s="1" t="str">
        <f t="shared" si="0"/>
        <v>Primary - Lead - Main Applicant</v>
      </c>
      <c r="M11" s="1" t="str">
        <f t="shared" si="4"/>
        <v>OneMAOneSuretyBothIncomeContrib</v>
      </c>
      <c r="N11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('OneMAOneSuretyBothIncomeContrib','Primary','Lead - Main Applicant','Accept',600,609,'','','',50000,1)</v>
      </c>
    </row>
    <row r="12" spans="1:14" x14ac:dyDescent="0.2">
      <c r="A12" s="1" t="s">
        <v>41</v>
      </c>
      <c r="B12" s="1" t="s">
        <v>20</v>
      </c>
      <c r="C12" s="1" t="s">
        <v>38</v>
      </c>
      <c r="D12" s="1" t="s">
        <v>15</v>
      </c>
      <c r="E12" s="1">
        <v>600</v>
      </c>
      <c r="F12" s="1">
        <v>553</v>
      </c>
      <c r="J12" s="1">
        <v>55000</v>
      </c>
      <c r="K12" s="1">
        <v>1</v>
      </c>
      <c r="L12" s="1" t="str">
        <f t="shared" si="0"/>
        <v>Secondary - Lead - Suretor</v>
      </c>
      <c r="M12" s="1" t="str">
        <f t="shared" si="4"/>
        <v>OneMAOneSuretyBothIncomeContrib</v>
      </c>
      <c r="N12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('OneMAOneSuretyBothIncomeContrib','Secondary','Lead - Suretor','Decline',600,553,'','','',55000,1)</v>
      </c>
    </row>
    <row r="13" spans="1:14" x14ac:dyDescent="0.2">
      <c r="A13" s="1" t="s">
        <v>44</v>
      </c>
      <c r="B13" s="1" t="s">
        <v>47</v>
      </c>
      <c r="C13" s="1" t="s">
        <v>31</v>
      </c>
      <c r="D13" s="1" t="s">
        <v>49</v>
      </c>
      <c r="E13" s="1">
        <v>0</v>
      </c>
      <c r="F13" s="1">
        <v>0</v>
      </c>
      <c r="J13" s="1">
        <v>50000</v>
      </c>
      <c r="K13" s="1">
        <v>0</v>
      </c>
      <c r="L13" s="1" t="str">
        <f t="shared" si="0"/>
        <v>None - Lead - Main Applicant</v>
      </c>
      <c r="M13" s="1" t="str">
        <f t="shared" si="4"/>
        <v>OneMATwoSuretyMANotIncomeContrib</v>
      </c>
      <c r="N13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('OneMATwoSuretyMANotIncomeContrib','None','Lead - Main Applicant','No Score - No ITC',0,0,'','','',50000,0)</v>
      </c>
    </row>
    <row r="14" spans="1:14" x14ac:dyDescent="0.2">
      <c r="A14" s="1" t="s">
        <v>44</v>
      </c>
      <c r="B14" s="1" t="s">
        <v>16</v>
      </c>
      <c r="C14" s="1" t="s">
        <v>38</v>
      </c>
      <c r="D14" s="1" t="s">
        <v>11</v>
      </c>
      <c r="E14" s="1">
        <v>635</v>
      </c>
      <c r="F14" s="1">
        <v>562</v>
      </c>
      <c r="J14" s="1">
        <v>30000</v>
      </c>
      <c r="K14" s="1">
        <v>1</v>
      </c>
      <c r="L14" s="1" t="str">
        <f t="shared" si="0"/>
        <v>Primary - Lead - Suretor</v>
      </c>
      <c r="M14" s="1" t="str">
        <f t="shared" si="4"/>
        <v>OneMATwoSuretyMANotIncomeContrib</v>
      </c>
      <c r="N14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('OneMATwoSuretyMANotIncomeContrib','Primary','Lead - Suretor','Refer',635,562,'','','',30000,1)</v>
      </c>
    </row>
    <row r="15" spans="1:14" x14ac:dyDescent="0.2">
      <c r="A15" s="1" t="s">
        <v>44</v>
      </c>
      <c r="B15" s="1" t="s">
        <v>20</v>
      </c>
      <c r="C15" s="1" t="s">
        <v>38</v>
      </c>
      <c r="D15" s="1" t="s">
        <v>11</v>
      </c>
      <c r="E15" s="1">
        <v>635</v>
      </c>
      <c r="F15" s="1">
        <v>562</v>
      </c>
      <c r="J15" s="1">
        <v>20000</v>
      </c>
      <c r="K15" s="1">
        <v>1</v>
      </c>
      <c r="L15" s="1" t="str">
        <f t="shared" si="0"/>
        <v>Secondary - Lead - Suretor</v>
      </c>
      <c r="M15" s="1" t="str">
        <f>A15</f>
        <v>OneMATwoSuretyMANotIncomeContrib</v>
      </c>
      <c r="N15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('OneMATwoSuretyMANotIncomeContrib','Secondary','Lead - Suretor','Refer',635,562,'','','',20000,1)</v>
      </c>
    </row>
    <row r="16" spans="1:14" x14ac:dyDescent="0.2">
      <c r="A16" s="1" t="s">
        <v>45</v>
      </c>
      <c r="B16" s="1" t="s">
        <v>47</v>
      </c>
      <c r="C16" s="1" t="s">
        <v>31</v>
      </c>
      <c r="D16" s="1" t="s">
        <v>49</v>
      </c>
      <c r="E16" s="1">
        <v>0</v>
      </c>
      <c r="F16" s="1">
        <v>0</v>
      </c>
      <c r="J16" s="1">
        <v>10000</v>
      </c>
      <c r="K16" s="1">
        <v>0</v>
      </c>
      <c r="L16" s="1" t="str">
        <f t="shared" si="0"/>
        <v>None - Lead - Main Applicant</v>
      </c>
      <c r="M16" s="1" t="str">
        <f t="shared" ref="M16:M32" si="5">A16</f>
        <v>OneMainAppCompanyNatPersonSurety</v>
      </c>
      <c r="N16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('OneMainAppCompanyNatPersonSurety','None','Lead - Main Applicant','No Score - No ITC',0,0,'','','',10000,0)</v>
      </c>
    </row>
    <row r="17" spans="1:14" x14ac:dyDescent="0.2">
      <c r="A17" s="1" t="s">
        <v>45</v>
      </c>
      <c r="B17" s="1" t="s">
        <v>16</v>
      </c>
      <c r="C17" s="1" t="s">
        <v>38</v>
      </c>
      <c r="D17" s="1" t="s">
        <v>15</v>
      </c>
      <c r="E17" s="1">
        <v>580</v>
      </c>
      <c r="F17" s="1">
        <v>536</v>
      </c>
      <c r="J17" s="1">
        <v>80000</v>
      </c>
      <c r="K17" s="1">
        <v>1</v>
      </c>
      <c r="L17" s="1" t="str">
        <f t="shared" si="0"/>
        <v>Primary - Lead - Suretor</v>
      </c>
      <c r="M17" s="1" t="str">
        <f t="shared" si="5"/>
        <v>OneMainAppCompanyNatPersonSurety</v>
      </c>
      <c r="N17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('OneMainAppCompanyNatPersonSurety','Primary','Lead - Suretor','Decline',580,536,'','','',80000,1)</v>
      </c>
    </row>
    <row r="18" spans="1:14" x14ac:dyDescent="0.2">
      <c r="A18" s="1" t="s">
        <v>46</v>
      </c>
      <c r="B18" s="1" t="s">
        <v>47</v>
      </c>
      <c r="C18" s="1" t="s">
        <v>31</v>
      </c>
      <c r="D18" s="1" t="s">
        <v>49</v>
      </c>
      <c r="E18" s="1">
        <v>0</v>
      </c>
      <c r="F18" s="1">
        <v>0</v>
      </c>
      <c r="J18" s="1">
        <v>50000</v>
      </c>
      <c r="K18" s="1">
        <v>1</v>
      </c>
      <c r="L18" s="1" t="str">
        <f t="shared" si="0"/>
        <v>None - Lead - Main Applicant</v>
      </c>
      <c r="M18" s="1" t="str">
        <f t="shared" si="5"/>
        <v>IncContribCompanyMultipleNatPersons</v>
      </c>
      <c r="N18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('IncContribCompanyMultipleNatPersons','None','Lead - Main Applicant','No Score - No ITC',0,0,'','','',50000,1)</v>
      </c>
    </row>
    <row r="19" spans="1:14" x14ac:dyDescent="0.2">
      <c r="A19" s="1" t="s">
        <v>46</v>
      </c>
      <c r="B19" s="1" t="s">
        <v>16</v>
      </c>
      <c r="C19" s="1" t="s">
        <v>38</v>
      </c>
      <c r="D19" s="1" t="s">
        <v>19</v>
      </c>
      <c r="E19" s="1">
        <v>605</v>
      </c>
      <c r="F19" s="1">
        <v>588</v>
      </c>
      <c r="J19" s="1">
        <v>35000</v>
      </c>
      <c r="K19" s="1">
        <v>1</v>
      </c>
      <c r="L19" s="1" t="str">
        <f t="shared" si="0"/>
        <v>Primary - Lead - Suretor</v>
      </c>
      <c r="M19" s="1" t="str">
        <f t="shared" si="5"/>
        <v>IncContribCompanyMultipleNatPersons</v>
      </c>
      <c r="N19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('IncContribCompanyMultipleNatPersons','Primary','Lead - Suretor','Accept',605,588,'','','',35000,1)</v>
      </c>
    </row>
    <row r="20" spans="1:14" x14ac:dyDescent="0.2">
      <c r="A20" s="1" t="s">
        <v>46</v>
      </c>
      <c r="B20" s="1" t="s">
        <v>47</v>
      </c>
      <c r="C20" s="1" t="s">
        <v>38</v>
      </c>
      <c r="D20" s="1" t="s">
        <v>49</v>
      </c>
      <c r="E20" s="1">
        <v>0</v>
      </c>
      <c r="F20" s="1">
        <v>0</v>
      </c>
      <c r="J20" s="1">
        <v>15000</v>
      </c>
      <c r="K20" s="1">
        <v>0</v>
      </c>
      <c r="L20" s="1" t="str">
        <f t="shared" si="0"/>
        <v>None - Lead - Suretor</v>
      </c>
      <c r="M20" s="1" t="str">
        <f t="shared" si="5"/>
        <v>IncContribCompanyMultipleNatPersons</v>
      </c>
      <c r="N20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('IncContribCompanyMultipleNatPersons','None','Lead - Suretor','No Score - No ITC',0,0,'','','',15000,0)</v>
      </c>
    </row>
    <row r="21" spans="1:14" x14ac:dyDescent="0.2">
      <c r="A21" s="1" t="s">
        <v>48</v>
      </c>
      <c r="B21" s="1" t="s">
        <v>16</v>
      </c>
      <c r="C21" s="1" t="s">
        <v>31</v>
      </c>
      <c r="D21" s="1" t="s">
        <v>19</v>
      </c>
      <c r="E21" s="1">
        <v>600</v>
      </c>
      <c r="F21" s="1">
        <v>609</v>
      </c>
      <c r="J21" s="1">
        <v>50000</v>
      </c>
      <c r="K21" s="1">
        <v>1</v>
      </c>
      <c r="L21" s="1" t="str">
        <f t="shared" si="0"/>
        <v>Primary - Lead - Main Applicant</v>
      </c>
      <c r="M21" s="1" t="str">
        <f t="shared" si="5"/>
        <v>ThreeMAAllIncomeContrib</v>
      </c>
      <c r="N21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('ThreeMAAllIncomeContrib','Primary','Lead - Main Applicant','Accept',600,609,'','','',50000,1)</v>
      </c>
    </row>
    <row r="22" spans="1:14" x14ac:dyDescent="0.2">
      <c r="A22" s="1" t="s">
        <v>48</v>
      </c>
      <c r="B22" s="1" t="s">
        <v>20</v>
      </c>
      <c r="C22" s="1" t="s">
        <v>31</v>
      </c>
      <c r="D22" s="1" t="s">
        <v>15</v>
      </c>
      <c r="E22" s="1">
        <v>600</v>
      </c>
      <c r="F22" s="1">
        <v>553</v>
      </c>
      <c r="J22" s="1">
        <v>30000</v>
      </c>
      <c r="K22" s="1">
        <v>1</v>
      </c>
      <c r="L22" s="1" t="str">
        <f t="shared" si="0"/>
        <v>Secondary - Lead - Main Applicant</v>
      </c>
      <c r="M22" s="1" t="str">
        <f t="shared" si="5"/>
        <v>ThreeMAAllIncomeContrib</v>
      </c>
      <c r="N22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('ThreeMAAllIncomeContrib','Secondary','Lead - Main Applicant','Decline',600,553,'','','',30000,1)</v>
      </c>
    </row>
    <row r="23" spans="1:14" x14ac:dyDescent="0.2">
      <c r="A23" s="1" t="s">
        <v>48</v>
      </c>
      <c r="B23" s="1" t="s">
        <v>47</v>
      </c>
      <c r="C23" s="1" t="s">
        <v>31</v>
      </c>
      <c r="D23" s="1" t="s">
        <v>51</v>
      </c>
      <c r="E23" s="1">
        <v>0</v>
      </c>
      <c r="F23" s="1">
        <v>0</v>
      </c>
      <c r="J23" s="1">
        <v>20000</v>
      </c>
      <c r="K23" s="1">
        <v>1</v>
      </c>
      <c r="L23" s="1" t="str">
        <f t="shared" si="0"/>
        <v>None - Lead - Main Applicant</v>
      </c>
      <c r="M23" s="1" t="str">
        <f t="shared" si="5"/>
        <v>ThreeMAAllIncomeContrib</v>
      </c>
      <c r="N23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('ThreeMAAllIncomeContrib','None','Lead - Main Applicant','Not Scored - Accept',0,0,'','','',20000,1)</v>
      </c>
    </row>
    <row r="24" spans="1:14" x14ac:dyDescent="0.2">
      <c r="A24" s="1" t="s">
        <v>54</v>
      </c>
      <c r="B24" s="1" t="s">
        <v>16</v>
      </c>
      <c r="C24" s="1" t="s">
        <v>31</v>
      </c>
      <c r="D24" s="1" t="s">
        <v>49</v>
      </c>
      <c r="E24" s="1">
        <v>0</v>
      </c>
      <c r="F24" s="1">
        <v>0</v>
      </c>
      <c r="J24" s="1">
        <v>40000</v>
      </c>
      <c r="K24" s="1">
        <v>1</v>
      </c>
      <c r="L24" s="1" t="str">
        <f t="shared" si="0"/>
        <v>Primary - Lead - Main Applicant</v>
      </c>
      <c r="M24" s="1" t="str">
        <f t="shared" si="5"/>
        <v>ITCValidSBC</v>
      </c>
      <c r="N24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('ITCValidSBC','Primary','Lead - Main Applicant','No Score - No ITC',0,0,'','','',40000,1)</v>
      </c>
    </row>
    <row r="25" spans="1:14" x14ac:dyDescent="0.2">
      <c r="A25" s="1" t="s">
        <v>55</v>
      </c>
      <c r="B25" s="1" t="s">
        <v>16</v>
      </c>
      <c r="C25" s="1" t="s">
        <v>31</v>
      </c>
      <c r="D25" s="1" t="s">
        <v>49</v>
      </c>
      <c r="E25" s="1">
        <v>0</v>
      </c>
      <c r="F25" s="1">
        <v>0</v>
      </c>
      <c r="J25" s="1">
        <v>40000</v>
      </c>
      <c r="K25" s="1">
        <v>1</v>
      </c>
      <c r="L25" s="1" t="str">
        <f t="shared" si="0"/>
        <v>Primary - Lead - Main Applicant</v>
      </c>
      <c r="M25" s="1" t="str">
        <f t="shared" si="5"/>
        <v>ITCDisputeIndicated</v>
      </c>
      <c r="N25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('ITCDisputeIndicated','Primary','Lead - Main Applicant','No Score - No ITC',0,0,'','','',40000,1)</v>
      </c>
    </row>
    <row r="26" spans="1:14" x14ac:dyDescent="0.2">
      <c r="A26" s="1" t="s">
        <v>56</v>
      </c>
      <c r="B26" s="1" t="s">
        <v>16</v>
      </c>
      <c r="C26" s="1" t="s">
        <v>31</v>
      </c>
      <c r="D26" s="1" t="s">
        <v>49</v>
      </c>
      <c r="E26" s="1">
        <v>0</v>
      </c>
      <c r="F26" s="1">
        <v>0</v>
      </c>
      <c r="J26" s="1">
        <v>40000</v>
      </c>
      <c r="K26" s="1">
        <v>1</v>
      </c>
      <c r="L26" s="1" t="str">
        <f t="shared" si="0"/>
        <v>Primary - Lead - Main Applicant</v>
      </c>
      <c r="M26" s="1" t="str">
        <f t="shared" si="5"/>
        <v>ITCValidEmpericaScore</v>
      </c>
      <c r="N26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('ITCValidEmpericaScore','Primary','Lead - Main Applicant','No Score - No ITC',0,0,'','','',40000,1)</v>
      </c>
    </row>
    <row r="27" spans="1:14" x14ac:dyDescent="0.2">
      <c r="A27" s="1" t="s">
        <v>63</v>
      </c>
      <c r="B27" s="1" t="s">
        <v>16</v>
      </c>
      <c r="C27" s="1" t="s">
        <v>31</v>
      </c>
      <c r="D27" s="1" t="s">
        <v>49</v>
      </c>
      <c r="E27" s="1">
        <v>0</v>
      </c>
      <c r="F27" s="1">
        <v>0</v>
      </c>
      <c r="J27" s="1">
        <v>40000</v>
      </c>
      <c r="K27" s="1">
        <v>1</v>
      </c>
      <c r="L27" s="1" t="str">
        <f t="shared" si="0"/>
        <v>Primary - Lead - Main Applicant</v>
      </c>
      <c r="M27" s="1" t="str">
        <f t="shared" si="5"/>
        <v>ITCAccountCustomerWEPPStatusDecline</v>
      </c>
      <c r="N27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('ITCAccountCustomerWEPPStatusDecline','Primary','Lead - Main Applicant','No Score - No ITC',0,0,'','','',40000,1)</v>
      </c>
    </row>
    <row r="28" spans="1:14" x14ac:dyDescent="0.2">
      <c r="A28" s="1" t="s">
        <v>57</v>
      </c>
      <c r="B28" s="1" t="s">
        <v>16</v>
      </c>
      <c r="C28" s="1" t="s">
        <v>31</v>
      </c>
      <c r="D28" s="1" t="s">
        <v>49</v>
      </c>
      <c r="E28" s="1">
        <v>0</v>
      </c>
      <c r="F28" s="1">
        <v>0</v>
      </c>
      <c r="J28" s="1">
        <v>40000</v>
      </c>
      <c r="K28" s="1">
        <v>1</v>
      </c>
      <c r="L28" s="1" t="str">
        <f t="shared" si="0"/>
        <v>Primary - Lead - Main Applicant</v>
      </c>
      <c r="M28" s="1" t="str">
        <f t="shared" si="5"/>
        <v>ITCAccountDefaultsIndicated</v>
      </c>
      <c r="N28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('ITCAccountDefaultsIndicated','Primary','Lead - Main Applicant','No Score - No ITC',0,0,'','','',40000,1)</v>
      </c>
    </row>
    <row r="29" spans="1:14" x14ac:dyDescent="0.2">
      <c r="A29" s="1" t="s">
        <v>58</v>
      </c>
      <c r="B29" s="1" t="s">
        <v>16</v>
      </c>
      <c r="C29" s="1" t="s">
        <v>31</v>
      </c>
      <c r="D29" s="1" t="s">
        <v>49</v>
      </c>
      <c r="E29" s="1">
        <v>0</v>
      </c>
      <c r="F29" s="1">
        <v>0</v>
      </c>
      <c r="J29" s="1">
        <v>40000</v>
      </c>
      <c r="K29" s="1">
        <v>1</v>
      </c>
      <c r="L29" s="1" t="str">
        <f t="shared" si="0"/>
        <v>Primary - Lead - Main Applicant</v>
      </c>
      <c r="M29" s="1" t="str">
        <f t="shared" si="5"/>
        <v>ITCAccountLegalNoticesIndicated</v>
      </c>
      <c r="N29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('ITCAccountLegalNoticesIndicated','Primary','Lead - Main Applicant','No Score - No ITC',0,0,'','','',40000,1)</v>
      </c>
    </row>
    <row r="30" spans="1:14" x14ac:dyDescent="0.2">
      <c r="A30" s="1" t="s">
        <v>59</v>
      </c>
      <c r="B30" s="1" t="s">
        <v>16</v>
      </c>
      <c r="C30" s="1" t="s">
        <v>31</v>
      </c>
      <c r="D30" s="1" t="s">
        <v>49</v>
      </c>
      <c r="E30" s="1">
        <v>0</v>
      </c>
      <c r="F30" s="1">
        <v>0</v>
      </c>
      <c r="J30" s="1">
        <v>40000</v>
      </c>
      <c r="K30" s="1">
        <v>1</v>
      </c>
      <c r="L30" s="1" t="str">
        <f t="shared" si="0"/>
        <v>Primary - Lead - Main Applicant</v>
      </c>
      <c r="M30" s="1" t="str">
        <f t="shared" si="5"/>
        <v>ITCAccountJudgementsIndicated</v>
      </c>
      <c r="N30" s="1" t="str">
        <f t="shared" si="3"/>
        <v>Insert into test.CreditScoringTestApplicants (TestIdentifier, ApplicantType, OfferRoleType, ApplicantDecision, ApplicantEmpiricaScore, ApplicantSBCScore, ApplicantRiskMatrixCellKey, ApplicantRiskMatrixDescription, LegalEntityID,Income, IncomeContributor) Values ('ITCAccountJudgementsIndicated','Primary','Lead - Main Applicant','No Score - No ITC',0,0,'','','',40000,1)</v>
      </c>
    </row>
    <row r="31" spans="1:14" x14ac:dyDescent="0.2">
      <c r="A31" s="1" t="s">
        <v>60</v>
      </c>
      <c r="B31" s="1" t="s">
        <v>16</v>
      </c>
      <c r="C31" s="1" t="s">
        <v>31</v>
      </c>
      <c r="D31" s="1" t="s">
        <v>49</v>
      </c>
      <c r="E31" s="1">
        <v>0</v>
      </c>
      <c r="F31" s="1">
        <v>0</v>
      </c>
      <c r="J31" s="1">
        <v>40000</v>
      </c>
      <c r="K31" s="1">
        <v>1</v>
      </c>
      <c r="L31" s="1" t="str">
        <f>CONCATENATE(B31," - ",C31)</f>
        <v>Primary - Lead - Main Applicant</v>
      </c>
      <c r="M31" s="1" t="str">
        <f t="shared" si="5"/>
        <v>ITCDebtReviewIndicated</v>
      </c>
      <c r="N31" s="1" t="str">
        <f>CONCATENATE($N$1,"'",A31,"','",B31,"','",C31,"','",D31,"',",E31,",",F31,",'",G31,"','",H31,"',",I31,"'',",J31,",",K31,")")</f>
        <v>Insert into test.CreditScoringTestApplicants (TestIdentifier, ApplicantType, OfferRoleType, ApplicantDecision, ApplicantEmpiricaScore, ApplicantSBCScore, ApplicantRiskMatrixCellKey, ApplicantRiskMatrixDescription, LegalEntityID,Income, IncomeContributor) Values ('ITCDebtReviewIndicated','Primary','Lead - Main Applicant','No Score - No ITC',0,0,'','','',40000,1)</v>
      </c>
    </row>
    <row r="32" spans="1:14" x14ac:dyDescent="0.2">
      <c r="A32" s="1" t="s">
        <v>61</v>
      </c>
      <c r="B32" s="1" t="s">
        <v>16</v>
      </c>
      <c r="C32" s="1" t="s">
        <v>31</v>
      </c>
      <c r="D32" s="1" t="s">
        <v>49</v>
      </c>
      <c r="E32" s="1">
        <v>0</v>
      </c>
      <c r="F32" s="1">
        <v>0</v>
      </c>
      <c r="J32" s="1">
        <v>40000</v>
      </c>
      <c r="K32" s="1">
        <v>1</v>
      </c>
      <c r="L32" s="1" t="str">
        <f>CONCATENATE(B32," - ",C32)</f>
        <v>Primary - Lead - Main Applicant</v>
      </c>
      <c r="M32" s="1" t="str">
        <f t="shared" si="5"/>
        <v>ITCValidEmpiricaScoreReasonCodes</v>
      </c>
      <c r="N32" s="1" t="str">
        <f>CONCATENATE($N$1,"'",A32,"','",B32,"','",C32,"','",D32,"',",E32,",",F32,",'",G32,"','",H32,"',",I32,"'',",J32,",",K32,")")</f>
        <v>Insert into test.CreditScoringTestApplicants (TestIdentifier, ApplicantType, OfferRoleType, ApplicantDecision, ApplicantEmpiricaScore, ApplicantSBCScore, ApplicantRiskMatrixCellKey, ApplicantRiskMatrixDescription, LegalEntityID,Income, IncomeContributor) Values ('ITCValidEmpiricaScoreReasonCodes','Primary','Lead - Main Applicant','No Score - No ITC',0,0,'','','',40000,1)</v>
      </c>
    </row>
    <row r="33" spans="1:14" x14ac:dyDescent="0.2">
      <c r="A33" s="1" t="s">
        <v>62</v>
      </c>
      <c r="B33" s="1" t="s">
        <v>16</v>
      </c>
      <c r="C33" s="1" t="s">
        <v>31</v>
      </c>
      <c r="D33" s="1" t="s">
        <v>49</v>
      </c>
      <c r="E33" s="1">
        <v>0</v>
      </c>
      <c r="F33" s="1">
        <v>0</v>
      </c>
      <c r="J33" s="1">
        <v>40000</v>
      </c>
      <c r="K33" s="1">
        <v>1</v>
      </c>
      <c r="L33" s="1" t="str">
        <f t="shared" ref="L33:L34" si="6">CONCATENATE(B33," - ",C33)</f>
        <v>Primary - Lead - Main Applicant</v>
      </c>
      <c r="M33" s="1" t="str">
        <f t="shared" ref="M33:M34" si="7">A33</f>
        <v>ITCAccountCustomerWEPPStatusRefer</v>
      </c>
      <c r="N33" s="1" t="str">
        <f t="shared" ref="N33:N34" si="8">CONCATENATE($N$1,"'",A33,"','",B33,"','",C33,"','",D33,"',",E33,",",F33,",'",G33,"','",H33,"',",I33,"'',",J33,",",K33,")")</f>
        <v>Insert into test.CreditScoringTestApplicants (TestIdentifier, ApplicantType, OfferRoleType, ApplicantDecision, ApplicantEmpiricaScore, ApplicantSBCScore, ApplicantRiskMatrixCellKey, ApplicantRiskMatrixDescription, LegalEntityID,Income, IncomeContributor) Values ('ITCAccountCustomerWEPPStatusRefer','Primary','Lead - Main Applicant','No Score - No ITC',0,0,'','','',40000,1)</v>
      </c>
    </row>
    <row r="34" spans="1:14" x14ac:dyDescent="0.2">
      <c r="A34" s="1" t="s">
        <v>64</v>
      </c>
      <c r="B34" s="1" t="s">
        <v>16</v>
      </c>
      <c r="C34" s="1" t="s">
        <v>31</v>
      </c>
      <c r="D34" s="1" t="s">
        <v>49</v>
      </c>
      <c r="E34" s="1">
        <v>0</v>
      </c>
      <c r="F34" s="1">
        <v>0</v>
      </c>
      <c r="J34" s="1">
        <v>40000</v>
      </c>
      <c r="K34" s="1">
        <v>1</v>
      </c>
      <c r="L34" s="1" t="str">
        <f t="shared" si="6"/>
        <v>Primary - Lead - Main Applicant</v>
      </c>
      <c r="M34" s="1" t="str">
        <f t="shared" si="7"/>
        <v>ITCAccountCustomerWEPPStatusAlpha</v>
      </c>
      <c r="N34" s="1" t="str">
        <f t="shared" si="8"/>
        <v>Insert into test.CreditScoringTestApplicants (TestIdentifier, ApplicantType, OfferRoleType, ApplicantDecision, ApplicantEmpiricaScore, ApplicantSBCScore, ApplicantRiskMatrixCellKey, ApplicantRiskMatrixDescription, LegalEntityID,Income, IncomeContributor) Values ('ITCAccountCustomerWEPPStatusAlpha','Primary','Lead - Main Applicant','No Score - No ITC',0,0,'','','',40000,1)</v>
      </c>
    </row>
  </sheetData>
  <dataValidations count="5">
    <dataValidation type="list" allowBlank="1" showInputMessage="1" showErrorMessage="1" sqref="B24:B1048576">
      <formula1>"Primary, Secondary"</formula1>
    </dataValidation>
    <dataValidation type="list" allowBlank="1" showInputMessage="1" showErrorMessage="1" sqref="C2:C1048576">
      <formula1>"Lead - Main Applicant, Lead - Suretor"</formula1>
    </dataValidation>
    <dataValidation type="list" allowBlank="1" showInputMessage="1" showErrorMessage="1" sqref="D133:D1048576">
      <formula1>"Accept, Refer, Decline, No Score"</formula1>
    </dataValidation>
    <dataValidation type="list" allowBlank="1" showInputMessage="1" showErrorMessage="1" sqref="B2:B23">
      <formula1>"Primary, Secondary, None"</formula1>
    </dataValidation>
    <dataValidation type="list" allowBlank="1" showInputMessage="1" showErrorMessage="1" sqref="A2:A1048576">
      <formula1>$A$2:$A$1048576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Sheet3!$C$17:$C$24</xm:f>
          </x14:formula1>
          <xm:sqref>D2:D132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opLeftCell="A7" workbookViewId="0">
      <selection activeCell="C19" sqref="C19"/>
    </sheetView>
  </sheetViews>
  <sheetFormatPr defaultColWidth="17.140625" defaultRowHeight="15" x14ac:dyDescent="0.25"/>
  <cols>
    <col min="1" max="1" width="85.5703125" bestFit="1" customWidth="1"/>
    <col min="3" max="3" width="86.5703125" bestFit="1" customWidth="1"/>
    <col min="30" max="30" width="77.42578125" bestFit="1" customWidth="1"/>
    <col min="31" max="31" width="94.5703125" bestFit="1" customWidth="1"/>
  </cols>
  <sheetData>
    <row r="1" spans="1:39" x14ac:dyDescent="0.25">
      <c r="A1" t="s">
        <v>0</v>
      </c>
      <c r="B1" t="s">
        <v>5</v>
      </c>
      <c r="C1" t="s">
        <v>17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4</v>
      </c>
      <c r="J1" t="s">
        <v>22</v>
      </c>
      <c r="K1" t="s">
        <v>23</v>
      </c>
      <c r="L1" t="str">
        <f>CONCATENATE("Insert into test.CreditScoringTestApplicants (",A1,", ",B1,", ",C1,", ",D1,", ",E1,", ",F1,", ",G1,", ",H1,", ",I1,") Values (")</f>
        <v>Insert into test.CreditScoringTestApplicants (TestIdentifier, ApplicantType, OfferRoleType, ApplicantDecision, ApplicantEmpiricaScore, ApplicantSBCScore, ApplicantRiskMatrixCellKey, ApplicantRiskMatrixDescription, LegalEntityID) Values (</v>
      </c>
    </row>
    <row r="2" spans="1:39" x14ac:dyDescent="0.25">
      <c r="A2" t="s">
        <v>12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>
        <v>1000000</v>
      </c>
      <c r="I2">
        <v>19000</v>
      </c>
      <c r="K2" t="s">
        <v>30</v>
      </c>
      <c r="N2" t="b">
        <v>0</v>
      </c>
      <c r="O2" t="b">
        <v>0</v>
      </c>
      <c r="P2">
        <v>50000</v>
      </c>
      <c r="R2">
        <v>0</v>
      </c>
      <c r="S2">
        <v>0</v>
      </c>
      <c r="V2">
        <v>0</v>
      </c>
      <c r="Y2">
        <v>0</v>
      </c>
      <c r="AB2" t="s">
        <v>11</v>
      </c>
      <c r="AE2">
        <v>1</v>
      </c>
      <c r="AF2" t="s">
        <v>16</v>
      </c>
      <c r="AG2" t="s">
        <v>18</v>
      </c>
      <c r="AH2" t="s">
        <v>19</v>
      </c>
      <c r="AI2">
        <v>600</v>
      </c>
      <c r="AJ2">
        <v>609</v>
      </c>
    </row>
    <row r="3" spans="1:39" x14ac:dyDescent="0.25">
      <c r="A3" t="s">
        <v>12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>
        <v>1000000</v>
      </c>
      <c r="I3">
        <v>19000</v>
      </c>
      <c r="K3" t="s">
        <v>30</v>
      </c>
      <c r="N3" t="b">
        <v>0</v>
      </c>
      <c r="O3" t="b">
        <v>0</v>
      </c>
      <c r="P3">
        <v>50000</v>
      </c>
      <c r="R3">
        <v>0</v>
      </c>
      <c r="S3">
        <v>0</v>
      </c>
      <c r="V3">
        <v>0</v>
      </c>
      <c r="Y3">
        <v>0</v>
      </c>
      <c r="AB3" t="s">
        <v>11</v>
      </c>
      <c r="AE3">
        <v>2</v>
      </c>
      <c r="AF3" t="s">
        <v>20</v>
      </c>
      <c r="AG3" t="s">
        <v>21</v>
      </c>
      <c r="AH3" t="s">
        <v>15</v>
      </c>
      <c r="AI3">
        <v>600</v>
      </c>
      <c r="AJ3">
        <v>553</v>
      </c>
    </row>
    <row r="4" spans="1:39" x14ac:dyDescent="0.25">
      <c r="A4" t="s">
        <v>13</v>
      </c>
      <c r="B4" t="s">
        <v>25</v>
      </c>
      <c r="C4" t="s">
        <v>26</v>
      </c>
      <c r="D4" t="s">
        <v>32</v>
      </c>
      <c r="E4" t="s">
        <v>33</v>
      </c>
      <c r="F4" t="s">
        <v>34</v>
      </c>
      <c r="G4">
        <v>1000000</v>
      </c>
      <c r="J4">
        <v>700000</v>
      </c>
      <c r="K4" t="s">
        <v>30</v>
      </c>
      <c r="N4" t="b">
        <v>0</v>
      </c>
      <c r="O4" t="b">
        <v>0</v>
      </c>
      <c r="P4">
        <v>50000</v>
      </c>
      <c r="R4">
        <v>0</v>
      </c>
      <c r="S4">
        <v>0</v>
      </c>
      <c r="V4">
        <v>0</v>
      </c>
      <c r="Y4">
        <v>0</v>
      </c>
      <c r="AB4" t="s">
        <v>11</v>
      </c>
      <c r="AE4">
        <v>3</v>
      </c>
      <c r="AF4" t="s">
        <v>16</v>
      </c>
      <c r="AG4" t="s">
        <v>18</v>
      </c>
      <c r="AH4" t="s">
        <v>11</v>
      </c>
      <c r="AI4">
        <v>600</v>
      </c>
      <c r="AJ4">
        <v>541</v>
      </c>
    </row>
    <row r="5" spans="1:39" x14ac:dyDescent="0.25">
      <c r="A5" t="s">
        <v>14</v>
      </c>
      <c r="B5" t="s">
        <v>25</v>
      </c>
      <c r="C5" t="s">
        <v>26</v>
      </c>
      <c r="D5" t="s">
        <v>35</v>
      </c>
      <c r="E5" t="s">
        <v>36</v>
      </c>
      <c r="F5" t="s">
        <v>37</v>
      </c>
      <c r="G5">
        <v>1000000</v>
      </c>
      <c r="H5">
        <v>600000</v>
      </c>
      <c r="J5">
        <v>100000</v>
      </c>
      <c r="K5" t="s">
        <v>30</v>
      </c>
      <c r="M5">
        <v>60</v>
      </c>
      <c r="N5" t="b">
        <v>0</v>
      </c>
      <c r="O5" t="b">
        <v>0</v>
      </c>
      <c r="P5">
        <v>50000</v>
      </c>
      <c r="R5">
        <v>0</v>
      </c>
      <c r="S5">
        <v>0</v>
      </c>
      <c r="V5">
        <v>0</v>
      </c>
      <c r="Y5">
        <v>0</v>
      </c>
      <c r="AB5" t="s">
        <v>15</v>
      </c>
      <c r="AE5">
        <v>4</v>
      </c>
      <c r="AF5" t="s">
        <v>16</v>
      </c>
      <c r="AG5" t="s">
        <v>18</v>
      </c>
      <c r="AH5" t="s">
        <v>15</v>
      </c>
      <c r="AI5">
        <v>600</v>
      </c>
      <c r="AJ5">
        <v>553</v>
      </c>
    </row>
    <row r="6" spans="1:39" x14ac:dyDescent="0.25">
      <c r="A6" t="s">
        <v>14</v>
      </c>
      <c r="B6" t="s">
        <v>25</v>
      </c>
      <c r="C6" t="s">
        <v>26</v>
      </c>
      <c r="D6" t="s">
        <v>35</v>
      </c>
      <c r="E6" t="s">
        <v>36</v>
      </c>
      <c r="F6" t="s">
        <v>37</v>
      </c>
      <c r="G6">
        <v>1000000</v>
      </c>
      <c r="H6">
        <v>600000</v>
      </c>
      <c r="J6">
        <v>100000</v>
      </c>
      <c r="K6" t="s">
        <v>30</v>
      </c>
      <c r="M6">
        <v>60</v>
      </c>
      <c r="N6" t="b">
        <v>0</v>
      </c>
      <c r="O6" t="b">
        <v>0</v>
      </c>
      <c r="P6">
        <v>50000</v>
      </c>
      <c r="R6">
        <v>0</v>
      </c>
      <c r="S6">
        <v>0</v>
      </c>
      <c r="V6">
        <v>0</v>
      </c>
      <c r="Y6">
        <v>0</v>
      </c>
      <c r="AB6" t="s">
        <v>15</v>
      </c>
      <c r="AE6">
        <v>5</v>
      </c>
      <c r="AF6" t="s">
        <v>20</v>
      </c>
      <c r="AG6" t="s">
        <v>18</v>
      </c>
      <c r="AH6" t="s">
        <v>11</v>
      </c>
      <c r="AI6">
        <v>600</v>
      </c>
      <c r="AJ6">
        <v>541</v>
      </c>
    </row>
    <row r="8" spans="1:39" x14ac:dyDescent="0.25">
      <c r="A8" t="str">
        <f>CONCATENATE("public List&lt;string&gt; ",A1," = new List&lt;string&gt;();")</f>
        <v>public List&lt;string&gt; TestIdentifier = new List&lt;string&gt;();</v>
      </c>
      <c r="B8" t="str">
        <f t="shared" ref="B8:W8" si="0">CONCATENATE("public List&lt;string&gt; ",B1," = new List&lt;string&gt;();")</f>
        <v>public List&lt;string&gt; ApplicantType = new List&lt;string&gt;();</v>
      </c>
      <c r="C8" t="str">
        <f t="shared" si="0"/>
        <v>public List&lt;string&gt; OfferRoleType = new List&lt;string&gt;();</v>
      </c>
      <c r="D8" t="str">
        <f t="shared" si="0"/>
        <v>public List&lt;string&gt; ApplicantDecision = new List&lt;string&gt;();</v>
      </c>
      <c r="E8" t="str">
        <f t="shared" si="0"/>
        <v>public List&lt;string&gt; ApplicantEmpiricaScore = new List&lt;string&gt;();</v>
      </c>
      <c r="F8" t="str">
        <f t="shared" si="0"/>
        <v>public List&lt;string&gt; ApplicantSBCScore = new List&lt;string&gt;();</v>
      </c>
      <c r="G8" t="str">
        <f t="shared" si="0"/>
        <v>public List&lt;string&gt; ApplicantRiskMatrixCellKey = new List&lt;string&gt;();</v>
      </c>
      <c r="H8" t="str">
        <f t="shared" si="0"/>
        <v>public List&lt;string&gt; ApplicantRiskMatrixDescription = new List&lt;string&gt;();</v>
      </c>
      <c r="I8" t="str">
        <f t="shared" si="0"/>
        <v>public List&lt;string&gt; LegalEntityID = new List&lt;string&gt;();</v>
      </c>
      <c r="J8" t="str">
        <f t="shared" si="0"/>
        <v>public List&lt;string&gt; Firstname = new List&lt;string&gt;();</v>
      </c>
      <c r="K8" t="str">
        <f t="shared" si="0"/>
        <v>public List&lt;string&gt; Surname = new List&lt;string&gt;();</v>
      </c>
      <c r="L8" t="str">
        <f t="shared" si="0"/>
        <v>public List&lt;string&gt; Insert into test.CreditScoringTestApplicants (TestIdentifier, ApplicantType, OfferRoleType, ApplicantDecision, ApplicantEmpiricaScore, ApplicantSBCScore, ApplicantRiskMatrixCellKey, ApplicantRiskMatrixDescription, LegalEntityID) Values ( = new List&lt;string&gt;();</v>
      </c>
      <c r="M8" t="str">
        <f t="shared" si="0"/>
        <v>public List&lt;string&gt;  = new List&lt;string&gt;();</v>
      </c>
      <c r="N8" t="str">
        <f t="shared" si="0"/>
        <v>public List&lt;string&gt;  = new List&lt;string&gt;();</v>
      </c>
      <c r="O8" t="str">
        <f t="shared" si="0"/>
        <v>public List&lt;string&gt;  = new List&lt;string&gt;();</v>
      </c>
      <c r="P8" t="str">
        <f t="shared" si="0"/>
        <v>public List&lt;string&gt;  = new List&lt;string&gt;();</v>
      </c>
      <c r="Q8" t="str">
        <f t="shared" si="0"/>
        <v>public List&lt;string&gt;  = new List&lt;string&gt;();</v>
      </c>
      <c r="R8" t="str">
        <f t="shared" si="0"/>
        <v>public List&lt;string&gt;  = new List&lt;string&gt;();</v>
      </c>
      <c r="S8" t="str">
        <f t="shared" si="0"/>
        <v>public List&lt;string&gt;  = new List&lt;string&gt;();</v>
      </c>
      <c r="T8" t="str">
        <f t="shared" si="0"/>
        <v>public List&lt;string&gt;  = new List&lt;string&gt;();</v>
      </c>
      <c r="U8" t="str">
        <f t="shared" si="0"/>
        <v>public List&lt;string&gt;  = new List&lt;string&gt;();</v>
      </c>
      <c r="V8" t="str">
        <f t="shared" si="0"/>
        <v>public List&lt;string&gt;  = new List&lt;string&gt;();</v>
      </c>
      <c r="W8" t="str">
        <f t="shared" si="0"/>
        <v>public List&lt;string&gt;  = new List&lt;string&gt;();</v>
      </c>
      <c r="X8" t="str">
        <f t="shared" ref="X8:AM8" si="1">CONCATENATE("public List&lt;string&gt; ",X1," = new List&lt;string&gt;();
")</f>
        <v xml:space="preserve">public List&lt;string&gt;  = new List&lt;string&gt;();
</v>
      </c>
      <c r="Y8" t="str">
        <f t="shared" si="1"/>
        <v xml:space="preserve">public List&lt;string&gt;  = new List&lt;string&gt;();
</v>
      </c>
      <c r="Z8" t="str">
        <f t="shared" si="1"/>
        <v xml:space="preserve">public List&lt;string&gt;  = new List&lt;string&gt;();
</v>
      </c>
      <c r="AA8" t="str">
        <f t="shared" si="1"/>
        <v xml:space="preserve">public List&lt;string&gt;  = new List&lt;string&gt;();
</v>
      </c>
      <c r="AB8" t="str">
        <f t="shared" si="1"/>
        <v xml:space="preserve">public List&lt;string&gt;  = new List&lt;string&gt;();
</v>
      </c>
      <c r="AC8" t="str">
        <f t="shared" si="1"/>
        <v xml:space="preserve">public List&lt;string&gt;  = new List&lt;string&gt;();
</v>
      </c>
      <c r="AD8" t="str">
        <f t="shared" si="1"/>
        <v xml:space="preserve">public List&lt;string&gt;  = new List&lt;string&gt;();
</v>
      </c>
      <c r="AE8" t="str">
        <f t="shared" si="1"/>
        <v xml:space="preserve">public List&lt;string&gt;  = new List&lt;string&gt;();
</v>
      </c>
      <c r="AF8" t="str">
        <f t="shared" si="1"/>
        <v xml:space="preserve">public List&lt;string&gt;  = new List&lt;string&gt;();
</v>
      </c>
      <c r="AG8" t="str">
        <f t="shared" si="1"/>
        <v xml:space="preserve">public List&lt;string&gt;  = new List&lt;string&gt;();
</v>
      </c>
      <c r="AH8" t="str">
        <f t="shared" si="1"/>
        <v xml:space="preserve">public List&lt;string&gt;  = new List&lt;string&gt;();
</v>
      </c>
      <c r="AI8" t="str">
        <f t="shared" si="1"/>
        <v xml:space="preserve">public List&lt;string&gt;  = new List&lt;string&gt;();
</v>
      </c>
      <c r="AJ8" t="str">
        <f t="shared" si="1"/>
        <v xml:space="preserve">public List&lt;string&gt;  = new List&lt;string&gt;();
</v>
      </c>
      <c r="AK8" t="str">
        <f t="shared" si="1"/>
        <v xml:space="preserve">public List&lt;string&gt;  = new List&lt;string&gt;();
</v>
      </c>
      <c r="AL8" t="str">
        <f t="shared" si="1"/>
        <v xml:space="preserve">public List&lt;string&gt;  = new List&lt;string&gt;();
</v>
      </c>
      <c r="AM8" t="str">
        <f t="shared" si="1"/>
        <v xml:space="preserve">public List&lt;string&gt;  = new List&lt;string&gt;();
</v>
      </c>
    </row>
    <row r="10" spans="1:39" x14ac:dyDescent="0.25">
      <c r="A10" t="str">
        <f>CONCATENATE(A1,".Add(Results.Rows(i).Column(""",A1,""").Value);
")</f>
        <v xml:space="preserve">TestIdentifier.Add(Results.Rows(i).Column("TestIdentifier").Value);
</v>
      </c>
      <c r="B10" t="str">
        <f t="shared" ref="B10:AM10" si="2">CONCATENATE(B1,".Add(Results.Rows(i).Column(""",B1,""").Value);
")</f>
        <v xml:space="preserve">ApplicantType.Add(Results.Rows(i).Column("ApplicantType").Value);
</v>
      </c>
      <c r="C10" t="str">
        <f t="shared" si="2"/>
        <v xml:space="preserve">OfferRoleType.Add(Results.Rows(i).Column("OfferRoleType").Value);
</v>
      </c>
      <c r="D10" t="str">
        <f t="shared" si="2"/>
        <v xml:space="preserve">ApplicantDecision.Add(Results.Rows(i).Column("ApplicantDecision").Value);
</v>
      </c>
      <c r="E10" t="str">
        <f t="shared" si="2"/>
        <v xml:space="preserve">ApplicantEmpiricaScore.Add(Results.Rows(i).Column("ApplicantEmpiricaScore").Value);
</v>
      </c>
      <c r="F10" t="str">
        <f t="shared" si="2"/>
        <v xml:space="preserve">ApplicantSBCScore.Add(Results.Rows(i).Column("ApplicantSBCScore").Value);
</v>
      </c>
      <c r="G10" t="str">
        <f t="shared" si="2"/>
        <v xml:space="preserve">ApplicantRiskMatrixCellKey.Add(Results.Rows(i).Column("ApplicantRiskMatrixCellKey").Value);
</v>
      </c>
      <c r="H10" t="str">
        <f t="shared" si="2"/>
        <v xml:space="preserve">ApplicantRiskMatrixDescription.Add(Results.Rows(i).Column("ApplicantRiskMatrixDescription").Value);
</v>
      </c>
      <c r="I10" t="str">
        <f t="shared" si="2"/>
        <v xml:space="preserve">LegalEntityID.Add(Results.Rows(i).Column("LegalEntityID").Value);
</v>
      </c>
      <c r="J10" t="str">
        <f t="shared" si="2"/>
        <v xml:space="preserve">Firstname.Add(Results.Rows(i).Column("Firstname").Value);
</v>
      </c>
      <c r="K10" t="str">
        <f t="shared" si="2"/>
        <v xml:space="preserve">Surname.Add(Results.Rows(i).Column("Surname").Value);
</v>
      </c>
      <c r="L10" t="str">
        <f t="shared" si="2"/>
        <v xml:space="preserve">Insert into test.CreditScoringTestApplicants (TestIdentifier, ApplicantType, OfferRoleType, ApplicantDecision, ApplicantEmpiricaScore, ApplicantSBCScore, ApplicantRiskMatrixCellKey, ApplicantRiskMatrixDescription, LegalEntityID) Values (.Add(Results.Rows(i).Column("Insert into test.CreditScoringTestApplicants (TestIdentifier, ApplicantType, OfferRoleType, ApplicantDecision, ApplicantEmpiricaScore, ApplicantSBCScore, ApplicantRiskMatrixCellKey, ApplicantRiskMatrixDescription, LegalEntityID) Values (").Value);
</v>
      </c>
      <c r="M10" t="str">
        <f t="shared" si="2"/>
        <v xml:space="preserve">.Add(Results.Rows(i).Column("").Value);
</v>
      </c>
      <c r="N10" t="str">
        <f t="shared" si="2"/>
        <v xml:space="preserve">.Add(Results.Rows(i).Column("").Value);
</v>
      </c>
      <c r="O10" t="str">
        <f t="shared" si="2"/>
        <v xml:space="preserve">.Add(Results.Rows(i).Column("").Value);
</v>
      </c>
      <c r="P10" t="str">
        <f t="shared" si="2"/>
        <v xml:space="preserve">.Add(Results.Rows(i).Column("").Value);
</v>
      </c>
      <c r="Q10" t="str">
        <f t="shared" si="2"/>
        <v xml:space="preserve">.Add(Results.Rows(i).Column("").Value);
</v>
      </c>
      <c r="R10" t="str">
        <f t="shared" si="2"/>
        <v xml:space="preserve">.Add(Results.Rows(i).Column("").Value);
</v>
      </c>
      <c r="S10" t="str">
        <f t="shared" si="2"/>
        <v xml:space="preserve">.Add(Results.Rows(i).Column("").Value);
</v>
      </c>
      <c r="T10" t="str">
        <f t="shared" si="2"/>
        <v xml:space="preserve">.Add(Results.Rows(i).Column("").Value);
</v>
      </c>
      <c r="U10" t="str">
        <f t="shared" si="2"/>
        <v xml:space="preserve">.Add(Results.Rows(i).Column("").Value);
</v>
      </c>
      <c r="V10" t="str">
        <f t="shared" si="2"/>
        <v xml:space="preserve">.Add(Results.Rows(i).Column("").Value);
</v>
      </c>
      <c r="W10" t="str">
        <f t="shared" si="2"/>
        <v xml:space="preserve">.Add(Results.Rows(i).Column("").Value);
</v>
      </c>
      <c r="X10" t="str">
        <f t="shared" si="2"/>
        <v xml:space="preserve">.Add(Results.Rows(i).Column("").Value);
</v>
      </c>
      <c r="Y10" t="str">
        <f t="shared" si="2"/>
        <v xml:space="preserve">.Add(Results.Rows(i).Column("").Value);
</v>
      </c>
      <c r="Z10" t="str">
        <f t="shared" si="2"/>
        <v xml:space="preserve">.Add(Results.Rows(i).Column("").Value);
</v>
      </c>
      <c r="AA10" t="str">
        <f t="shared" si="2"/>
        <v xml:space="preserve">.Add(Results.Rows(i).Column("").Value);
</v>
      </c>
      <c r="AB10" t="str">
        <f t="shared" si="2"/>
        <v xml:space="preserve">.Add(Results.Rows(i).Column("").Value);
</v>
      </c>
      <c r="AC10" t="str">
        <f t="shared" si="2"/>
        <v xml:space="preserve">.Add(Results.Rows(i).Column("").Value);
</v>
      </c>
      <c r="AD10" t="str">
        <f t="shared" si="2"/>
        <v xml:space="preserve">.Add(Results.Rows(i).Column("").Value);
</v>
      </c>
      <c r="AE10" t="str">
        <f t="shared" si="2"/>
        <v xml:space="preserve">.Add(Results.Rows(i).Column("").Value);
</v>
      </c>
      <c r="AF10" t="str">
        <f t="shared" si="2"/>
        <v xml:space="preserve">.Add(Results.Rows(i).Column("").Value);
</v>
      </c>
      <c r="AG10" t="str">
        <f t="shared" si="2"/>
        <v xml:space="preserve">.Add(Results.Rows(i).Column("").Value);
</v>
      </c>
      <c r="AH10" t="str">
        <f t="shared" si="2"/>
        <v xml:space="preserve">.Add(Results.Rows(i).Column("").Value);
</v>
      </c>
      <c r="AI10" t="str">
        <f t="shared" si="2"/>
        <v xml:space="preserve">.Add(Results.Rows(i).Column("").Value);
</v>
      </c>
      <c r="AJ10" t="str">
        <f t="shared" si="2"/>
        <v xml:space="preserve">.Add(Results.Rows(i).Column("").Value);
</v>
      </c>
      <c r="AK10" t="str">
        <f t="shared" si="2"/>
        <v xml:space="preserve">.Add(Results.Rows(i).Column("").Value);
</v>
      </c>
      <c r="AL10" t="str">
        <f t="shared" si="2"/>
        <v xml:space="preserve">.Add(Results.Rows(i).Column("").Value);
</v>
      </c>
      <c r="AM10" t="str">
        <f t="shared" si="2"/>
        <v xml:space="preserve">.Add(Results.Rows(i).Column("").Value);
</v>
      </c>
    </row>
    <row r="12" spans="1:39" x14ac:dyDescent="0.25">
      <c r="A12" t="str">
        <f>CONCATENATE("[ValueSource(typeof(CreditScoringSequentialData), """,A1,""")] string ",A1,",
")</f>
        <v xml:space="preserve">[ValueSource(typeof(CreditScoringSequentialData), "TestIdentifier")] string TestIdentifier,
</v>
      </c>
      <c r="B12" t="str">
        <f t="shared" ref="B12:AM12" si="3">CONCATENATE("[ValueSource(typeof(CreditScoringSequentialData), """,B1,""")] string ",B1,",
")</f>
        <v xml:space="preserve">[ValueSource(typeof(CreditScoringSequentialData), "ApplicantType")] string ApplicantType,
</v>
      </c>
      <c r="C12" t="str">
        <f t="shared" si="3"/>
        <v xml:space="preserve">[ValueSource(typeof(CreditScoringSequentialData), "OfferRoleType")] string OfferRoleType,
</v>
      </c>
      <c r="D12" t="str">
        <f t="shared" si="3"/>
        <v xml:space="preserve">[ValueSource(typeof(CreditScoringSequentialData), "ApplicantDecision")] string ApplicantDecision,
</v>
      </c>
      <c r="E12" t="str">
        <f t="shared" si="3"/>
        <v xml:space="preserve">[ValueSource(typeof(CreditScoringSequentialData), "ApplicantEmpiricaScore")] string ApplicantEmpiricaScore,
</v>
      </c>
      <c r="F12" t="str">
        <f t="shared" si="3"/>
        <v xml:space="preserve">[ValueSource(typeof(CreditScoringSequentialData), "ApplicantSBCScore")] string ApplicantSBCScore,
</v>
      </c>
      <c r="G12" t="str">
        <f t="shared" si="3"/>
        <v xml:space="preserve">[ValueSource(typeof(CreditScoringSequentialData), "ApplicantRiskMatrixCellKey")] string ApplicantRiskMatrixCellKey,
</v>
      </c>
      <c r="H12" t="str">
        <f t="shared" si="3"/>
        <v xml:space="preserve">[ValueSource(typeof(CreditScoringSequentialData), "ApplicantRiskMatrixDescription")] string ApplicantRiskMatrixDescription,
</v>
      </c>
      <c r="I12" t="str">
        <f t="shared" si="3"/>
        <v xml:space="preserve">[ValueSource(typeof(CreditScoringSequentialData), "LegalEntityID")] string LegalEntityID,
</v>
      </c>
      <c r="J12" t="str">
        <f t="shared" si="3"/>
        <v xml:space="preserve">[ValueSource(typeof(CreditScoringSequentialData), "Firstname")] string Firstname,
</v>
      </c>
      <c r="K12" t="str">
        <f t="shared" si="3"/>
        <v xml:space="preserve">[ValueSource(typeof(CreditScoringSequentialData), "Surname")] string Surname,
</v>
      </c>
      <c r="L12" t="str">
        <f t="shared" si="3"/>
        <v xml:space="preserve">[ValueSource(typeof(CreditScoringSequentialData), "Insert into test.CreditScoringTestApplicants (TestIdentifier, ApplicantType, OfferRoleType, ApplicantDecision, ApplicantEmpiricaScore, ApplicantSBCScore, ApplicantRiskMatrixCellKey, ApplicantRiskMatrixDescription, LegalEntityID) Values (")] string Insert into test.CreditScoringTestApplicants (TestIdentifier, ApplicantType, OfferRoleType, ApplicantDecision, ApplicantEmpiricaScore, ApplicantSBCScore, ApplicantRiskMatrixCellKey, ApplicantRiskMatrixDescription, LegalEntityID) Values (,
</v>
      </c>
      <c r="M12" t="str">
        <f t="shared" si="3"/>
        <v xml:space="preserve">[ValueSource(typeof(CreditScoringSequentialData), "")] string ,
</v>
      </c>
      <c r="N12" t="str">
        <f t="shared" si="3"/>
        <v xml:space="preserve">[ValueSource(typeof(CreditScoringSequentialData), "")] string ,
</v>
      </c>
      <c r="O12" t="str">
        <f t="shared" si="3"/>
        <v xml:space="preserve">[ValueSource(typeof(CreditScoringSequentialData), "")] string ,
</v>
      </c>
      <c r="P12" t="str">
        <f t="shared" si="3"/>
        <v xml:space="preserve">[ValueSource(typeof(CreditScoringSequentialData), "")] string ,
</v>
      </c>
      <c r="Q12" t="str">
        <f t="shared" si="3"/>
        <v xml:space="preserve">[ValueSource(typeof(CreditScoringSequentialData), "")] string ,
</v>
      </c>
      <c r="R12" t="str">
        <f t="shared" si="3"/>
        <v xml:space="preserve">[ValueSource(typeof(CreditScoringSequentialData), "")] string ,
</v>
      </c>
      <c r="S12" t="str">
        <f t="shared" si="3"/>
        <v xml:space="preserve">[ValueSource(typeof(CreditScoringSequentialData), "")] string ,
</v>
      </c>
      <c r="T12" t="str">
        <f t="shared" si="3"/>
        <v xml:space="preserve">[ValueSource(typeof(CreditScoringSequentialData), "")] string ,
</v>
      </c>
      <c r="U12" t="str">
        <f t="shared" si="3"/>
        <v xml:space="preserve">[ValueSource(typeof(CreditScoringSequentialData), "")] string ,
</v>
      </c>
      <c r="V12" t="str">
        <f t="shared" si="3"/>
        <v xml:space="preserve">[ValueSource(typeof(CreditScoringSequentialData), "")] string ,
</v>
      </c>
      <c r="W12" t="str">
        <f t="shared" si="3"/>
        <v xml:space="preserve">[ValueSource(typeof(CreditScoringSequentialData), "")] string ,
</v>
      </c>
      <c r="X12" t="str">
        <f t="shared" si="3"/>
        <v xml:space="preserve">[ValueSource(typeof(CreditScoringSequentialData), "")] string ,
</v>
      </c>
      <c r="Y12" t="str">
        <f t="shared" si="3"/>
        <v xml:space="preserve">[ValueSource(typeof(CreditScoringSequentialData), "")] string ,
</v>
      </c>
      <c r="Z12" t="str">
        <f t="shared" si="3"/>
        <v xml:space="preserve">[ValueSource(typeof(CreditScoringSequentialData), "")] string ,
</v>
      </c>
      <c r="AA12" t="str">
        <f t="shared" si="3"/>
        <v xml:space="preserve">[ValueSource(typeof(CreditScoringSequentialData), "")] string ,
</v>
      </c>
      <c r="AB12" t="str">
        <f t="shared" si="3"/>
        <v xml:space="preserve">[ValueSource(typeof(CreditScoringSequentialData), "")] string ,
</v>
      </c>
      <c r="AC12" t="str">
        <f t="shared" si="3"/>
        <v xml:space="preserve">[ValueSource(typeof(CreditScoringSequentialData), "")] string ,
</v>
      </c>
      <c r="AD12" t="str">
        <f t="shared" si="3"/>
        <v xml:space="preserve">[ValueSource(typeof(CreditScoringSequentialData), "")] string ,
</v>
      </c>
      <c r="AE12" t="str">
        <f t="shared" si="3"/>
        <v xml:space="preserve">[ValueSource(typeof(CreditScoringSequentialData), "")] string ,
</v>
      </c>
      <c r="AF12" t="str">
        <f t="shared" si="3"/>
        <v xml:space="preserve">[ValueSource(typeof(CreditScoringSequentialData), "")] string ,
</v>
      </c>
      <c r="AG12" t="str">
        <f t="shared" si="3"/>
        <v xml:space="preserve">[ValueSource(typeof(CreditScoringSequentialData), "")] string ,
</v>
      </c>
      <c r="AH12" t="str">
        <f t="shared" si="3"/>
        <v xml:space="preserve">[ValueSource(typeof(CreditScoringSequentialData), "")] string ,
</v>
      </c>
      <c r="AI12" t="str">
        <f t="shared" si="3"/>
        <v xml:space="preserve">[ValueSource(typeof(CreditScoringSequentialData), "")] string ,
</v>
      </c>
      <c r="AJ12" t="str">
        <f t="shared" si="3"/>
        <v xml:space="preserve">[ValueSource(typeof(CreditScoringSequentialData), "")] string ,
</v>
      </c>
      <c r="AK12" t="str">
        <f t="shared" si="3"/>
        <v xml:space="preserve">[ValueSource(typeof(CreditScoringSequentialData), "")] string ,
</v>
      </c>
      <c r="AL12" t="str">
        <f t="shared" si="3"/>
        <v xml:space="preserve">[ValueSource(typeof(CreditScoringSequentialData), "")] string ,
</v>
      </c>
      <c r="AM12" t="str">
        <f t="shared" si="3"/>
        <v xml:space="preserve">[ValueSource(typeof(CreditScoringSequentialData), "")] string ,
</v>
      </c>
    </row>
    <row r="17" spans="3:3" x14ac:dyDescent="0.25">
      <c r="C17" t="s">
        <v>19</v>
      </c>
    </row>
    <row r="18" spans="3:3" x14ac:dyDescent="0.25">
      <c r="C18" t="s">
        <v>15</v>
      </c>
    </row>
    <row r="19" spans="3:3" x14ac:dyDescent="0.25">
      <c r="C19" t="s">
        <v>11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0" sqref="H30"/>
    </sheetView>
  </sheetViews>
  <sheetFormatPr defaultRowHeight="15" x14ac:dyDescent="0.25"/>
  <sheetData>
    <row r="1" spans="1:1" x14ac:dyDescent="0.25">
      <c r="A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test.CreditScoringTests</vt:lpstr>
      <vt:lpstr>test.CreditScoringTestApplicant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Kemp</dc:creator>
  <cp:lastModifiedBy>Clinton Speed</cp:lastModifiedBy>
  <dcterms:created xsi:type="dcterms:W3CDTF">2010-08-05T10:35:53Z</dcterms:created>
  <dcterms:modified xsi:type="dcterms:W3CDTF">2011-07-21T07:43:18Z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f60e920b-d33d-425a-a6d5-5540c2398bbe</vt:lpwstr>
  </property>
</Properties>
</file>