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OJT\"/>
    </mc:Choice>
  </mc:AlternateContent>
  <xr:revisionPtr revIDLastSave="0" documentId="13_ncr:1_{03D57252-467F-4EB8-8EE2-0BD7AF3767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H34" i="1"/>
  <c r="H35" i="1"/>
  <c r="H36" i="1"/>
  <c r="H37" i="1"/>
  <c r="H38" i="1"/>
  <c r="H39" i="1"/>
  <c r="F50" i="1"/>
  <c r="F49" i="1"/>
  <c r="J45" i="1"/>
  <c r="H33" i="1"/>
  <c r="M2" i="1"/>
  <c r="L26" i="1" l="1"/>
</calcChain>
</file>

<file path=xl/sharedStrings.xml><?xml version="1.0" encoding="utf-8"?>
<sst xmlns="http://schemas.openxmlformats.org/spreadsheetml/2006/main" count="331" uniqueCount="155">
  <si>
    <t>ID</t>
  </si>
  <si>
    <t>名称</t>
  </si>
  <si>
    <t>テキスト</t>
  </si>
  <si>
    <t>入力データ</t>
  </si>
  <si>
    <t>エンティティ</t>
  </si>
  <si>
    <t>項目</t>
  </si>
  <si>
    <t>位置</t>
  </si>
  <si>
    <t>サイズ</t>
  </si>
  <si>
    <t>イベント</t>
  </si>
  <si>
    <t>参考</t>
  </si>
  <si>
    <t>SE2</t>
  </si>
  <si>
    <t>SE2.2</t>
  </si>
  <si>
    <t>SE2.3</t>
  </si>
  <si>
    <t>SE2.4</t>
  </si>
  <si>
    <t>SE2.5</t>
  </si>
  <si>
    <t>SE2.6</t>
  </si>
  <si>
    <t>SE2.7</t>
  </si>
  <si>
    <t>SE2.8</t>
  </si>
  <si>
    <t>SE2.9</t>
  </si>
  <si>
    <t>SE2.10</t>
  </si>
  <si>
    <t>SE2.11</t>
  </si>
  <si>
    <t>SE2.1.1</t>
  </si>
  <si>
    <t>ボディー部品</t>
  </si>
  <si>
    <t>商品名</t>
  </si>
  <si>
    <t>入庫日</t>
  </si>
  <si>
    <t>在庫数</t>
  </si>
  <si>
    <t>商品説明</t>
  </si>
  <si>
    <t>メーカー名</t>
  </si>
  <si>
    <t>商品コード</t>
  </si>
  <si>
    <t>色</t>
  </si>
  <si>
    <t>形状</t>
  </si>
  <si>
    <t>左上</t>
  </si>
  <si>
    <t>左中</t>
  </si>
  <si>
    <t>左下</t>
  </si>
  <si>
    <t>中央</t>
  </si>
  <si>
    <t>右上</t>
  </si>
  <si>
    <t>右中</t>
  </si>
  <si>
    <t>-</t>
  </si>
  <si>
    <t>EV1</t>
  </si>
  <si>
    <t>SE3</t>
  </si>
  <si>
    <t>SE3.1</t>
  </si>
  <si>
    <t>SE3.2</t>
  </si>
  <si>
    <t>フッター部品</t>
  </si>
  <si>
    <t>クリア</t>
  </si>
  <si>
    <t>検索</t>
  </si>
  <si>
    <t>‐</t>
  </si>
  <si>
    <t>ボタン</t>
  </si>
  <si>
    <t>左</t>
  </si>
  <si>
    <t>右</t>
  </si>
  <si>
    <t>イベント一覧</t>
  </si>
  <si>
    <t>API</t>
  </si>
  <si>
    <t>イベント名称</t>
  </si>
  <si>
    <t>動作</t>
  </si>
  <si>
    <t>説明</t>
  </si>
  <si>
    <t>API一覧</t>
  </si>
  <si>
    <t>メソッド</t>
  </si>
  <si>
    <t>リクエスト</t>
  </si>
  <si>
    <t>レスポンス</t>
  </si>
  <si>
    <t>リンク</t>
  </si>
  <si>
    <t>A1</t>
  </si>
  <si>
    <t>GET</t>
  </si>
  <si>
    <t>商品情報リスト</t>
  </si>
  <si>
    <t>host:get/product/search</t>
  </si>
  <si>
    <t>表示制御区分</t>
  </si>
  <si>
    <t>EV0</t>
  </si>
  <si>
    <t>[画面設計版](検索画面.drawio)　参考</t>
  </si>
  <si>
    <t>備考</t>
  </si>
  <si>
    <t>SE2.12</t>
  </si>
  <si>
    <t>SE2.13</t>
  </si>
  <si>
    <t>SE2.14</t>
  </si>
  <si>
    <t>SE2.15</t>
  </si>
  <si>
    <t>SE2.16</t>
  </si>
  <si>
    <t>SE2.17</t>
  </si>
  <si>
    <t>SE2.1.2</t>
  </si>
  <si>
    <t>メーカー名リストクリア</t>
  </si>
  <si>
    <t>EV2.1</t>
  </si>
  <si>
    <t>・入力可能桁数：128桁 &lt;br&gt;　・入力可能種類：文字</t>
  </si>
  <si>
    <t>・入力可能桁数：64　&lt;br&gt;　・入力可能種類：英数字</t>
  </si>
  <si>
    <t>・入力可能桁数：64 桁　&lt;br&gt;　・入力可能種類：英数字</t>
  </si>
  <si>
    <t>・入力可能桁数：128桁 &lt;br&gt;　・入力可能種類：英数字</t>
  </si>
  <si>
    <t>・入力可能種類：数字</t>
  </si>
  <si>
    <t xml:space="preserve">・入力可能桁数：128桁 </t>
  </si>
  <si>
    <t>販売価格</t>
  </si>
  <si>
    <t>左中央下</t>
  </si>
  <si>
    <t>中央下</t>
  </si>
  <si>
    <t>・入力可能種類：数字　</t>
  </si>
  <si>
    <t>ラジオボタン</t>
  </si>
  <si>
    <t>右下</t>
  </si>
  <si>
    <t>EV3.1</t>
  </si>
  <si>
    <t>EV3.2</t>
  </si>
  <si>
    <t>EV2.2</t>
  </si>
  <si>
    <t>エンテイテイ一覧</t>
  </si>
  <si>
    <t xml:space="preserve">ID </t>
  </si>
  <si>
    <t>https://rikkeisoft0.sharepoint.com/:x:/r/sites/FukuokaAcademyOJT-OJT_K2062723/_layouts/15/Doc2.aspx?action=edit&amp;sourcedoc=%7B5663324f-0f40-424a-ae0a-b04018d517e0%7D&amp;wdOrigin=TEAMS-ELECTRON.teamsSdk_ns.bim&amp;wdExp=TEAMS-CONTROL&amp;wdhostclicktime=1710865471667&amp;web=1</t>
  </si>
  <si>
    <t>ET1</t>
  </si>
  <si>
    <t>ProductInfo</t>
  </si>
  <si>
    <t>商品検索モーダル初期表示</t>
  </si>
  <si>
    <t>モーダル表示</t>
  </si>
  <si>
    <t>A2</t>
  </si>
  <si>
    <t>メーカー名リスト</t>
  </si>
  <si>
    <t>エンドポイント</t>
  </si>
  <si>
    <t>入庫日TOカレンダー</t>
  </si>
  <si>
    <t>ボタンを押下する</t>
  </si>
  <si>
    <t>「クリア」ボタンを押下する</t>
  </si>
  <si>
    <t>「検索」ボタンを押下する</t>
  </si>
  <si>
    <t>brand_name</t>
  </si>
  <si>
    <t>product_ code</t>
  </si>
  <si>
    <t>product_ name</t>
  </si>
  <si>
    <t>stock_quantity</t>
  </si>
  <si>
    <t>shape</t>
  </si>
  <si>
    <t>description</t>
  </si>
  <si>
    <t>高さ</t>
  </si>
  <si>
    <t>height</t>
  </si>
  <si>
    <t>length</t>
  </si>
  <si>
    <t>width</t>
  </si>
  <si>
    <t>color</t>
  </si>
  <si>
    <t>created_at</t>
  </si>
  <si>
    <t>sale_price</t>
  </si>
  <si>
    <t>disp_control</t>
  </si>
  <si>
    <t>yyyy/MM/dd</t>
  </si>
  <si>
    <t>幅</t>
  </si>
  <si>
    <t>奥行</t>
  </si>
  <si>
    <t>入力してください</t>
  </si>
  <si>
    <t>選択してください</t>
  </si>
  <si>
    <t>ｘ</t>
  </si>
  <si>
    <t>レベル</t>
  </si>
  <si>
    <t>当月分表示する&lt;br&gt;ボタンで次の月や前の月の表示ができる&lt;br&gt;日付をクリックしたらイベントを発生させる</t>
  </si>
  <si>
    <t>テキストコントロールにクリアボタンの表示を設定することができます。表示したクリアボタンをクリックすると、入力されている値をクリアします。</t>
  </si>
  <si>
    <t>商品情報検索</t>
  </si>
  <si>
    <t>FTOM商品コード</t>
  </si>
  <si>
    <t>TO商品コード</t>
  </si>
  <si>
    <t>高さ検索</t>
  </si>
  <si>
    <t>幅検索</t>
  </si>
  <si>
    <t>奥行検索</t>
  </si>
  <si>
    <t>FROM入庫日</t>
  </si>
  <si>
    <t>TO入庫日</t>
  </si>
  <si>
    <t>FROM販売価格</t>
  </si>
  <si>
    <t>TO販売価格</t>
  </si>
  <si>
    <t>選択可能値：　1．販売しない&lt;br&gt;2．販売する&lt;br&gt;3．プライベート&lt;br&gt;初期値：販売する</t>
  </si>
  <si>
    <t>日付</t>
  </si>
  <si>
    <t>プーレホルダー</t>
  </si>
  <si>
    <t>ダイアログを閉じる</t>
  </si>
  <si>
    <t>ダイアログ閉じ</t>
  </si>
  <si>
    <t>TO在庫数</t>
  </si>
  <si>
    <t>FROM在庫数</t>
  </si>
  <si>
    <t>複数選択</t>
  </si>
  <si>
    <t>メーカー情報リストクリアの「×」ボタンを押下する</t>
  </si>
  <si>
    <t>１．検索ダイアログの「×」ボタンを押下する&lt;br&gt;２．カーソルがダイアログ外に移動する</t>
  </si>
  <si>
    <t>・A2 のAPIを呼び出し、メーカーリストが表示、メーカ情報リストを検索する</t>
  </si>
  <si>
    <t>全部の項目が初期状態になる。</t>
  </si>
  <si>
    <t>商品検索条件クリア</t>
  </si>
  <si>
    <t>POS</t>
  </si>
  <si>
    <t>メーカー情報検索</t>
  </si>
  <si>
    <t>未定</t>
  </si>
  <si>
    <t>A1商品情報検索のAPIを呼び出し、商品情報が検索&lt;br&gt;１．データを取得できない場合は、下記のメッセージを表示する&lt;br&gt;・メッセージ："該当データが存在しません。"&lt;br&gt;２．データがある場合はダイアログを閉じて商品情報を表示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</si>
</sst>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Meiryo"/>
    </font>
    <font>
      <u/>
      <sz val="11"/>
      <color theme="10"/>
      <name val="Calibri"/>
      <family val="2"/>
      <scheme val="minor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ikkeisoft0.sharepoint.com/:x:/r/sites/FukuokaAcademyOJT-OJT_K2062723/_layouts/15/Doc2.aspx?action=edit&amp;sourcedoc=%7B5663324f-0f40-424a-ae0a-b04018d517e0%7D&amp;wdOrigin=TEAMS-ELECTRON.teamsSdk_ns.bim&amp;wdExp=TEAMS-CONTROL&amp;wdhostclicktime=1710865471667&amp;we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0"/>
  <sheetViews>
    <sheetView tabSelected="1" topLeftCell="A36" zoomScale="70" zoomScaleNormal="70" workbookViewId="0">
      <selection activeCell="J46" sqref="J46:J47"/>
    </sheetView>
  </sheetViews>
  <sheetFormatPr defaultRowHeight="15"/>
  <cols>
    <col min="1" max="2" width="9.140625" style="1"/>
    <col min="3" max="3" width="24.85546875" style="1" customWidth="1"/>
    <col min="4" max="4" width="27.7109375" style="1" customWidth="1"/>
    <col min="5" max="5" width="22.5703125" style="1" customWidth="1"/>
    <col min="6" max="6" width="38.140625" style="1" customWidth="1"/>
    <col min="7" max="7" width="17.85546875" style="1" customWidth="1"/>
    <col min="8" max="8" width="18.5703125" style="1" customWidth="1"/>
    <col min="9" max="9" width="16" style="1" customWidth="1"/>
    <col min="10" max="10" width="36.5703125" style="1" customWidth="1"/>
    <col min="11" max="11" width="15.5703125" style="1" customWidth="1"/>
    <col min="12" max="12" width="24" style="1" customWidth="1"/>
    <col min="13" max="13" width="23.28515625" style="2" customWidth="1"/>
    <col min="14" max="16384" width="9.140625" style="1"/>
  </cols>
  <sheetData>
    <row r="2" spans="2:13">
      <c r="B2" s="1" t="s">
        <v>0</v>
      </c>
      <c r="C2" s="1" t="s">
        <v>1</v>
      </c>
      <c r="D2" s="1" t="s">
        <v>125</v>
      </c>
      <c r="E2" s="1" t="s">
        <v>140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66</v>
      </c>
      <c r="M2" s="2" t="str">
        <f>"|"&amp;B2&amp;"|"&amp;C2&amp;"|"&amp;D2&amp;"|"&amp;E2&amp;"|"&amp;F2&amp;"|"&amp;G2&amp;"|"&amp;H2&amp;"|"&amp;I2&amp;"|"&amp;J2&amp;"|"&amp;K2&amp;"|"&amp;L2&amp;"|"</f>
        <v>|ID|名称|レベル|プーレホルダー|入力データ|エンティティ|項目|位置|サイズ|イベント|備考|</v>
      </c>
    </row>
    <row r="3" spans="2:13" ht="30">
      <c r="B3" s="1" t="s">
        <v>10</v>
      </c>
      <c r="C3" s="1" t="s">
        <v>22</v>
      </c>
      <c r="D3" s="5" t="s">
        <v>45</v>
      </c>
      <c r="E3" s="5" t="s">
        <v>37</v>
      </c>
      <c r="F3" s="5" t="s">
        <v>37</v>
      </c>
      <c r="G3" s="5" t="s">
        <v>37</v>
      </c>
      <c r="H3" s="5" t="s">
        <v>37</v>
      </c>
      <c r="I3" s="5" t="s">
        <v>37</v>
      </c>
      <c r="J3" s="1" t="s">
        <v>65</v>
      </c>
      <c r="K3" s="5" t="s">
        <v>37</v>
      </c>
      <c r="L3" s="5" t="s">
        <v>37</v>
      </c>
      <c r="M3" s="2" t="str">
        <f t="shared" ref="M3:M21" si="0">"|"&amp;B3&amp;"|"&amp;C3&amp;"|"&amp;D3&amp;"|"&amp;E3&amp;"|"&amp;F3&amp;"|"&amp;G3&amp;"|"&amp;H3&amp;"|"&amp;I3&amp;"|"&amp;J3&amp;"|"&amp;K3&amp;"|"&amp;L3&amp;"|"</f>
        <v>|SE2|ボディー部品|‐|-|-|-|-|-|[画面設計版](検索画面.drawio)　参考|-|-|</v>
      </c>
    </row>
    <row r="4" spans="2:13" ht="60">
      <c r="B4" s="1" t="s">
        <v>21</v>
      </c>
      <c r="C4" s="1" t="s">
        <v>27</v>
      </c>
      <c r="D4" s="1" t="s">
        <v>27</v>
      </c>
      <c r="E4" s="1" t="s">
        <v>123</v>
      </c>
      <c r="F4" s="1" t="s">
        <v>145</v>
      </c>
      <c r="G4" s="1" t="s">
        <v>95</v>
      </c>
      <c r="H4" s="6" t="s">
        <v>105</v>
      </c>
      <c r="I4" s="1" t="s">
        <v>31</v>
      </c>
      <c r="J4" s="1" t="s">
        <v>65</v>
      </c>
      <c r="K4" s="1" t="s">
        <v>37</v>
      </c>
      <c r="L4" s="1" t="s">
        <v>76</v>
      </c>
      <c r="M4" s="2" t="str">
        <f t="shared" si="0"/>
        <v>|SE2.1.1|メーカー名|メーカー名|選択してください|複数選択|ProductInfo|brand_name|左上|[画面設計版](検索画面.drawio)　参考|-|・入力可能桁数：128桁 &lt;br&gt;　・入力可能種類：文字|</v>
      </c>
    </row>
    <row r="5" spans="2:13" ht="30">
      <c r="B5" s="1" t="s">
        <v>73</v>
      </c>
      <c r="C5" s="1" t="s">
        <v>74</v>
      </c>
      <c r="D5" s="1" t="s">
        <v>74</v>
      </c>
      <c r="E5" s="1" t="s">
        <v>124</v>
      </c>
      <c r="F5" s="1" t="s">
        <v>46</v>
      </c>
      <c r="G5" s="5" t="s">
        <v>37</v>
      </c>
      <c r="H5" s="5" t="s">
        <v>37</v>
      </c>
      <c r="I5" s="5" t="s">
        <v>37</v>
      </c>
      <c r="J5" s="5" t="s">
        <v>37</v>
      </c>
      <c r="K5" s="5" t="s">
        <v>75</v>
      </c>
      <c r="L5" s="5" t="s">
        <v>37</v>
      </c>
      <c r="M5" s="2" t="str">
        <f t="shared" si="0"/>
        <v>|SE2.1.2|メーカー名リストクリア|メーカー名リストクリア|ｘ|ボタン|-|-|-|-|EV2.1|-|</v>
      </c>
    </row>
    <row r="6" spans="2:13" ht="45">
      <c r="B6" s="1" t="s">
        <v>11</v>
      </c>
      <c r="C6" s="1" t="s">
        <v>129</v>
      </c>
      <c r="D6" s="1" t="s">
        <v>28</v>
      </c>
      <c r="E6" s="1">
        <v>0</v>
      </c>
      <c r="F6" s="1" t="s">
        <v>2</v>
      </c>
      <c r="G6" s="1" t="s">
        <v>95</v>
      </c>
      <c r="H6" s="1" t="s">
        <v>106</v>
      </c>
      <c r="I6" s="1" t="s">
        <v>34</v>
      </c>
      <c r="J6" s="1" t="s">
        <v>65</v>
      </c>
      <c r="K6" s="5" t="s">
        <v>37</v>
      </c>
      <c r="L6" s="1" t="s">
        <v>77</v>
      </c>
      <c r="M6" s="2" t="str">
        <f t="shared" si="0"/>
        <v>|SE2.2|FTOM商品コード|商品コード|0|テキスト|ProductInfo|product_ code|中央|[画面設計版](検索画面.drawio)　参考|-|・入力可能桁数：64　&lt;br&gt;　・入力可能種類：英数字|</v>
      </c>
    </row>
    <row r="7" spans="2:13" ht="45">
      <c r="B7" s="1" t="s">
        <v>12</v>
      </c>
      <c r="C7" s="1" t="s">
        <v>130</v>
      </c>
      <c r="D7" s="5" t="s">
        <v>37</v>
      </c>
      <c r="E7" s="1">
        <v>9999</v>
      </c>
      <c r="F7" s="1" t="s">
        <v>2</v>
      </c>
      <c r="G7" s="1" t="s">
        <v>95</v>
      </c>
      <c r="H7" s="1" t="s">
        <v>106</v>
      </c>
      <c r="I7" s="1" t="s">
        <v>35</v>
      </c>
      <c r="J7" s="1" t="s">
        <v>65</v>
      </c>
      <c r="K7" s="5" t="s">
        <v>37</v>
      </c>
      <c r="L7" s="1" t="s">
        <v>78</v>
      </c>
      <c r="M7" s="2" t="str">
        <f t="shared" si="0"/>
        <v>|SE2.3|TO商品コード|-|9999|テキスト|ProductInfo|product_ code|右上|[画面設計版](検索画面.drawio)　参考|-|・入力可能桁数：64 桁　&lt;br&gt;　・入力可能種類：英数字|</v>
      </c>
    </row>
    <row r="8" spans="2:13" ht="60">
      <c r="B8" s="1" t="s">
        <v>13</v>
      </c>
      <c r="C8" s="1" t="s">
        <v>23</v>
      </c>
      <c r="D8" s="1" t="s">
        <v>23</v>
      </c>
      <c r="E8" s="1" t="s">
        <v>122</v>
      </c>
      <c r="F8" s="1" t="s">
        <v>2</v>
      </c>
      <c r="G8" s="1" t="s">
        <v>95</v>
      </c>
      <c r="H8" s="1" t="s">
        <v>107</v>
      </c>
      <c r="I8" s="1" t="s">
        <v>32</v>
      </c>
      <c r="J8" s="1" t="s">
        <v>65</v>
      </c>
      <c r="K8" s="5" t="s">
        <v>37</v>
      </c>
      <c r="L8" s="1" t="s">
        <v>79</v>
      </c>
      <c r="M8" s="2" t="str">
        <f t="shared" si="0"/>
        <v>|SE2.4|商品名|商品名|入力してください|テキスト|ProductInfo|product_ name|左中|[画面設計版](検索画面.drawio)　参考|-|・入力可能桁数：128桁 &lt;br&gt;　・入力可能種類：英数字|</v>
      </c>
    </row>
    <row r="9" spans="2:13" ht="30">
      <c r="B9" s="1" t="s">
        <v>14</v>
      </c>
      <c r="C9" s="1" t="s">
        <v>144</v>
      </c>
      <c r="D9" s="1" t="s">
        <v>25</v>
      </c>
      <c r="E9" s="1">
        <v>0</v>
      </c>
      <c r="F9" s="1" t="s">
        <v>2</v>
      </c>
      <c r="G9" s="1" t="s">
        <v>95</v>
      </c>
      <c r="H9" s="1" t="s">
        <v>108</v>
      </c>
      <c r="I9" s="1" t="s">
        <v>34</v>
      </c>
      <c r="J9" s="1" t="s">
        <v>65</v>
      </c>
      <c r="K9" s="5" t="s">
        <v>37</v>
      </c>
      <c r="L9" s="1" t="s">
        <v>80</v>
      </c>
      <c r="M9" s="2" t="str">
        <f t="shared" si="0"/>
        <v>|SE2.5|FROM在庫数|在庫数|0|テキスト|ProductInfo|stock_quantity|中央|[画面設計版](検索画面.drawio)　参考|-|・入力可能種類：数字|</v>
      </c>
    </row>
    <row r="10" spans="2:13" ht="30">
      <c r="B10" s="1" t="s">
        <v>15</v>
      </c>
      <c r="C10" s="1" t="s">
        <v>143</v>
      </c>
      <c r="D10" s="5" t="s">
        <v>45</v>
      </c>
      <c r="E10" s="1">
        <v>9999</v>
      </c>
      <c r="F10" s="1" t="s">
        <v>2</v>
      </c>
      <c r="G10" s="1" t="s">
        <v>95</v>
      </c>
      <c r="H10" s="1" t="s">
        <v>108</v>
      </c>
      <c r="I10" s="1" t="s">
        <v>36</v>
      </c>
      <c r="J10" s="1" t="s">
        <v>65</v>
      </c>
      <c r="K10" s="5" t="s">
        <v>37</v>
      </c>
      <c r="L10" s="1" t="s">
        <v>80</v>
      </c>
      <c r="M10" s="2" t="str">
        <f t="shared" si="0"/>
        <v>|SE2.6|TO在庫数|‐|9999|テキスト|ProductInfo|stock_quantity|右中|[画面設計版](検索画面.drawio)　参考|-|・入力可能種類：数字|</v>
      </c>
    </row>
    <row r="11" spans="2:13" ht="30">
      <c r="B11" s="1" t="s">
        <v>16</v>
      </c>
      <c r="C11" s="1" t="s">
        <v>30</v>
      </c>
      <c r="D11" s="1" t="s">
        <v>30</v>
      </c>
      <c r="E11" s="1" t="s">
        <v>122</v>
      </c>
      <c r="F11" s="1" t="s">
        <v>2</v>
      </c>
      <c r="G11" s="1" t="s">
        <v>95</v>
      </c>
      <c r="H11" s="1" t="s">
        <v>109</v>
      </c>
      <c r="I11" s="1" t="s">
        <v>32</v>
      </c>
      <c r="J11" s="1" t="s">
        <v>65</v>
      </c>
      <c r="K11" s="5" t="s">
        <v>37</v>
      </c>
      <c r="L11" s="1" t="s">
        <v>81</v>
      </c>
      <c r="M11" s="2" t="str">
        <f t="shared" si="0"/>
        <v>|SE2.7|形状|形状|入力してください|テキスト|ProductInfo|shape|左中|[画面設計版](検索画面.drawio)　参考|-|・入力可能桁数：128桁 |</v>
      </c>
    </row>
    <row r="12" spans="2:13" ht="30">
      <c r="B12" s="1" t="s">
        <v>17</v>
      </c>
      <c r="C12" s="1" t="s">
        <v>26</v>
      </c>
      <c r="D12" s="1" t="s">
        <v>26</v>
      </c>
      <c r="E12" s="1" t="s">
        <v>122</v>
      </c>
      <c r="F12" s="1" t="s">
        <v>2</v>
      </c>
      <c r="G12" s="1" t="s">
        <v>95</v>
      </c>
      <c r="H12" s="1" t="s">
        <v>110</v>
      </c>
      <c r="I12" s="1" t="s">
        <v>36</v>
      </c>
      <c r="J12" s="1" t="s">
        <v>65</v>
      </c>
      <c r="K12" s="5" t="s">
        <v>37</v>
      </c>
      <c r="L12" s="5" t="s">
        <v>37</v>
      </c>
      <c r="M12" s="2" t="str">
        <f t="shared" si="0"/>
        <v>|SE2.8|商品説明|商品説明|入力してください|テキスト|ProductInfo|description|右中|[画面設計版](検索画面.drawio)　参考|-|-|</v>
      </c>
    </row>
    <row r="13" spans="2:13" ht="30">
      <c r="B13" s="1" t="s">
        <v>18</v>
      </c>
      <c r="C13" s="1" t="s">
        <v>131</v>
      </c>
      <c r="D13" s="1" t="s">
        <v>7</v>
      </c>
      <c r="E13" s="1" t="s">
        <v>111</v>
      </c>
      <c r="F13" s="1" t="s">
        <v>2</v>
      </c>
      <c r="G13" s="1" t="s">
        <v>95</v>
      </c>
      <c r="H13" s="1" t="s">
        <v>112</v>
      </c>
      <c r="I13" s="1" t="s">
        <v>32</v>
      </c>
      <c r="J13" s="1" t="s">
        <v>65</v>
      </c>
      <c r="K13" s="5" t="s">
        <v>37</v>
      </c>
      <c r="L13" s="1" t="s">
        <v>80</v>
      </c>
      <c r="M13" s="2" t="str">
        <f t="shared" si="0"/>
        <v>|SE2.9|高さ検索|サイズ|高さ|テキスト|ProductInfo|height|左中|[画面設計版](検索画面.drawio)　参考|-|・入力可能種類：数字|</v>
      </c>
    </row>
    <row r="14" spans="2:13" ht="30">
      <c r="B14" s="1" t="s">
        <v>19</v>
      </c>
      <c r="C14" s="1" t="s">
        <v>132</v>
      </c>
      <c r="D14" s="5" t="s">
        <v>45</v>
      </c>
      <c r="E14" s="1" t="s">
        <v>120</v>
      </c>
      <c r="F14" s="1" t="s">
        <v>2</v>
      </c>
      <c r="G14" s="1" t="s">
        <v>95</v>
      </c>
      <c r="H14" s="1" t="s">
        <v>113</v>
      </c>
      <c r="I14" s="1" t="s">
        <v>34</v>
      </c>
      <c r="J14" s="1" t="s">
        <v>65</v>
      </c>
      <c r="K14" s="5" t="s">
        <v>37</v>
      </c>
      <c r="L14" s="1" t="s">
        <v>85</v>
      </c>
      <c r="M14" s="2" t="str">
        <f t="shared" si="0"/>
        <v>|SE2.10|幅検索|‐|幅|テキスト|ProductInfo|length|中央|[画面設計版](検索画面.drawio)　参考|-|・入力可能種類：数字　|</v>
      </c>
    </row>
    <row r="15" spans="2:13" ht="30">
      <c r="B15" s="1" t="s">
        <v>20</v>
      </c>
      <c r="C15" s="1" t="s">
        <v>133</v>
      </c>
      <c r="D15" s="5" t="s">
        <v>45</v>
      </c>
      <c r="E15" s="1" t="s">
        <v>121</v>
      </c>
      <c r="F15" s="1" t="s">
        <v>2</v>
      </c>
      <c r="G15" s="1" t="s">
        <v>95</v>
      </c>
      <c r="H15" s="1" t="s">
        <v>114</v>
      </c>
      <c r="I15" s="1" t="s">
        <v>34</v>
      </c>
      <c r="J15" s="1" t="s">
        <v>65</v>
      </c>
      <c r="K15" s="5" t="s">
        <v>37</v>
      </c>
      <c r="L15" s="1" t="s">
        <v>80</v>
      </c>
      <c r="M15" s="2" t="str">
        <f t="shared" si="0"/>
        <v>|SE2.11|奥行検索|‐|奥行|テキスト|ProductInfo|width|中央|[画面設計版](検索画面.drawio)　参考|-|・入力可能種類：数字|</v>
      </c>
    </row>
    <row r="16" spans="2:13" ht="30">
      <c r="B16" s="1" t="s">
        <v>67</v>
      </c>
      <c r="C16" s="1" t="s">
        <v>29</v>
      </c>
      <c r="D16" s="1" t="s">
        <v>29</v>
      </c>
      <c r="E16" s="1" t="s">
        <v>122</v>
      </c>
      <c r="F16" s="1" t="s">
        <v>2</v>
      </c>
      <c r="G16" s="1" t="s">
        <v>95</v>
      </c>
      <c r="H16" s="1" t="s">
        <v>115</v>
      </c>
      <c r="I16" s="1" t="s">
        <v>34</v>
      </c>
      <c r="J16" s="1" t="s">
        <v>65</v>
      </c>
      <c r="K16" s="5" t="s">
        <v>37</v>
      </c>
      <c r="L16" s="5" t="s">
        <v>45</v>
      </c>
      <c r="M16" s="2" t="str">
        <f t="shared" si="0"/>
        <v>|SE2.12|色|色|入力してください|テキスト|ProductInfo|color|中央|[画面設計版](検索画面.drawio)　参考|-|‐|</v>
      </c>
    </row>
    <row r="17" spans="2:13" ht="30">
      <c r="B17" s="1" t="s">
        <v>68</v>
      </c>
      <c r="C17" s="1" t="s">
        <v>134</v>
      </c>
      <c r="D17" s="1" t="s">
        <v>24</v>
      </c>
      <c r="E17" s="1" t="s">
        <v>119</v>
      </c>
      <c r="F17" s="1" t="s">
        <v>139</v>
      </c>
      <c r="G17" s="1" t="s">
        <v>95</v>
      </c>
      <c r="H17" s="1" t="s">
        <v>116</v>
      </c>
      <c r="I17" s="1" t="s">
        <v>32</v>
      </c>
      <c r="J17" s="1" t="s">
        <v>65</v>
      </c>
      <c r="K17" s="5" t="s">
        <v>90</v>
      </c>
      <c r="L17" s="5" t="s">
        <v>37</v>
      </c>
      <c r="M17" s="2" t="str">
        <f t="shared" si="0"/>
        <v>|SE2.13|FROM入庫日|入庫日|yyyy/MM/dd|日付|ProductInfo|created_at|左中|[画面設計版](検索画面.drawio)　参考|EV2.2|-|</v>
      </c>
    </row>
    <row r="18" spans="2:13" ht="30">
      <c r="B18" s="1" t="s">
        <v>69</v>
      </c>
      <c r="C18" s="1" t="s">
        <v>135</v>
      </c>
      <c r="D18" s="5" t="s">
        <v>45</v>
      </c>
      <c r="E18" s="1" t="s">
        <v>119</v>
      </c>
      <c r="F18" s="1" t="s">
        <v>139</v>
      </c>
      <c r="G18" s="1" t="s">
        <v>95</v>
      </c>
      <c r="H18" s="1" t="s">
        <v>116</v>
      </c>
      <c r="I18" s="1" t="s">
        <v>83</v>
      </c>
      <c r="J18" s="1" t="s">
        <v>65</v>
      </c>
      <c r="K18" s="5" t="s">
        <v>90</v>
      </c>
      <c r="L18" s="5" t="s">
        <v>45</v>
      </c>
      <c r="M18" s="2" t="str">
        <f t="shared" si="0"/>
        <v>|SE2.14|TO入庫日|‐|yyyy/MM/dd|日付|ProductInfo|created_at|左中央下|[画面設計版](検索画面.drawio)　参考|EV2.2|‐|</v>
      </c>
    </row>
    <row r="19" spans="2:13" ht="30">
      <c r="B19" s="1" t="s">
        <v>70</v>
      </c>
      <c r="C19" s="1" t="s">
        <v>136</v>
      </c>
      <c r="D19" s="1" t="s">
        <v>82</v>
      </c>
      <c r="E19" s="1">
        <v>0</v>
      </c>
      <c r="F19" s="1" t="s">
        <v>2</v>
      </c>
      <c r="G19" s="1" t="s">
        <v>95</v>
      </c>
      <c r="H19" s="1" t="s">
        <v>117</v>
      </c>
      <c r="I19" s="1" t="s">
        <v>84</v>
      </c>
      <c r="J19" s="1" t="s">
        <v>65</v>
      </c>
      <c r="K19" s="5" t="s">
        <v>45</v>
      </c>
      <c r="L19" s="1" t="s">
        <v>80</v>
      </c>
      <c r="M19" s="2" t="str">
        <f t="shared" si="0"/>
        <v>|SE2.15|FROM販売価格|販売価格|0|テキスト|ProductInfo|sale_price|中央下|[画面設計版](検索画面.drawio)　参考|‐|・入力可能種類：数字|</v>
      </c>
    </row>
    <row r="20" spans="2:13" ht="30">
      <c r="B20" s="1" t="s">
        <v>71</v>
      </c>
      <c r="C20" s="1" t="s">
        <v>137</v>
      </c>
      <c r="D20" s="5" t="s">
        <v>45</v>
      </c>
      <c r="E20" s="1">
        <v>9999</v>
      </c>
      <c r="F20" s="1" t="s">
        <v>2</v>
      </c>
      <c r="G20" s="1" t="s">
        <v>95</v>
      </c>
      <c r="H20" s="1" t="s">
        <v>117</v>
      </c>
      <c r="I20" s="1" t="s">
        <v>87</v>
      </c>
      <c r="J20" s="1" t="s">
        <v>65</v>
      </c>
      <c r="K20" s="5" t="s">
        <v>45</v>
      </c>
      <c r="L20" s="1" t="s">
        <v>80</v>
      </c>
      <c r="M20" s="2" t="str">
        <f t="shared" si="0"/>
        <v>|SE2.16|TO販売価格|‐|9999|テキスト|ProductInfo|sale_price|右下|[画面設計版](検索画面.drawio)　参考|‐|・入力可能種類：数字|</v>
      </c>
    </row>
    <row r="21" spans="2:13" ht="75">
      <c r="B21" s="1" t="s">
        <v>72</v>
      </c>
      <c r="C21" s="1" t="s">
        <v>63</v>
      </c>
      <c r="D21" s="1" t="s">
        <v>63</v>
      </c>
      <c r="E21" s="5" t="s">
        <v>45</v>
      </c>
      <c r="F21" s="1" t="s">
        <v>86</v>
      </c>
      <c r="G21" s="1" t="s">
        <v>95</v>
      </c>
      <c r="H21" s="1" t="s">
        <v>118</v>
      </c>
      <c r="I21" s="1" t="s">
        <v>33</v>
      </c>
      <c r="J21" s="1" t="s">
        <v>65</v>
      </c>
      <c r="K21" s="5" t="s">
        <v>37</v>
      </c>
      <c r="L21" s="5" t="s">
        <v>138</v>
      </c>
      <c r="M21" s="2" t="str">
        <f t="shared" si="0"/>
        <v>|SE2.17|表示制御区分|表示制御区分|‐|ラジオボタン|ProductInfo|disp_control|左下|[画面設計版](検索画面.drawio)　参考|-|選択可能値：　1．販売しない&lt;br&gt;2．販売する&lt;br&gt;3．プライベート&lt;br&gt;初期値：販売する|</v>
      </c>
    </row>
    <row r="22" spans="2:13">
      <c r="L22" s="5"/>
    </row>
    <row r="26" spans="2:13" ht="60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tr">
        <f>"|"&amp;B26&amp;"|"&amp;C26&amp;"|"&amp;D26&amp;"|"&amp;E26&amp;"|"&amp;F26&amp;"|"&amp;G26&amp;"|"&amp;H26&amp;"|"&amp;I26&amp;"|"&amp;J26&amp;"|"&amp;K26&amp;"|"</f>
        <v>|ID|名称|テキスト|入力データ|エンティティ|項目|位置|サイズ|イベント|参考|</v>
      </c>
    </row>
    <row r="27" spans="2:13">
      <c r="B27" s="1" t="s">
        <v>39</v>
      </c>
      <c r="C27" s="1" t="s">
        <v>42</v>
      </c>
      <c r="D27" s="5" t="s">
        <v>45</v>
      </c>
      <c r="E27" s="5" t="s">
        <v>45</v>
      </c>
      <c r="F27" s="5" t="s">
        <v>45</v>
      </c>
      <c r="G27" s="5" t="s">
        <v>45</v>
      </c>
      <c r="H27" s="5" t="s">
        <v>45</v>
      </c>
      <c r="I27" s="5" t="s">
        <v>45</v>
      </c>
      <c r="J27" s="5" t="s">
        <v>45</v>
      </c>
      <c r="K27" s="5" t="s">
        <v>45</v>
      </c>
    </row>
    <row r="28" spans="2:13">
      <c r="B28" s="1" t="s">
        <v>40</v>
      </c>
      <c r="C28" s="1" t="s">
        <v>43</v>
      </c>
      <c r="D28" s="1" t="s">
        <v>43</v>
      </c>
      <c r="E28" s="1" t="s">
        <v>46</v>
      </c>
      <c r="F28" s="5" t="s">
        <v>45</v>
      </c>
      <c r="G28" s="5" t="s">
        <v>45</v>
      </c>
      <c r="H28" s="1" t="s">
        <v>47</v>
      </c>
      <c r="J28" s="1" t="s">
        <v>88</v>
      </c>
      <c r="K28" s="5" t="s">
        <v>45</v>
      </c>
    </row>
    <row r="29" spans="2:13">
      <c r="B29" s="1" t="s">
        <v>41</v>
      </c>
      <c r="C29" s="1" t="s">
        <v>44</v>
      </c>
      <c r="D29" s="1" t="s">
        <v>44</v>
      </c>
      <c r="E29" s="1" t="s">
        <v>46</v>
      </c>
      <c r="F29" s="5" t="s">
        <v>45</v>
      </c>
      <c r="G29" s="5" t="s">
        <v>45</v>
      </c>
      <c r="H29" s="1" t="s">
        <v>48</v>
      </c>
      <c r="J29" s="1" t="s">
        <v>89</v>
      </c>
      <c r="K29" s="5" t="s">
        <v>45</v>
      </c>
    </row>
    <row r="32" spans="2:13" ht="30">
      <c r="B32" s="1" t="s">
        <v>49</v>
      </c>
    </row>
    <row r="33" spans="2:10">
      <c r="B33" s="1" t="s">
        <v>0</v>
      </c>
      <c r="C33" s="1" t="s">
        <v>51</v>
      </c>
      <c r="D33" s="1" t="s">
        <v>52</v>
      </c>
      <c r="E33" s="1" t="s">
        <v>50</v>
      </c>
      <c r="F33" s="1" t="s">
        <v>53</v>
      </c>
      <c r="G33" s="1" t="s">
        <v>9</v>
      </c>
      <c r="H33" s="2" t="str">
        <f>"|"&amp;B33&amp;"|"&amp;C33&amp;"|"&amp;D33&amp;"|"&amp;E33&amp;"|"&amp;F33&amp;"|"&amp;G33&amp;"|"</f>
        <v>|ID|イベント名称|動作|API|説明|参考|</v>
      </c>
    </row>
    <row r="34" spans="2:10" ht="60">
      <c r="B34" s="1" t="s">
        <v>64</v>
      </c>
      <c r="C34" s="1" t="s">
        <v>96</v>
      </c>
      <c r="D34" s="1" t="s">
        <v>97</v>
      </c>
      <c r="E34" s="5" t="s">
        <v>98</v>
      </c>
      <c r="F34" s="1" t="s">
        <v>148</v>
      </c>
      <c r="G34" s="5" t="s">
        <v>37</v>
      </c>
      <c r="H34" s="2" t="str">
        <f t="shared" ref="H34:H39" si="1">"|"&amp;B34&amp;"|"&amp;C34&amp;"|"&amp;D34&amp;"|"&amp;E34&amp;"|"&amp;F34&amp;"|"&amp;G34&amp;"|"</f>
        <v>|EV0|商品検索モーダル初期表示|モーダル表示|A2|・A2 のAPIを呼び出し、メーカーリストが表示、メーカ情報リストを検索する|-|</v>
      </c>
    </row>
    <row r="35" spans="2:10" ht="93.75" customHeight="1">
      <c r="B35" s="1" t="s">
        <v>38</v>
      </c>
      <c r="C35" s="1" t="s">
        <v>142</v>
      </c>
      <c r="D35" s="1" t="s">
        <v>147</v>
      </c>
      <c r="E35" s="5" t="s">
        <v>45</v>
      </c>
      <c r="F35" s="1" t="s">
        <v>141</v>
      </c>
      <c r="G35" s="5" t="s">
        <v>37</v>
      </c>
      <c r="H35" s="2" t="str">
        <f t="shared" si="1"/>
        <v>|EV1|ダイアログ閉じ|１．検索ダイアログの「×」ボタンを押下する&lt;br&gt;２．カーソルがダイアログ外に移動する|‐|ダイアログを閉じる|-|</v>
      </c>
    </row>
    <row r="36" spans="2:10" ht="87.75" customHeight="1">
      <c r="B36" s="1" t="s">
        <v>75</v>
      </c>
      <c r="C36" s="1" t="s">
        <v>74</v>
      </c>
      <c r="D36" s="1" t="s">
        <v>146</v>
      </c>
      <c r="E36" s="5" t="s">
        <v>45</v>
      </c>
      <c r="F36" s="1" t="s">
        <v>127</v>
      </c>
      <c r="G36" s="5" t="s">
        <v>37</v>
      </c>
      <c r="H36" s="2" t="str">
        <f t="shared" si="1"/>
        <v>|EV2.1|メーカー名リストクリア|メーカー情報リストクリアの「×」ボタンを押下する|‐|テキストコントロールにクリアボタンの表示を設定することができます。表示したクリアボタンをクリックすると、入力されている値をクリアします。|-|</v>
      </c>
    </row>
    <row r="37" spans="2:10" ht="64.5" customHeight="1">
      <c r="B37" s="1" t="s">
        <v>90</v>
      </c>
      <c r="C37" s="1" t="s">
        <v>101</v>
      </c>
      <c r="D37" s="1" t="s">
        <v>102</v>
      </c>
      <c r="E37" s="5" t="s">
        <v>45</v>
      </c>
      <c r="F37" s="1" t="s">
        <v>126</v>
      </c>
      <c r="G37" s="5" t="s">
        <v>37</v>
      </c>
      <c r="H37" s="2" t="str">
        <f t="shared" si="1"/>
        <v>|EV2.2|入庫日TOカレンダー|ボタンを押下する|‐|当月分表示する&lt;br&gt;ボタンで次の月や前の月の表示ができる&lt;br&gt;日付をクリックしたらイベントを発生させる|-|</v>
      </c>
    </row>
    <row r="38" spans="2:10" ht="30" customHeight="1">
      <c r="B38" s="1" t="s">
        <v>88</v>
      </c>
      <c r="C38" s="1" t="s">
        <v>150</v>
      </c>
      <c r="D38" s="1" t="s">
        <v>103</v>
      </c>
      <c r="E38" s="5" t="s">
        <v>45</v>
      </c>
      <c r="F38" s="1" t="s">
        <v>149</v>
      </c>
      <c r="G38" s="5" t="s">
        <v>37</v>
      </c>
      <c r="H38" s="2" t="str">
        <f t="shared" si="1"/>
        <v>|EV3.1|商品検索条件クリア|「クリア」ボタンを押下する|‐|全部の項目が初期状態になる。|-|</v>
      </c>
    </row>
    <row r="39" spans="2:10" ht="83.25" customHeight="1">
      <c r="B39" s="1" t="s">
        <v>89</v>
      </c>
      <c r="C39" s="1" t="s">
        <v>128</v>
      </c>
      <c r="D39" s="1" t="s">
        <v>104</v>
      </c>
      <c r="E39" s="5" t="s">
        <v>59</v>
      </c>
      <c r="F39" s="1" t="s">
        <v>154</v>
      </c>
      <c r="G39" s="5" t="s">
        <v>37</v>
      </c>
      <c r="H39" s="2" t="str">
        <f t="shared" si="1"/>
        <v>|EV3.2|商品情報検索|「検索」ボタンを押下する|A1|A1商品情報検索のAPIを呼び出し、商品情報が検索&lt;br&gt;１．データを取得できない場合は、下記のメッセージを表示する&lt;br&gt;・メッセージ："該当データが存在しません。"&lt;br&gt;２．データがある場合はダイアログを閉じて商品情報を表示する|-|</v>
      </c>
    </row>
    <row r="40" spans="2:10">
      <c r="E40" s="5"/>
    </row>
    <row r="41" spans="2:10">
      <c r="E41" s="5"/>
    </row>
    <row r="42" spans="2:10">
      <c r="E42" s="5"/>
    </row>
    <row r="43" spans="2:10">
      <c r="E43" s="5"/>
    </row>
    <row r="44" spans="2:10">
      <c r="B44" s="1" t="s">
        <v>54</v>
      </c>
    </row>
    <row r="45" spans="2:10" ht="45">
      <c r="B45" s="1" t="s">
        <v>0</v>
      </c>
      <c r="C45" s="1" t="s">
        <v>1</v>
      </c>
      <c r="D45" s="1" t="s">
        <v>55</v>
      </c>
      <c r="E45" s="1" t="s">
        <v>56</v>
      </c>
      <c r="F45" s="1" t="s">
        <v>57</v>
      </c>
      <c r="G45" s="1" t="s">
        <v>100</v>
      </c>
      <c r="H45" s="1" t="s">
        <v>58</v>
      </c>
      <c r="I45" s="1" t="s">
        <v>9</v>
      </c>
      <c r="J45" s="1" t="str">
        <f>"|"&amp;B45&amp;"|"&amp;C45&amp;"|"&amp;D45&amp;"|"&amp;E45&amp;"|"&amp;F45&amp;"|"&amp;G45&amp;"|"&amp;H45&amp;"|"&amp;I45&amp;"|"</f>
        <v>|ID|名称|メソッド|リクエスト|レスポンス|エンドポイント|リンク|参考|</v>
      </c>
    </row>
    <row r="46" spans="2:10" ht="45">
      <c r="B46" s="5" t="s">
        <v>59</v>
      </c>
      <c r="C46" s="1" t="s">
        <v>128</v>
      </c>
      <c r="D46" s="1" t="s">
        <v>60</v>
      </c>
      <c r="E46" s="1" t="s">
        <v>95</v>
      </c>
      <c r="F46" s="1" t="s">
        <v>61</v>
      </c>
      <c r="G46" s="1" t="s">
        <v>62</v>
      </c>
      <c r="H46" s="1" t="s">
        <v>45</v>
      </c>
      <c r="I46" s="5" t="s">
        <v>37</v>
      </c>
      <c r="J46" s="1" t="str">
        <f t="shared" ref="J46:J47" si="2">"|"&amp;B46&amp;"|"&amp;C46&amp;"|"&amp;D46&amp;"|"&amp;E46&amp;"|"&amp;F46&amp;"|"&amp;G46&amp;"|"&amp;H46&amp;"|"&amp;I46&amp;"|"</f>
        <v>|A1|商品情報検索|GET|ProductInfo|商品情報リスト|host:get/product/search|‐|-|</v>
      </c>
    </row>
    <row r="47" spans="2:10" ht="45">
      <c r="B47" s="5" t="s">
        <v>98</v>
      </c>
      <c r="C47" s="1" t="s">
        <v>152</v>
      </c>
      <c r="D47" s="1" t="s">
        <v>151</v>
      </c>
      <c r="E47" s="1" t="s">
        <v>45</v>
      </c>
      <c r="F47" s="1" t="s">
        <v>99</v>
      </c>
      <c r="G47" s="1" t="s">
        <v>153</v>
      </c>
      <c r="H47" s="4" t="s">
        <v>45</v>
      </c>
      <c r="I47" s="1" t="s">
        <v>45</v>
      </c>
      <c r="J47" s="1" t="str">
        <f t="shared" si="2"/>
        <v>|A2|メーカー情報検索|POS|‐|メーカー名リスト|未定|‐|‐|</v>
      </c>
    </row>
    <row r="48" spans="2:10" ht="45">
      <c r="B48" s="1" t="s">
        <v>91</v>
      </c>
      <c r="D48" s="5" t="s">
        <v>37</v>
      </c>
      <c r="E48" s="5" t="s">
        <v>37</v>
      </c>
    </row>
    <row r="49" spans="2:6">
      <c r="B49" s="1" t="s">
        <v>92</v>
      </c>
      <c r="C49" s="1" t="s">
        <v>1</v>
      </c>
      <c r="D49" s="1" t="s">
        <v>58</v>
      </c>
      <c r="E49" s="1" t="s">
        <v>66</v>
      </c>
      <c r="F49" s="1" t="str">
        <f>"|"&amp;B49&amp;"|"&amp;C49&amp;"|"&amp;D49&amp;"|"&amp;E49&amp;"|"</f>
        <v>|ID |名称|リンク|備考|</v>
      </c>
    </row>
    <row r="50" spans="2:6" ht="262.5" customHeight="1">
      <c r="B50" s="1" t="s">
        <v>94</v>
      </c>
      <c r="C50" s="1" t="s">
        <v>95</v>
      </c>
      <c r="D50" s="3" t="s">
        <v>93</v>
      </c>
      <c r="E50" s="5" t="s">
        <v>37</v>
      </c>
      <c r="F50" s="1" t="str">
        <f>"|"&amp;B50&amp;"|"&amp;C50&amp;"|"&amp;D50&amp;"|"&amp;E50&amp;"|"</f>
        <v>|ET1|ProductInfo|https://rikkeisoft0.sharepoint.com/:x:/r/sites/FukuokaAcademyOJT-OJT_K2062723/_layouts/15/Doc2.aspx?action=edit&amp;sourcedoc=%7B5663324f-0f40-424a-ae0a-b04018d517e0%7D&amp;wdOrigin=TEAMS-ELECTRON.teamsSdk_ns.bim&amp;wdExp=TEAMS-CONTROL&amp;wdhostclicktime=1710865471667&amp;web=1|-|</v>
      </c>
    </row>
  </sheetData>
  <phoneticPr fontId="1" type="noConversion"/>
  <hyperlinks>
    <hyperlink ref="D50" r:id="rId1" display="https://rikkeisoft0.sharepoint.com/:x:/r/sites/FukuokaAcademyOJT-OJT_K2062723/_layouts/15/Doc2.aspx?action=edit&amp;sourcedoc=%7B5663324f-0f40-424a-ae0a-b04018d517e0%7D&amp;wdOrigin=TEAMS-ELECTRON.teamsSdk_ns.bim&amp;wdExp=TEAMS-CONTROL&amp;wdhostclicktime=1710865471667&amp;web=1" xr:uid="{5950DF54-2865-43C9-9266-8A4AAD03FDD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hoang duong sy sysadlee</cp:lastModifiedBy>
  <dcterms:created xsi:type="dcterms:W3CDTF">2015-06-05T18:17:20Z</dcterms:created>
  <dcterms:modified xsi:type="dcterms:W3CDTF">2024-03-25T14:32:01Z</dcterms:modified>
</cp:coreProperties>
</file>