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755" activeTab="1"/>
  </bookViews>
  <sheets>
    <sheet name="Sheet3" sheetId="4" r:id="rId1"/>
    <sheet name="Sheet1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AM4" i="2" l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3" i="2"/>
  <c r="AJ25" i="2"/>
  <c r="AJ4" i="2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3" i="2"/>
  <c r="AJ2" i="2"/>
  <c r="AI5" i="2"/>
  <c r="AI7" i="2"/>
  <c r="AI9" i="2"/>
  <c r="AI11" i="2"/>
  <c r="AI13" i="2"/>
  <c r="AI15" i="2"/>
  <c r="AI17" i="2"/>
  <c r="AI19" i="2"/>
  <c r="AI21" i="2"/>
  <c r="AI23" i="2"/>
  <c r="AI25" i="2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" i="3"/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" i="2"/>
  <c r="E44" i="2"/>
  <c r="E45" i="2"/>
  <c r="E46" i="2"/>
  <c r="E47" i="2"/>
  <c r="E48" i="2"/>
  <c r="E49" i="2"/>
  <c r="E50" i="2"/>
  <c r="E51" i="2"/>
  <c r="E29" i="2" l="1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8" i="2"/>
</calcChain>
</file>

<file path=xl/sharedStrings.xml><?xml version="1.0" encoding="utf-8"?>
<sst xmlns="http://schemas.openxmlformats.org/spreadsheetml/2006/main" count="86" uniqueCount="70">
  <si>
    <t>PO2 in LA</t>
    <phoneticPr fontId="1"/>
  </si>
  <si>
    <t>PO2 in PA</t>
    <phoneticPr fontId="1"/>
  </si>
  <si>
    <t>Flow</t>
    <phoneticPr fontId="1"/>
  </si>
  <si>
    <t>PAP</t>
    <phoneticPr fontId="1"/>
  </si>
  <si>
    <t>LAP</t>
    <phoneticPr fontId="1"/>
  </si>
  <si>
    <t>Mean airway pressure</t>
    <phoneticPr fontId="1"/>
  </si>
  <si>
    <t>Plat airway pressure</t>
    <phoneticPr fontId="1"/>
  </si>
  <si>
    <t>1h</t>
    <phoneticPr fontId="1"/>
  </si>
  <si>
    <t>2h</t>
    <phoneticPr fontId="1"/>
  </si>
  <si>
    <t>3h</t>
    <phoneticPr fontId="1"/>
  </si>
  <si>
    <t>4h</t>
    <phoneticPr fontId="1"/>
  </si>
  <si>
    <t>5h</t>
    <phoneticPr fontId="1"/>
  </si>
  <si>
    <t>6h</t>
    <phoneticPr fontId="1"/>
  </si>
  <si>
    <t>7h</t>
    <phoneticPr fontId="1"/>
  </si>
  <si>
    <t>8h</t>
    <phoneticPr fontId="1"/>
  </si>
  <si>
    <t>9h</t>
    <phoneticPr fontId="1"/>
  </si>
  <si>
    <t>10h</t>
    <phoneticPr fontId="1"/>
  </si>
  <si>
    <t>11h</t>
    <phoneticPr fontId="1"/>
  </si>
  <si>
    <t>12h</t>
    <phoneticPr fontId="1"/>
  </si>
  <si>
    <t>pH</t>
    <phoneticPr fontId="1"/>
  </si>
  <si>
    <t>13h</t>
    <phoneticPr fontId="1"/>
  </si>
  <si>
    <t>14h</t>
    <phoneticPr fontId="1"/>
  </si>
  <si>
    <t>15h</t>
    <phoneticPr fontId="1"/>
  </si>
  <si>
    <t>16h</t>
    <phoneticPr fontId="1"/>
  </si>
  <si>
    <t>17h</t>
    <phoneticPr fontId="1"/>
  </si>
  <si>
    <t>18h</t>
    <phoneticPr fontId="1"/>
  </si>
  <si>
    <t>Calculation delta PO2</t>
    <phoneticPr fontId="1"/>
  </si>
  <si>
    <t>Delta PO2/FiO2 ratio (mmHg)</t>
    <phoneticPr fontId="1"/>
  </si>
  <si>
    <t>Static compliance  (mL/cmH2O)</t>
    <phoneticPr fontId="1"/>
  </si>
  <si>
    <t>Na+ (mmol/L)</t>
    <phoneticPr fontId="1"/>
  </si>
  <si>
    <t>Cl- (mmol/L)</t>
    <phoneticPr fontId="1"/>
  </si>
  <si>
    <t>K+ (mmol/L)</t>
    <phoneticPr fontId="1"/>
  </si>
  <si>
    <t>Ca++ (mmol/L)</t>
    <phoneticPr fontId="1"/>
  </si>
  <si>
    <t>Pulmonary vascular resistance (dynes-sec-cm-5)</t>
    <phoneticPr fontId="1"/>
  </si>
  <si>
    <t>Glu in PA</t>
    <phoneticPr fontId="1"/>
  </si>
  <si>
    <t>Lac in PA</t>
    <phoneticPr fontId="1"/>
  </si>
  <si>
    <t>Lactate (mmol/L) in LA</t>
    <phoneticPr fontId="1"/>
  </si>
  <si>
    <t>Glucose (mmol/L) in LA</t>
    <phoneticPr fontId="1"/>
  </si>
  <si>
    <t xml:space="preserve">PCO2 inPA (mmHg) </t>
    <phoneticPr fontId="1"/>
  </si>
  <si>
    <t>Peak inspiratory pressure (cmH2O)</t>
    <phoneticPr fontId="1"/>
  </si>
  <si>
    <t>Dynamic compliance (mL/cmH2O)</t>
    <phoneticPr fontId="1"/>
  </si>
  <si>
    <t>Reservoir volume (mL)</t>
    <phoneticPr fontId="1"/>
  </si>
  <si>
    <t>19h</t>
    <phoneticPr fontId="1"/>
  </si>
  <si>
    <t>20h</t>
    <phoneticPr fontId="1"/>
  </si>
  <si>
    <t>21h</t>
    <phoneticPr fontId="1"/>
  </si>
  <si>
    <t>22h</t>
    <phoneticPr fontId="1"/>
  </si>
  <si>
    <t>23h</t>
    <phoneticPr fontId="1"/>
  </si>
  <si>
    <t>24h</t>
    <phoneticPr fontId="1"/>
  </si>
  <si>
    <t>Na Adj</t>
  </si>
  <si>
    <t>Glu Adj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</si>
  <si>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</si>
  <si>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</si>
  <si>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</si>
  <si>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</si>
  <si>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</si>
  <si>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</si>
  <si>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</si>
  <si>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</si>
  <si>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</si>
  <si>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</si>
  <si>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Na</t>
  </si>
  <si>
    <t>Calculated Osmolality</t>
  </si>
  <si>
    <t>Glu</t>
  </si>
  <si>
    <t>Calculated osmolality</t>
  </si>
  <si>
    <t>amount of D5W added</t>
  </si>
  <si>
    <t>amount of H2O added</t>
  </si>
  <si>
    <t>loss of perfusate</t>
  </si>
  <si>
    <t>umulative loss of perfusate</t>
  </si>
  <si>
    <t>glucose consumption per hour</t>
  </si>
  <si>
    <t>cumulative glucose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</si>
</sst>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venir Book"/>
    </font>
    <font>
      <sz val="8"/>
      <name val="Arial"/>
    </font>
    <font>
      <i/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NumberFormat="1" applyFont="1">
      <alignment vertical="center"/>
    </xf>
    <xf numFmtId="2" fontId="4" fillId="0" borderId="1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2" fontId="0" fillId="0" borderId="0" xfId="0" applyNumberFormat="1">
      <alignment vertical="center"/>
    </xf>
    <xf numFmtId="0" fontId="5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/>
  <cols>
    <col min="1" max="1" width="15.28515625" customWidth="1"/>
  </cols>
  <sheetData>
    <row r="1" spans="1:3">
      <c r="A1" t="s">
        <v>50</v>
      </c>
    </row>
    <row r="2" spans="1:3" ht="15.75" thickBot="1"/>
    <row r="3" spans="1:3">
      <c r="A3" s="10"/>
      <c r="B3" s="10" t="s">
        <v>51</v>
      </c>
      <c r="C3" s="10" t="s">
        <v>52</v>
      </c>
    </row>
    <row r="4" spans="1:3">
      <c r="A4" s="8" t="s">
        <v>53</v>
      </c>
      <c r="B4" s="8">
        <v>6.4884749999999993</v>
      </c>
      <c r="C4" s="8">
        <v>5.3895249999999999</v>
      </c>
    </row>
    <row r="5" spans="1:3">
      <c r="A5" s="8" t="s">
        <v>54</v>
      </c>
      <c r="B5" s="8">
        <v>2.505790655833342</v>
      </c>
      <c r="C5" s="8">
        <v>0.32214454250000002</v>
      </c>
    </row>
    <row r="6" spans="1:3">
      <c r="A6" s="8" t="s">
        <v>55</v>
      </c>
      <c r="B6" s="8">
        <v>4</v>
      </c>
      <c r="C6" s="8">
        <v>4</v>
      </c>
    </row>
    <row r="7" spans="1:3">
      <c r="A7" s="8" t="s">
        <v>56</v>
      </c>
      <c r="B7" s="8">
        <v>3</v>
      </c>
      <c r="C7" s="8">
        <v>3</v>
      </c>
    </row>
    <row r="8" spans="1:3">
      <c r="A8" s="8" t="s">
        <v>57</v>
      </c>
      <c r="B8" s="8">
        <v>7.7784668844214302</v>
      </c>
      <c r="C8" s="8"/>
    </row>
    <row r="9" spans="1:3">
      <c r="A9" s="8" t="s">
        <v>58</v>
      </c>
      <c r="B9" s="8">
        <v>6.2992966953449386E-2</v>
      </c>
      <c r="C9" s="8"/>
    </row>
    <row r="10" spans="1:3" ht="15.75" thickBot="1">
      <c r="A10" s="9" t="s">
        <v>59</v>
      </c>
      <c r="B10" s="9">
        <v>9.2766281531448112</v>
      </c>
      <c r="C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zoomScale="70" zoomScaleNormal="70" workbookViewId="0">
      <pane xSplit="1" topLeftCell="B1" activePane="topRight" state="frozen"/>
      <selection pane="topRight" activeCell="AB33" sqref="AB33"/>
    </sheetView>
  </sheetViews>
  <sheetFormatPr defaultRowHeight="15"/>
  <cols>
    <col min="31" max="31" width="9.28515625" customWidth="1"/>
  </cols>
  <sheetData>
    <row r="1" spans="1:39">
      <c r="B1" t="s">
        <v>3</v>
      </c>
      <c r="C1" t="s">
        <v>4</v>
      </c>
      <c r="D1" t="s">
        <v>2</v>
      </c>
      <c r="E1" t="s">
        <v>33</v>
      </c>
      <c r="F1" t="s">
        <v>41</v>
      </c>
      <c r="G1" t="s">
        <v>39</v>
      </c>
      <c r="H1" t="s">
        <v>5</v>
      </c>
      <c r="I1" t="s">
        <v>6</v>
      </c>
      <c r="J1" t="s">
        <v>40</v>
      </c>
      <c r="K1" t="s">
        <v>28</v>
      </c>
      <c r="L1" t="s">
        <v>19</v>
      </c>
      <c r="M1" t="s">
        <v>29</v>
      </c>
      <c r="N1" t="s">
        <v>31</v>
      </c>
      <c r="O1" t="s">
        <v>32</v>
      </c>
      <c r="P1" t="s">
        <v>30</v>
      </c>
      <c r="Q1" t="s">
        <v>37</v>
      </c>
      <c r="R1" t="s">
        <v>36</v>
      </c>
      <c r="S1" t="s">
        <v>0</v>
      </c>
      <c r="T1" t="s">
        <v>1</v>
      </c>
      <c r="U1" t="s">
        <v>38</v>
      </c>
      <c r="V1" t="s">
        <v>34</v>
      </c>
      <c r="W1" t="s">
        <v>35</v>
      </c>
      <c r="X1" t="s">
        <v>26</v>
      </c>
      <c r="Y1" t="s">
        <v>27</v>
      </c>
      <c r="AC1" t="s">
        <v>49</v>
      </c>
      <c r="AD1" t="s">
        <v>48</v>
      </c>
      <c r="AF1" t="s">
        <v>64</v>
      </c>
      <c r="AG1" t="s">
        <v>65</v>
      </c>
      <c r="AI1" t="s">
        <v>66</v>
      </c>
      <c r="AJ1" t="s">
        <v>67</v>
      </c>
      <c r="AL1" t="s">
        <v>68</v>
      </c>
      <c r="AM1" t="s">
        <v>69</v>
      </c>
    </row>
    <row r="2" spans="1:39">
      <c r="A2" t="s">
        <v>7</v>
      </c>
      <c r="B2">
        <v>7</v>
      </c>
      <c r="C2">
        <v>4</v>
      </c>
      <c r="D2">
        <v>1.33</v>
      </c>
      <c r="F2">
        <v>350</v>
      </c>
      <c r="G2">
        <v>15</v>
      </c>
      <c r="H2">
        <v>6</v>
      </c>
      <c r="I2">
        <v>14</v>
      </c>
      <c r="J2">
        <v>24</v>
      </c>
      <c r="K2">
        <v>29</v>
      </c>
      <c r="L2" s="1">
        <v>7.1360000000000001</v>
      </c>
      <c r="M2" s="1">
        <v>150.69999999999999</v>
      </c>
      <c r="N2" s="1">
        <v>3.82</v>
      </c>
      <c r="O2" s="1">
        <v>0.86</v>
      </c>
      <c r="P2" s="1">
        <v>122</v>
      </c>
      <c r="Q2" s="1">
        <v>9.8000000000000007</v>
      </c>
      <c r="R2" s="1">
        <v>0.94</v>
      </c>
      <c r="S2" s="1">
        <v>420.3</v>
      </c>
      <c r="T2" s="1">
        <v>80.900000000000006</v>
      </c>
      <c r="U2" s="1">
        <v>32.1</v>
      </c>
      <c r="V2" s="1"/>
      <c r="W2" s="1"/>
      <c r="X2" s="1"/>
      <c r="Y2" s="1">
        <f>S2-T2</f>
        <v>339.4</v>
      </c>
      <c r="AB2" s="4"/>
      <c r="AC2">
        <v>10.5</v>
      </c>
      <c r="AD2">
        <v>149.6</v>
      </c>
      <c r="AF2">
        <v>4</v>
      </c>
      <c r="AG2">
        <v>30</v>
      </c>
      <c r="AH2">
        <v>200</v>
      </c>
      <c r="AI2">
        <v>0</v>
      </c>
      <c r="AJ2">
        <f>0</f>
        <v>0</v>
      </c>
      <c r="AL2">
        <v>0</v>
      </c>
      <c r="AM2">
        <v>0</v>
      </c>
    </row>
    <row r="3" spans="1:39">
      <c r="A3" t="s">
        <v>8</v>
      </c>
      <c r="B3">
        <v>7</v>
      </c>
      <c r="C3">
        <v>4</v>
      </c>
      <c r="D3">
        <v>1.31</v>
      </c>
      <c r="F3">
        <v>600</v>
      </c>
      <c r="G3">
        <v>10</v>
      </c>
      <c r="H3">
        <v>6</v>
      </c>
      <c r="I3">
        <v>9</v>
      </c>
      <c r="J3">
        <v>45</v>
      </c>
      <c r="K3">
        <v>57</v>
      </c>
      <c r="L3" s="1">
        <v>7.17</v>
      </c>
      <c r="M3" s="1">
        <v>150.6</v>
      </c>
      <c r="N3" s="1">
        <v>4.1100000000000003</v>
      </c>
      <c r="O3" s="1">
        <v>0.86</v>
      </c>
      <c r="P3" s="1">
        <v>122</v>
      </c>
      <c r="Q3" s="1">
        <v>9.9</v>
      </c>
      <c r="R3" s="1">
        <v>1.36</v>
      </c>
      <c r="S3" s="1">
        <v>458.1</v>
      </c>
      <c r="T3" s="1">
        <v>83.1</v>
      </c>
      <c r="U3" s="1">
        <v>29.6</v>
      </c>
      <c r="V3" s="1"/>
      <c r="W3" s="1"/>
      <c r="X3" s="1"/>
      <c r="Y3" s="1">
        <f t="shared" ref="Y3:Y25" si="0">S3-T3</f>
        <v>375</v>
      </c>
      <c r="AB3" s="4"/>
      <c r="AC3">
        <v>10.1</v>
      </c>
      <c r="AD3">
        <v>151.30000000000001</v>
      </c>
      <c r="AE3" s="6"/>
      <c r="AF3">
        <v>8</v>
      </c>
      <c r="AI3">
        <v>0</v>
      </c>
      <c r="AJ3">
        <f>AJ2+AI3</f>
        <v>0</v>
      </c>
      <c r="AL3">
        <f>(Q2*(1+F2/1000)+11.6*(AH2/1000)+277.5*(AF2/1000))-(Q3*(1+F3/1000))</f>
        <v>0.82000000000000206</v>
      </c>
      <c r="AM3">
        <f>AM2+AL3</f>
        <v>0.82000000000000206</v>
      </c>
    </row>
    <row r="4" spans="1:39">
      <c r="A4" t="s">
        <v>9</v>
      </c>
      <c r="B4">
        <v>8</v>
      </c>
      <c r="C4">
        <v>5</v>
      </c>
      <c r="D4">
        <v>1.34</v>
      </c>
      <c r="F4">
        <v>510</v>
      </c>
      <c r="G4">
        <v>10</v>
      </c>
      <c r="H4">
        <v>6</v>
      </c>
      <c r="I4">
        <v>9</v>
      </c>
      <c r="J4">
        <v>49</v>
      </c>
      <c r="K4">
        <v>64</v>
      </c>
      <c r="L4" s="1">
        <v>7.1360000000000001</v>
      </c>
      <c r="M4" s="1">
        <v>152.6</v>
      </c>
      <c r="N4" s="1">
        <v>4.32</v>
      </c>
      <c r="O4" s="1">
        <v>0.83</v>
      </c>
      <c r="P4" s="1">
        <v>125</v>
      </c>
      <c r="Q4" s="1">
        <v>11</v>
      </c>
      <c r="R4" s="1">
        <v>2.09</v>
      </c>
      <c r="S4" s="1">
        <v>466.7</v>
      </c>
      <c r="T4" s="1">
        <v>75.2</v>
      </c>
      <c r="U4" s="1">
        <v>31</v>
      </c>
      <c r="V4" s="1"/>
      <c r="W4" s="1"/>
      <c r="X4" s="1"/>
      <c r="Y4" s="1">
        <f t="shared" si="0"/>
        <v>391.5</v>
      </c>
      <c r="AB4" s="4"/>
      <c r="AC4">
        <v>10.4</v>
      </c>
      <c r="AD4">
        <v>1.9</v>
      </c>
      <c r="AE4" s="6"/>
      <c r="AF4">
        <v>4</v>
      </c>
      <c r="AG4">
        <v>30</v>
      </c>
      <c r="AH4">
        <v>100</v>
      </c>
      <c r="AI4">
        <v>1</v>
      </c>
      <c r="AJ4">
        <f t="shared" ref="AJ4:AJ24" si="1">AJ3+AI4</f>
        <v>1</v>
      </c>
      <c r="AL4">
        <f t="shared" ref="AL4:AL25" si="2">(Q3*(1+F3/1000)+11.6*(AH3/1000)+277.5*(AF3/1000))-(Q4*(1+F4/1000))</f>
        <v>1.4500000000000028</v>
      </c>
      <c r="AM4">
        <f t="shared" ref="AM4:AM25" si="3">AM3+AL4</f>
        <v>2.2700000000000049</v>
      </c>
    </row>
    <row r="5" spans="1:39">
      <c r="A5" t="s">
        <v>10</v>
      </c>
      <c r="B5">
        <v>8</v>
      </c>
      <c r="C5">
        <v>5</v>
      </c>
      <c r="D5">
        <v>1.35</v>
      </c>
      <c r="F5">
        <v>550</v>
      </c>
      <c r="G5">
        <v>10</v>
      </c>
      <c r="H5">
        <v>6</v>
      </c>
      <c r="I5">
        <v>9</v>
      </c>
      <c r="J5">
        <v>52</v>
      </c>
      <c r="K5">
        <v>66</v>
      </c>
      <c r="L5" s="1">
        <v>7.1589999999999998</v>
      </c>
      <c r="M5" s="1">
        <v>153.4</v>
      </c>
      <c r="N5" s="1">
        <v>4.49</v>
      </c>
      <c r="O5" s="1">
        <v>0.86</v>
      </c>
      <c r="P5" s="1">
        <v>126</v>
      </c>
      <c r="Q5" s="1">
        <v>10.4</v>
      </c>
      <c r="R5" s="1">
        <v>2.23</v>
      </c>
      <c r="S5" s="1">
        <v>495.4</v>
      </c>
      <c r="T5" s="1">
        <v>82.3</v>
      </c>
      <c r="U5" s="1">
        <v>28.5</v>
      </c>
      <c r="V5" s="1"/>
      <c r="W5" s="1"/>
      <c r="X5" s="1"/>
      <c r="Y5" s="1">
        <f t="shared" si="0"/>
        <v>413.09999999999997</v>
      </c>
      <c r="AB5" s="4"/>
      <c r="AE5" s="6"/>
      <c r="AI5">
        <f t="shared" ref="AI5:AI25" si="4">F4+AF4+AG4+AH4-F5</f>
        <v>94</v>
      </c>
      <c r="AJ5">
        <f t="shared" si="1"/>
        <v>95</v>
      </c>
      <c r="AL5">
        <f t="shared" si="2"/>
        <v>2.759999999999998</v>
      </c>
      <c r="AM5">
        <f t="shared" si="3"/>
        <v>5.0300000000000029</v>
      </c>
    </row>
    <row r="6" spans="1:39">
      <c r="A6" t="s">
        <v>11</v>
      </c>
      <c r="B6">
        <v>8</v>
      </c>
      <c r="C6">
        <v>5</v>
      </c>
      <c r="D6">
        <v>1.35</v>
      </c>
      <c r="F6">
        <v>530</v>
      </c>
      <c r="G6">
        <v>10</v>
      </c>
      <c r="H6">
        <v>6</v>
      </c>
      <c r="I6">
        <v>9</v>
      </c>
      <c r="J6">
        <v>54</v>
      </c>
      <c r="K6">
        <v>69</v>
      </c>
      <c r="L6" s="1">
        <v>7.1539999999999999</v>
      </c>
      <c r="M6" s="1">
        <v>155.6</v>
      </c>
      <c r="N6" s="1">
        <v>4.66</v>
      </c>
      <c r="O6" s="1">
        <v>0.85</v>
      </c>
      <c r="P6" s="1">
        <v>129</v>
      </c>
      <c r="Q6" s="1">
        <v>10.7</v>
      </c>
      <c r="R6" s="1">
        <v>2.82</v>
      </c>
      <c r="S6" s="1">
        <v>498.6</v>
      </c>
      <c r="T6" s="1">
        <v>83.3</v>
      </c>
      <c r="U6" s="1">
        <v>29.5</v>
      </c>
      <c r="V6" s="1"/>
      <c r="W6" s="1"/>
      <c r="X6" s="1"/>
      <c r="Y6" s="1">
        <f t="shared" si="0"/>
        <v>415.3</v>
      </c>
      <c r="AB6" s="4"/>
      <c r="AC6">
        <v>10.5</v>
      </c>
      <c r="AD6">
        <v>2.79</v>
      </c>
      <c r="AE6" s="6"/>
      <c r="AF6">
        <v>4</v>
      </c>
      <c r="AG6">
        <v>30</v>
      </c>
      <c r="AH6">
        <v>100</v>
      </c>
      <c r="AI6">
        <v>2</v>
      </c>
      <c r="AJ6">
        <f t="shared" si="1"/>
        <v>97</v>
      </c>
      <c r="AL6">
        <f t="shared" si="2"/>
        <v>-0.25099999999999767</v>
      </c>
      <c r="AM6">
        <f t="shared" si="3"/>
        <v>4.7790000000000052</v>
      </c>
    </row>
    <row r="7" spans="1:39">
      <c r="A7" t="s">
        <v>12</v>
      </c>
      <c r="B7">
        <v>8</v>
      </c>
      <c r="C7">
        <v>5</v>
      </c>
      <c r="D7">
        <v>1.34</v>
      </c>
      <c r="F7">
        <v>610</v>
      </c>
      <c r="G7">
        <v>10</v>
      </c>
      <c r="H7">
        <v>6</v>
      </c>
      <c r="I7">
        <v>9</v>
      </c>
      <c r="J7">
        <v>54</v>
      </c>
      <c r="K7">
        <v>71</v>
      </c>
      <c r="L7" s="1">
        <v>7.14</v>
      </c>
      <c r="M7" s="1">
        <v>155.1</v>
      </c>
      <c r="N7" s="1">
        <v>4.76</v>
      </c>
      <c r="O7" s="1">
        <v>0.87</v>
      </c>
      <c r="P7" s="1">
        <v>128</v>
      </c>
      <c r="Q7" s="1">
        <v>10.6</v>
      </c>
      <c r="R7" s="1">
        <v>3.16</v>
      </c>
      <c r="S7" s="1">
        <v>513.1</v>
      </c>
      <c r="T7" s="1">
        <v>85.3</v>
      </c>
      <c r="U7" s="1">
        <v>31.8</v>
      </c>
      <c r="V7" s="1"/>
      <c r="W7" s="1"/>
      <c r="X7" s="1"/>
      <c r="Y7" s="1">
        <f t="shared" si="0"/>
        <v>427.8</v>
      </c>
      <c r="AB7" s="4"/>
      <c r="AC7">
        <v>10.8</v>
      </c>
      <c r="AD7">
        <v>155</v>
      </c>
      <c r="AE7" s="6"/>
      <c r="AI7">
        <f t="shared" ref="AI7:AI25" si="5">F6+AF6+AG6+AH6-F7</f>
        <v>54</v>
      </c>
      <c r="AJ7">
        <f t="shared" si="1"/>
        <v>151</v>
      </c>
      <c r="AL7">
        <f t="shared" si="2"/>
        <v>1.5749999999999993</v>
      </c>
      <c r="AM7">
        <f t="shared" si="3"/>
        <v>6.3540000000000045</v>
      </c>
    </row>
    <row r="8" spans="1:39">
      <c r="A8" t="s">
        <v>13</v>
      </c>
      <c r="B8">
        <v>8</v>
      </c>
      <c r="C8">
        <v>5</v>
      </c>
      <c r="D8">
        <v>1.34</v>
      </c>
      <c r="F8">
        <v>600</v>
      </c>
      <c r="G8">
        <v>10</v>
      </c>
      <c r="H8">
        <v>6</v>
      </c>
      <c r="I8">
        <v>9</v>
      </c>
      <c r="J8">
        <v>53</v>
      </c>
      <c r="K8">
        <v>68</v>
      </c>
      <c r="L8" s="1">
        <v>7.1280000000000001</v>
      </c>
      <c r="M8" s="1">
        <v>157.1</v>
      </c>
      <c r="N8" s="1">
        <v>4.84</v>
      </c>
      <c r="O8" s="1">
        <v>0.85</v>
      </c>
      <c r="P8" s="1">
        <v>129</v>
      </c>
      <c r="Q8" s="1">
        <v>10.8</v>
      </c>
      <c r="R8" s="1">
        <v>3.86</v>
      </c>
      <c r="S8" s="1">
        <v>504.1</v>
      </c>
      <c r="T8" s="1">
        <v>77.400000000000006</v>
      </c>
      <c r="U8" s="1">
        <v>30</v>
      </c>
      <c r="V8" s="1"/>
      <c r="W8" s="1"/>
      <c r="X8" s="1"/>
      <c r="Y8" s="1">
        <f t="shared" si="0"/>
        <v>426.70000000000005</v>
      </c>
      <c r="AB8" s="4"/>
      <c r="AC8">
        <v>11.3</v>
      </c>
      <c r="AD8">
        <v>153.5</v>
      </c>
      <c r="AE8" s="6"/>
      <c r="AF8">
        <v>14</v>
      </c>
      <c r="AG8">
        <v>110</v>
      </c>
      <c r="AH8">
        <v>100</v>
      </c>
      <c r="AI8">
        <v>3</v>
      </c>
      <c r="AJ8">
        <f t="shared" si="1"/>
        <v>154</v>
      </c>
      <c r="AL8">
        <f t="shared" si="2"/>
        <v>-0.21400000000000219</v>
      </c>
      <c r="AM8">
        <f t="shared" si="3"/>
        <v>6.1400000000000023</v>
      </c>
    </row>
    <row r="9" spans="1:39">
      <c r="A9" t="s">
        <v>14</v>
      </c>
      <c r="B9">
        <v>8</v>
      </c>
      <c r="C9">
        <v>5</v>
      </c>
      <c r="D9">
        <v>1.34</v>
      </c>
      <c r="F9">
        <v>740</v>
      </c>
      <c r="G9">
        <v>10</v>
      </c>
      <c r="H9">
        <v>6</v>
      </c>
      <c r="I9">
        <v>9</v>
      </c>
      <c r="J9">
        <v>54</v>
      </c>
      <c r="K9">
        <v>71</v>
      </c>
      <c r="L9" s="1">
        <v>7.1</v>
      </c>
      <c r="M9" s="1">
        <v>151.4</v>
      </c>
      <c r="N9" s="1">
        <v>4.8</v>
      </c>
      <c r="O9" s="1">
        <v>0.83</v>
      </c>
      <c r="P9" s="1">
        <v>125</v>
      </c>
      <c r="Q9" s="1">
        <v>11.6</v>
      </c>
      <c r="R9" s="1">
        <v>4.3</v>
      </c>
      <c r="S9" s="1">
        <v>552.70000000000005</v>
      </c>
      <c r="T9" s="1">
        <v>79.3</v>
      </c>
      <c r="U9" s="1">
        <v>30.8</v>
      </c>
      <c r="V9" s="1"/>
      <c r="W9" s="1"/>
      <c r="X9" s="1"/>
      <c r="Y9" s="1">
        <f t="shared" si="0"/>
        <v>473.40000000000003</v>
      </c>
      <c r="AB9" s="4"/>
      <c r="AE9" s="6"/>
      <c r="AI9">
        <f t="shared" ref="AI9:AI25" si="6">F8+AF8+AG8+AH8-F9</f>
        <v>84</v>
      </c>
      <c r="AJ9">
        <f t="shared" si="1"/>
        <v>238</v>
      </c>
      <c r="AL9">
        <f t="shared" si="2"/>
        <v>2.1410000000000018</v>
      </c>
      <c r="AM9">
        <f t="shared" si="3"/>
        <v>8.2810000000000041</v>
      </c>
    </row>
    <row r="10" spans="1:39">
      <c r="A10" t="s">
        <v>15</v>
      </c>
      <c r="B10">
        <v>8</v>
      </c>
      <c r="C10">
        <v>4</v>
      </c>
      <c r="D10">
        <v>1.33</v>
      </c>
      <c r="F10">
        <v>725</v>
      </c>
      <c r="G10">
        <v>10</v>
      </c>
      <c r="H10">
        <v>6</v>
      </c>
      <c r="I10">
        <v>9</v>
      </c>
      <c r="J10">
        <v>55</v>
      </c>
      <c r="K10">
        <v>71</v>
      </c>
      <c r="L10" s="1">
        <v>7.1040000000000001</v>
      </c>
      <c r="M10" s="1">
        <v>152.19999999999999</v>
      </c>
      <c r="N10" s="1">
        <v>4.84</v>
      </c>
      <c r="O10" s="1">
        <v>0.86</v>
      </c>
      <c r="P10" s="1">
        <v>125</v>
      </c>
      <c r="Q10" s="1">
        <v>11.3</v>
      </c>
      <c r="R10" s="1">
        <v>4.3499999999999996</v>
      </c>
      <c r="S10" s="1">
        <v>506.6</v>
      </c>
      <c r="T10" s="1">
        <v>81</v>
      </c>
      <c r="U10" s="1">
        <v>29</v>
      </c>
      <c r="V10" s="1"/>
      <c r="W10" s="1"/>
      <c r="X10" s="1"/>
      <c r="Y10" s="1">
        <f t="shared" si="0"/>
        <v>425.6</v>
      </c>
      <c r="AB10" s="4"/>
      <c r="AC10">
        <v>11.5</v>
      </c>
      <c r="AD10">
        <v>152.6</v>
      </c>
      <c r="AE10" s="6"/>
      <c r="AF10">
        <v>4</v>
      </c>
      <c r="AG10">
        <v>30</v>
      </c>
      <c r="AH10">
        <v>100</v>
      </c>
      <c r="AI10">
        <v>4</v>
      </c>
      <c r="AJ10">
        <f t="shared" si="1"/>
        <v>242</v>
      </c>
      <c r="AL10">
        <f t="shared" si="2"/>
        <v>0.69149999999999778</v>
      </c>
      <c r="AM10">
        <f t="shared" si="3"/>
        <v>8.9725000000000019</v>
      </c>
    </row>
    <row r="11" spans="1:39">
      <c r="A11" t="s">
        <v>16</v>
      </c>
      <c r="B11">
        <v>8</v>
      </c>
      <c r="C11">
        <v>4</v>
      </c>
      <c r="D11">
        <v>1.33</v>
      </c>
      <c r="F11">
        <v>760</v>
      </c>
      <c r="G11">
        <v>10</v>
      </c>
      <c r="H11">
        <v>6</v>
      </c>
      <c r="I11">
        <v>9</v>
      </c>
      <c r="J11">
        <v>55</v>
      </c>
      <c r="K11">
        <v>72</v>
      </c>
      <c r="L11" s="1">
        <v>7.1020000000000003</v>
      </c>
      <c r="M11" s="1">
        <v>153.30000000000001</v>
      </c>
      <c r="N11" s="1">
        <v>4.91</v>
      </c>
      <c r="O11" s="1">
        <v>0.84</v>
      </c>
      <c r="P11" s="1">
        <v>126</v>
      </c>
      <c r="Q11" s="1">
        <v>11.7</v>
      </c>
      <c r="R11" s="1">
        <v>4.8</v>
      </c>
      <c r="S11" s="1">
        <v>523.4</v>
      </c>
      <c r="T11" s="1">
        <v>85.4</v>
      </c>
      <c r="U11" s="1">
        <v>28</v>
      </c>
      <c r="V11" s="1"/>
      <c r="W11" s="1"/>
      <c r="X11" s="1"/>
      <c r="Y11" s="1">
        <f t="shared" si="0"/>
        <v>438</v>
      </c>
      <c r="AB11" s="4"/>
      <c r="AE11" s="6"/>
      <c r="AI11">
        <f t="shared" ref="AI11:AI25" si="7">F10+AF10+AG10+AH10-F11</f>
        <v>99</v>
      </c>
      <c r="AJ11">
        <f t="shared" si="1"/>
        <v>341</v>
      </c>
      <c r="AL11">
        <f t="shared" si="2"/>
        <v>1.1705000000000041</v>
      </c>
      <c r="AM11">
        <f t="shared" si="3"/>
        <v>10.143000000000006</v>
      </c>
    </row>
    <row r="12" spans="1:39">
      <c r="A12" t="s">
        <v>17</v>
      </c>
      <c r="B12">
        <v>8</v>
      </c>
      <c r="C12">
        <v>4</v>
      </c>
      <c r="D12">
        <v>1.32</v>
      </c>
      <c r="F12">
        <v>725</v>
      </c>
      <c r="G12">
        <v>10</v>
      </c>
      <c r="H12">
        <v>6</v>
      </c>
      <c r="I12">
        <v>9</v>
      </c>
      <c r="J12">
        <v>54</v>
      </c>
      <c r="K12">
        <v>68</v>
      </c>
      <c r="L12" s="1">
        <v>7.0990000000000002</v>
      </c>
      <c r="M12" s="1">
        <v>155</v>
      </c>
      <c r="N12" s="1">
        <v>4.9800000000000004</v>
      </c>
      <c r="O12" s="1">
        <v>0.85</v>
      </c>
      <c r="P12" s="1">
        <v>127</v>
      </c>
      <c r="Q12" s="1">
        <v>11.6</v>
      </c>
      <c r="R12" s="1">
        <v>5.29</v>
      </c>
      <c r="S12" s="1">
        <v>547.9</v>
      </c>
      <c r="T12" s="1">
        <v>85.7</v>
      </c>
      <c r="U12" s="1">
        <v>30.3</v>
      </c>
      <c r="V12" s="1"/>
      <c r="W12" s="1"/>
      <c r="X12" s="1"/>
      <c r="Y12" s="1">
        <f t="shared" si="0"/>
        <v>462.2</v>
      </c>
      <c r="AB12" s="4"/>
      <c r="AC12">
        <v>11.5</v>
      </c>
      <c r="AD12">
        <v>154.9</v>
      </c>
      <c r="AE12" s="6"/>
      <c r="AF12">
        <v>4</v>
      </c>
      <c r="AG12">
        <v>30</v>
      </c>
      <c r="AH12">
        <v>100</v>
      </c>
      <c r="AI12">
        <v>5</v>
      </c>
      <c r="AJ12">
        <f t="shared" si="1"/>
        <v>346</v>
      </c>
      <c r="AL12">
        <f t="shared" si="2"/>
        <v>0.58199999999999719</v>
      </c>
      <c r="AM12">
        <f t="shared" si="3"/>
        <v>10.725000000000003</v>
      </c>
    </row>
    <row r="13" spans="1:39">
      <c r="A13" t="s">
        <v>18</v>
      </c>
      <c r="B13">
        <v>8</v>
      </c>
      <c r="C13">
        <v>4</v>
      </c>
      <c r="D13">
        <v>1.33</v>
      </c>
      <c r="F13">
        <v>800</v>
      </c>
      <c r="G13">
        <v>10</v>
      </c>
      <c r="H13">
        <v>6</v>
      </c>
      <c r="I13">
        <v>9</v>
      </c>
      <c r="J13">
        <v>52</v>
      </c>
      <c r="K13">
        <v>68</v>
      </c>
      <c r="L13" s="1">
        <v>7.0960000000000001</v>
      </c>
      <c r="M13" s="1">
        <v>154.5</v>
      </c>
      <c r="N13" s="1">
        <v>4.99</v>
      </c>
      <c r="O13" s="1">
        <v>0.85</v>
      </c>
      <c r="P13" s="1">
        <v>127</v>
      </c>
      <c r="Q13" s="1">
        <v>11.8</v>
      </c>
      <c r="R13" s="1">
        <v>5.42</v>
      </c>
      <c r="S13" s="1">
        <v>535</v>
      </c>
      <c r="T13" s="1">
        <v>83.9</v>
      </c>
      <c r="U13" s="1">
        <v>29</v>
      </c>
      <c r="V13" s="1"/>
      <c r="W13" s="1"/>
      <c r="X13" s="1"/>
      <c r="Y13" s="1">
        <f t="shared" si="0"/>
        <v>451.1</v>
      </c>
      <c r="AB13" s="4"/>
      <c r="AE13" s="6"/>
      <c r="AI13">
        <f t="shared" ref="AI13:AI25" si="8">F12+AF12+AG12+AH12-F13</f>
        <v>59</v>
      </c>
      <c r="AJ13">
        <f t="shared" si="1"/>
        <v>405</v>
      </c>
      <c r="AL13">
        <f t="shared" si="2"/>
        <v>1.0399999999999991</v>
      </c>
      <c r="AM13">
        <f t="shared" si="3"/>
        <v>11.765000000000002</v>
      </c>
    </row>
    <row r="14" spans="1:39">
      <c r="A14" t="s">
        <v>20</v>
      </c>
      <c r="B14">
        <v>8</v>
      </c>
      <c r="C14">
        <v>4</v>
      </c>
      <c r="D14">
        <v>1.33</v>
      </c>
      <c r="F14">
        <v>760</v>
      </c>
      <c r="G14">
        <v>10</v>
      </c>
      <c r="H14">
        <v>6</v>
      </c>
      <c r="I14">
        <v>9</v>
      </c>
      <c r="J14">
        <v>55</v>
      </c>
      <c r="K14">
        <v>68</v>
      </c>
      <c r="L14" s="1">
        <v>7.1</v>
      </c>
      <c r="M14" s="1">
        <v>156</v>
      </c>
      <c r="N14" s="1">
        <v>5.0199999999999996</v>
      </c>
      <c r="O14" s="1">
        <v>0.86</v>
      </c>
      <c r="P14" s="1">
        <v>127</v>
      </c>
      <c r="Q14" s="1">
        <v>11.6</v>
      </c>
      <c r="R14" s="1">
        <v>5.85</v>
      </c>
      <c r="S14" s="1">
        <v>523.4</v>
      </c>
      <c r="T14" s="1">
        <v>83.3</v>
      </c>
      <c r="U14" s="1">
        <v>29</v>
      </c>
      <c r="V14" s="1"/>
      <c r="W14" s="1"/>
      <c r="X14" s="1"/>
      <c r="Y14" s="1">
        <f t="shared" si="0"/>
        <v>440.09999999999997</v>
      </c>
      <c r="AB14" s="5"/>
      <c r="AC14">
        <v>11.6</v>
      </c>
      <c r="AD14">
        <v>154.6</v>
      </c>
      <c r="AE14" s="6"/>
      <c r="AF14">
        <v>4</v>
      </c>
      <c r="AG14">
        <v>90</v>
      </c>
      <c r="AH14">
        <v>100</v>
      </c>
      <c r="AI14">
        <v>6</v>
      </c>
      <c r="AJ14">
        <f t="shared" si="1"/>
        <v>411</v>
      </c>
      <c r="AL14">
        <f t="shared" si="2"/>
        <v>0.82400000000000162</v>
      </c>
      <c r="AM14">
        <f t="shared" si="3"/>
        <v>12.589000000000004</v>
      </c>
    </row>
    <row r="15" spans="1:39">
      <c r="A15" t="s">
        <v>21</v>
      </c>
      <c r="B15">
        <v>9</v>
      </c>
      <c r="C15">
        <v>4</v>
      </c>
      <c r="D15">
        <v>1.32</v>
      </c>
      <c r="F15">
        <v>1000</v>
      </c>
      <c r="G15">
        <v>10</v>
      </c>
      <c r="H15">
        <v>6</v>
      </c>
      <c r="I15">
        <v>9</v>
      </c>
      <c r="J15">
        <v>55</v>
      </c>
      <c r="K15">
        <v>68</v>
      </c>
      <c r="L15" s="1">
        <v>7.0960000000000001</v>
      </c>
      <c r="M15" s="1">
        <v>152.4</v>
      </c>
      <c r="N15" s="1">
        <v>4.93</v>
      </c>
      <c r="O15" s="1">
        <v>0.86</v>
      </c>
      <c r="P15" s="1">
        <v>124</v>
      </c>
      <c r="Q15" s="1">
        <v>11.4</v>
      </c>
      <c r="R15" s="1">
        <v>5.54</v>
      </c>
      <c r="S15" s="1">
        <v>520.29999999999995</v>
      </c>
      <c r="T15" s="1">
        <v>82.3</v>
      </c>
      <c r="U15" s="1">
        <v>30.4</v>
      </c>
      <c r="V15" s="1"/>
      <c r="W15" s="1"/>
      <c r="X15" s="1"/>
      <c r="Y15" s="1">
        <f t="shared" si="0"/>
        <v>437.99999999999994</v>
      </c>
      <c r="AB15" s="5"/>
      <c r="AE15" s="6"/>
      <c r="AI15">
        <f t="shared" ref="AI15:AI25" si="9">F14+AF14+AG14+AH14-F15</f>
        <v>-46</v>
      </c>
      <c r="AJ15">
        <f t="shared" si="1"/>
        <v>365</v>
      </c>
      <c r="AL15">
        <f t="shared" si="2"/>
        <v>-0.11400000000000077</v>
      </c>
      <c r="AM15">
        <f t="shared" si="3"/>
        <v>12.475000000000003</v>
      </c>
    </row>
    <row r="16" spans="1:39">
      <c r="A16" t="s">
        <v>22</v>
      </c>
      <c r="B16">
        <v>8</v>
      </c>
      <c r="C16">
        <v>4</v>
      </c>
      <c r="D16">
        <v>1.33</v>
      </c>
      <c r="F16">
        <v>910</v>
      </c>
      <c r="G16">
        <v>9</v>
      </c>
      <c r="H16">
        <v>6</v>
      </c>
      <c r="I16">
        <v>9</v>
      </c>
      <c r="J16">
        <v>56</v>
      </c>
      <c r="K16">
        <v>71</v>
      </c>
      <c r="L16" s="1">
        <v>7.1050000000000004</v>
      </c>
      <c r="M16" s="1">
        <v>151.6</v>
      </c>
      <c r="N16" s="1">
        <v>4.9400000000000004</v>
      </c>
      <c r="O16" s="1">
        <v>0.83</v>
      </c>
      <c r="P16" s="1">
        <v>123</v>
      </c>
      <c r="Q16" s="1">
        <v>11.3</v>
      </c>
      <c r="R16" s="1">
        <v>5.79</v>
      </c>
      <c r="S16" s="1">
        <v>544.29999999999995</v>
      </c>
      <c r="T16" s="1">
        <v>81.599999999999994</v>
      </c>
      <c r="U16" s="1">
        <v>28.7</v>
      </c>
      <c r="V16" s="1"/>
      <c r="W16" s="1"/>
      <c r="X16" s="1"/>
      <c r="Y16" s="1">
        <f t="shared" si="0"/>
        <v>462.69999999999993</v>
      </c>
      <c r="AB16" s="5"/>
      <c r="AC16">
        <v>11.4</v>
      </c>
      <c r="AD16">
        <v>151.19999999999999</v>
      </c>
      <c r="AE16" s="6"/>
      <c r="AF16">
        <v>4</v>
      </c>
      <c r="AG16">
        <v>30</v>
      </c>
      <c r="AH16">
        <v>100</v>
      </c>
      <c r="AI16">
        <v>7</v>
      </c>
      <c r="AJ16">
        <f t="shared" si="1"/>
        <v>372</v>
      </c>
      <c r="AL16">
        <f t="shared" si="2"/>
        <v>1.2169999999999987</v>
      </c>
      <c r="AM16">
        <f t="shared" si="3"/>
        <v>13.692000000000002</v>
      </c>
    </row>
    <row r="17" spans="1:39">
      <c r="A17" t="s">
        <v>23</v>
      </c>
      <c r="B17">
        <v>8</v>
      </c>
      <c r="C17">
        <v>4</v>
      </c>
      <c r="D17">
        <v>1.33</v>
      </c>
      <c r="F17">
        <v>1050</v>
      </c>
      <c r="G17">
        <v>10</v>
      </c>
      <c r="H17">
        <v>6</v>
      </c>
      <c r="I17">
        <v>9</v>
      </c>
      <c r="J17">
        <v>55</v>
      </c>
      <c r="K17">
        <v>68</v>
      </c>
      <c r="L17" s="1">
        <v>7.1159999999999997</v>
      </c>
      <c r="M17" s="1">
        <v>150</v>
      </c>
      <c r="N17" s="1">
        <v>4.9000000000000004</v>
      </c>
      <c r="O17" s="1">
        <v>0.84</v>
      </c>
      <c r="P17" s="1">
        <v>123</v>
      </c>
      <c r="Q17" s="1">
        <v>11</v>
      </c>
      <c r="R17" s="1">
        <v>5.83</v>
      </c>
      <c r="S17" s="1">
        <v>505.3</v>
      </c>
      <c r="T17" s="1">
        <v>86.6</v>
      </c>
      <c r="U17" s="1">
        <v>28.4</v>
      </c>
      <c r="V17" s="1"/>
      <c r="W17" s="1"/>
      <c r="X17" s="1"/>
      <c r="Y17" s="1">
        <f t="shared" si="0"/>
        <v>418.70000000000005</v>
      </c>
      <c r="AB17" s="5"/>
      <c r="AE17" s="6"/>
      <c r="AI17">
        <f t="shared" ref="AI17:AI25" si="10">F16+AF16+AG16+AH16-F17</f>
        <v>-6</v>
      </c>
      <c r="AJ17">
        <f t="shared" si="1"/>
        <v>366</v>
      </c>
      <c r="AL17">
        <f t="shared" si="2"/>
        <v>1.3030000000000044</v>
      </c>
      <c r="AM17">
        <f t="shared" si="3"/>
        <v>14.995000000000006</v>
      </c>
    </row>
    <row r="18" spans="1:39">
      <c r="A18" t="s">
        <v>24</v>
      </c>
      <c r="B18">
        <v>9</v>
      </c>
      <c r="C18">
        <v>5</v>
      </c>
      <c r="D18">
        <v>1.32</v>
      </c>
      <c r="F18">
        <v>980</v>
      </c>
      <c r="G18">
        <v>10</v>
      </c>
      <c r="H18">
        <v>6</v>
      </c>
      <c r="I18">
        <v>9</v>
      </c>
      <c r="J18">
        <v>55</v>
      </c>
      <c r="K18">
        <v>71</v>
      </c>
      <c r="L18" s="1">
        <v>7.1130000000000004</v>
      </c>
      <c r="M18" s="1">
        <v>150.80000000000001</v>
      </c>
      <c r="N18" s="1">
        <v>4.92</v>
      </c>
      <c r="O18" s="1">
        <v>0.82</v>
      </c>
      <c r="P18" s="1">
        <v>124</v>
      </c>
      <c r="Q18" s="1">
        <v>11.3</v>
      </c>
      <c r="R18" s="1">
        <v>6.38</v>
      </c>
      <c r="S18" s="1">
        <v>556.1</v>
      </c>
      <c r="T18" s="1">
        <v>84.7</v>
      </c>
      <c r="U18" s="1">
        <v>29</v>
      </c>
      <c r="V18" s="1"/>
      <c r="W18" s="1"/>
      <c r="Y18" s="1">
        <f t="shared" si="0"/>
        <v>471.40000000000003</v>
      </c>
      <c r="AB18" s="5"/>
      <c r="AC18">
        <v>11.1</v>
      </c>
      <c r="AD18">
        <v>150.80000000000001</v>
      </c>
      <c r="AE18" s="6"/>
      <c r="AF18">
        <v>4</v>
      </c>
      <c r="AG18">
        <v>30</v>
      </c>
      <c r="AH18">
        <v>100</v>
      </c>
      <c r="AI18">
        <v>8</v>
      </c>
      <c r="AJ18">
        <f t="shared" si="1"/>
        <v>374</v>
      </c>
      <c r="AL18">
        <f t="shared" si="2"/>
        <v>0.17599999999999483</v>
      </c>
      <c r="AM18">
        <f t="shared" si="3"/>
        <v>15.171000000000001</v>
      </c>
    </row>
    <row r="19" spans="1:39">
      <c r="A19" t="s">
        <v>25</v>
      </c>
      <c r="B19">
        <v>9</v>
      </c>
      <c r="C19">
        <v>5</v>
      </c>
      <c r="D19">
        <v>1.34</v>
      </c>
      <c r="F19">
        <v>1020</v>
      </c>
      <c r="G19">
        <v>10</v>
      </c>
      <c r="H19">
        <v>6</v>
      </c>
      <c r="I19">
        <v>9</v>
      </c>
      <c r="J19">
        <v>55</v>
      </c>
      <c r="K19">
        <v>72</v>
      </c>
      <c r="L19" s="1">
        <v>7.1230000000000002</v>
      </c>
      <c r="M19" s="1">
        <v>152.1</v>
      </c>
      <c r="N19" s="1">
        <v>4.93</v>
      </c>
      <c r="O19" s="1">
        <v>0.83</v>
      </c>
      <c r="P19" s="1">
        <v>124</v>
      </c>
      <c r="Q19" s="1">
        <v>11</v>
      </c>
      <c r="R19" s="1">
        <v>6.35</v>
      </c>
      <c r="S19" s="1">
        <v>542.6</v>
      </c>
      <c r="T19" s="1">
        <v>82.2</v>
      </c>
      <c r="U19" s="1">
        <v>28.8</v>
      </c>
      <c r="V19" s="1"/>
      <c r="W19" s="1"/>
      <c r="Y19" s="1">
        <f t="shared" si="0"/>
        <v>460.40000000000003</v>
      </c>
      <c r="AB19" s="5"/>
      <c r="AE19" s="6"/>
      <c r="AI19">
        <f t="shared" ref="AI19:AI25" si="11">F18+AF18+AG18+AH18-F19</f>
        <v>94</v>
      </c>
      <c r="AJ19">
        <f t="shared" si="1"/>
        <v>468</v>
      </c>
      <c r="AL19">
        <f t="shared" si="2"/>
        <v>2.424000000000003</v>
      </c>
      <c r="AM19">
        <f t="shared" si="3"/>
        <v>17.595000000000006</v>
      </c>
    </row>
    <row r="20" spans="1:39">
      <c r="A20" t="s">
        <v>42</v>
      </c>
      <c r="B20">
        <v>10</v>
      </c>
      <c r="C20">
        <v>5</v>
      </c>
      <c r="D20">
        <v>1.33</v>
      </c>
      <c r="F20">
        <v>920</v>
      </c>
      <c r="G20">
        <v>10</v>
      </c>
      <c r="H20">
        <v>6</v>
      </c>
      <c r="I20">
        <v>9</v>
      </c>
      <c r="J20">
        <v>54</v>
      </c>
      <c r="K20">
        <v>72</v>
      </c>
      <c r="L20" s="1">
        <v>7.1219999999999999</v>
      </c>
      <c r="M20" s="1">
        <v>152.80000000000001</v>
      </c>
      <c r="N20" s="1">
        <v>4.9400000000000004</v>
      </c>
      <c r="O20" s="1">
        <v>0.82</v>
      </c>
      <c r="P20" s="1">
        <v>125</v>
      </c>
      <c r="Q20" s="1">
        <v>10.8</v>
      </c>
      <c r="R20" s="1">
        <v>6.57</v>
      </c>
      <c r="S20" s="1">
        <v>534.9</v>
      </c>
      <c r="T20" s="1">
        <v>90.7</v>
      </c>
      <c r="U20" s="1">
        <v>28.1</v>
      </c>
      <c r="V20" s="1"/>
      <c r="W20" s="1"/>
      <c r="Y20" s="1">
        <f t="shared" si="0"/>
        <v>444.2</v>
      </c>
      <c r="AB20" s="5"/>
      <c r="AC20">
        <v>10.8</v>
      </c>
      <c r="AD20">
        <v>152.5</v>
      </c>
      <c r="AE20" s="6"/>
      <c r="AF20">
        <v>4</v>
      </c>
      <c r="AG20">
        <v>30</v>
      </c>
      <c r="AH20">
        <v>100</v>
      </c>
      <c r="AI20">
        <v>9</v>
      </c>
      <c r="AJ20">
        <f t="shared" si="1"/>
        <v>477</v>
      </c>
      <c r="AL20">
        <f t="shared" si="2"/>
        <v>1.4839999999999982</v>
      </c>
      <c r="AM20">
        <f t="shared" si="3"/>
        <v>19.079000000000004</v>
      </c>
    </row>
    <row r="21" spans="1:39">
      <c r="A21" t="s">
        <v>43</v>
      </c>
      <c r="B21">
        <v>10</v>
      </c>
      <c r="C21">
        <v>5</v>
      </c>
      <c r="D21">
        <v>1.34</v>
      </c>
      <c r="F21">
        <v>1020</v>
      </c>
      <c r="G21">
        <v>10</v>
      </c>
      <c r="H21">
        <v>6</v>
      </c>
      <c r="I21">
        <v>9</v>
      </c>
      <c r="J21">
        <v>52</v>
      </c>
      <c r="K21">
        <v>69</v>
      </c>
      <c r="L21" s="1">
        <v>7.1260000000000003</v>
      </c>
      <c r="M21" s="1">
        <v>153.19999999999999</v>
      </c>
      <c r="N21" s="1">
        <v>4.8</v>
      </c>
      <c r="O21" s="1">
        <v>0.82</v>
      </c>
      <c r="P21" s="1">
        <v>125</v>
      </c>
      <c r="Q21" s="1">
        <v>10.8</v>
      </c>
      <c r="R21" s="1">
        <v>6.38</v>
      </c>
      <c r="S21" s="1">
        <v>520</v>
      </c>
      <c r="T21" s="1">
        <v>89.3</v>
      </c>
      <c r="U21" s="1">
        <v>28.6</v>
      </c>
      <c r="V21" s="1"/>
      <c r="W21" s="1"/>
      <c r="Y21" s="1">
        <f t="shared" si="0"/>
        <v>430.7</v>
      </c>
      <c r="AB21" s="5"/>
      <c r="AE21" s="6"/>
      <c r="AI21">
        <f t="shared" ref="AI21:AI25" si="12">F20+AF20+AG20+AH20-F21</f>
        <v>34</v>
      </c>
      <c r="AJ21">
        <f t="shared" si="1"/>
        <v>511</v>
      </c>
      <c r="AL21">
        <f t="shared" si="2"/>
        <v>1.1899999999999977</v>
      </c>
      <c r="AM21">
        <f t="shared" si="3"/>
        <v>20.269000000000002</v>
      </c>
    </row>
    <row r="22" spans="1:39">
      <c r="A22" t="s">
        <v>44</v>
      </c>
      <c r="B22">
        <v>10</v>
      </c>
      <c r="C22">
        <v>5</v>
      </c>
      <c r="D22">
        <v>1.34</v>
      </c>
      <c r="F22">
        <v>1000</v>
      </c>
      <c r="G22">
        <v>10</v>
      </c>
      <c r="H22">
        <v>6</v>
      </c>
      <c r="I22">
        <v>9</v>
      </c>
      <c r="J22">
        <v>51</v>
      </c>
      <c r="K22">
        <v>69</v>
      </c>
      <c r="L22" s="1">
        <v>7.1340000000000003</v>
      </c>
      <c r="M22" s="1">
        <v>153.19999999999999</v>
      </c>
      <c r="N22" s="1">
        <v>4.78</v>
      </c>
      <c r="O22" s="1">
        <v>0.8</v>
      </c>
      <c r="P22" s="1">
        <v>125</v>
      </c>
      <c r="Q22" s="1">
        <v>10.8</v>
      </c>
      <c r="R22" s="1">
        <v>6.69</v>
      </c>
      <c r="S22" s="1">
        <v>546.9</v>
      </c>
      <c r="T22" s="1">
        <v>91</v>
      </c>
      <c r="U22" s="1">
        <v>28.6</v>
      </c>
      <c r="V22" s="1"/>
      <c r="W22" s="1"/>
      <c r="X22" s="1"/>
      <c r="Y22" s="1">
        <f t="shared" si="0"/>
        <v>455.9</v>
      </c>
      <c r="AB22" s="5"/>
      <c r="AC22">
        <v>10.8</v>
      </c>
      <c r="AD22">
        <v>152</v>
      </c>
      <c r="AE22" s="6"/>
      <c r="AF22">
        <v>4</v>
      </c>
      <c r="AG22">
        <v>30</v>
      </c>
      <c r="AH22">
        <v>100</v>
      </c>
      <c r="AI22">
        <v>10</v>
      </c>
      <c r="AJ22">
        <f t="shared" si="1"/>
        <v>521</v>
      </c>
      <c r="AL22">
        <f t="shared" si="2"/>
        <v>0.21600000000000108</v>
      </c>
      <c r="AM22">
        <f t="shared" si="3"/>
        <v>20.485000000000003</v>
      </c>
    </row>
    <row r="23" spans="1:39">
      <c r="A23" t="s">
        <v>45</v>
      </c>
      <c r="B23">
        <v>10</v>
      </c>
      <c r="C23">
        <v>5</v>
      </c>
      <c r="D23">
        <v>1.33</v>
      </c>
      <c r="F23">
        <v>1100</v>
      </c>
      <c r="G23">
        <v>10</v>
      </c>
      <c r="H23">
        <v>6</v>
      </c>
      <c r="I23">
        <v>9</v>
      </c>
      <c r="J23">
        <v>53</v>
      </c>
      <c r="K23">
        <v>68</v>
      </c>
      <c r="L23" s="1">
        <v>7.1390000000000002</v>
      </c>
      <c r="M23" s="1">
        <v>152.1</v>
      </c>
      <c r="N23" s="1">
        <v>4.7699999999999996</v>
      </c>
      <c r="O23" s="1">
        <v>0.85</v>
      </c>
      <c r="P23" s="1">
        <v>123</v>
      </c>
      <c r="Q23" s="1">
        <v>10.5</v>
      </c>
      <c r="R23" s="1">
        <v>5.9</v>
      </c>
      <c r="S23" s="1">
        <v>490</v>
      </c>
      <c r="T23" s="1">
        <v>93.7</v>
      </c>
      <c r="U23" s="1">
        <v>27.2</v>
      </c>
      <c r="V23" s="1"/>
      <c r="W23" s="1"/>
      <c r="X23" s="1"/>
      <c r="Y23" s="1">
        <f t="shared" si="0"/>
        <v>396.3</v>
      </c>
      <c r="AB23" s="5"/>
      <c r="AE23" s="6"/>
      <c r="AI23">
        <f t="shared" ref="AI23:AI25" si="13">F22+AF22+AG22+AH22-F23</f>
        <v>34</v>
      </c>
      <c r="AJ23">
        <f t="shared" si="1"/>
        <v>555</v>
      </c>
      <c r="AL23">
        <f t="shared" si="2"/>
        <v>1.8200000000000003</v>
      </c>
      <c r="AM23">
        <f t="shared" si="3"/>
        <v>22.305000000000003</v>
      </c>
    </row>
    <row r="24" spans="1:39">
      <c r="A24" t="s">
        <v>46</v>
      </c>
      <c r="B24">
        <v>9</v>
      </c>
      <c r="C24">
        <v>5</v>
      </c>
      <c r="D24">
        <v>1.32</v>
      </c>
      <c r="F24">
        <v>1080</v>
      </c>
      <c r="G24">
        <v>10</v>
      </c>
      <c r="H24">
        <v>6</v>
      </c>
      <c r="I24">
        <v>9</v>
      </c>
      <c r="J24" s="2">
        <v>49</v>
      </c>
      <c r="K24" s="2">
        <v>71</v>
      </c>
      <c r="L24" s="1">
        <v>7.1479999999999997</v>
      </c>
      <c r="M24" s="1">
        <v>154</v>
      </c>
      <c r="N24" s="1">
        <v>4.78</v>
      </c>
      <c r="O24" s="1">
        <v>0.83</v>
      </c>
      <c r="P24" s="1">
        <v>124</v>
      </c>
      <c r="Q24" s="1">
        <v>10.4</v>
      </c>
      <c r="R24" s="1">
        <v>6.39</v>
      </c>
      <c r="S24" s="1">
        <v>519.29999999999995</v>
      </c>
      <c r="T24" s="1">
        <v>93.3</v>
      </c>
      <c r="U24" s="1">
        <v>28.4</v>
      </c>
      <c r="V24" s="1"/>
      <c r="W24" s="1"/>
      <c r="X24" s="1"/>
      <c r="Y24" s="1">
        <f t="shared" si="0"/>
        <v>425.99999999999994</v>
      </c>
      <c r="AB24" s="5"/>
      <c r="AC24">
        <v>10.4</v>
      </c>
      <c r="AD24">
        <v>6.06</v>
      </c>
      <c r="AE24" s="6"/>
      <c r="AF24">
        <v>4</v>
      </c>
      <c r="AG24">
        <v>30</v>
      </c>
      <c r="AH24">
        <v>100</v>
      </c>
      <c r="AI24">
        <v>11</v>
      </c>
      <c r="AJ24">
        <f t="shared" si="1"/>
        <v>566</v>
      </c>
      <c r="AL24">
        <f t="shared" si="2"/>
        <v>0.41799999999999926</v>
      </c>
      <c r="AM24">
        <f t="shared" si="3"/>
        <v>22.723000000000003</v>
      </c>
    </row>
    <row r="25" spans="1:39">
      <c r="A25" t="s">
        <v>47</v>
      </c>
      <c r="B25">
        <v>10</v>
      </c>
      <c r="C25">
        <v>5</v>
      </c>
      <c r="D25">
        <v>1.32</v>
      </c>
      <c r="F25">
        <v>1200</v>
      </c>
      <c r="G25">
        <v>10</v>
      </c>
      <c r="H25">
        <v>6</v>
      </c>
      <c r="I25">
        <v>9</v>
      </c>
      <c r="J25" s="2">
        <v>49</v>
      </c>
      <c r="K25" s="2">
        <v>71</v>
      </c>
      <c r="L25" s="1">
        <v>7.1349999999999998</v>
      </c>
      <c r="M25" s="1">
        <v>152.19999999999999</v>
      </c>
      <c r="N25" s="1">
        <v>4.7</v>
      </c>
      <c r="O25" s="1">
        <v>0.83</v>
      </c>
      <c r="P25" s="1">
        <v>123</v>
      </c>
      <c r="Q25" s="3">
        <v>10.3</v>
      </c>
      <c r="R25" s="1">
        <v>6.55</v>
      </c>
      <c r="S25" s="1">
        <v>453.3</v>
      </c>
      <c r="T25" s="1">
        <v>84.4</v>
      </c>
      <c r="U25" s="1">
        <v>27.6</v>
      </c>
      <c r="V25" s="1"/>
      <c r="W25" s="1"/>
      <c r="X25" s="1"/>
      <c r="Y25" s="1">
        <f t="shared" si="0"/>
        <v>368.9</v>
      </c>
      <c r="AB25" s="5"/>
      <c r="AE25" s="6"/>
      <c r="AI25">
        <f t="shared" ref="AI25" si="14">F24+AF24+AG24+AH24-F25</f>
        <v>14</v>
      </c>
      <c r="AJ25">
        <f>AJ24+AI25</f>
        <v>580</v>
      </c>
      <c r="AL25">
        <f t="shared" si="2"/>
        <v>1.2419999999999973</v>
      </c>
      <c r="AM25">
        <f t="shared" si="3"/>
        <v>23.965</v>
      </c>
    </row>
    <row r="28" spans="1:39">
      <c r="A28" t="s">
        <v>7</v>
      </c>
      <c r="E28">
        <f>80*(B2-C2)/D2</f>
        <v>180.45112781954887</v>
      </c>
    </row>
    <row r="29" spans="1:39">
      <c r="A29" t="s">
        <v>8</v>
      </c>
      <c r="E29">
        <f t="shared" ref="E29:E51" si="15">80*(B3-C3)/D3</f>
        <v>183.20610687022901</v>
      </c>
    </row>
    <row r="30" spans="1:39">
      <c r="A30" t="s">
        <v>9</v>
      </c>
      <c r="E30">
        <f t="shared" si="15"/>
        <v>179.1044776119403</v>
      </c>
    </row>
    <row r="31" spans="1:39">
      <c r="A31" t="s">
        <v>10</v>
      </c>
      <c r="E31">
        <f t="shared" si="15"/>
        <v>177.77777777777777</v>
      </c>
    </row>
    <row r="32" spans="1:39">
      <c r="A32" t="s">
        <v>11</v>
      </c>
      <c r="E32">
        <f t="shared" si="15"/>
        <v>177.77777777777777</v>
      </c>
    </row>
    <row r="33" spans="1:5">
      <c r="A33" t="s">
        <v>12</v>
      </c>
      <c r="E33">
        <f t="shared" si="15"/>
        <v>179.1044776119403</v>
      </c>
    </row>
    <row r="34" spans="1:5">
      <c r="A34" t="s">
        <v>13</v>
      </c>
      <c r="E34">
        <f t="shared" si="15"/>
        <v>179.1044776119403</v>
      </c>
    </row>
    <row r="35" spans="1:5">
      <c r="A35" t="s">
        <v>14</v>
      </c>
      <c r="E35">
        <f t="shared" si="15"/>
        <v>179.1044776119403</v>
      </c>
    </row>
    <row r="36" spans="1:5">
      <c r="A36" t="s">
        <v>15</v>
      </c>
      <c r="E36">
        <f t="shared" si="15"/>
        <v>240.6015037593985</v>
      </c>
    </row>
    <row r="37" spans="1:5">
      <c r="A37" t="s">
        <v>16</v>
      </c>
      <c r="E37">
        <f t="shared" si="15"/>
        <v>240.6015037593985</v>
      </c>
    </row>
    <row r="38" spans="1:5">
      <c r="A38" t="s">
        <v>17</v>
      </c>
      <c r="E38">
        <f t="shared" si="15"/>
        <v>242.42424242424241</v>
      </c>
    </row>
    <row r="39" spans="1:5">
      <c r="A39" t="s">
        <v>18</v>
      </c>
      <c r="E39">
        <f t="shared" si="15"/>
        <v>240.6015037593985</v>
      </c>
    </row>
    <row r="40" spans="1:5">
      <c r="A40" t="s">
        <v>20</v>
      </c>
      <c r="E40">
        <f t="shared" si="15"/>
        <v>240.6015037593985</v>
      </c>
    </row>
    <row r="41" spans="1:5">
      <c r="A41" t="s">
        <v>21</v>
      </c>
      <c r="E41">
        <f t="shared" si="15"/>
        <v>303.030303030303</v>
      </c>
    </row>
    <row r="42" spans="1:5">
      <c r="A42" t="s">
        <v>22</v>
      </c>
      <c r="E42">
        <f t="shared" si="15"/>
        <v>240.6015037593985</v>
      </c>
    </row>
    <row r="43" spans="1:5">
      <c r="A43" t="s">
        <v>23</v>
      </c>
      <c r="E43">
        <f t="shared" si="15"/>
        <v>240.6015037593985</v>
      </c>
    </row>
    <row r="44" spans="1:5">
      <c r="E44">
        <f>80*(B18-C18)/D18</f>
        <v>242.42424242424241</v>
      </c>
    </row>
    <row r="45" spans="1:5">
      <c r="E45">
        <f t="shared" si="15"/>
        <v>238.80597014925371</v>
      </c>
    </row>
    <row r="46" spans="1:5">
      <c r="E46">
        <f t="shared" si="15"/>
        <v>300.75187969924809</v>
      </c>
    </row>
    <row r="47" spans="1:5">
      <c r="E47">
        <f t="shared" si="15"/>
        <v>298.50746268656712</v>
      </c>
    </row>
    <row r="48" spans="1:5">
      <c r="E48">
        <f t="shared" si="15"/>
        <v>298.50746268656712</v>
      </c>
    </row>
    <row r="49" spans="5:12">
      <c r="E49">
        <f t="shared" si="15"/>
        <v>300.75187969924809</v>
      </c>
    </row>
    <row r="50" spans="5:12">
      <c r="E50">
        <f t="shared" si="15"/>
        <v>242.42424242424241</v>
      </c>
    </row>
    <row r="51" spans="5:12">
      <c r="E51">
        <f t="shared" si="15"/>
        <v>303.030303030303</v>
      </c>
    </row>
    <row r="52" spans="5:12">
      <c r="K52" s="7">
        <v>6.2988999999999997</v>
      </c>
      <c r="L52" s="7">
        <v>4.9503000000000004</v>
      </c>
    </row>
    <row r="53" spans="5:12">
      <c r="K53" s="7">
        <v>4.9810999999999996</v>
      </c>
      <c r="L53" s="7">
        <v>6.1372</v>
      </c>
    </row>
    <row r="54" spans="5:12">
      <c r="K54" s="7">
        <v>8.7097999999999995</v>
      </c>
      <c r="L54" s="7">
        <v>5.5242000000000004</v>
      </c>
    </row>
    <row r="55" spans="5:12">
      <c r="K55" s="7">
        <v>5.9641000000000002</v>
      </c>
      <c r="L55" s="7">
        <v>4.9463999999999997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2"/>
  <sheetViews>
    <sheetView workbookViewId="0">
      <selection activeCell="C40" sqref="C40"/>
    </sheetView>
  </sheetViews>
  <sheetFormatPr defaultRowHeight="15"/>
  <sheetData>
    <row r="1" spans="2:7">
      <c r="B1" t="s">
        <v>61</v>
      </c>
    </row>
    <row r="2" spans="2:7">
      <c r="E2" t="s">
        <v>60</v>
      </c>
      <c r="F2" t="s">
        <v>62</v>
      </c>
      <c r="G2" t="s">
        <v>63</v>
      </c>
    </row>
    <row r="3" spans="2:7">
      <c r="D3">
        <v>1</v>
      </c>
      <c r="E3" s="1">
        <v>150.69999999999999</v>
      </c>
      <c r="F3" s="1">
        <v>9.8000000000000007</v>
      </c>
      <c r="G3">
        <f>2*E3+F3</f>
        <v>311.2</v>
      </c>
    </row>
    <row r="4" spans="2:7">
      <c r="D4">
        <v>2</v>
      </c>
      <c r="E4" s="1">
        <v>150.6</v>
      </c>
      <c r="F4" s="1">
        <v>9.9</v>
      </c>
      <c r="G4">
        <f t="shared" ref="G4:G67" si="0">2*E4+F4</f>
        <v>311.09999999999997</v>
      </c>
    </row>
    <row r="5" spans="2:7">
      <c r="D5">
        <v>3</v>
      </c>
      <c r="E5" s="1">
        <v>152.6</v>
      </c>
      <c r="F5" s="1">
        <v>11</v>
      </c>
      <c r="G5">
        <f t="shared" si="0"/>
        <v>316.2</v>
      </c>
    </row>
    <row r="6" spans="2:7">
      <c r="D6">
        <v>4</v>
      </c>
      <c r="E6" s="1">
        <v>153.4</v>
      </c>
      <c r="F6" s="1">
        <v>10.4</v>
      </c>
      <c r="G6">
        <f t="shared" si="0"/>
        <v>317.2</v>
      </c>
    </row>
    <row r="7" spans="2:7">
      <c r="D7">
        <v>5</v>
      </c>
      <c r="E7" s="1">
        <v>155.6</v>
      </c>
      <c r="F7" s="1">
        <v>10.7</v>
      </c>
      <c r="G7">
        <f t="shared" si="0"/>
        <v>321.89999999999998</v>
      </c>
    </row>
    <row r="8" spans="2:7">
      <c r="D8">
        <v>6</v>
      </c>
      <c r="E8" s="1">
        <v>155.1</v>
      </c>
      <c r="F8" s="1">
        <v>10.6</v>
      </c>
      <c r="G8">
        <f t="shared" si="0"/>
        <v>320.8</v>
      </c>
    </row>
    <row r="9" spans="2:7">
      <c r="D9">
        <v>7</v>
      </c>
      <c r="E9" s="1">
        <v>157.1</v>
      </c>
      <c r="F9" s="1">
        <v>10.8</v>
      </c>
      <c r="G9">
        <f t="shared" si="0"/>
        <v>325</v>
      </c>
    </row>
    <row r="10" spans="2:7">
      <c r="D10">
        <v>8</v>
      </c>
      <c r="E10" s="1">
        <v>151.4</v>
      </c>
      <c r="F10" s="1">
        <v>11.6</v>
      </c>
      <c r="G10">
        <f t="shared" si="0"/>
        <v>314.40000000000003</v>
      </c>
    </row>
    <row r="11" spans="2:7">
      <c r="D11">
        <v>9</v>
      </c>
      <c r="E11" s="1">
        <v>152.19999999999999</v>
      </c>
      <c r="F11" s="1">
        <v>11.3</v>
      </c>
      <c r="G11">
        <f t="shared" si="0"/>
        <v>315.7</v>
      </c>
    </row>
    <row r="12" spans="2:7">
      <c r="D12">
        <v>10</v>
      </c>
      <c r="E12" s="1">
        <v>153.30000000000001</v>
      </c>
      <c r="F12" s="1">
        <v>11.7</v>
      </c>
      <c r="G12">
        <f t="shared" si="0"/>
        <v>318.3</v>
      </c>
    </row>
    <row r="13" spans="2:7">
      <c r="D13">
        <v>11</v>
      </c>
      <c r="E13" s="1">
        <v>155</v>
      </c>
      <c r="F13" s="1">
        <v>11.6</v>
      </c>
      <c r="G13">
        <f t="shared" si="0"/>
        <v>321.60000000000002</v>
      </c>
    </row>
    <row r="14" spans="2:7">
      <c r="D14">
        <v>12</v>
      </c>
      <c r="E14" s="1">
        <v>154.5</v>
      </c>
      <c r="F14" s="1">
        <v>11.8</v>
      </c>
      <c r="G14">
        <f t="shared" si="0"/>
        <v>320.8</v>
      </c>
    </row>
    <row r="15" spans="2:7">
      <c r="D15">
        <v>13</v>
      </c>
      <c r="E15" s="1">
        <v>156</v>
      </c>
      <c r="F15" s="1">
        <v>11.6</v>
      </c>
      <c r="G15">
        <f t="shared" si="0"/>
        <v>323.60000000000002</v>
      </c>
    </row>
    <row r="16" spans="2:7">
      <c r="D16">
        <v>14</v>
      </c>
      <c r="E16" s="1">
        <v>152.4</v>
      </c>
      <c r="F16" s="1">
        <v>11.4</v>
      </c>
      <c r="G16">
        <f t="shared" si="0"/>
        <v>316.2</v>
      </c>
    </row>
    <row r="17" spans="4:7">
      <c r="D17">
        <v>15</v>
      </c>
      <c r="E17" s="1">
        <v>151.6</v>
      </c>
      <c r="F17" s="1">
        <v>11.3</v>
      </c>
      <c r="G17">
        <f t="shared" si="0"/>
        <v>314.5</v>
      </c>
    </row>
    <row r="18" spans="4:7">
      <c r="D18">
        <v>16</v>
      </c>
      <c r="E18" s="1">
        <v>150</v>
      </c>
      <c r="F18" s="1">
        <v>11</v>
      </c>
      <c r="G18">
        <f t="shared" si="0"/>
        <v>311</v>
      </c>
    </row>
    <row r="19" spans="4:7">
      <c r="D19">
        <v>17</v>
      </c>
      <c r="E19" s="1">
        <v>150.80000000000001</v>
      </c>
      <c r="F19" s="1">
        <v>11.3</v>
      </c>
      <c r="G19">
        <f t="shared" si="0"/>
        <v>312.90000000000003</v>
      </c>
    </row>
    <row r="20" spans="4:7">
      <c r="D20">
        <v>18</v>
      </c>
      <c r="E20" s="1">
        <v>152.1</v>
      </c>
      <c r="F20" s="1">
        <v>11</v>
      </c>
      <c r="G20">
        <f t="shared" si="0"/>
        <v>315.2</v>
      </c>
    </row>
    <row r="21" spans="4:7">
      <c r="D21">
        <v>19</v>
      </c>
      <c r="E21" s="1">
        <v>152.80000000000001</v>
      </c>
      <c r="F21" s="1">
        <v>10.8</v>
      </c>
      <c r="G21">
        <f t="shared" si="0"/>
        <v>316.40000000000003</v>
      </c>
    </row>
    <row r="22" spans="4:7">
      <c r="D22">
        <v>20</v>
      </c>
      <c r="E22" s="1">
        <v>153.19999999999999</v>
      </c>
      <c r="F22" s="1">
        <v>10.8</v>
      </c>
      <c r="G22">
        <f t="shared" si="0"/>
        <v>317.2</v>
      </c>
    </row>
    <row r="23" spans="4:7">
      <c r="D23">
        <v>21</v>
      </c>
      <c r="E23" s="1">
        <v>153.19999999999999</v>
      </c>
      <c r="F23" s="1">
        <v>10.8</v>
      </c>
      <c r="G23">
        <f t="shared" si="0"/>
        <v>317.2</v>
      </c>
    </row>
    <row r="24" spans="4:7">
      <c r="D24">
        <v>22</v>
      </c>
      <c r="E24" s="1">
        <v>152.1</v>
      </c>
      <c r="F24" s="1">
        <v>10.5</v>
      </c>
      <c r="G24">
        <f t="shared" si="0"/>
        <v>314.7</v>
      </c>
    </row>
    <row r="25" spans="4:7">
      <c r="D25">
        <v>23</v>
      </c>
      <c r="E25" s="1">
        <v>154</v>
      </c>
      <c r="F25" s="1">
        <v>10.4</v>
      </c>
      <c r="G25">
        <f t="shared" si="0"/>
        <v>318.39999999999998</v>
      </c>
    </row>
    <row r="26" spans="4:7">
      <c r="D26">
        <v>24</v>
      </c>
      <c r="E26" s="1">
        <v>152.19999999999999</v>
      </c>
      <c r="F26" s="3">
        <v>10.3</v>
      </c>
      <c r="G26">
        <f t="shared" si="0"/>
        <v>314.7</v>
      </c>
    </row>
    <row r="27" spans="4:7">
      <c r="G27">
        <f t="shared" si="0"/>
        <v>0</v>
      </c>
    </row>
    <row r="28" spans="4:7">
      <c r="G28">
        <f t="shared" si="0"/>
        <v>0</v>
      </c>
    </row>
    <row r="29" spans="4:7">
      <c r="G29">
        <f t="shared" si="0"/>
        <v>0</v>
      </c>
    </row>
    <row r="30" spans="4:7">
      <c r="G30">
        <f t="shared" si="0"/>
        <v>0</v>
      </c>
    </row>
    <row r="31" spans="4:7">
      <c r="G31">
        <f t="shared" si="0"/>
        <v>0</v>
      </c>
    </row>
    <row r="32" spans="4:7">
      <c r="G32">
        <f t="shared" si="0"/>
        <v>0</v>
      </c>
    </row>
    <row r="33" spans="7:7">
      <c r="G33">
        <f t="shared" si="0"/>
        <v>0</v>
      </c>
    </row>
    <row r="34" spans="7:7">
      <c r="G34">
        <f t="shared" si="0"/>
        <v>0</v>
      </c>
    </row>
    <row r="35" spans="7:7">
      <c r="G35">
        <f t="shared" si="0"/>
        <v>0</v>
      </c>
    </row>
    <row r="36" spans="7:7">
      <c r="G36">
        <f t="shared" si="0"/>
        <v>0</v>
      </c>
    </row>
    <row r="37" spans="7:7">
      <c r="G37">
        <f t="shared" si="0"/>
        <v>0</v>
      </c>
    </row>
    <row r="38" spans="7:7">
      <c r="G38">
        <f t="shared" si="0"/>
        <v>0</v>
      </c>
    </row>
    <row r="39" spans="7:7">
      <c r="G39">
        <f t="shared" si="0"/>
        <v>0</v>
      </c>
    </row>
    <row r="40" spans="7:7">
      <c r="G40">
        <f t="shared" si="0"/>
        <v>0</v>
      </c>
    </row>
    <row r="41" spans="7:7">
      <c r="G41">
        <f t="shared" si="0"/>
        <v>0</v>
      </c>
    </row>
    <row r="42" spans="7:7">
      <c r="G42">
        <f t="shared" si="0"/>
        <v>0</v>
      </c>
    </row>
    <row r="43" spans="7:7">
      <c r="G43">
        <f t="shared" si="0"/>
        <v>0</v>
      </c>
    </row>
    <row r="44" spans="7:7">
      <c r="G44">
        <f t="shared" si="0"/>
        <v>0</v>
      </c>
    </row>
    <row r="45" spans="7:7">
      <c r="G45">
        <f t="shared" si="0"/>
        <v>0</v>
      </c>
    </row>
    <row r="46" spans="7:7">
      <c r="G46">
        <f t="shared" si="0"/>
        <v>0</v>
      </c>
    </row>
    <row r="47" spans="7:7">
      <c r="G47">
        <f t="shared" si="0"/>
        <v>0</v>
      </c>
    </row>
    <row r="48" spans="7:7">
      <c r="G48">
        <f t="shared" si="0"/>
        <v>0</v>
      </c>
    </row>
    <row r="49" spans="7:7">
      <c r="G49">
        <f t="shared" si="0"/>
        <v>0</v>
      </c>
    </row>
    <row r="50" spans="7:7">
      <c r="G50">
        <f t="shared" si="0"/>
        <v>0</v>
      </c>
    </row>
    <row r="51" spans="7:7">
      <c r="G51">
        <f t="shared" si="0"/>
        <v>0</v>
      </c>
    </row>
    <row r="52" spans="7:7">
      <c r="G52">
        <f t="shared" si="0"/>
        <v>0</v>
      </c>
    </row>
    <row r="53" spans="7:7">
      <c r="G53">
        <f t="shared" si="0"/>
        <v>0</v>
      </c>
    </row>
    <row r="54" spans="7:7">
      <c r="G54">
        <f t="shared" si="0"/>
        <v>0</v>
      </c>
    </row>
    <row r="55" spans="7:7">
      <c r="G55">
        <f t="shared" si="0"/>
        <v>0</v>
      </c>
    </row>
    <row r="56" spans="7:7">
      <c r="G56">
        <f t="shared" si="0"/>
        <v>0</v>
      </c>
    </row>
    <row r="57" spans="7:7">
      <c r="G57">
        <f t="shared" si="0"/>
        <v>0</v>
      </c>
    </row>
    <row r="58" spans="7:7">
      <c r="G58">
        <f t="shared" si="0"/>
        <v>0</v>
      </c>
    </row>
    <row r="59" spans="7:7">
      <c r="G59">
        <f t="shared" si="0"/>
        <v>0</v>
      </c>
    </row>
    <row r="60" spans="7:7">
      <c r="G60">
        <f t="shared" si="0"/>
        <v>0</v>
      </c>
    </row>
    <row r="61" spans="7:7">
      <c r="G61">
        <f t="shared" si="0"/>
        <v>0</v>
      </c>
    </row>
    <row r="62" spans="7:7">
      <c r="G62">
        <f t="shared" si="0"/>
        <v>0</v>
      </c>
    </row>
    <row r="63" spans="7:7">
      <c r="G63">
        <f t="shared" si="0"/>
        <v>0</v>
      </c>
    </row>
    <row r="64" spans="7:7">
      <c r="G64">
        <f t="shared" si="0"/>
        <v>0</v>
      </c>
    </row>
    <row r="65" spans="7:7">
      <c r="G65">
        <f t="shared" si="0"/>
        <v>0</v>
      </c>
    </row>
    <row r="66" spans="7:7">
      <c r="G66">
        <f t="shared" si="0"/>
        <v>0</v>
      </c>
    </row>
    <row r="67" spans="7:7">
      <c r="G67">
        <f t="shared" si="0"/>
        <v>0</v>
      </c>
    </row>
    <row r="68" spans="7:7">
      <c r="G68">
        <f t="shared" ref="G68:G131" si="1">2*E68+F68</f>
        <v>0</v>
      </c>
    </row>
    <row r="69" spans="7:7">
      <c r="G69">
        <f t="shared" si="1"/>
        <v>0</v>
      </c>
    </row>
    <row r="70" spans="7:7">
      <c r="G70">
        <f t="shared" si="1"/>
        <v>0</v>
      </c>
    </row>
    <row r="71" spans="7:7">
      <c r="G71">
        <f t="shared" si="1"/>
        <v>0</v>
      </c>
    </row>
    <row r="72" spans="7:7">
      <c r="G72">
        <f t="shared" si="1"/>
        <v>0</v>
      </c>
    </row>
    <row r="73" spans="7:7">
      <c r="G73">
        <f t="shared" si="1"/>
        <v>0</v>
      </c>
    </row>
    <row r="74" spans="7:7">
      <c r="G74">
        <f t="shared" si="1"/>
        <v>0</v>
      </c>
    </row>
    <row r="75" spans="7:7">
      <c r="G75">
        <f t="shared" si="1"/>
        <v>0</v>
      </c>
    </row>
    <row r="76" spans="7:7">
      <c r="G76">
        <f t="shared" si="1"/>
        <v>0</v>
      </c>
    </row>
    <row r="77" spans="7:7">
      <c r="G77">
        <f t="shared" si="1"/>
        <v>0</v>
      </c>
    </row>
    <row r="78" spans="7:7">
      <c r="G78">
        <f t="shared" si="1"/>
        <v>0</v>
      </c>
    </row>
    <row r="79" spans="7:7">
      <c r="G79">
        <f t="shared" si="1"/>
        <v>0</v>
      </c>
    </row>
    <row r="80" spans="7:7">
      <c r="G80">
        <f t="shared" si="1"/>
        <v>0</v>
      </c>
    </row>
    <row r="81" spans="7:7">
      <c r="G81">
        <f t="shared" si="1"/>
        <v>0</v>
      </c>
    </row>
    <row r="82" spans="7:7">
      <c r="G82">
        <f t="shared" si="1"/>
        <v>0</v>
      </c>
    </row>
    <row r="83" spans="7:7">
      <c r="G83">
        <f t="shared" si="1"/>
        <v>0</v>
      </c>
    </row>
    <row r="84" spans="7:7">
      <c r="G84">
        <f t="shared" si="1"/>
        <v>0</v>
      </c>
    </row>
    <row r="85" spans="7:7">
      <c r="G85">
        <f t="shared" si="1"/>
        <v>0</v>
      </c>
    </row>
    <row r="86" spans="7:7">
      <c r="G86">
        <f t="shared" si="1"/>
        <v>0</v>
      </c>
    </row>
    <row r="87" spans="7:7">
      <c r="G87">
        <f t="shared" si="1"/>
        <v>0</v>
      </c>
    </row>
    <row r="88" spans="7:7">
      <c r="G88">
        <f t="shared" si="1"/>
        <v>0</v>
      </c>
    </row>
    <row r="89" spans="7:7">
      <c r="G89">
        <f t="shared" si="1"/>
        <v>0</v>
      </c>
    </row>
    <row r="90" spans="7:7">
      <c r="G90">
        <f t="shared" si="1"/>
        <v>0</v>
      </c>
    </row>
    <row r="91" spans="7:7">
      <c r="G91">
        <f t="shared" si="1"/>
        <v>0</v>
      </c>
    </row>
    <row r="92" spans="7:7">
      <c r="G92">
        <f t="shared" si="1"/>
        <v>0</v>
      </c>
    </row>
    <row r="93" spans="7:7">
      <c r="G93">
        <f t="shared" si="1"/>
        <v>0</v>
      </c>
    </row>
    <row r="94" spans="7:7">
      <c r="G94">
        <f t="shared" si="1"/>
        <v>0</v>
      </c>
    </row>
    <row r="95" spans="7:7">
      <c r="G95">
        <f t="shared" si="1"/>
        <v>0</v>
      </c>
    </row>
    <row r="96" spans="7:7">
      <c r="G96">
        <f t="shared" si="1"/>
        <v>0</v>
      </c>
    </row>
    <row r="97" spans="7:7">
      <c r="G97">
        <f t="shared" si="1"/>
        <v>0</v>
      </c>
    </row>
    <row r="98" spans="7:7">
      <c r="G98">
        <f t="shared" si="1"/>
        <v>0</v>
      </c>
    </row>
    <row r="99" spans="7:7">
      <c r="G99">
        <f t="shared" si="1"/>
        <v>0</v>
      </c>
    </row>
    <row r="100" spans="7:7">
      <c r="G100">
        <f t="shared" si="1"/>
        <v>0</v>
      </c>
    </row>
    <row r="101" spans="7:7">
      <c r="G101">
        <f t="shared" si="1"/>
        <v>0</v>
      </c>
    </row>
    <row r="102" spans="7:7">
      <c r="G102">
        <f t="shared" si="1"/>
        <v>0</v>
      </c>
    </row>
    <row r="103" spans="7:7">
      <c r="G103">
        <f t="shared" si="1"/>
        <v>0</v>
      </c>
    </row>
    <row r="104" spans="7:7">
      <c r="G104">
        <f t="shared" si="1"/>
        <v>0</v>
      </c>
    </row>
    <row r="105" spans="7:7">
      <c r="G105">
        <f t="shared" si="1"/>
        <v>0</v>
      </c>
    </row>
    <row r="106" spans="7:7">
      <c r="G106">
        <f t="shared" si="1"/>
        <v>0</v>
      </c>
    </row>
    <row r="107" spans="7:7">
      <c r="G107">
        <f t="shared" si="1"/>
        <v>0</v>
      </c>
    </row>
    <row r="108" spans="7:7">
      <c r="G108">
        <f t="shared" si="1"/>
        <v>0</v>
      </c>
    </row>
    <row r="109" spans="7:7">
      <c r="G109">
        <f t="shared" si="1"/>
        <v>0</v>
      </c>
    </row>
    <row r="110" spans="7:7">
      <c r="G110">
        <f t="shared" si="1"/>
        <v>0</v>
      </c>
    </row>
    <row r="111" spans="7:7">
      <c r="G111">
        <f t="shared" si="1"/>
        <v>0</v>
      </c>
    </row>
    <row r="112" spans="7:7">
      <c r="G112">
        <f t="shared" si="1"/>
        <v>0</v>
      </c>
    </row>
    <row r="113" spans="7:7">
      <c r="G113">
        <f t="shared" si="1"/>
        <v>0</v>
      </c>
    </row>
    <row r="114" spans="7:7">
      <c r="G114">
        <f t="shared" si="1"/>
        <v>0</v>
      </c>
    </row>
    <row r="115" spans="7:7">
      <c r="G115">
        <f t="shared" si="1"/>
        <v>0</v>
      </c>
    </row>
    <row r="116" spans="7:7">
      <c r="G116">
        <f t="shared" si="1"/>
        <v>0</v>
      </c>
    </row>
    <row r="117" spans="7:7">
      <c r="G117">
        <f t="shared" si="1"/>
        <v>0</v>
      </c>
    </row>
    <row r="118" spans="7:7">
      <c r="G118">
        <f t="shared" si="1"/>
        <v>0</v>
      </c>
    </row>
    <row r="119" spans="7:7">
      <c r="G119">
        <f t="shared" si="1"/>
        <v>0</v>
      </c>
    </row>
    <row r="120" spans="7:7">
      <c r="G120">
        <f t="shared" si="1"/>
        <v>0</v>
      </c>
    </row>
    <row r="121" spans="7:7">
      <c r="G121">
        <f t="shared" si="1"/>
        <v>0</v>
      </c>
    </row>
    <row r="122" spans="7:7">
      <c r="G122">
        <f t="shared" si="1"/>
        <v>0</v>
      </c>
    </row>
    <row r="123" spans="7:7">
      <c r="G123">
        <f t="shared" si="1"/>
        <v>0</v>
      </c>
    </row>
    <row r="124" spans="7:7">
      <c r="G124">
        <f t="shared" si="1"/>
        <v>0</v>
      </c>
    </row>
    <row r="125" spans="7:7">
      <c r="G125">
        <f t="shared" si="1"/>
        <v>0</v>
      </c>
    </row>
    <row r="126" spans="7:7">
      <c r="G126">
        <f t="shared" si="1"/>
        <v>0</v>
      </c>
    </row>
    <row r="127" spans="7:7">
      <c r="G127">
        <f t="shared" si="1"/>
        <v>0</v>
      </c>
    </row>
    <row r="128" spans="7:7">
      <c r="G128">
        <f t="shared" si="1"/>
        <v>0</v>
      </c>
    </row>
    <row r="129" spans="7:7">
      <c r="G129">
        <f t="shared" si="1"/>
        <v>0</v>
      </c>
    </row>
    <row r="130" spans="7:7">
      <c r="G130">
        <f t="shared" si="1"/>
        <v>0</v>
      </c>
    </row>
    <row r="131" spans="7:7">
      <c r="G131">
        <f t="shared" si="1"/>
        <v>0</v>
      </c>
    </row>
    <row r="132" spans="7:7">
      <c r="G132">
        <f t="shared" ref="G132:G195" si="2">2*E132+F132</f>
        <v>0</v>
      </c>
    </row>
    <row r="133" spans="7:7">
      <c r="G133">
        <f t="shared" si="2"/>
        <v>0</v>
      </c>
    </row>
    <row r="134" spans="7:7">
      <c r="G134">
        <f t="shared" si="2"/>
        <v>0</v>
      </c>
    </row>
    <row r="135" spans="7:7">
      <c r="G135">
        <f t="shared" si="2"/>
        <v>0</v>
      </c>
    </row>
    <row r="136" spans="7:7">
      <c r="G136">
        <f t="shared" si="2"/>
        <v>0</v>
      </c>
    </row>
    <row r="137" spans="7:7">
      <c r="G137">
        <f t="shared" si="2"/>
        <v>0</v>
      </c>
    </row>
    <row r="138" spans="7:7">
      <c r="G138">
        <f t="shared" si="2"/>
        <v>0</v>
      </c>
    </row>
    <row r="139" spans="7:7">
      <c r="G139">
        <f t="shared" si="2"/>
        <v>0</v>
      </c>
    </row>
    <row r="140" spans="7:7">
      <c r="G140">
        <f t="shared" si="2"/>
        <v>0</v>
      </c>
    </row>
    <row r="141" spans="7:7">
      <c r="G141">
        <f t="shared" si="2"/>
        <v>0</v>
      </c>
    </row>
    <row r="142" spans="7:7">
      <c r="G142">
        <f t="shared" si="2"/>
        <v>0</v>
      </c>
    </row>
    <row r="143" spans="7:7">
      <c r="G143">
        <f t="shared" si="2"/>
        <v>0</v>
      </c>
    </row>
    <row r="144" spans="7:7">
      <c r="G144">
        <f t="shared" si="2"/>
        <v>0</v>
      </c>
    </row>
    <row r="145" spans="7:7">
      <c r="G145">
        <f t="shared" si="2"/>
        <v>0</v>
      </c>
    </row>
    <row r="146" spans="7:7">
      <c r="G146">
        <f t="shared" si="2"/>
        <v>0</v>
      </c>
    </row>
    <row r="147" spans="7:7">
      <c r="G147">
        <f t="shared" si="2"/>
        <v>0</v>
      </c>
    </row>
    <row r="148" spans="7:7">
      <c r="G148">
        <f t="shared" si="2"/>
        <v>0</v>
      </c>
    </row>
    <row r="149" spans="7:7">
      <c r="G149">
        <f t="shared" si="2"/>
        <v>0</v>
      </c>
    </row>
    <row r="150" spans="7:7">
      <c r="G150">
        <f t="shared" si="2"/>
        <v>0</v>
      </c>
    </row>
    <row r="151" spans="7:7">
      <c r="G151">
        <f t="shared" si="2"/>
        <v>0</v>
      </c>
    </row>
    <row r="152" spans="7:7">
      <c r="G152">
        <f t="shared" si="2"/>
        <v>0</v>
      </c>
    </row>
    <row r="153" spans="7:7">
      <c r="G153">
        <f t="shared" si="2"/>
        <v>0</v>
      </c>
    </row>
    <row r="154" spans="7:7">
      <c r="G154">
        <f t="shared" si="2"/>
        <v>0</v>
      </c>
    </row>
    <row r="155" spans="7:7">
      <c r="G155">
        <f t="shared" si="2"/>
        <v>0</v>
      </c>
    </row>
    <row r="156" spans="7:7">
      <c r="G156">
        <f t="shared" si="2"/>
        <v>0</v>
      </c>
    </row>
    <row r="157" spans="7:7">
      <c r="G157">
        <f t="shared" si="2"/>
        <v>0</v>
      </c>
    </row>
    <row r="158" spans="7:7">
      <c r="G158">
        <f t="shared" si="2"/>
        <v>0</v>
      </c>
    </row>
    <row r="159" spans="7:7">
      <c r="G159">
        <f t="shared" si="2"/>
        <v>0</v>
      </c>
    </row>
    <row r="160" spans="7:7">
      <c r="G160">
        <f t="shared" si="2"/>
        <v>0</v>
      </c>
    </row>
    <row r="161" spans="7:7">
      <c r="G161">
        <f t="shared" si="2"/>
        <v>0</v>
      </c>
    </row>
    <row r="162" spans="7:7">
      <c r="G162">
        <f t="shared" si="2"/>
        <v>0</v>
      </c>
    </row>
    <row r="163" spans="7:7">
      <c r="G163">
        <f t="shared" si="2"/>
        <v>0</v>
      </c>
    </row>
    <row r="164" spans="7:7">
      <c r="G164">
        <f t="shared" si="2"/>
        <v>0</v>
      </c>
    </row>
    <row r="165" spans="7:7">
      <c r="G165">
        <f t="shared" si="2"/>
        <v>0</v>
      </c>
    </row>
    <row r="166" spans="7:7">
      <c r="G166">
        <f t="shared" si="2"/>
        <v>0</v>
      </c>
    </row>
    <row r="167" spans="7:7">
      <c r="G167">
        <f t="shared" si="2"/>
        <v>0</v>
      </c>
    </row>
    <row r="168" spans="7:7">
      <c r="G168">
        <f t="shared" si="2"/>
        <v>0</v>
      </c>
    </row>
    <row r="169" spans="7:7">
      <c r="G169">
        <f t="shared" si="2"/>
        <v>0</v>
      </c>
    </row>
    <row r="170" spans="7:7">
      <c r="G170">
        <f t="shared" si="2"/>
        <v>0</v>
      </c>
    </row>
    <row r="171" spans="7:7">
      <c r="G171">
        <f t="shared" si="2"/>
        <v>0</v>
      </c>
    </row>
    <row r="172" spans="7:7">
      <c r="G172">
        <f t="shared" si="2"/>
        <v>0</v>
      </c>
    </row>
    <row r="173" spans="7:7">
      <c r="G173">
        <f t="shared" si="2"/>
        <v>0</v>
      </c>
    </row>
    <row r="174" spans="7:7">
      <c r="G174">
        <f t="shared" si="2"/>
        <v>0</v>
      </c>
    </row>
    <row r="175" spans="7:7">
      <c r="G175">
        <f t="shared" si="2"/>
        <v>0</v>
      </c>
    </row>
    <row r="176" spans="7:7">
      <c r="G176">
        <f t="shared" si="2"/>
        <v>0</v>
      </c>
    </row>
    <row r="177" spans="7:7">
      <c r="G177">
        <f t="shared" si="2"/>
        <v>0</v>
      </c>
    </row>
    <row r="178" spans="7:7">
      <c r="G178">
        <f t="shared" si="2"/>
        <v>0</v>
      </c>
    </row>
    <row r="179" spans="7:7">
      <c r="G179">
        <f t="shared" si="2"/>
        <v>0</v>
      </c>
    </row>
    <row r="180" spans="7:7">
      <c r="G180">
        <f t="shared" si="2"/>
        <v>0</v>
      </c>
    </row>
    <row r="181" spans="7:7">
      <c r="G181">
        <f t="shared" si="2"/>
        <v>0</v>
      </c>
    </row>
    <row r="182" spans="7:7">
      <c r="G182">
        <f t="shared" si="2"/>
        <v>0</v>
      </c>
    </row>
    <row r="183" spans="7:7">
      <c r="G183">
        <f t="shared" si="2"/>
        <v>0</v>
      </c>
    </row>
    <row r="184" spans="7:7">
      <c r="G184">
        <f t="shared" si="2"/>
        <v>0</v>
      </c>
    </row>
    <row r="185" spans="7:7">
      <c r="G185">
        <f t="shared" si="2"/>
        <v>0</v>
      </c>
    </row>
    <row r="186" spans="7:7">
      <c r="G186">
        <f t="shared" si="2"/>
        <v>0</v>
      </c>
    </row>
    <row r="187" spans="7:7">
      <c r="G187">
        <f t="shared" si="2"/>
        <v>0</v>
      </c>
    </row>
    <row r="188" spans="7:7">
      <c r="G188">
        <f t="shared" si="2"/>
        <v>0</v>
      </c>
    </row>
    <row r="189" spans="7:7">
      <c r="G189">
        <f t="shared" si="2"/>
        <v>0</v>
      </c>
    </row>
    <row r="190" spans="7:7">
      <c r="G190">
        <f t="shared" si="2"/>
        <v>0</v>
      </c>
    </row>
    <row r="191" spans="7:7">
      <c r="G191">
        <f t="shared" si="2"/>
        <v>0</v>
      </c>
    </row>
    <row r="192" spans="7:7">
      <c r="G192">
        <f t="shared" si="2"/>
        <v>0</v>
      </c>
    </row>
    <row r="193" spans="7:7">
      <c r="G193">
        <f t="shared" si="2"/>
        <v>0</v>
      </c>
    </row>
    <row r="194" spans="7:7">
      <c r="G194">
        <f t="shared" si="2"/>
        <v>0</v>
      </c>
    </row>
    <row r="195" spans="7:7">
      <c r="G195">
        <f t="shared" si="2"/>
        <v>0</v>
      </c>
    </row>
    <row r="196" spans="7:7">
      <c r="G196">
        <f t="shared" ref="G196:G259" si="3">2*E196+F196</f>
        <v>0</v>
      </c>
    </row>
    <row r="197" spans="7:7">
      <c r="G197">
        <f t="shared" si="3"/>
        <v>0</v>
      </c>
    </row>
    <row r="198" spans="7:7">
      <c r="G198">
        <f t="shared" si="3"/>
        <v>0</v>
      </c>
    </row>
    <row r="199" spans="7:7">
      <c r="G199">
        <f t="shared" si="3"/>
        <v>0</v>
      </c>
    </row>
    <row r="200" spans="7:7">
      <c r="G200">
        <f t="shared" si="3"/>
        <v>0</v>
      </c>
    </row>
    <row r="201" spans="7:7">
      <c r="G201">
        <f t="shared" si="3"/>
        <v>0</v>
      </c>
    </row>
    <row r="202" spans="7:7">
      <c r="G202">
        <f t="shared" si="3"/>
        <v>0</v>
      </c>
    </row>
    <row r="203" spans="7:7">
      <c r="G203">
        <f t="shared" si="3"/>
        <v>0</v>
      </c>
    </row>
    <row r="204" spans="7:7">
      <c r="G204">
        <f t="shared" si="3"/>
        <v>0</v>
      </c>
    </row>
    <row r="205" spans="7:7">
      <c r="G205">
        <f t="shared" si="3"/>
        <v>0</v>
      </c>
    </row>
    <row r="206" spans="7:7">
      <c r="G206">
        <f t="shared" si="3"/>
        <v>0</v>
      </c>
    </row>
    <row r="207" spans="7:7">
      <c r="G207">
        <f t="shared" si="3"/>
        <v>0</v>
      </c>
    </row>
    <row r="208" spans="7:7">
      <c r="G208">
        <f t="shared" si="3"/>
        <v>0</v>
      </c>
    </row>
    <row r="209" spans="7:7">
      <c r="G209">
        <f t="shared" si="3"/>
        <v>0</v>
      </c>
    </row>
    <row r="210" spans="7:7">
      <c r="G210">
        <f t="shared" si="3"/>
        <v>0</v>
      </c>
    </row>
    <row r="211" spans="7:7">
      <c r="G211">
        <f t="shared" si="3"/>
        <v>0</v>
      </c>
    </row>
    <row r="212" spans="7:7">
      <c r="G212">
        <f t="shared" si="3"/>
        <v>0</v>
      </c>
    </row>
    <row r="213" spans="7:7">
      <c r="G213">
        <f t="shared" si="3"/>
        <v>0</v>
      </c>
    </row>
    <row r="214" spans="7:7">
      <c r="G214">
        <f t="shared" si="3"/>
        <v>0</v>
      </c>
    </row>
    <row r="215" spans="7:7">
      <c r="G215">
        <f t="shared" si="3"/>
        <v>0</v>
      </c>
    </row>
    <row r="216" spans="7:7">
      <c r="G216">
        <f t="shared" si="3"/>
        <v>0</v>
      </c>
    </row>
    <row r="217" spans="7:7">
      <c r="G217">
        <f t="shared" si="3"/>
        <v>0</v>
      </c>
    </row>
    <row r="218" spans="7:7">
      <c r="G218">
        <f t="shared" si="3"/>
        <v>0</v>
      </c>
    </row>
    <row r="219" spans="7:7">
      <c r="G219">
        <f t="shared" si="3"/>
        <v>0</v>
      </c>
    </row>
    <row r="220" spans="7:7">
      <c r="G220">
        <f t="shared" si="3"/>
        <v>0</v>
      </c>
    </row>
    <row r="221" spans="7:7">
      <c r="G221">
        <f t="shared" si="3"/>
        <v>0</v>
      </c>
    </row>
    <row r="222" spans="7:7">
      <c r="G222">
        <f t="shared" si="3"/>
        <v>0</v>
      </c>
    </row>
    <row r="223" spans="7:7">
      <c r="G223">
        <f t="shared" si="3"/>
        <v>0</v>
      </c>
    </row>
    <row r="224" spans="7:7">
      <c r="G224">
        <f t="shared" si="3"/>
        <v>0</v>
      </c>
    </row>
    <row r="225" spans="7:7">
      <c r="G225">
        <f t="shared" si="3"/>
        <v>0</v>
      </c>
    </row>
    <row r="226" spans="7:7">
      <c r="G226">
        <f t="shared" si="3"/>
        <v>0</v>
      </c>
    </row>
    <row r="227" spans="7:7">
      <c r="G227">
        <f t="shared" si="3"/>
        <v>0</v>
      </c>
    </row>
    <row r="228" spans="7:7">
      <c r="G228">
        <f t="shared" si="3"/>
        <v>0</v>
      </c>
    </row>
    <row r="229" spans="7:7">
      <c r="G229">
        <f t="shared" si="3"/>
        <v>0</v>
      </c>
    </row>
    <row r="230" spans="7:7">
      <c r="G230">
        <f t="shared" si="3"/>
        <v>0</v>
      </c>
    </row>
    <row r="231" spans="7:7">
      <c r="G231">
        <f t="shared" si="3"/>
        <v>0</v>
      </c>
    </row>
    <row r="232" spans="7:7">
      <c r="G232">
        <f t="shared" si="3"/>
        <v>0</v>
      </c>
    </row>
    <row r="233" spans="7:7">
      <c r="G233">
        <f t="shared" si="3"/>
        <v>0</v>
      </c>
    </row>
    <row r="234" spans="7:7">
      <c r="G234">
        <f t="shared" si="3"/>
        <v>0</v>
      </c>
    </row>
    <row r="235" spans="7:7">
      <c r="G235">
        <f t="shared" si="3"/>
        <v>0</v>
      </c>
    </row>
    <row r="236" spans="7:7">
      <c r="G236">
        <f t="shared" si="3"/>
        <v>0</v>
      </c>
    </row>
    <row r="237" spans="7:7">
      <c r="G237">
        <f t="shared" si="3"/>
        <v>0</v>
      </c>
    </row>
    <row r="238" spans="7:7">
      <c r="G238">
        <f t="shared" si="3"/>
        <v>0</v>
      </c>
    </row>
    <row r="239" spans="7:7">
      <c r="G239">
        <f t="shared" si="3"/>
        <v>0</v>
      </c>
    </row>
    <row r="240" spans="7:7">
      <c r="G240">
        <f t="shared" si="3"/>
        <v>0</v>
      </c>
    </row>
    <row r="241" spans="7:7">
      <c r="G241">
        <f t="shared" si="3"/>
        <v>0</v>
      </c>
    </row>
    <row r="242" spans="7:7">
      <c r="G242">
        <f t="shared" si="3"/>
        <v>0</v>
      </c>
    </row>
    <row r="243" spans="7:7">
      <c r="G243">
        <f t="shared" si="3"/>
        <v>0</v>
      </c>
    </row>
    <row r="244" spans="7:7">
      <c r="G244">
        <f t="shared" si="3"/>
        <v>0</v>
      </c>
    </row>
    <row r="245" spans="7:7">
      <c r="G245">
        <f t="shared" si="3"/>
        <v>0</v>
      </c>
    </row>
    <row r="246" spans="7:7">
      <c r="G246">
        <f t="shared" si="3"/>
        <v>0</v>
      </c>
    </row>
    <row r="247" spans="7:7">
      <c r="G247">
        <f t="shared" si="3"/>
        <v>0</v>
      </c>
    </row>
    <row r="248" spans="7:7">
      <c r="G248">
        <f t="shared" si="3"/>
        <v>0</v>
      </c>
    </row>
    <row r="249" spans="7:7">
      <c r="G249">
        <f t="shared" si="3"/>
        <v>0</v>
      </c>
    </row>
    <row r="250" spans="7:7">
      <c r="G250">
        <f t="shared" si="3"/>
        <v>0</v>
      </c>
    </row>
    <row r="251" spans="7:7">
      <c r="G251">
        <f t="shared" si="3"/>
        <v>0</v>
      </c>
    </row>
    <row r="252" spans="7:7">
      <c r="G252">
        <f t="shared" si="3"/>
        <v>0</v>
      </c>
    </row>
    <row r="253" spans="7:7">
      <c r="G253">
        <f t="shared" si="3"/>
        <v>0</v>
      </c>
    </row>
    <row r="254" spans="7:7">
      <c r="G254">
        <f t="shared" si="3"/>
        <v>0</v>
      </c>
    </row>
    <row r="255" spans="7:7">
      <c r="G255">
        <f t="shared" si="3"/>
        <v>0</v>
      </c>
    </row>
    <row r="256" spans="7:7">
      <c r="G256">
        <f t="shared" si="3"/>
        <v>0</v>
      </c>
    </row>
    <row r="257" spans="7:7">
      <c r="G257">
        <f t="shared" si="3"/>
        <v>0</v>
      </c>
    </row>
    <row r="258" spans="7:7">
      <c r="G258">
        <f t="shared" si="3"/>
        <v>0</v>
      </c>
    </row>
    <row r="259" spans="7:7">
      <c r="G259">
        <f t="shared" si="3"/>
        <v>0</v>
      </c>
    </row>
    <row r="260" spans="7:7">
      <c r="G260">
        <f t="shared" ref="G260:G323" si="4">2*E260+F260</f>
        <v>0</v>
      </c>
    </row>
    <row r="261" spans="7:7">
      <c r="G261">
        <f t="shared" si="4"/>
        <v>0</v>
      </c>
    </row>
    <row r="262" spans="7:7">
      <c r="G262">
        <f t="shared" si="4"/>
        <v>0</v>
      </c>
    </row>
    <row r="263" spans="7:7">
      <c r="G263">
        <f t="shared" si="4"/>
        <v>0</v>
      </c>
    </row>
    <row r="264" spans="7:7">
      <c r="G264">
        <f t="shared" si="4"/>
        <v>0</v>
      </c>
    </row>
    <row r="265" spans="7:7">
      <c r="G265">
        <f t="shared" si="4"/>
        <v>0</v>
      </c>
    </row>
    <row r="266" spans="7:7">
      <c r="G266">
        <f t="shared" si="4"/>
        <v>0</v>
      </c>
    </row>
    <row r="267" spans="7:7">
      <c r="G267">
        <f t="shared" si="4"/>
        <v>0</v>
      </c>
    </row>
    <row r="268" spans="7:7">
      <c r="G268">
        <f t="shared" si="4"/>
        <v>0</v>
      </c>
    </row>
    <row r="269" spans="7:7">
      <c r="G269">
        <f t="shared" si="4"/>
        <v>0</v>
      </c>
    </row>
    <row r="270" spans="7:7">
      <c r="G270">
        <f t="shared" si="4"/>
        <v>0</v>
      </c>
    </row>
    <row r="271" spans="7:7">
      <c r="G271">
        <f t="shared" si="4"/>
        <v>0</v>
      </c>
    </row>
    <row r="272" spans="7:7">
      <c r="G272">
        <f t="shared" si="4"/>
        <v>0</v>
      </c>
    </row>
    <row r="273" spans="7:7">
      <c r="G273">
        <f t="shared" si="4"/>
        <v>0</v>
      </c>
    </row>
    <row r="274" spans="7:7">
      <c r="G274">
        <f t="shared" si="4"/>
        <v>0</v>
      </c>
    </row>
    <row r="275" spans="7:7">
      <c r="G275">
        <f t="shared" si="4"/>
        <v>0</v>
      </c>
    </row>
    <row r="276" spans="7:7">
      <c r="G276">
        <f t="shared" si="4"/>
        <v>0</v>
      </c>
    </row>
    <row r="277" spans="7:7">
      <c r="G277">
        <f t="shared" si="4"/>
        <v>0</v>
      </c>
    </row>
    <row r="278" spans="7:7">
      <c r="G278">
        <f t="shared" si="4"/>
        <v>0</v>
      </c>
    </row>
    <row r="279" spans="7:7">
      <c r="G279">
        <f t="shared" si="4"/>
        <v>0</v>
      </c>
    </row>
    <row r="280" spans="7:7">
      <c r="G280">
        <f t="shared" si="4"/>
        <v>0</v>
      </c>
    </row>
    <row r="281" spans="7:7">
      <c r="G281">
        <f t="shared" si="4"/>
        <v>0</v>
      </c>
    </row>
    <row r="282" spans="7:7">
      <c r="G282">
        <f t="shared" si="4"/>
        <v>0</v>
      </c>
    </row>
    <row r="283" spans="7:7">
      <c r="G283">
        <f t="shared" si="4"/>
        <v>0</v>
      </c>
    </row>
    <row r="284" spans="7:7">
      <c r="G284">
        <f t="shared" si="4"/>
        <v>0</v>
      </c>
    </row>
    <row r="285" spans="7:7">
      <c r="G285">
        <f t="shared" si="4"/>
        <v>0</v>
      </c>
    </row>
    <row r="286" spans="7:7">
      <c r="G286">
        <f t="shared" si="4"/>
        <v>0</v>
      </c>
    </row>
    <row r="287" spans="7:7">
      <c r="G287">
        <f t="shared" si="4"/>
        <v>0</v>
      </c>
    </row>
    <row r="288" spans="7:7">
      <c r="G288">
        <f t="shared" si="4"/>
        <v>0</v>
      </c>
    </row>
    <row r="289" spans="7:7">
      <c r="G289">
        <f t="shared" si="4"/>
        <v>0</v>
      </c>
    </row>
    <row r="290" spans="7:7">
      <c r="G290">
        <f t="shared" si="4"/>
        <v>0</v>
      </c>
    </row>
    <row r="291" spans="7:7">
      <c r="G291">
        <f t="shared" si="4"/>
        <v>0</v>
      </c>
    </row>
    <row r="292" spans="7:7">
      <c r="G292">
        <f t="shared" si="4"/>
        <v>0</v>
      </c>
    </row>
    <row r="293" spans="7:7">
      <c r="G293">
        <f t="shared" si="4"/>
        <v>0</v>
      </c>
    </row>
    <row r="294" spans="7:7">
      <c r="G294">
        <f t="shared" si="4"/>
        <v>0</v>
      </c>
    </row>
    <row r="295" spans="7:7">
      <c r="G295">
        <f t="shared" si="4"/>
        <v>0</v>
      </c>
    </row>
    <row r="296" spans="7:7">
      <c r="G296">
        <f t="shared" si="4"/>
        <v>0</v>
      </c>
    </row>
    <row r="297" spans="7:7">
      <c r="G297">
        <f t="shared" si="4"/>
        <v>0</v>
      </c>
    </row>
    <row r="298" spans="7:7">
      <c r="G298">
        <f t="shared" si="4"/>
        <v>0</v>
      </c>
    </row>
    <row r="299" spans="7:7">
      <c r="G299">
        <f t="shared" si="4"/>
        <v>0</v>
      </c>
    </row>
    <row r="300" spans="7:7">
      <c r="G300">
        <f t="shared" si="4"/>
        <v>0</v>
      </c>
    </row>
    <row r="301" spans="7:7">
      <c r="G301">
        <f t="shared" si="4"/>
        <v>0</v>
      </c>
    </row>
    <row r="302" spans="7:7">
      <c r="G302">
        <f t="shared" si="4"/>
        <v>0</v>
      </c>
    </row>
    <row r="303" spans="7:7">
      <c r="G303">
        <f t="shared" si="4"/>
        <v>0</v>
      </c>
    </row>
    <row r="304" spans="7:7">
      <c r="G304">
        <f t="shared" si="4"/>
        <v>0</v>
      </c>
    </row>
    <row r="305" spans="7:7">
      <c r="G305">
        <f t="shared" si="4"/>
        <v>0</v>
      </c>
    </row>
    <row r="306" spans="7:7">
      <c r="G306">
        <f t="shared" si="4"/>
        <v>0</v>
      </c>
    </row>
    <row r="307" spans="7:7">
      <c r="G307">
        <f t="shared" si="4"/>
        <v>0</v>
      </c>
    </row>
    <row r="308" spans="7:7">
      <c r="G308">
        <f t="shared" si="4"/>
        <v>0</v>
      </c>
    </row>
    <row r="309" spans="7:7">
      <c r="G309">
        <f t="shared" si="4"/>
        <v>0</v>
      </c>
    </row>
    <row r="310" spans="7:7">
      <c r="G310">
        <f t="shared" si="4"/>
        <v>0</v>
      </c>
    </row>
    <row r="311" spans="7:7">
      <c r="G311">
        <f t="shared" si="4"/>
        <v>0</v>
      </c>
    </row>
    <row r="312" spans="7:7">
      <c r="G312">
        <f t="shared" si="4"/>
        <v>0</v>
      </c>
    </row>
    <row r="313" spans="7:7">
      <c r="G313">
        <f t="shared" si="4"/>
        <v>0</v>
      </c>
    </row>
    <row r="314" spans="7:7">
      <c r="G314">
        <f t="shared" si="4"/>
        <v>0</v>
      </c>
    </row>
    <row r="315" spans="7:7">
      <c r="G315">
        <f t="shared" si="4"/>
        <v>0</v>
      </c>
    </row>
    <row r="316" spans="7:7">
      <c r="G316">
        <f t="shared" si="4"/>
        <v>0</v>
      </c>
    </row>
    <row r="317" spans="7:7">
      <c r="G317">
        <f t="shared" si="4"/>
        <v>0</v>
      </c>
    </row>
    <row r="318" spans="7:7">
      <c r="G318">
        <f t="shared" si="4"/>
        <v>0</v>
      </c>
    </row>
    <row r="319" spans="7:7">
      <c r="G319">
        <f t="shared" si="4"/>
        <v>0</v>
      </c>
    </row>
    <row r="320" spans="7:7">
      <c r="G320">
        <f t="shared" si="4"/>
        <v>0</v>
      </c>
    </row>
    <row r="321" spans="7:7">
      <c r="G321">
        <f t="shared" si="4"/>
        <v>0</v>
      </c>
    </row>
    <row r="322" spans="7:7">
      <c r="G322">
        <f t="shared" si="4"/>
        <v>0</v>
      </c>
    </row>
    <row r="323" spans="7:7">
      <c r="G323">
        <f t="shared" si="4"/>
        <v>0</v>
      </c>
    </row>
    <row r="324" spans="7:7">
      <c r="G324">
        <f t="shared" ref="G324:G332" si="5">2*E324+F324</f>
        <v>0</v>
      </c>
    </row>
    <row r="325" spans="7:7">
      <c r="G325">
        <f t="shared" si="5"/>
        <v>0</v>
      </c>
    </row>
    <row r="326" spans="7:7">
      <c r="G326">
        <f t="shared" si="5"/>
        <v>0</v>
      </c>
    </row>
    <row r="327" spans="7:7">
      <c r="G327">
        <f t="shared" si="5"/>
        <v>0</v>
      </c>
    </row>
    <row r="328" spans="7:7">
      <c r="G328">
        <f t="shared" si="5"/>
        <v>0</v>
      </c>
    </row>
    <row r="329" spans="7:7">
      <c r="G329">
        <f t="shared" si="5"/>
        <v>0</v>
      </c>
    </row>
    <row r="330" spans="7:7">
      <c r="G330">
        <f t="shared" si="5"/>
        <v>0</v>
      </c>
    </row>
    <row r="331" spans="7:7">
      <c r="G331">
        <f t="shared" si="5"/>
        <v>0</v>
      </c>
    </row>
    <row r="332" spans="7:7">
      <c r="G332">
        <f t="shared" si="5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Mamoru</dc:creator>
  <cp:lastModifiedBy>Andrew</cp:lastModifiedBy>
  <dcterms:created xsi:type="dcterms:W3CDTF">2017-04-26T01:42:31Z</dcterms:created>
  <dcterms:modified xsi:type="dcterms:W3CDTF">2017-08-16T14:16:58Z</dcterms:modified>
</cp:coreProperties>
</file>