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KMITL\Year3\DataAnalysis\Lab6\"/>
    </mc:Choice>
  </mc:AlternateContent>
  <xr:revisionPtr revIDLastSave="0" documentId="13_ncr:1_{4F3C7F4B-46A7-4647-B612-C7C8111EF6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9" sheetId="1" r:id="rId1"/>
    <sheet name="Descriptive" sheetId="2" r:id="rId2"/>
    <sheet name="Correlation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5" i="1"/>
  <c r="K106" i="1"/>
  <c r="K107" i="1"/>
  <c r="K108" i="1"/>
  <c r="K109" i="1"/>
  <c r="K110" i="1"/>
  <c r="K112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106" i="1"/>
  <c r="J107" i="1"/>
  <c r="J108" i="1"/>
  <c r="J109" i="1"/>
  <c r="J110" i="1"/>
  <c r="J112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133" i="1"/>
  <c r="J134" i="1"/>
  <c r="J135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P2" i="1" l="1"/>
  <c r="K35" i="1"/>
  <c r="K47" i="1"/>
  <c r="K111" i="1"/>
  <c r="K40" i="1"/>
  <c r="K104" i="1"/>
  <c r="K128" i="1"/>
  <c r="K136" i="1"/>
  <c r="K65" i="1"/>
  <c r="K113" i="1"/>
  <c r="O2" i="1"/>
  <c r="J35" i="1" l="1"/>
  <c r="J111" i="1"/>
  <c r="J128" i="1"/>
  <c r="J47" i="1"/>
  <c r="J136" i="1"/>
  <c r="J40" i="1"/>
  <c r="J104" i="1"/>
  <c r="J65" i="1"/>
  <c r="J113" i="1"/>
</calcChain>
</file>

<file path=xl/sharedStrings.xml><?xml version="1.0" encoding="utf-8"?>
<sst xmlns="http://schemas.openxmlformats.org/spreadsheetml/2006/main" count="343" uniqueCount="190">
  <si>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</si>
  <si>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</si>
  <si>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</si>
  <si>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</si>
  <si>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</si>
  <si>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</si>
  <si>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</si>
  <si>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</si>
  <si>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</si>
  <si>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</si>
  <si>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</si>
  <si>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</si>
  <si>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</si>
  <si>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</si>
  <si>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Mean</t>
  </si>
  <si>
    <t>Switzerland</t>
  </si>
  <si>
    <t>Standard Error</t>
  </si>
  <si>
    <t>Sweden</t>
  </si>
  <si>
    <t>Median</t>
  </si>
  <si>
    <t>New Zealand</t>
  </si>
  <si>
    <t>Mode</t>
  </si>
  <si>
    <t>Canada</t>
  </si>
  <si>
    <t>Standard Deviation</t>
  </si>
  <si>
    <t>Austria</t>
  </si>
  <si>
    <t>Sample Variance</t>
  </si>
  <si>
    <t>Australia</t>
  </si>
  <si>
    <t>Kurtosis</t>
  </si>
  <si>
    <t>Costa Rica</t>
  </si>
  <si>
    <t>Skewness</t>
  </si>
  <si>
    <t>Israel</t>
  </si>
  <si>
    <t>Range</t>
  </si>
  <si>
    <t>Luxembourg</t>
  </si>
  <si>
    <t>Minimum</t>
  </si>
  <si>
    <t>United Kingdom</t>
  </si>
  <si>
    <t>Maximum</t>
  </si>
  <si>
    <t>Ireland</t>
  </si>
  <si>
    <t>Sum</t>
  </si>
  <si>
    <t>Germany</t>
  </si>
  <si>
    <t>Count</t>
  </si>
  <si>
    <t>Belgium</t>
  </si>
  <si>
    <t>Largest(1)</t>
  </si>
  <si>
    <t>United States</t>
  </si>
  <si>
    <t>Smallest(1)</t>
  </si>
  <si>
    <t>Czech Republic</t>
  </si>
  <si>
    <t>Confidence Level(95.0%)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</si>
  <si>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</si>
  <si>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</si>
  <si>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</si>
  <si>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</si>
  <si>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</si>
  <si>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</si>
  <si>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</si>
  <si>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</si>
  <si>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</si>
  <si>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</si>
  <si>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</si>
  <si>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</si>
  <si>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</si>
  <si>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</si>
  <si>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</si>
  <si>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</si>
  <si>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</si>
  <si>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</si>
  <si>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</si>
  <si>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</si>
  <si>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</si>
  <si>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</si>
  <si>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</si>
  <si>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</si>
  <si>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</si>
  <si>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</si>
  <si>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</si>
  <si>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</si>
  <si>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</si>
  <si>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</si>
  <si>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</si>
  <si>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</si>
  <si>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</si>
  <si>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</si>
  <si>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</si>
  <si>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</si>
  <si>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</si>
  <si>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</si>
  <si>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</si>
  <si>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</si>
  <si>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</si>
  <si>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</si>
  <si>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</si>
  <si>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</si>
  <si>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</si>
  <si>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</si>
  <si>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</si>
  <si>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</si>
  <si>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</si>
  <si>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</si>
  <si>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</si>
  <si>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</si>
  <si>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</si>
  <si>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</si>
  <si>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</si>
  <si>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</si>
  <si>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</si>
  <si>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</si>
  <si>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</si>
  <si>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</si>
  <si>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</si>
  <si>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</si>
  <si>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</si>
  <si>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</si>
  <si>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</si>
  <si>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</si>
  <si>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</si>
  <si>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</si>
  <si>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</si>
  <si>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</si>
  <si>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</si>
  <si>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</si>
  <si>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</si>
  <si>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</si>
  <si>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</si>
  <si>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</si>
  <si>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</si>
  <si>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</si>
  <si>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</si>
  <si>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</si>
  <si>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</si>
  <si>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</si>
  <si>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</si>
  <si>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</si>
  <si>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</si>
  <si>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</si>
  <si>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</si>
  <si>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</si>
  <si>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</si>
  <si>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</si>
  <si>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</si>
  <si>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</si>
  <si>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</si>
  <si>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</si>
  <si>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</si>
  <si>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</si>
  <si>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</si>
  <si>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</si>
  <si>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</si>
  <si>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</si>
  <si>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</si>
  <si>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</si>
  <si>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</si>
  <si>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</si>
  <si>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</si>
  <si>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</si>
  <si>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</si>
  <si>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</si>
  <si>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</si>
  <si>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</si>
  <si>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</si>
  <si>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</si>
  <si>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</si>
  <si>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</si>
  <si>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</si>
  <si>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</si>
  <si>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</si>
  <si>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</si>
  <si>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</si>
  <si>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</si>
  <si>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</si>
  <si>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</si>
  <si>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</si>
  <si>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</si>
  <si>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</si>
  <si>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</si>
  <si>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</si>
  <si>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</si>
  <si>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</si>
  <si>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</si>
  <si>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</si>
  <si>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</si>
  <si>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</si>
  <si>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</si>
  <si>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</si>
  <si>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</si>
  <si>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>SugarConsumptionAnnualConsumptionPerCapita2020</t>
  </si>
  <si>
    <t>SugarConsumptionTotal2021</t>
  </si>
  <si>
    <t>mean</t>
  </si>
  <si>
    <t>mean_SugarConsumptionAnnualConsumptionPerCapita2020</t>
  </si>
  <si>
    <t>mean_SugarConsumptionTotal2021</t>
  </si>
  <si>
    <t>s</t>
  </si>
  <si>
    <t>SugarConsumptionTotal2022</t>
  </si>
  <si>
    <t>SugarConsumptionTotal2019</t>
  </si>
  <si>
    <t>SugarConsumptionAnnualConsumptionPerCapita2019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</si>
</sst>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Continuous"/>
    </xf>
    <xf numFmtId="0" fontId="19" fillId="33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vs.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'2019'!$D$2:$D$157</c:f>
              <c:numCache>
                <c:formatCode>General</c:formatCode>
                <c:ptCount val="156"/>
                <c:pt idx="0">
                  <c:v>1.34</c:v>
                </c:pt>
                <c:pt idx="1">
                  <c:v>1.383</c:v>
                </c:pt>
                <c:pt idx="2">
                  <c:v>1.488</c:v>
                </c:pt>
                <c:pt idx="3">
                  <c:v>1.38</c:v>
                </c:pt>
                <c:pt idx="4">
                  <c:v>1.3959999999999999</c:v>
                </c:pt>
                <c:pt idx="5">
                  <c:v>1.452</c:v>
                </c:pt>
                <c:pt idx="6">
                  <c:v>1.387</c:v>
                </c:pt>
                <c:pt idx="7">
                  <c:v>1.3029999999999999</c:v>
                </c:pt>
                <c:pt idx="8">
                  <c:v>1.365</c:v>
                </c:pt>
                <c:pt idx="9">
                  <c:v>1.3759999999999999</c:v>
                </c:pt>
                <c:pt idx="10">
                  <c:v>1.3720000000000001</c:v>
                </c:pt>
                <c:pt idx="11">
                  <c:v>1.034</c:v>
                </c:pt>
                <c:pt idx="12">
                  <c:v>1.276</c:v>
                </c:pt>
                <c:pt idx="13">
                  <c:v>1.609</c:v>
                </c:pt>
                <c:pt idx="14">
                  <c:v>1.333</c:v>
                </c:pt>
                <c:pt idx="15">
                  <c:v>1.4990000000000001</c:v>
                </c:pt>
                <c:pt idx="16">
                  <c:v>1.373</c:v>
                </c:pt>
                <c:pt idx="17">
                  <c:v>1.3560000000000001</c:v>
                </c:pt>
                <c:pt idx="18">
                  <c:v>1.4330000000000001</c:v>
                </c:pt>
                <c:pt idx="19">
                  <c:v>1.2689999999999999</c:v>
                </c:pt>
                <c:pt idx="20">
                  <c:v>1.5029999999999999</c:v>
                </c:pt>
                <c:pt idx="21">
                  <c:v>1.3</c:v>
                </c:pt>
                <c:pt idx="22">
                  <c:v>1.07</c:v>
                </c:pt>
                <c:pt idx="23">
                  <c:v>1.3240000000000001</c:v>
                </c:pt>
                <c:pt idx="24">
                  <c:v>1.3680000000000001</c:v>
                </c:pt>
                <c:pt idx="25">
                  <c:v>1.159</c:v>
                </c:pt>
                <c:pt idx="26">
                  <c:v>0.8</c:v>
                </c:pt>
                <c:pt idx="27">
                  <c:v>1.403</c:v>
                </c:pt>
                <c:pt idx="28">
                  <c:v>1.6839999999999999</c:v>
                </c:pt>
                <c:pt idx="29">
                  <c:v>1.286</c:v>
                </c:pt>
                <c:pt idx="30">
                  <c:v>1.149</c:v>
                </c:pt>
                <c:pt idx="31">
                  <c:v>1.004</c:v>
                </c:pt>
                <c:pt idx="32">
                  <c:v>1.1240000000000001</c:v>
                </c:pt>
                <c:pt idx="33">
                  <c:v>1.5720000000000001</c:v>
                </c:pt>
                <c:pt idx="34">
                  <c:v>0.79400000000000004</c:v>
                </c:pt>
                <c:pt idx="35">
                  <c:v>1.294</c:v>
                </c:pt>
                <c:pt idx="36">
                  <c:v>1.3620000000000001</c:v>
                </c:pt>
                <c:pt idx="37">
                  <c:v>1.246</c:v>
                </c:pt>
                <c:pt idx="38">
                  <c:v>1.2310000000000001</c:v>
                </c:pt>
                <c:pt idx="39">
                  <c:v>1.206</c:v>
                </c:pt>
                <c:pt idx="40">
                  <c:v>0.745</c:v>
                </c:pt>
                <c:pt idx="41">
                  <c:v>1.238</c:v>
                </c:pt>
                <c:pt idx="42">
                  <c:v>0.98499999999999999</c:v>
                </c:pt>
                <c:pt idx="43">
                  <c:v>1.258</c:v>
                </c:pt>
                <c:pt idx="44">
                  <c:v>0.69399999999999995</c:v>
                </c:pt>
                <c:pt idx="45">
                  <c:v>0.88200000000000001</c:v>
                </c:pt>
                <c:pt idx="46">
                  <c:v>1.0920000000000001</c:v>
                </c:pt>
                <c:pt idx="47">
                  <c:v>1.1619999999999999</c:v>
                </c:pt>
                <c:pt idx="48">
                  <c:v>1.2629999999999999</c:v>
                </c:pt>
                <c:pt idx="49">
                  <c:v>0.91200000000000003</c:v>
                </c:pt>
                <c:pt idx="50">
                  <c:v>1.5</c:v>
                </c:pt>
                <c:pt idx="51">
                  <c:v>1.05</c:v>
                </c:pt>
                <c:pt idx="52">
                  <c:v>1.1870000000000001</c:v>
                </c:pt>
                <c:pt idx="53">
                  <c:v>1.3009999999999999</c:v>
                </c:pt>
                <c:pt idx="54">
                  <c:v>1.2370000000000001</c:v>
                </c:pt>
                <c:pt idx="55">
                  <c:v>0.83099999999999996</c:v>
                </c:pt>
                <c:pt idx="56">
                  <c:v>1.1200000000000001</c:v>
                </c:pt>
                <c:pt idx="57">
                  <c:v>1.327</c:v>
                </c:pt>
                <c:pt idx="58">
                  <c:v>0.64200000000000002</c:v>
                </c:pt>
                <c:pt idx="59">
                  <c:v>1.173</c:v>
                </c:pt>
                <c:pt idx="60">
                  <c:v>0.77600000000000002</c:v>
                </c:pt>
                <c:pt idx="61">
                  <c:v>1.2010000000000001</c:v>
                </c:pt>
                <c:pt idx="62">
                  <c:v>0.85499999999999998</c:v>
                </c:pt>
                <c:pt idx="63">
                  <c:v>1.2629999999999999</c:v>
                </c:pt>
                <c:pt idx="64">
                  <c:v>0.96</c:v>
                </c:pt>
                <c:pt idx="65">
                  <c:v>1.2210000000000001</c:v>
                </c:pt>
                <c:pt idx="66">
                  <c:v>0.67700000000000005</c:v>
                </c:pt>
                <c:pt idx="67">
                  <c:v>1.1830000000000001</c:v>
                </c:pt>
                <c:pt idx="68">
                  <c:v>0.80700000000000005</c:v>
                </c:pt>
                <c:pt idx="69">
                  <c:v>1.004</c:v>
                </c:pt>
                <c:pt idx="70">
                  <c:v>0.68500000000000005</c:v>
                </c:pt>
                <c:pt idx="71">
                  <c:v>1.044</c:v>
                </c:pt>
                <c:pt idx="72">
                  <c:v>1.0509999999999999</c:v>
                </c:pt>
                <c:pt idx="73">
                  <c:v>0.49299999999999999</c:v>
                </c:pt>
                <c:pt idx="74">
                  <c:v>1.155</c:v>
                </c:pt>
                <c:pt idx="75">
                  <c:v>1.4379999999999999</c:v>
                </c:pt>
                <c:pt idx="76">
                  <c:v>1.0149999999999999</c:v>
                </c:pt>
                <c:pt idx="77">
                  <c:v>0.94499999999999995</c:v>
                </c:pt>
                <c:pt idx="78">
                  <c:v>1.1830000000000001</c:v>
                </c:pt>
                <c:pt idx="79">
                  <c:v>1.2210000000000001</c:v>
                </c:pt>
                <c:pt idx="80">
                  <c:v>1.0669999999999999</c:v>
                </c:pt>
                <c:pt idx="81">
                  <c:v>1.181</c:v>
                </c:pt>
                <c:pt idx="82">
                  <c:v>0.94799999999999995</c:v>
                </c:pt>
                <c:pt idx="83">
                  <c:v>0.98299999999999998</c:v>
                </c:pt>
                <c:pt idx="84">
                  <c:v>0.69599999999999995</c:v>
                </c:pt>
                <c:pt idx="85">
                  <c:v>0.55100000000000005</c:v>
                </c:pt>
                <c:pt idx="86">
                  <c:v>1.052</c:v>
                </c:pt>
                <c:pt idx="87">
                  <c:v>1.002</c:v>
                </c:pt>
                <c:pt idx="88">
                  <c:v>0.80100000000000005</c:v>
                </c:pt>
                <c:pt idx="89">
                  <c:v>1.0429999999999999</c:v>
                </c:pt>
                <c:pt idx="90">
                  <c:v>0.98699999999999999</c:v>
                </c:pt>
                <c:pt idx="91">
                  <c:v>0.93100000000000005</c:v>
                </c:pt>
                <c:pt idx="92">
                  <c:v>1.0289999999999999</c:v>
                </c:pt>
                <c:pt idx="93">
                  <c:v>0.74099999999999999</c:v>
                </c:pt>
                <c:pt idx="94">
                  <c:v>0.81299999999999994</c:v>
                </c:pt>
                <c:pt idx="95">
                  <c:v>0.54900000000000004</c:v>
                </c:pt>
                <c:pt idx="96">
                  <c:v>1.0920000000000001</c:v>
                </c:pt>
                <c:pt idx="97">
                  <c:v>0.61099999999999999</c:v>
                </c:pt>
                <c:pt idx="98">
                  <c:v>0.56899999999999995</c:v>
                </c:pt>
                <c:pt idx="99">
                  <c:v>0.44600000000000001</c:v>
                </c:pt>
                <c:pt idx="100">
                  <c:v>0.83699999999999997</c:v>
                </c:pt>
                <c:pt idx="101">
                  <c:v>0.39300000000000002</c:v>
                </c:pt>
                <c:pt idx="102">
                  <c:v>0.67300000000000004</c:v>
                </c:pt>
                <c:pt idx="103">
                  <c:v>1.0569999999999999</c:v>
                </c:pt>
                <c:pt idx="104">
                  <c:v>0.76400000000000001</c:v>
                </c:pt>
                <c:pt idx="105">
                  <c:v>0.96</c:v>
                </c:pt>
                <c:pt idx="106">
                  <c:v>0.94699999999999995</c:v>
                </c:pt>
                <c:pt idx="107">
                  <c:v>0.96</c:v>
                </c:pt>
                <c:pt idx="108">
                  <c:v>0.57399999999999995</c:v>
                </c:pt>
                <c:pt idx="109">
                  <c:v>0.65700000000000003</c:v>
                </c:pt>
                <c:pt idx="110">
                  <c:v>0.45</c:v>
                </c:pt>
                <c:pt idx="111">
                  <c:v>0</c:v>
                </c:pt>
                <c:pt idx="112">
                  <c:v>0.879</c:v>
                </c:pt>
                <c:pt idx="113">
                  <c:v>0.13800000000000001</c:v>
                </c:pt>
                <c:pt idx="114">
                  <c:v>0.33100000000000002</c:v>
                </c:pt>
                <c:pt idx="115">
                  <c:v>0.85</c:v>
                </c:pt>
                <c:pt idx="116">
                  <c:v>1.1000000000000001</c:v>
                </c:pt>
                <c:pt idx="117">
                  <c:v>0.38</c:v>
                </c:pt>
                <c:pt idx="118">
                  <c:v>0.88600000000000001</c:v>
                </c:pt>
                <c:pt idx="119">
                  <c:v>0.308</c:v>
                </c:pt>
                <c:pt idx="120">
                  <c:v>0.51200000000000001</c:v>
                </c:pt>
                <c:pt idx="121">
                  <c:v>0.56999999999999995</c:v>
                </c:pt>
                <c:pt idx="122">
                  <c:v>0.20399999999999999</c:v>
                </c:pt>
                <c:pt idx="123">
                  <c:v>0.92100000000000004</c:v>
                </c:pt>
                <c:pt idx="124">
                  <c:v>0.56200000000000006</c:v>
                </c:pt>
                <c:pt idx="125">
                  <c:v>1.0429999999999999</c:v>
                </c:pt>
                <c:pt idx="126">
                  <c:v>9.4E-2</c:v>
                </c:pt>
                <c:pt idx="127">
                  <c:v>0.38500000000000001</c:v>
                </c:pt>
                <c:pt idx="128">
                  <c:v>0.26800000000000002</c:v>
                </c:pt>
                <c:pt idx="129">
                  <c:v>0.94899999999999995</c:v>
                </c:pt>
                <c:pt idx="130">
                  <c:v>0.71</c:v>
                </c:pt>
                <c:pt idx="131">
                  <c:v>0.35</c:v>
                </c:pt>
                <c:pt idx="132">
                  <c:v>0.82</c:v>
                </c:pt>
                <c:pt idx="133">
                  <c:v>0.33600000000000002</c:v>
                </c:pt>
                <c:pt idx="134">
                  <c:v>0.81100000000000005</c:v>
                </c:pt>
                <c:pt idx="135">
                  <c:v>0.33200000000000002</c:v>
                </c:pt>
                <c:pt idx="136">
                  <c:v>0.91300000000000003</c:v>
                </c:pt>
                <c:pt idx="137">
                  <c:v>0.57799999999999996</c:v>
                </c:pt>
                <c:pt idx="138">
                  <c:v>0.27500000000000002</c:v>
                </c:pt>
                <c:pt idx="139">
                  <c:v>0.755</c:v>
                </c:pt>
                <c:pt idx="140">
                  <c:v>7.2999999999999995E-2</c:v>
                </c:pt>
                <c:pt idx="141">
                  <c:v>0.27400000000000002</c:v>
                </c:pt>
                <c:pt idx="142">
                  <c:v>0.27400000000000002</c:v>
                </c:pt>
                <c:pt idx="143">
                  <c:v>0.48899999999999999</c:v>
                </c:pt>
                <c:pt idx="144">
                  <c:v>4.5999999999999999E-2</c:v>
                </c:pt>
                <c:pt idx="145">
                  <c:v>0.36599999999999999</c:v>
                </c:pt>
                <c:pt idx="146">
                  <c:v>0.32300000000000001</c:v>
                </c:pt>
                <c:pt idx="147">
                  <c:v>1.0409999999999999</c:v>
                </c:pt>
                <c:pt idx="148">
                  <c:v>0.61899999999999999</c:v>
                </c:pt>
                <c:pt idx="149">
                  <c:v>0.191</c:v>
                </c:pt>
                <c:pt idx="150">
                  <c:v>0.28699999999999998</c:v>
                </c:pt>
                <c:pt idx="151">
                  <c:v>0.35899999999999999</c:v>
                </c:pt>
                <c:pt idx="152">
                  <c:v>0.47599999999999998</c:v>
                </c:pt>
                <c:pt idx="153">
                  <c:v>0.35</c:v>
                </c:pt>
                <c:pt idx="154">
                  <c:v>2.5999999999999999E-2</c:v>
                </c:pt>
                <c:pt idx="155">
                  <c:v>0.30599999999999999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6-4C84-8B9B-6F14D010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24783"/>
        <c:axId val="1779107359"/>
      </c:scatterChart>
      <c:valAx>
        <c:axId val="170832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07359"/>
        <c:crosses val="autoZero"/>
        <c:crossBetween val="midCat"/>
      </c:valAx>
      <c:valAx>
        <c:axId val="17791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2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vs. Social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'2019'!$E$2:$E$157</c:f>
              <c:numCache>
                <c:formatCode>General</c:formatCode>
                <c:ptCount val="156"/>
                <c:pt idx="0">
                  <c:v>1.587</c:v>
                </c:pt>
                <c:pt idx="1">
                  <c:v>1.573</c:v>
                </c:pt>
                <c:pt idx="2">
                  <c:v>1.5820000000000001</c:v>
                </c:pt>
                <c:pt idx="3">
                  <c:v>1.6240000000000001</c:v>
                </c:pt>
                <c:pt idx="4">
                  <c:v>1.522</c:v>
                </c:pt>
                <c:pt idx="5">
                  <c:v>1.526</c:v>
                </c:pt>
                <c:pt idx="6">
                  <c:v>1.4870000000000001</c:v>
                </c:pt>
                <c:pt idx="7">
                  <c:v>1.5569999999999999</c:v>
                </c:pt>
                <c:pt idx="8">
                  <c:v>1.5049999999999999</c:v>
                </c:pt>
                <c:pt idx="9">
                  <c:v>1.4750000000000001</c:v>
                </c:pt>
                <c:pt idx="10">
                  <c:v>1.548</c:v>
                </c:pt>
                <c:pt idx="11">
                  <c:v>1.4410000000000001</c:v>
                </c:pt>
                <c:pt idx="12">
                  <c:v>1.4550000000000001</c:v>
                </c:pt>
                <c:pt idx="13">
                  <c:v>1.4790000000000001</c:v>
                </c:pt>
                <c:pt idx="14">
                  <c:v>1.538</c:v>
                </c:pt>
                <c:pt idx="15">
                  <c:v>1.5529999999999999</c:v>
                </c:pt>
                <c:pt idx="16">
                  <c:v>1.454</c:v>
                </c:pt>
                <c:pt idx="17">
                  <c:v>1.504</c:v>
                </c:pt>
                <c:pt idx="18">
                  <c:v>1.4570000000000001</c:v>
                </c:pt>
                <c:pt idx="19">
                  <c:v>1.4870000000000001</c:v>
                </c:pt>
                <c:pt idx="20">
                  <c:v>1.31</c:v>
                </c:pt>
                <c:pt idx="21">
                  <c:v>1.52</c:v>
                </c:pt>
                <c:pt idx="22">
                  <c:v>1.323</c:v>
                </c:pt>
                <c:pt idx="23">
                  <c:v>1.472</c:v>
                </c:pt>
                <c:pt idx="24">
                  <c:v>1.43</c:v>
                </c:pt>
                <c:pt idx="25">
                  <c:v>1.369</c:v>
                </c:pt>
                <c:pt idx="26">
                  <c:v>1.2689999999999999</c:v>
                </c:pt>
                <c:pt idx="27">
                  <c:v>1.357</c:v>
                </c:pt>
                <c:pt idx="28">
                  <c:v>1.3129999999999999</c:v>
                </c:pt>
                <c:pt idx="29">
                  <c:v>1.484</c:v>
                </c:pt>
                <c:pt idx="30">
                  <c:v>1.4419999999999999</c:v>
                </c:pt>
                <c:pt idx="31">
                  <c:v>1.4390000000000001</c:v>
                </c:pt>
                <c:pt idx="32">
                  <c:v>1.4650000000000001</c:v>
                </c:pt>
                <c:pt idx="33">
                  <c:v>1.4630000000000001</c:v>
                </c:pt>
                <c:pt idx="34">
                  <c:v>1.242</c:v>
                </c:pt>
                <c:pt idx="35">
                  <c:v>1.488</c:v>
                </c:pt>
                <c:pt idx="36">
                  <c:v>1.3680000000000001</c:v>
                </c:pt>
                <c:pt idx="37">
                  <c:v>1.504</c:v>
                </c:pt>
                <c:pt idx="38">
                  <c:v>1.4770000000000001</c:v>
                </c:pt>
                <c:pt idx="39">
                  <c:v>1.4379999999999999</c:v>
                </c:pt>
                <c:pt idx="40">
                  <c:v>1.5289999999999999</c:v>
                </c:pt>
                <c:pt idx="41">
                  <c:v>1.5149999999999999</c:v>
                </c:pt>
                <c:pt idx="42">
                  <c:v>1.41</c:v>
                </c:pt>
                <c:pt idx="43">
                  <c:v>1.5229999999999999</c:v>
                </c:pt>
                <c:pt idx="44">
                  <c:v>1.325</c:v>
                </c:pt>
                <c:pt idx="45">
                  <c:v>1.232</c:v>
                </c:pt>
                <c:pt idx="46">
                  <c:v>1.4319999999999999</c:v>
                </c:pt>
                <c:pt idx="47">
                  <c:v>1.232</c:v>
                </c:pt>
                <c:pt idx="48">
                  <c:v>1.2230000000000001</c:v>
                </c:pt>
                <c:pt idx="49">
                  <c:v>1.3120000000000001</c:v>
                </c:pt>
                <c:pt idx="50">
                  <c:v>1.319</c:v>
                </c:pt>
                <c:pt idx="51">
                  <c:v>1.409</c:v>
                </c:pt>
                <c:pt idx="52">
                  <c:v>1.4650000000000001</c:v>
                </c:pt>
                <c:pt idx="53">
                  <c:v>1.2190000000000001</c:v>
                </c:pt>
                <c:pt idx="54">
                  <c:v>1.528</c:v>
                </c:pt>
                <c:pt idx="55">
                  <c:v>1.478</c:v>
                </c:pt>
                <c:pt idx="56">
                  <c:v>1.4019999999999999</c:v>
                </c:pt>
                <c:pt idx="57">
                  <c:v>1.419</c:v>
                </c:pt>
                <c:pt idx="58">
                  <c:v>1.236</c:v>
                </c:pt>
                <c:pt idx="59">
                  <c:v>1.508</c:v>
                </c:pt>
                <c:pt idx="60">
                  <c:v>1.2090000000000001</c:v>
                </c:pt>
                <c:pt idx="61">
                  <c:v>1.41</c:v>
                </c:pt>
                <c:pt idx="62">
                  <c:v>1.4750000000000001</c:v>
                </c:pt>
                <c:pt idx="63">
                  <c:v>1.252</c:v>
                </c:pt>
                <c:pt idx="64">
                  <c:v>1.274</c:v>
                </c:pt>
                <c:pt idx="65">
                  <c:v>1.431</c:v>
                </c:pt>
                <c:pt idx="66">
                  <c:v>0.88600000000000001</c:v>
                </c:pt>
                <c:pt idx="67">
                  <c:v>1.452</c:v>
                </c:pt>
                <c:pt idx="68">
                  <c:v>1.2929999999999999</c:v>
                </c:pt>
                <c:pt idx="69">
                  <c:v>1.383</c:v>
                </c:pt>
                <c:pt idx="70">
                  <c:v>1.3280000000000001</c:v>
                </c:pt>
                <c:pt idx="71">
                  <c:v>1.3029999999999999</c:v>
                </c:pt>
                <c:pt idx="72">
                  <c:v>1.361</c:v>
                </c:pt>
                <c:pt idx="73">
                  <c:v>1.0980000000000001</c:v>
                </c:pt>
                <c:pt idx="74">
                  <c:v>1.266</c:v>
                </c:pt>
                <c:pt idx="75">
                  <c:v>1.2769999999999999</c:v>
                </c:pt>
                <c:pt idx="76">
                  <c:v>1.401</c:v>
                </c:pt>
                <c:pt idx="77">
                  <c:v>1.212</c:v>
                </c:pt>
                <c:pt idx="78">
                  <c:v>1.36</c:v>
                </c:pt>
                <c:pt idx="79">
                  <c:v>1.171</c:v>
                </c:pt>
                <c:pt idx="80">
                  <c:v>1.4650000000000001</c:v>
                </c:pt>
                <c:pt idx="81">
                  <c:v>1.1559999999999999</c:v>
                </c:pt>
                <c:pt idx="82">
                  <c:v>1.5309999999999999</c:v>
                </c:pt>
                <c:pt idx="83">
                  <c:v>1.294</c:v>
                </c:pt>
                <c:pt idx="84">
                  <c:v>1.111</c:v>
                </c:pt>
                <c:pt idx="85">
                  <c:v>1.4379999999999999</c:v>
                </c:pt>
                <c:pt idx="86">
                  <c:v>1.538</c:v>
                </c:pt>
                <c:pt idx="87">
                  <c:v>1.1599999999999999</c:v>
                </c:pt>
                <c:pt idx="88">
                  <c:v>0.78200000000000003</c:v>
                </c:pt>
                <c:pt idx="89">
                  <c:v>1.147</c:v>
                </c:pt>
                <c:pt idx="90">
                  <c:v>1.224</c:v>
                </c:pt>
                <c:pt idx="91">
                  <c:v>1.2030000000000001</c:v>
                </c:pt>
                <c:pt idx="92">
                  <c:v>1.125</c:v>
                </c:pt>
                <c:pt idx="93">
                  <c:v>1.3460000000000001</c:v>
                </c:pt>
                <c:pt idx="94">
                  <c:v>1.321</c:v>
                </c:pt>
                <c:pt idx="95">
                  <c:v>0.91</c:v>
                </c:pt>
                <c:pt idx="96">
                  <c:v>1.5129999999999999</c:v>
                </c:pt>
                <c:pt idx="97">
                  <c:v>0.86799999999999999</c:v>
                </c:pt>
                <c:pt idx="98">
                  <c:v>0.80800000000000005</c:v>
                </c:pt>
                <c:pt idx="99">
                  <c:v>1.226</c:v>
                </c:pt>
                <c:pt idx="100">
                  <c:v>1.2250000000000001</c:v>
                </c:pt>
                <c:pt idx="101">
                  <c:v>0.437</c:v>
                </c:pt>
                <c:pt idx="102">
                  <c:v>0.79900000000000004</c:v>
                </c:pt>
                <c:pt idx="103">
                  <c:v>1.1830000000000001</c:v>
                </c:pt>
                <c:pt idx="104">
                  <c:v>1.03</c:v>
                </c:pt>
                <c:pt idx="105">
                  <c:v>1.351</c:v>
                </c:pt>
                <c:pt idx="106">
                  <c:v>0.84799999999999998</c:v>
                </c:pt>
                <c:pt idx="107">
                  <c:v>1.427</c:v>
                </c:pt>
                <c:pt idx="108">
                  <c:v>1.1220000000000001</c:v>
                </c:pt>
                <c:pt idx="109">
                  <c:v>1.2470000000000001</c:v>
                </c:pt>
                <c:pt idx="110">
                  <c:v>1.1339999999999999</c:v>
                </c:pt>
                <c:pt idx="111">
                  <c:v>0.69799999999999995</c:v>
                </c:pt>
                <c:pt idx="112">
                  <c:v>1.3129999999999999</c:v>
                </c:pt>
                <c:pt idx="113">
                  <c:v>0.77400000000000002</c:v>
                </c:pt>
                <c:pt idx="114">
                  <c:v>1.056</c:v>
                </c:pt>
                <c:pt idx="115">
                  <c:v>1.0549999999999999</c:v>
                </c:pt>
                <c:pt idx="116">
                  <c:v>0.84199999999999997</c:v>
                </c:pt>
                <c:pt idx="117">
                  <c:v>0.82899999999999996</c:v>
                </c:pt>
                <c:pt idx="118">
                  <c:v>0.66600000000000004</c:v>
                </c:pt>
                <c:pt idx="119">
                  <c:v>0.93899999999999995</c:v>
                </c:pt>
                <c:pt idx="120">
                  <c:v>0.98299999999999998</c:v>
                </c:pt>
                <c:pt idx="121">
                  <c:v>1.167</c:v>
                </c:pt>
                <c:pt idx="122">
                  <c:v>0.98599999999999999</c:v>
                </c:pt>
                <c:pt idx="123">
                  <c:v>1</c:v>
                </c:pt>
                <c:pt idx="124">
                  <c:v>0.92800000000000005</c:v>
                </c:pt>
                <c:pt idx="125">
                  <c:v>0.98</c:v>
                </c:pt>
                <c:pt idx="126">
                  <c:v>1.125</c:v>
                </c:pt>
                <c:pt idx="127">
                  <c:v>1.105</c:v>
                </c:pt>
                <c:pt idx="128">
                  <c:v>0.84099999999999997</c:v>
                </c:pt>
                <c:pt idx="129">
                  <c:v>1.2649999999999999</c:v>
                </c:pt>
                <c:pt idx="130">
                  <c:v>1.181</c:v>
                </c:pt>
                <c:pt idx="131">
                  <c:v>0.76600000000000001</c:v>
                </c:pt>
                <c:pt idx="132">
                  <c:v>1.39</c:v>
                </c:pt>
                <c:pt idx="133">
                  <c:v>1.0329999999999999</c:v>
                </c:pt>
                <c:pt idx="134">
                  <c:v>1.149</c:v>
                </c:pt>
                <c:pt idx="135">
                  <c:v>1.069</c:v>
                </c:pt>
                <c:pt idx="136">
                  <c:v>1.0389999999999999</c:v>
                </c:pt>
                <c:pt idx="137">
                  <c:v>1.0580000000000001</c:v>
                </c:pt>
                <c:pt idx="138">
                  <c:v>0.57199999999999995</c:v>
                </c:pt>
                <c:pt idx="139">
                  <c:v>0.76500000000000001</c:v>
                </c:pt>
                <c:pt idx="140">
                  <c:v>0.92200000000000004</c:v>
                </c:pt>
                <c:pt idx="141">
                  <c:v>0.75700000000000001</c:v>
                </c:pt>
                <c:pt idx="142">
                  <c:v>0.91600000000000004</c:v>
                </c:pt>
                <c:pt idx="143">
                  <c:v>1.169</c:v>
                </c:pt>
                <c:pt idx="144">
                  <c:v>0.44700000000000001</c:v>
                </c:pt>
                <c:pt idx="145">
                  <c:v>1.1140000000000001</c:v>
                </c:pt>
                <c:pt idx="146">
                  <c:v>0.68799999999999994</c:v>
                </c:pt>
                <c:pt idx="147">
                  <c:v>1.145</c:v>
                </c:pt>
                <c:pt idx="148">
                  <c:v>0.378</c:v>
                </c:pt>
                <c:pt idx="149">
                  <c:v>0.56000000000000005</c:v>
                </c:pt>
                <c:pt idx="150">
                  <c:v>1.163</c:v>
                </c:pt>
                <c:pt idx="151">
                  <c:v>0.71099999999999997</c:v>
                </c:pt>
                <c:pt idx="152">
                  <c:v>0.88500000000000001</c:v>
                </c:pt>
                <c:pt idx="153">
                  <c:v>0.51700000000000002</c:v>
                </c:pt>
                <c:pt idx="154">
                  <c:v>0</c:v>
                </c:pt>
                <c:pt idx="155">
                  <c:v>0.57499999999999996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7-48C8-A22E-AF063835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21727"/>
        <c:axId val="1775582767"/>
      </c:scatterChart>
      <c:valAx>
        <c:axId val="17710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82767"/>
        <c:crosses val="autoZero"/>
        <c:crossBetween val="midCat"/>
      </c:valAx>
      <c:valAx>
        <c:axId val="17755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2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vs. Healthy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'2019'!$F$2:$F$157</c:f>
              <c:numCache>
                <c:formatCode>General</c:formatCode>
                <c:ptCount val="156"/>
                <c:pt idx="0">
                  <c:v>0.98599999999999999</c:v>
                </c:pt>
                <c:pt idx="1">
                  <c:v>0.996</c:v>
                </c:pt>
                <c:pt idx="2">
                  <c:v>1.028</c:v>
                </c:pt>
                <c:pt idx="3">
                  <c:v>1.026</c:v>
                </c:pt>
                <c:pt idx="4">
                  <c:v>0.999</c:v>
                </c:pt>
                <c:pt idx="5">
                  <c:v>1.052</c:v>
                </c:pt>
                <c:pt idx="6">
                  <c:v>1.0089999999999999</c:v>
                </c:pt>
                <c:pt idx="7">
                  <c:v>1.026</c:v>
                </c:pt>
                <c:pt idx="8">
                  <c:v>1.0389999999999999</c:v>
                </c:pt>
                <c:pt idx="9">
                  <c:v>1.016</c:v>
                </c:pt>
                <c:pt idx="10">
                  <c:v>1.036</c:v>
                </c:pt>
                <c:pt idx="11">
                  <c:v>0.96299999999999997</c:v>
                </c:pt>
                <c:pt idx="12">
                  <c:v>1.0289999999999999</c:v>
                </c:pt>
                <c:pt idx="13">
                  <c:v>1.012</c:v>
                </c:pt>
                <c:pt idx="14">
                  <c:v>0.996</c:v>
                </c:pt>
                <c:pt idx="15">
                  <c:v>0.999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0.874</c:v>
                </c:pt>
                <c:pt idx="19">
                  <c:v>0.92</c:v>
                </c:pt>
                <c:pt idx="20">
                  <c:v>0.82499999999999996</c:v>
                </c:pt>
                <c:pt idx="21">
                  <c:v>0.999</c:v>
                </c:pt>
                <c:pt idx="22">
                  <c:v>0.86099999999999999</c:v>
                </c:pt>
                <c:pt idx="23">
                  <c:v>1.0449999999999999</c:v>
                </c:pt>
                <c:pt idx="24">
                  <c:v>0.91400000000000003</c:v>
                </c:pt>
                <c:pt idx="25">
                  <c:v>0.92</c:v>
                </c:pt>
                <c:pt idx="26">
                  <c:v>0.746</c:v>
                </c:pt>
                <c:pt idx="27">
                  <c:v>0.79500000000000004</c:v>
                </c:pt>
                <c:pt idx="28">
                  <c:v>0.871</c:v>
                </c:pt>
                <c:pt idx="29">
                  <c:v>1.0620000000000001</c:v>
                </c:pt>
                <c:pt idx="30">
                  <c:v>0.91</c:v>
                </c:pt>
                <c:pt idx="31">
                  <c:v>0.80200000000000005</c:v>
                </c:pt>
                <c:pt idx="32">
                  <c:v>0.89100000000000001</c:v>
                </c:pt>
                <c:pt idx="33">
                  <c:v>1.141</c:v>
                </c:pt>
                <c:pt idx="34">
                  <c:v>0.78900000000000003</c:v>
                </c:pt>
                <c:pt idx="35">
                  <c:v>1.0389999999999999</c:v>
                </c:pt>
                <c:pt idx="36">
                  <c:v>0.871</c:v>
                </c:pt>
                <c:pt idx="37">
                  <c:v>0.88100000000000001</c:v>
                </c:pt>
                <c:pt idx="38">
                  <c:v>0.71299999999999997</c:v>
                </c:pt>
                <c:pt idx="39">
                  <c:v>0.88400000000000001</c:v>
                </c:pt>
                <c:pt idx="40">
                  <c:v>0.75600000000000001</c:v>
                </c:pt>
                <c:pt idx="41">
                  <c:v>0.81799999999999995</c:v>
                </c:pt>
                <c:pt idx="42">
                  <c:v>0.84099999999999997</c:v>
                </c:pt>
                <c:pt idx="43">
                  <c:v>0.95299999999999996</c:v>
                </c:pt>
                <c:pt idx="44">
                  <c:v>0.83499999999999996</c:v>
                </c:pt>
                <c:pt idx="45">
                  <c:v>0.75800000000000001</c:v>
                </c:pt>
                <c:pt idx="46">
                  <c:v>0.88100000000000001</c:v>
                </c:pt>
                <c:pt idx="47">
                  <c:v>0.82499999999999996</c:v>
                </c:pt>
                <c:pt idx="48">
                  <c:v>1.042</c:v>
                </c:pt>
                <c:pt idx="49">
                  <c:v>0.86799999999999999</c:v>
                </c:pt>
                <c:pt idx="50">
                  <c:v>0.80800000000000005</c:v>
                </c:pt>
                <c:pt idx="51">
                  <c:v>0.82799999999999996</c:v>
                </c:pt>
                <c:pt idx="52">
                  <c:v>0.81200000000000006</c:v>
                </c:pt>
                <c:pt idx="53">
                  <c:v>1.036</c:v>
                </c:pt>
                <c:pt idx="54">
                  <c:v>0.874</c:v>
                </c:pt>
                <c:pt idx="55">
                  <c:v>0.83099999999999996</c:v>
                </c:pt>
                <c:pt idx="56">
                  <c:v>0.79800000000000004</c:v>
                </c:pt>
                <c:pt idx="57">
                  <c:v>1.0880000000000001</c:v>
                </c:pt>
                <c:pt idx="58">
                  <c:v>0.82799999999999996</c:v>
                </c:pt>
                <c:pt idx="59">
                  <c:v>0.72899999999999998</c:v>
                </c:pt>
                <c:pt idx="60">
                  <c:v>0.70599999999999996</c:v>
                </c:pt>
                <c:pt idx="61">
                  <c:v>0.82799999999999996</c:v>
                </c:pt>
                <c:pt idx="62">
                  <c:v>0.77700000000000002</c:v>
                </c:pt>
                <c:pt idx="63">
                  <c:v>1.042</c:v>
                </c:pt>
                <c:pt idx="64">
                  <c:v>0.85399999999999998</c:v>
                </c:pt>
                <c:pt idx="65">
                  <c:v>0.999</c:v>
                </c:pt>
                <c:pt idx="66">
                  <c:v>0.53500000000000003</c:v>
                </c:pt>
                <c:pt idx="67">
                  <c:v>0.72599999999999998</c:v>
                </c:pt>
                <c:pt idx="68">
                  <c:v>0.65700000000000003</c:v>
                </c:pt>
                <c:pt idx="69">
                  <c:v>0.85399999999999998</c:v>
                </c:pt>
                <c:pt idx="70">
                  <c:v>0.73899999999999999</c:v>
                </c:pt>
                <c:pt idx="71">
                  <c:v>0.67300000000000004</c:v>
                </c:pt>
                <c:pt idx="72">
                  <c:v>0.871</c:v>
                </c:pt>
                <c:pt idx="73">
                  <c:v>0.71799999999999997</c:v>
                </c:pt>
                <c:pt idx="74">
                  <c:v>0.91400000000000003</c:v>
                </c:pt>
                <c:pt idx="75">
                  <c:v>1.1220000000000001</c:v>
                </c:pt>
                <c:pt idx="76">
                  <c:v>0.77900000000000003</c:v>
                </c:pt>
                <c:pt idx="77">
                  <c:v>0.84499999999999997</c:v>
                </c:pt>
                <c:pt idx="78">
                  <c:v>0.80800000000000005</c:v>
                </c:pt>
                <c:pt idx="79">
                  <c:v>0.82799999999999996</c:v>
                </c:pt>
                <c:pt idx="80">
                  <c:v>0.78900000000000003</c:v>
                </c:pt>
                <c:pt idx="81">
                  <c:v>0.999</c:v>
                </c:pt>
                <c:pt idx="82">
                  <c:v>0.66700000000000004</c:v>
                </c:pt>
                <c:pt idx="83">
                  <c:v>0.83799999999999997</c:v>
                </c:pt>
                <c:pt idx="84">
                  <c:v>0.245</c:v>
                </c:pt>
                <c:pt idx="85">
                  <c:v>0.72299999999999998</c:v>
                </c:pt>
                <c:pt idx="86">
                  <c:v>0.65700000000000003</c:v>
                </c:pt>
                <c:pt idx="87">
                  <c:v>0.78500000000000003</c:v>
                </c:pt>
                <c:pt idx="88">
                  <c:v>0.78200000000000003</c:v>
                </c:pt>
                <c:pt idx="89">
                  <c:v>0.76900000000000002</c:v>
                </c:pt>
                <c:pt idx="90">
                  <c:v>0.81499999999999995</c:v>
                </c:pt>
                <c:pt idx="91">
                  <c:v>0.66</c:v>
                </c:pt>
                <c:pt idx="92">
                  <c:v>0.89300000000000002</c:v>
                </c:pt>
                <c:pt idx="93">
                  <c:v>0.85099999999999998</c:v>
                </c:pt>
                <c:pt idx="94">
                  <c:v>0.60399999999999998</c:v>
                </c:pt>
                <c:pt idx="95">
                  <c:v>0.33100000000000002</c:v>
                </c:pt>
                <c:pt idx="96">
                  <c:v>0.81499999999999995</c:v>
                </c:pt>
                <c:pt idx="97">
                  <c:v>0.48599999999999999</c:v>
                </c:pt>
                <c:pt idx="98">
                  <c:v>0.23200000000000001</c:v>
                </c:pt>
                <c:pt idx="99">
                  <c:v>0.67700000000000005</c:v>
                </c:pt>
                <c:pt idx="100">
                  <c:v>0.81499999999999995</c:v>
                </c:pt>
                <c:pt idx="101">
                  <c:v>0.39700000000000002</c:v>
                </c:pt>
                <c:pt idx="102">
                  <c:v>0.50800000000000001</c:v>
                </c:pt>
                <c:pt idx="103">
                  <c:v>0.57099999999999995</c:v>
                </c:pt>
                <c:pt idx="104">
                  <c:v>0.55100000000000005</c:v>
                </c:pt>
                <c:pt idx="105">
                  <c:v>0.46899999999999997</c:v>
                </c:pt>
                <c:pt idx="106">
                  <c:v>0.874</c:v>
                </c:pt>
                <c:pt idx="107">
                  <c:v>0.80500000000000005</c:v>
                </c:pt>
                <c:pt idx="108">
                  <c:v>0.63700000000000001</c:v>
                </c:pt>
                <c:pt idx="109">
                  <c:v>0.67200000000000004</c:v>
                </c:pt>
                <c:pt idx="110">
                  <c:v>0.57099999999999995</c:v>
                </c:pt>
                <c:pt idx="111">
                  <c:v>0.26800000000000002</c:v>
                </c:pt>
                <c:pt idx="112">
                  <c:v>0.47699999999999998</c:v>
                </c:pt>
                <c:pt idx="113">
                  <c:v>0.36599999999999999</c:v>
                </c:pt>
                <c:pt idx="114">
                  <c:v>0.38</c:v>
                </c:pt>
                <c:pt idx="115">
                  <c:v>0.81499999999999995</c:v>
                </c:pt>
                <c:pt idx="116">
                  <c:v>0.78500000000000003</c:v>
                </c:pt>
                <c:pt idx="117">
                  <c:v>0.375</c:v>
                </c:pt>
                <c:pt idx="118">
                  <c:v>0.752</c:v>
                </c:pt>
                <c:pt idx="119">
                  <c:v>0.42799999999999999</c:v>
                </c:pt>
                <c:pt idx="120">
                  <c:v>0.58099999999999996</c:v>
                </c:pt>
                <c:pt idx="121">
                  <c:v>0.48899999999999999</c:v>
                </c:pt>
                <c:pt idx="122">
                  <c:v>0.39</c:v>
                </c:pt>
                <c:pt idx="123">
                  <c:v>0.81499999999999995</c:v>
                </c:pt>
                <c:pt idx="124">
                  <c:v>0.72299999999999998</c:v>
                </c:pt>
                <c:pt idx="125">
                  <c:v>0.57399999999999995</c:v>
                </c:pt>
                <c:pt idx="126">
                  <c:v>0.35699999999999998</c:v>
                </c:pt>
                <c:pt idx="127">
                  <c:v>0.308</c:v>
                </c:pt>
                <c:pt idx="128">
                  <c:v>0.24199999999999999</c:v>
                </c:pt>
                <c:pt idx="129">
                  <c:v>0.83099999999999996</c:v>
                </c:pt>
                <c:pt idx="130">
                  <c:v>0.55500000000000005</c:v>
                </c:pt>
                <c:pt idx="131">
                  <c:v>0.192</c:v>
                </c:pt>
                <c:pt idx="132">
                  <c:v>0.73899999999999999</c:v>
                </c:pt>
                <c:pt idx="133">
                  <c:v>0.53200000000000003</c:v>
                </c:pt>
                <c:pt idx="134">
                  <c:v>0</c:v>
                </c:pt>
                <c:pt idx="135">
                  <c:v>0.443</c:v>
                </c:pt>
                <c:pt idx="136">
                  <c:v>0.64400000000000002</c:v>
                </c:pt>
                <c:pt idx="137">
                  <c:v>0.42599999999999999</c:v>
                </c:pt>
                <c:pt idx="138">
                  <c:v>0.41</c:v>
                </c:pt>
                <c:pt idx="139">
                  <c:v>0.58799999999999997</c:v>
                </c:pt>
                <c:pt idx="140">
                  <c:v>0.443</c:v>
                </c:pt>
                <c:pt idx="141">
                  <c:v>0.505</c:v>
                </c:pt>
                <c:pt idx="142">
                  <c:v>0.55500000000000005</c:v>
                </c:pt>
                <c:pt idx="143">
                  <c:v>0.16800000000000001</c:v>
                </c:pt>
                <c:pt idx="144">
                  <c:v>0.38</c:v>
                </c:pt>
                <c:pt idx="145">
                  <c:v>0.433</c:v>
                </c:pt>
                <c:pt idx="146">
                  <c:v>0.44900000000000001</c:v>
                </c:pt>
                <c:pt idx="147">
                  <c:v>0.53800000000000003</c:v>
                </c:pt>
                <c:pt idx="148">
                  <c:v>0.44</c:v>
                </c:pt>
                <c:pt idx="149">
                  <c:v>0.495</c:v>
                </c:pt>
                <c:pt idx="150">
                  <c:v>0.46300000000000002</c:v>
                </c:pt>
                <c:pt idx="151">
                  <c:v>0.61399999999999999</c:v>
                </c:pt>
                <c:pt idx="152">
                  <c:v>0.499</c:v>
                </c:pt>
                <c:pt idx="153">
                  <c:v>0.36099999999999999</c:v>
                </c:pt>
                <c:pt idx="154">
                  <c:v>0.105</c:v>
                </c:pt>
                <c:pt idx="155">
                  <c:v>0.29499999999999998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2-458D-802D-3F6FFF77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96735"/>
        <c:axId val="1775587231"/>
      </c:scatterChart>
      <c:valAx>
        <c:axId val="170489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87231"/>
        <c:crosses val="autoZero"/>
        <c:crossBetween val="midCat"/>
      </c:valAx>
      <c:valAx>
        <c:axId val="17755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9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vs. Freedom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'2019'!$G$2:$G$157</c:f>
              <c:numCache>
                <c:formatCode>General</c:formatCode>
                <c:ptCount val="156"/>
                <c:pt idx="0">
                  <c:v>0.59599999999999997</c:v>
                </c:pt>
                <c:pt idx="1">
                  <c:v>0.59199999999999997</c:v>
                </c:pt>
                <c:pt idx="2">
                  <c:v>0.60299999999999998</c:v>
                </c:pt>
                <c:pt idx="3">
                  <c:v>0.59099999999999997</c:v>
                </c:pt>
                <c:pt idx="4">
                  <c:v>0.55700000000000005</c:v>
                </c:pt>
                <c:pt idx="5">
                  <c:v>0.57199999999999995</c:v>
                </c:pt>
                <c:pt idx="6">
                  <c:v>0.57399999999999995</c:v>
                </c:pt>
                <c:pt idx="7">
                  <c:v>0.58499999999999996</c:v>
                </c:pt>
                <c:pt idx="8">
                  <c:v>0.58399999999999996</c:v>
                </c:pt>
                <c:pt idx="9">
                  <c:v>0.53200000000000003</c:v>
                </c:pt>
                <c:pt idx="10">
                  <c:v>0.55700000000000005</c:v>
                </c:pt>
                <c:pt idx="11">
                  <c:v>0.55800000000000005</c:v>
                </c:pt>
                <c:pt idx="12">
                  <c:v>0.371</c:v>
                </c:pt>
                <c:pt idx="13">
                  <c:v>0.52600000000000002</c:v>
                </c:pt>
                <c:pt idx="14">
                  <c:v>0.45</c:v>
                </c:pt>
                <c:pt idx="15">
                  <c:v>0.51600000000000001</c:v>
                </c:pt>
                <c:pt idx="16">
                  <c:v>0.495</c:v>
                </c:pt>
                <c:pt idx="17">
                  <c:v>0.47299999999999998</c:v>
                </c:pt>
                <c:pt idx="18">
                  <c:v>0.45400000000000001</c:v>
                </c:pt>
                <c:pt idx="19">
                  <c:v>0.45700000000000002</c:v>
                </c:pt>
                <c:pt idx="20">
                  <c:v>0.59799999999999998</c:v>
                </c:pt>
                <c:pt idx="21">
                  <c:v>0.56399999999999995</c:v>
                </c:pt>
                <c:pt idx="22">
                  <c:v>0.433</c:v>
                </c:pt>
                <c:pt idx="23">
                  <c:v>0.436</c:v>
                </c:pt>
                <c:pt idx="24">
                  <c:v>0.35099999999999998</c:v>
                </c:pt>
                <c:pt idx="25">
                  <c:v>0.35699999999999998</c:v>
                </c:pt>
                <c:pt idx="26">
                  <c:v>0.53500000000000003</c:v>
                </c:pt>
                <c:pt idx="27">
                  <c:v>0.439</c:v>
                </c:pt>
                <c:pt idx="28">
                  <c:v>0.55500000000000005</c:v>
                </c:pt>
                <c:pt idx="29">
                  <c:v>0.36199999999999999</c:v>
                </c:pt>
                <c:pt idx="30">
                  <c:v>0.51600000000000001</c:v>
                </c:pt>
                <c:pt idx="31">
                  <c:v>0.39</c:v>
                </c:pt>
                <c:pt idx="32">
                  <c:v>0.52300000000000002</c:v>
                </c:pt>
                <c:pt idx="33">
                  <c:v>0.55600000000000005</c:v>
                </c:pt>
                <c:pt idx="34">
                  <c:v>0.43</c:v>
                </c:pt>
                <c:pt idx="35">
                  <c:v>0.23100000000000001</c:v>
                </c:pt>
                <c:pt idx="36">
                  <c:v>0.53600000000000003</c:v>
                </c:pt>
                <c:pt idx="37">
                  <c:v>0.33400000000000002</c:v>
                </c:pt>
                <c:pt idx="38">
                  <c:v>0.48899999999999999</c:v>
                </c:pt>
                <c:pt idx="39">
                  <c:v>0.48299999999999998</c:v>
                </c:pt>
                <c:pt idx="40">
                  <c:v>0.63100000000000001</c:v>
                </c:pt>
                <c:pt idx="41">
                  <c:v>0.29099999999999998</c:v>
                </c:pt>
                <c:pt idx="42">
                  <c:v>0.47</c:v>
                </c:pt>
                <c:pt idx="43">
                  <c:v>0.56399999999999995</c:v>
                </c:pt>
                <c:pt idx="44">
                  <c:v>0.435</c:v>
                </c:pt>
                <c:pt idx="45">
                  <c:v>0.48899999999999999</c:v>
                </c:pt>
                <c:pt idx="46">
                  <c:v>0.47099999999999997</c:v>
                </c:pt>
                <c:pt idx="47">
                  <c:v>0.46200000000000002</c:v>
                </c:pt>
                <c:pt idx="48">
                  <c:v>0.40600000000000003</c:v>
                </c:pt>
                <c:pt idx="49">
                  <c:v>0.498</c:v>
                </c:pt>
                <c:pt idx="50">
                  <c:v>0.49299999999999999</c:v>
                </c:pt>
                <c:pt idx="51">
                  <c:v>0.55700000000000005</c:v>
                </c:pt>
                <c:pt idx="52">
                  <c:v>0.26400000000000001</c:v>
                </c:pt>
                <c:pt idx="53">
                  <c:v>0.159</c:v>
                </c:pt>
                <c:pt idx="54">
                  <c:v>0.495</c:v>
                </c:pt>
                <c:pt idx="55">
                  <c:v>0.49</c:v>
                </c:pt>
                <c:pt idx="56">
                  <c:v>0.498</c:v>
                </c:pt>
                <c:pt idx="57">
                  <c:v>0.44500000000000001</c:v>
                </c:pt>
                <c:pt idx="58">
                  <c:v>0.50700000000000001</c:v>
                </c:pt>
                <c:pt idx="59">
                  <c:v>0.41</c:v>
                </c:pt>
                <c:pt idx="60">
                  <c:v>0.51100000000000001</c:v>
                </c:pt>
                <c:pt idx="61">
                  <c:v>0.19900000000000001</c:v>
                </c:pt>
                <c:pt idx="62">
                  <c:v>0.51400000000000001</c:v>
                </c:pt>
                <c:pt idx="63">
                  <c:v>0.41699999999999998</c:v>
                </c:pt>
                <c:pt idx="64">
                  <c:v>0.45500000000000002</c:v>
                </c:pt>
                <c:pt idx="65">
                  <c:v>0.50800000000000001</c:v>
                </c:pt>
                <c:pt idx="66">
                  <c:v>0.313</c:v>
                </c:pt>
                <c:pt idx="67">
                  <c:v>0.33400000000000002</c:v>
                </c:pt>
                <c:pt idx="68">
                  <c:v>0.55800000000000005</c:v>
                </c:pt>
                <c:pt idx="69">
                  <c:v>0.28199999999999997</c:v>
                </c:pt>
                <c:pt idx="70">
                  <c:v>0.245</c:v>
                </c:pt>
                <c:pt idx="71">
                  <c:v>0.41599999999999998</c:v>
                </c:pt>
                <c:pt idx="72">
                  <c:v>0.19700000000000001</c:v>
                </c:pt>
                <c:pt idx="73">
                  <c:v>0.38900000000000001</c:v>
                </c:pt>
                <c:pt idx="74">
                  <c:v>0.29599999999999999</c:v>
                </c:pt>
                <c:pt idx="75">
                  <c:v>0.44</c:v>
                </c:pt>
                <c:pt idx="76">
                  <c:v>0.497</c:v>
                </c:pt>
                <c:pt idx="77">
                  <c:v>0.21199999999999999</c:v>
                </c:pt>
                <c:pt idx="78">
                  <c:v>0.19500000000000001</c:v>
                </c:pt>
                <c:pt idx="79">
                  <c:v>0.50800000000000001</c:v>
                </c:pt>
                <c:pt idx="80">
                  <c:v>0.23499999999999999</c:v>
                </c:pt>
                <c:pt idx="81">
                  <c:v>6.7000000000000004E-2</c:v>
                </c:pt>
                <c:pt idx="82">
                  <c:v>0.317</c:v>
                </c:pt>
                <c:pt idx="83">
                  <c:v>0.34499999999999997</c:v>
                </c:pt>
                <c:pt idx="84">
                  <c:v>0.42599999999999999</c:v>
                </c:pt>
                <c:pt idx="85">
                  <c:v>0.50800000000000001</c:v>
                </c:pt>
                <c:pt idx="86">
                  <c:v>0.39400000000000002</c:v>
                </c:pt>
                <c:pt idx="87">
                  <c:v>8.5999999999999993E-2</c:v>
                </c:pt>
                <c:pt idx="88">
                  <c:v>0.41799999999999998</c:v>
                </c:pt>
                <c:pt idx="89">
                  <c:v>0.35099999999999998</c:v>
                </c:pt>
                <c:pt idx="90">
                  <c:v>0.216</c:v>
                </c:pt>
                <c:pt idx="91">
                  <c:v>0.49099999999999999</c:v>
                </c:pt>
                <c:pt idx="92">
                  <c:v>0.52100000000000002</c:v>
                </c:pt>
                <c:pt idx="93">
                  <c:v>0.54300000000000004</c:v>
                </c:pt>
                <c:pt idx="94">
                  <c:v>0.45700000000000002</c:v>
                </c:pt>
                <c:pt idx="95">
                  <c:v>0.38100000000000001</c:v>
                </c:pt>
                <c:pt idx="96">
                  <c:v>0.311</c:v>
                </c:pt>
                <c:pt idx="97">
                  <c:v>0.38100000000000001</c:v>
                </c:pt>
                <c:pt idx="98">
                  <c:v>0.35199999999999998</c:v>
                </c:pt>
                <c:pt idx="99">
                  <c:v>0.439</c:v>
                </c:pt>
                <c:pt idx="100">
                  <c:v>0.38300000000000001</c:v>
                </c:pt>
                <c:pt idx="101">
                  <c:v>0.34899999999999998</c:v>
                </c:pt>
                <c:pt idx="102">
                  <c:v>0.372</c:v>
                </c:pt>
                <c:pt idx="103">
                  <c:v>0.29499999999999998</c:v>
                </c:pt>
                <c:pt idx="104">
                  <c:v>0.54700000000000004</c:v>
                </c:pt>
                <c:pt idx="105">
                  <c:v>0.38900000000000001</c:v>
                </c:pt>
                <c:pt idx="106">
                  <c:v>0.38300000000000001</c:v>
                </c:pt>
                <c:pt idx="107">
                  <c:v>0.154</c:v>
                </c:pt>
                <c:pt idx="108">
                  <c:v>0.60899999999999999</c:v>
                </c:pt>
                <c:pt idx="109">
                  <c:v>0.22500000000000001</c:v>
                </c:pt>
                <c:pt idx="110">
                  <c:v>0.29199999999999998</c:v>
                </c:pt>
                <c:pt idx="111">
                  <c:v>0.55900000000000005</c:v>
                </c:pt>
                <c:pt idx="112">
                  <c:v>0.40100000000000002</c:v>
                </c:pt>
                <c:pt idx="113">
                  <c:v>0.318</c:v>
                </c:pt>
                <c:pt idx="114">
                  <c:v>0.255</c:v>
                </c:pt>
                <c:pt idx="115">
                  <c:v>0.28299999999999997</c:v>
                </c:pt>
                <c:pt idx="116">
                  <c:v>0.30499999999999999</c:v>
                </c:pt>
                <c:pt idx="117">
                  <c:v>0.33200000000000002</c:v>
                </c:pt>
                <c:pt idx="118">
                  <c:v>0.34599999999999997</c:v>
                </c:pt>
                <c:pt idx="119">
                  <c:v>0.38200000000000001</c:v>
                </c:pt>
                <c:pt idx="120">
                  <c:v>0.43099999999999999</c:v>
                </c:pt>
                <c:pt idx="121">
                  <c:v>6.6000000000000003E-2</c:v>
                </c:pt>
                <c:pt idx="122">
                  <c:v>0.49399999999999999</c:v>
                </c:pt>
                <c:pt idx="123">
                  <c:v>0.16700000000000001</c:v>
                </c:pt>
                <c:pt idx="124">
                  <c:v>0.52700000000000002</c:v>
                </c:pt>
                <c:pt idx="125">
                  <c:v>0.24099999999999999</c:v>
                </c:pt>
                <c:pt idx="126">
                  <c:v>0.26900000000000002</c:v>
                </c:pt>
                <c:pt idx="127">
                  <c:v>0.32700000000000001</c:v>
                </c:pt>
                <c:pt idx="128">
                  <c:v>0.309</c:v>
                </c:pt>
                <c:pt idx="129">
                  <c:v>0.47</c:v>
                </c:pt>
                <c:pt idx="130">
                  <c:v>0.52500000000000002</c:v>
                </c:pt>
                <c:pt idx="131">
                  <c:v>0.17399999999999999</c:v>
                </c:pt>
                <c:pt idx="132">
                  <c:v>0.17799999999999999</c:v>
                </c:pt>
                <c:pt idx="133">
                  <c:v>0.34399999999999997</c:v>
                </c:pt>
                <c:pt idx="134">
                  <c:v>0.313</c:v>
                </c:pt>
                <c:pt idx="135">
                  <c:v>0.35599999999999998</c:v>
                </c:pt>
                <c:pt idx="136">
                  <c:v>0.24099999999999999</c:v>
                </c:pt>
                <c:pt idx="137">
                  <c:v>0.43099999999999999</c:v>
                </c:pt>
                <c:pt idx="138">
                  <c:v>0.29299999999999998</c:v>
                </c:pt>
                <c:pt idx="139">
                  <c:v>0.498</c:v>
                </c:pt>
                <c:pt idx="140">
                  <c:v>0.37</c:v>
                </c:pt>
                <c:pt idx="141">
                  <c:v>0.14199999999999999</c:v>
                </c:pt>
                <c:pt idx="142">
                  <c:v>0.14799999999999999</c:v>
                </c:pt>
                <c:pt idx="143">
                  <c:v>0.35899999999999999</c:v>
                </c:pt>
                <c:pt idx="144">
                  <c:v>0.22</c:v>
                </c:pt>
                <c:pt idx="145">
                  <c:v>0.36099999999999999</c:v>
                </c:pt>
                <c:pt idx="146">
                  <c:v>2.5999999999999999E-2</c:v>
                </c:pt>
                <c:pt idx="147">
                  <c:v>0.45500000000000002</c:v>
                </c:pt>
                <c:pt idx="148">
                  <c:v>1.2999999999999999E-2</c:v>
                </c:pt>
                <c:pt idx="149">
                  <c:v>0.443</c:v>
                </c:pt>
                <c:pt idx="150">
                  <c:v>0.14299999999999999</c:v>
                </c:pt>
                <c:pt idx="151">
                  <c:v>0.55500000000000005</c:v>
                </c:pt>
                <c:pt idx="152">
                  <c:v>0.41699999999999998</c:v>
                </c:pt>
                <c:pt idx="153">
                  <c:v>0</c:v>
                </c:pt>
                <c:pt idx="154">
                  <c:v>0.22500000000000001</c:v>
                </c:pt>
                <c:pt idx="15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D-4C2C-A97A-9C9F39B0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292191"/>
        <c:axId val="1777303903"/>
      </c:scatterChart>
      <c:valAx>
        <c:axId val="18812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03903"/>
        <c:crosses val="autoZero"/>
        <c:crossBetween val="midCat"/>
      </c:valAx>
      <c:valAx>
        <c:axId val="17773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9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vs. Generosity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'2019'!$H$1</c:f>
              <c:strCache>
                <c:ptCount val="1"/>
                <c:pt idx="0">
                  <c:v>Generosity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'2019'!$H$2:$H$157</c:f>
              <c:numCache>
                <c:formatCode>General</c:formatCode>
                <c:ptCount val="156"/>
                <c:pt idx="0">
                  <c:v>0.153</c:v>
                </c:pt>
                <c:pt idx="1">
                  <c:v>0.252</c:v>
                </c:pt>
                <c:pt idx="2">
                  <c:v>0.27100000000000002</c:v>
                </c:pt>
                <c:pt idx="3">
                  <c:v>0.35399999999999998</c:v>
                </c:pt>
                <c:pt idx="4">
                  <c:v>0.32200000000000001</c:v>
                </c:pt>
                <c:pt idx="5">
                  <c:v>0.26300000000000001</c:v>
                </c:pt>
                <c:pt idx="6">
                  <c:v>0.26700000000000002</c:v>
                </c:pt>
                <c:pt idx="7">
                  <c:v>0.33</c:v>
                </c:pt>
                <c:pt idx="8">
                  <c:v>0.28499999999999998</c:v>
                </c:pt>
                <c:pt idx="9">
                  <c:v>0.24399999999999999</c:v>
                </c:pt>
                <c:pt idx="10">
                  <c:v>0.33200000000000002</c:v>
                </c:pt>
                <c:pt idx="11">
                  <c:v>0.14399999999999999</c:v>
                </c:pt>
                <c:pt idx="12">
                  <c:v>0.26100000000000001</c:v>
                </c:pt>
                <c:pt idx="13">
                  <c:v>0.19400000000000001</c:v>
                </c:pt>
                <c:pt idx="14">
                  <c:v>0.34799999999999998</c:v>
                </c:pt>
                <c:pt idx="15">
                  <c:v>0.29799999999999999</c:v>
                </c:pt>
                <c:pt idx="16">
                  <c:v>0.26100000000000001</c:v>
                </c:pt>
                <c:pt idx="17">
                  <c:v>0.16</c:v>
                </c:pt>
                <c:pt idx="18">
                  <c:v>0.28000000000000003</c:v>
                </c:pt>
                <c:pt idx="19">
                  <c:v>4.5999999999999999E-2</c:v>
                </c:pt>
                <c:pt idx="20">
                  <c:v>0.26200000000000001</c:v>
                </c:pt>
                <c:pt idx="21">
                  <c:v>0.375</c:v>
                </c:pt>
                <c:pt idx="22">
                  <c:v>7.3999999999999996E-2</c:v>
                </c:pt>
                <c:pt idx="23">
                  <c:v>0.111</c:v>
                </c:pt>
                <c:pt idx="24">
                  <c:v>0.24199999999999999</c:v>
                </c:pt>
                <c:pt idx="25">
                  <c:v>0.187</c:v>
                </c:pt>
                <c:pt idx="26">
                  <c:v>0.17499999999999999</c:v>
                </c:pt>
                <c:pt idx="27">
                  <c:v>0.08</c:v>
                </c:pt>
                <c:pt idx="28">
                  <c:v>0.22</c:v>
                </c:pt>
                <c:pt idx="29">
                  <c:v>0.153</c:v>
                </c:pt>
                <c:pt idx="30">
                  <c:v>0.109</c:v>
                </c:pt>
                <c:pt idx="31">
                  <c:v>9.9000000000000005E-2</c:v>
                </c:pt>
                <c:pt idx="32">
                  <c:v>0.127</c:v>
                </c:pt>
                <c:pt idx="33">
                  <c:v>0.27100000000000002</c:v>
                </c:pt>
                <c:pt idx="34">
                  <c:v>9.2999999999999999E-2</c:v>
                </c:pt>
                <c:pt idx="35">
                  <c:v>0.158</c:v>
                </c:pt>
                <c:pt idx="36">
                  <c:v>0.255</c:v>
                </c:pt>
                <c:pt idx="37">
                  <c:v>0.121</c:v>
                </c:pt>
                <c:pt idx="38">
                  <c:v>0.185</c:v>
                </c:pt>
                <c:pt idx="39">
                  <c:v>0.11700000000000001</c:v>
                </c:pt>
                <c:pt idx="40">
                  <c:v>0.32200000000000001</c:v>
                </c:pt>
                <c:pt idx="41">
                  <c:v>4.2999999999999997E-2</c:v>
                </c:pt>
                <c:pt idx="42">
                  <c:v>9.9000000000000005E-2</c:v>
                </c:pt>
                <c:pt idx="43">
                  <c:v>0.14399999999999999</c:v>
                </c:pt>
                <c:pt idx="44">
                  <c:v>0.2</c:v>
                </c:pt>
                <c:pt idx="45">
                  <c:v>0.26200000000000001</c:v>
                </c:pt>
                <c:pt idx="46">
                  <c:v>6.6000000000000003E-2</c:v>
                </c:pt>
                <c:pt idx="47">
                  <c:v>8.3000000000000004E-2</c:v>
                </c:pt>
                <c:pt idx="48">
                  <c:v>0.19</c:v>
                </c:pt>
                <c:pt idx="49">
                  <c:v>0.126</c:v>
                </c:pt>
                <c:pt idx="50">
                  <c:v>0.14199999999999999</c:v>
                </c:pt>
                <c:pt idx="51">
                  <c:v>0.35899999999999999</c:v>
                </c:pt>
                <c:pt idx="52">
                  <c:v>7.4999999999999997E-2</c:v>
                </c:pt>
                <c:pt idx="53">
                  <c:v>0.17499999999999999</c:v>
                </c:pt>
                <c:pt idx="54">
                  <c:v>0.10299999999999999</c:v>
                </c:pt>
                <c:pt idx="55">
                  <c:v>0.107</c:v>
                </c:pt>
                <c:pt idx="56">
                  <c:v>0.215</c:v>
                </c:pt>
                <c:pt idx="57">
                  <c:v>6.9000000000000006E-2</c:v>
                </c:pt>
                <c:pt idx="58">
                  <c:v>0.246</c:v>
                </c:pt>
                <c:pt idx="59">
                  <c:v>0.14599999999999999</c:v>
                </c:pt>
                <c:pt idx="60">
                  <c:v>0.13700000000000001</c:v>
                </c:pt>
                <c:pt idx="61">
                  <c:v>8.1000000000000003E-2</c:v>
                </c:pt>
                <c:pt idx="62">
                  <c:v>0.184</c:v>
                </c:pt>
                <c:pt idx="63">
                  <c:v>0.191</c:v>
                </c:pt>
                <c:pt idx="64">
                  <c:v>8.3000000000000004E-2</c:v>
                </c:pt>
                <c:pt idx="65">
                  <c:v>4.7E-2</c:v>
                </c:pt>
                <c:pt idx="66">
                  <c:v>0.22</c:v>
                </c:pt>
                <c:pt idx="67">
                  <c:v>8.2000000000000003E-2</c:v>
                </c:pt>
                <c:pt idx="68">
                  <c:v>0.11700000000000001</c:v>
                </c:pt>
                <c:pt idx="69">
                  <c:v>0.13700000000000001</c:v>
                </c:pt>
                <c:pt idx="70">
                  <c:v>0.18099999999999999</c:v>
                </c:pt>
                <c:pt idx="71">
                  <c:v>0.13300000000000001</c:v>
                </c:pt>
                <c:pt idx="72">
                  <c:v>0.14199999999999999</c:v>
                </c:pt>
                <c:pt idx="73">
                  <c:v>0.23</c:v>
                </c:pt>
                <c:pt idx="74">
                  <c:v>0.11899999999999999</c:v>
                </c:pt>
                <c:pt idx="75">
                  <c:v>0.25800000000000001</c:v>
                </c:pt>
                <c:pt idx="76">
                  <c:v>0.113</c:v>
                </c:pt>
                <c:pt idx="77">
                  <c:v>0.26300000000000001</c:v>
                </c:pt>
                <c:pt idx="78">
                  <c:v>8.3000000000000004E-2</c:v>
                </c:pt>
                <c:pt idx="79">
                  <c:v>0.26</c:v>
                </c:pt>
                <c:pt idx="80">
                  <c:v>9.4E-2</c:v>
                </c:pt>
                <c:pt idx="81">
                  <c:v>0</c:v>
                </c:pt>
                <c:pt idx="82">
                  <c:v>0.23499999999999999</c:v>
                </c:pt>
                <c:pt idx="83">
                  <c:v>0.185</c:v>
                </c:pt>
                <c:pt idx="84">
                  <c:v>0.215</c:v>
                </c:pt>
                <c:pt idx="85">
                  <c:v>0.3</c:v>
                </c:pt>
                <c:pt idx="86">
                  <c:v>0.24399999999999999</c:v>
                </c:pt>
                <c:pt idx="87">
                  <c:v>7.2999999999999995E-2</c:v>
                </c:pt>
                <c:pt idx="88">
                  <c:v>3.5999999999999997E-2</c:v>
                </c:pt>
                <c:pt idx="89">
                  <c:v>3.5000000000000003E-2</c:v>
                </c:pt>
                <c:pt idx="90">
                  <c:v>0.16600000000000001</c:v>
                </c:pt>
                <c:pt idx="91">
                  <c:v>0.498</c:v>
                </c:pt>
                <c:pt idx="92">
                  <c:v>5.8000000000000003E-2</c:v>
                </c:pt>
                <c:pt idx="93">
                  <c:v>0.14699999999999999</c:v>
                </c:pt>
                <c:pt idx="94">
                  <c:v>0.37</c:v>
                </c:pt>
                <c:pt idx="95">
                  <c:v>0.187</c:v>
                </c:pt>
                <c:pt idx="96">
                  <c:v>8.1000000000000003E-2</c:v>
                </c:pt>
                <c:pt idx="97">
                  <c:v>0.245</c:v>
                </c:pt>
                <c:pt idx="98">
                  <c:v>0.154</c:v>
                </c:pt>
                <c:pt idx="99">
                  <c:v>0.28499999999999998</c:v>
                </c:pt>
                <c:pt idx="100">
                  <c:v>0.11</c:v>
                </c:pt>
                <c:pt idx="101">
                  <c:v>0.17499999999999999</c:v>
                </c:pt>
                <c:pt idx="102">
                  <c:v>0.105</c:v>
                </c:pt>
                <c:pt idx="103">
                  <c:v>4.2999999999999997E-2</c:v>
                </c:pt>
                <c:pt idx="104">
                  <c:v>0.26600000000000001</c:v>
                </c:pt>
                <c:pt idx="105">
                  <c:v>0.13</c:v>
                </c:pt>
                <c:pt idx="106">
                  <c:v>0.17799999999999999</c:v>
                </c:pt>
                <c:pt idx="107">
                  <c:v>6.4000000000000001E-2</c:v>
                </c:pt>
                <c:pt idx="108">
                  <c:v>0.23200000000000001</c:v>
                </c:pt>
                <c:pt idx="109">
                  <c:v>0.10299999999999999</c:v>
                </c:pt>
                <c:pt idx="110">
                  <c:v>0.153</c:v>
                </c:pt>
                <c:pt idx="111">
                  <c:v>0.24299999999999999</c:v>
                </c:pt>
                <c:pt idx="112">
                  <c:v>7.0000000000000007E-2</c:v>
                </c:pt>
                <c:pt idx="113">
                  <c:v>0.188</c:v>
                </c:pt>
                <c:pt idx="114">
                  <c:v>0.17699999999999999</c:v>
                </c:pt>
                <c:pt idx="115">
                  <c:v>9.5000000000000001E-2</c:v>
                </c:pt>
                <c:pt idx="116">
                  <c:v>0.27</c:v>
                </c:pt>
                <c:pt idx="117">
                  <c:v>0.20699999999999999</c:v>
                </c:pt>
                <c:pt idx="118">
                  <c:v>4.2999999999999997E-2</c:v>
                </c:pt>
                <c:pt idx="119">
                  <c:v>0.26900000000000002</c:v>
                </c:pt>
                <c:pt idx="120">
                  <c:v>0.372</c:v>
                </c:pt>
                <c:pt idx="121">
                  <c:v>0.106</c:v>
                </c:pt>
                <c:pt idx="122">
                  <c:v>0.19700000000000001</c:v>
                </c:pt>
                <c:pt idx="123">
                  <c:v>5.8999999999999997E-2</c:v>
                </c:pt>
                <c:pt idx="124">
                  <c:v>0.16600000000000001</c:v>
                </c:pt>
                <c:pt idx="125">
                  <c:v>0.14799999999999999</c:v>
                </c:pt>
                <c:pt idx="126">
                  <c:v>0.21199999999999999</c:v>
                </c:pt>
                <c:pt idx="127">
                  <c:v>0.153</c:v>
                </c:pt>
                <c:pt idx="128">
                  <c:v>0.252</c:v>
                </c:pt>
                <c:pt idx="129">
                  <c:v>0.24399999999999999</c:v>
                </c:pt>
                <c:pt idx="130">
                  <c:v>0.56599999999999995</c:v>
                </c:pt>
                <c:pt idx="131">
                  <c:v>0.19800000000000001</c:v>
                </c:pt>
                <c:pt idx="132">
                  <c:v>0.187</c:v>
                </c:pt>
                <c:pt idx="133">
                  <c:v>0.20899999999999999</c:v>
                </c:pt>
                <c:pt idx="134">
                  <c:v>7.3999999999999996E-2</c:v>
                </c:pt>
                <c:pt idx="135">
                  <c:v>0.252</c:v>
                </c:pt>
                <c:pt idx="136">
                  <c:v>7.5999999999999998E-2</c:v>
                </c:pt>
                <c:pt idx="137">
                  <c:v>0.247</c:v>
                </c:pt>
                <c:pt idx="138">
                  <c:v>0.17699999999999999</c:v>
                </c:pt>
                <c:pt idx="139">
                  <c:v>0.2</c:v>
                </c:pt>
                <c:pt idx="140">
                  <c:v>0.23300000000000001</c:v>
                </c:pt>
                <c:pt idx="141">
                  <c:v>0.27500000000000002</c:v>
                </c:pt>
                <c:pt idx="142">
                  <c:v>0.16900000000000001</c:v>
                </c:pt>
                <c:pt idx="143">
                  <c:v>0.107</c:v>
                </c:pt>
                <c:pt idx="144">
                  <c:v>0.17599999999999999</c:v>
                </c:pt>
                <c:pt idx="145">
                  <c:v>0.151</c:v>
                </c:pt>
                <c:pt idx="146">
                  <c:v>0.41899999999999998</c:v>
                </c:pt>
                <c:pt idx="147">
                  <c:v>2.5000000000000001E-2</c:v>
                </c:pt>
                <c:pt idx="148">
                  <c:v>0.33100000000000002</c:v>
                </c:pt>
                <c:pt idx="149">
                  <c:v>0.218</c:v>
                </c:pt>
                <c:pt idx="150">
                  <c:v>0.108</c:v>
                </c:pt>
                <c:pt idx="151">
                  <c:v>0.217</c:v>
                </c:pt>
                <c:pt idx="152">
                  <c:v>0.27600000000000002</c:v>
                </c:pt>
                <c:pt idx="153">
                  <c:v>0.158</c:v>
                </c:pt>
                <c:pt idx="154">
                  <c:v>0.23499999999999999</c:v>
                </c:pt>
                <c:pt idx="155">
                  <c:v>0.20200000000000001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0-4987-8B9E-145715160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41327"/>
        <c:axId val="1775590207"/>
      </c:scatterChart>
      <c:valAx>
        <c:axId val="189074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90207"/>
        <c:crosses val="autoZero"/>
        <c:crossBetween val="midCat"/>
      </c:valAx>
      <c:valAx>
        <c:axId val="17755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4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vs.</a:t>
            </a:r>
            <a:r>
              <a:rPr lang="en-US" baseline="0"/>
              <a:t> </a:t>
            </a:r>
            <a:r>
              <a:rPr lang="en-US"/>
              <a:t>Perceptions of corruption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'2019'!$I$1</c:f>
              <c:strCache>
                <c:ptCount val="1"/>
                <c:pt idx="0">
                  <c:v>Perceptions of corruption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'2019'!$I$2:$I$157</c:f>
              <c:numCache>
                <c:formatCode>General</c:formatCode>
                <c:ptCount val="156"/>
                <c:pt idx="0">
                  <c:v>0.39300000000000002</c:v>
                </c:pt>
                <c:pt idx="1">
                  <c:v>0.41</c:v>
                </c:pt>
                <c:pt idx="2">
                  <c:v>0.34100000000000003</c:v>
                </c:pt>
                <c:pt idx="3">
                  <c:v>0.11799999999999999</c:v>
                </c:pt>
                <c:pt idx="4">
                  <c:v>0.29799999999999999</c:v>
                </c:pt>
                <c:pt idx="5">
                  <c:v>0.34300000000000003</c:v>
                </c:pt>
                <c:pt idx="6">
                  <c:v>0.373</c:v>
                </c:pt>
                <c:pt idx="7">
                  <c:v>0.38</c:v>
                </c:pt>
                <c:pt idx="8">
                  <c:v>0.308</c:v>
                </c:pt>
                <c:pt idx="9">
                  <c:v>0.22600000000000001</c:v>
                </c:pt>
                <c:pt idx="10">
                  <c:v>0.28999999999999998</c:v>
                </c:pt>
                <c:pt idx="11">
                  <c:v>9.2999999999999999E-2</c:v>
                </c:pt>
                <c:pt idx="12">
                  <c:v>8.2000000000000003E-2</c:v>
                </c:pt>
                <c:pt idx="13">
                  <c:v>0.316</c:v>
                </c:pt>
                <c:pt idx="14">
                  <c:v>0.27800000000000002</c:v>
                </c:pt>
                <c:pt idx="15">
                  <c:v>0.31</c:v>
                </c:pt>
                <c:pt idx="16">
                  <c:v>0.26500000000000001</c:v>
                </c:pt>
                <c:pt idx="17">
                  <c:v>0.21</c:v>
                </c:pt>
                <c:pt idx="18">
                  <c:v>0.128</c:v>
                </c:pt>
                <c:pt idx="19">
                  <c:v>3.5999999999999997E-2</c:v>
                </c:pt>
                <c:pt idx="20">
                  <c:v>0.182</c:v>
                </c:pt>
                <c:pt idx="21">
                  <c:v>0.151</c:v>
                </c:pt>
                <c:pt idx="22">
                  <c:v>7.2999999999999995E-2</c:v>
                </c:pt>
                <c:pt idx="23">
                  <c:v>0.183</c:v>
                </c:pt>
                <c:pt idx="24">
                  <c:v>9.7000000000000003E-2</c:v>
                </c:pt>
                <c:pt idx="25">
                  <c:v>5.6000000000000001E-2</c:v>
                </c:pt>
                <c:pt idx="26">
                  <c:v>7.8E-2</c:v>
                </c:pt>
                <c:pt idx="27">
                  <c:v>0.13200000000000001</c:v>
                </c:pt>
                <c:pt idx="28">
                  <c:v>0.16700000000000001</c:v>
                </c:pt>
                <c:pt idx="29">
                  <c:v>7.9000000000000001E-2</c:v>
                </c:pt>
                <c:pt idx="30">
                  <c:v>5.3999999999999999E-2</c:v>
                </c:pt>
                <c:pt idx="31">
                  <c:v>8.5999999999999993E-2</c:v>
                </c:pt>
                <c:pt idx="32">
                  <c:v>0.15</c:v>
                </c:pt>
                <c:pt idx="33">
                  <c:v>0.45300000000000001</c:v>
                </c:pt>
                <c:pt idx="34">
                  <c:v>7.3999999999999996E-2</c:v>
                </c:pt>
                <c:pt idx="35">
                  <c:v>0.03</c:v>
                </c:pt>
                <c:pt idx="36">
                  <c:v>0.11</c:v>
                </c:pt>
                <c:pt idx="37">
                  <c:v>1.4E-2</c:v>
                </c:pt>
                <c:pt idx="38">
                  <c:v>1.6E-2</c:v>
                </c:pt>
                <c:pt idx="39">
                  <c:v>0.05</c:v>
                </c:pt>
                <c:pt idx="40">
                  <c:v>0.24</c:v>
                </c:pt>
                <c:pt idx="41">
                  <c:v>4.2000000000000003E-2</c:v>
                </c:pt>
                <c:pt idx="42">
                  <c:v>3.4000000000000002E-2</c:v>
                </c:pt>
                <c:pt idx="43">
                  <c:v>5.7000000000000002E-2</c:v>
                </c:pt>
                <c:pt idx="44">
                  <c:v>0.127</c:v>
                </c:pt>
                <c:pt idx="45">
                  <c:v>6.0000000000000001E-3</c:v>
                </c:pt>
                <c:pt idx="46">
                  <c:v>0.05</c:v>
                </c:pt>
                <c:pt idx="47">
                  <c:v>5.0000000000000001E-3</c:v>
                </c:pt>
                <c:pt idx="48">
                  <c:v>4.1000000000000002E-2</c:v>
                </c:pt>
                <c:pt idx="49">
                  <c:v>8.6999999999999994E-2</c:v>
                </c:pt>
                <c:pt idx="50">
                  <c:v>9.7000000000000003E-2</c:v>
                </c:pt>
                <c:pt idx="51">
                  <c:v>2.8000000000000001E-2</c:v>
                </c:pt>
                <c:pt idx="52">
                  <c:v>6.4000000000000001E-2</c:v>
                </c:pt>
                <c:pt idx="53">
                  <c:v>5.6000000000000001E-2</c:v>
                </c:pt>
                <c:pt idx="54">
                  <c:v>0.161</c:v>
                </c:pt>
                <c:pt idx="55">
                  <c:v>2.8000000000000001E-2</c:v>
                </c:pt>
                <c:pt idx="56">
                  <c:v>0.06</c:v>
                </c:pt>
                <c:pt idx="57">
                  <c:v>0.14000000000000001</c:v>
                </c:pt>
                <c:pt idx="58">
                  <c:v>7.8E-2</c:v>
                </c:pt>
                <c:pt idx="59">
                  <c:v>9.6000000000000002E-2</c:v>
                </c:pt>
                <c:pt idx="60">
                  <c:v>6.4000000000000001E-2</c:v>
                </c:pt>
                <c:pt idx="61">
                  <c:v>0.02</c:v>
                </c:pt>
                <c:pt idx="62">
                  <c:v>0.08</c:v>
                </c:pt>
                <c:pt idx="63">
                  <c:v>0.16200000000000001</c:v>
                </c:pt>
                <c:pt idx="64">
                  <c:v>2.7E-2</c:v>
                </c:pt>
                <c:pt idx="65">
                  <c:v>2.5000000000000001E-2</c:v>
                </c:pt>
                <c:pt idx="66">
                  <c:v>9.8000000000000004E-2</c:v>
                </c:pt>
                <c:pt idx="67">
                  <c:v>3.1E-2</c:v>
                </c:pt>
                <c:pt idx="68">
                  <c:v>0.107</c:v>
                </c:pt>
                <c:pt idx="69">
                  <c:v>3.9E-2</c:v>
                </c:pt>
                <c:pt idx="70">
                  <c:v>0</c:v>
                </c:pt>
                <c:pt idx="71">
                  <c:v>0.152</c:v>
                </c:pt>
                <c:pt idx="72">
                  <c:v>0.08</c:v>
                </c:pt>
                <c:pt idx="73">
                  <c:v>0.14399999999999999</c:v>
                </c:pt>
                <c:pt idx="74">
                  <c:v>2.1999999999999999E-2</c:v>
                </c:pt>
                <c:pt idx="75">
                  <c:v>0.28699999999999998</c:v>
                </c:pt>
                <c:pt idx="76">
                  <c:v>0.10100000000000001</c:v>
                </c:pt>
                <c:pt idx="77">
                  <c:v>6.0000000000000001E-3</c:v>
                </c:pt>
                <c:pt idx="78">
                  <c:v>0.106</c:v>
                </c:pt>
                <c:pt idx="79">
                  <c:v>2.4E-2</c:v>
                </c:pt>
                <c:pt idx="80">
                  <c:v>0.14199999999999999</c:v>
                </c:pt>
                <c:pt idx="81">
                  <c:v>3.4000000000000002E-2</c:v>
                </c:pt>
                <c:pt idx="82">
                  <c:v>3.7999999999999999E-2</c:v>
                </c:pt>
                <c:pt idx="83">
                  <c:v>3.4000000000000002E-2</c:v>
                </c:pt>
                <c:pt idx="84">
                  <c:v>4.1000000000000002E-2</c:v>
                </c:pt>
                <c:pt idx="85">
                  <c:v>2.3E-2</c:v>
                </c:pt>
                <c:pt idx="86">
                  <c:v>2.8000000000000001E-2</c:v>
                </c:pt>
                <c:pt idx="87">
                  <c:v>0.114</c:v>
                </c:pt>
                <c:pt idx="88">
                  <c:v>7.5999999999999998E-2</c:v>
                </c:pt>
                <c:pt idx="89">
                  <c:v>0.182</c:v>
                </c:pt>
                <c:pt idx="90">
                  <c:v>2.7E-2</c:v>
                </c:pt>
                <c:pt idx="91">
                  <c:v>2.8000000000000001E-2</c:v>
                </c:pt>
                <c:pt idx="92">
                  <c:v>0.1</c:v>
                </c:pt>
                <c:pt idx="93">
                  <c:v>7.2999999999999995E-2</c:v>
                </c:pt>
                <c:pt idx="94">
                  <c:v>0.16700000000000001</c:v>
                </c:pt>
                <c:pt idx="95">
                  <c:v>3.6999999999999998E-2</c:v>
                </c:pt>
                <c:pt idx="96">
                  <c:v>4.0000000000000001E-3</c:v>
                </c:pt>
                <c:pt idx="97">
                  <c:v>0.04</c:v>
                </c:pt>
                <c:pt idx="98">
                  <c:v>0.09</c:v>
                </c:pt>
                <c:pt idx="99">
                  <c:v>8.8999999999999996E-2</c:v>
                </c:pt>
                <c:pt idx="100">
                  <c:v>0.13</c:v>
                </c:pt>
                <c:pt idx="101">
                  <c:v>8.2000000000000003E-2</c:v>
                </c:pt>
                <c:pt idx="102">
                  <c:v>9.2999999999999999E-2</c:v>
                </c:pt>
                <c:pt idx="103">
                  <c:v>5.5E-2</c:v>
                </c:pt>
                <c:pt idx="104">
                  <c:v>0.16400000000000001</c:v>
                </c:pt>
                <c:pt idx="105">
                  <c:v>5.5E-2</c:v>
                </c:pt>
                <c:pt idx="106">
                  <c:v>2.7E-2</c:v>
                </c:pt>
                <c:pt idx="107">
                  <c:v>4.7E-2</c:v>
                </c:pt>
                <c:pt idx="108">
                  <c:v>6.2E-2</c:v>
                </c:pt>
                <c:pt idx="109">
                  <c:v>6.6000000000000003E-2</c:v>
                </c:pt>
                <c:pt idx="110">
                  <c:v>7.1999999999999995E-2</c:v>
                </c:pt>
                <c:pt idx="111">
                  <c:v>0.27</c:v>
                </c:pt>
                <c:pt idx="112">
                  <c:v>5.6000000000000001E-2</c:v>
                </c:pt>
                <c:pt idx="113">
                  <c:v>0.10199999999999999</c:v>
                </c:pt>
                <c:pt idx="114">
                  <c:v>0.113</c:v>
                </c:pt>
                <c:pt idx="115">
                  <c:v>6.4000000000000001E-2</c:v>
                </c:pt>
                <c:pt idx="116">
                  <c:v>0.125</c:v>
                </c:pt>
                <c:pt idx="117">
                  <c:v>8.5999999999999993E-2</c:v>
                </c:pt>
                <c:pt idx="118">
                  <c:v>0.16400000000000001</c:v>
                </c:pt>
                <c:pt idx="119">
                  <c:v>0.16700000000000001</c:v>
                </c:pt>
                <c:pt idx="120">
                  <c:v>5.2999999999999999E-2</c:v>
                </c:pt>
                <c:pt idx="121">
                  <c:v>8.7999999999999995E-2</c:v>
                </c:pt>
                <c:pt idx="122">
                  <c:v>0.13800000000000001</c:v>
                </c:pt>
                <c:pt idx="123">
                  <c:v>5.5E-2</c:v>
                </c:pt>
                <c:pt idx="124">
                  <c:v>0.14299999999999999</c:v>
                </c:pt>
                <c:pt idx="125">
                  <c:v>8.8999999999999996E-2</c:v>
                </c:pt>
                <c:pt idx="126">
                  <c:v>5.2999999999999999E-2</c:v>
                </c:pt>
                <c:pt idx="127">
                  <c:v>5.1999999999999998E-2</c:v>
                </c:pt>
                <c:pt idx="128">
                  <c:v>4.4999999999999998E-2</c:v>
                </c:pt>
                <c:pt idx="129">
                  <c:v>4.7E-2</c:v>
                </c:pt>
                <c:pt idx="130">
                  <c:v>0.17199999999999999</c:v>
                </c:pt>
                <c:pt idx="131">
                  <c:v>7.8E-2</c:v>
                </c:pt>
                <c:pt idx="132">
                  <c:v>0.01</c:v>
                </c:pt>
                <c:pt idx="133">
                  <c:v>0.1</c:v>
                </c:pt>
                <c:pt idx="134">
                  <c:v>0.13500000000000001</c:v>
                </c:pt>
                <c:pt idx="135">
                  <c:v>0.06</c:v>
                </c:pt>
                <c:pt idx="136">
                  <c:v>6.7000000000000004E-2</c:v>
                </c:pt>
                <c:pt idx="137">
                  <c:v>8.6999999999999994E-2</c:v>
                </c:pt>
                <c:pt idx="138">
                  <c:v>8.5000000000000006E-2</c:v>
                </c:pt>
                <c:pt idx="139">
                  <c:v>8.5000000000000006E-2</c:v>
                </c:pt>
                <c:pt idx="140">
                  <c:v>3.3000000000000002E-2</c:v>
                </c:pt>
                <c:pt idx="141">
                  <c:v>7.8E-2</c:v>
                </c:pt>
                <c:pt idx="142">
                  <c:v>4.1000000000000002E-2</c:v>
                </c:pt>
                <c:pt idx="143">
                  <c:v>9.2999999999999999E-2</c:v>
                </c:pt>
                <c:pt idx="144">
                  <c:v>0.18</c:v>
                </c:pt>
                <c:pt idx="145">
                  <c:v>8.8999999999999996E-2</c:v>
                </c:pt>
                <c:pt idx="146">
                  <c:v>0.11</c:v>
                </c:pt>
                <c:pt idx="147">
                  <c:v>0.1</c:v>
                </c:pt>
                <c:pt idx="148">
                  <c:v>0.14099999999999999</c:v>
                </c:pt>
                <c:pt idx="149">
                  <c:v>8.8999999999999996E-2</c:v>
                </c:pt>
                <c:pt idx="150">
                  <c:v>7.6999999999999999E-2</c:v>
                </c:pt>
                <c:pt idx="151">
                  <c:v>0.41099999999999998</c:v>
                </c:pt>
                <c:pt idx="152">
                  <c:v>0.14699999999999999</c:v>
                </c:pt>
                <c:pt idx="153">
                  <c:v>2.5000000000000001E-2</c:v>
                </c:pt>
                <c:pt idx="154">
                  <c:v>3.5000000000000003E-2</c:v>
                </c:pt>
                <c:pt idx="155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0-4232-9CC6-0D3D2889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02495"/>
        <c:axId val="2025786175"/>
      </c:scatterChart>
      <c:valAx>
        <c:axId val="16029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86175"/>
        <c:crosses val="autoZero"/>
        <c:crossBetween val="midCat"/>
      </c:valAx>
      <c:valAx>
        <c:axId val="20257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vs.</a:t>
            </a:r>
            <a:r>
              <a:rPr lang="en-US" baseline="0"/>
              <a:t> </a:t>
            </a:r>
            <a:r>
              <a:rPr lang="en-US"/>
              <a:t>SugarConsumption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'2019'!$J$1</c:f>
              <c:strCache>
                <c:ptCount val="1"/>
                <c:pt idx="0">
                  <c:v>SugarConsumptionAnnualConsumptionPerCapita2019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'2019'!$J$2:$J$157</c:f>
              <c:numCache>
                <c:formatCode>General</c:formatCode>
                <c:ptCount val="156"/>
                <c:pt idx="0">
                  <c:v>32.229999999999997</c:v>
                </c:pt>
                <c:pt idx="1">
                  <c:v>40.43</c:v>
                </c:pt>
                <c:pt idx="2">
                  <c:v>26.59</c:v>
                </c:pt>
                <c:pt idx="3">
                  <c:v>29.3</c:v>
                </c:pt>
                <c:pt idx="4">
                  <c:v>39.659999999999997</c:v>
                </c:pt>
                <c:pt idx="5">
                  <c:v>38.78</c:v>
                </c:pt>
                <c:pt idx="6">
                  <c:v>33.42</c:v>
                </c:pt>
                <c:pt idx="7">
                  <c:v>43.92</c:v>
                </c:pt>
                <c:pt idx="8">
                  <c:v>35.979999999999997</c:v>
                </c:pt>
                <c:pt idx="9">
                  <c:v>32.840000000000003</c:v>
                </c:pt>
                <c:pt idx="10">
                  <c:v>33.36</c:v>
                </c:pt>
                <c:pt idx="11">
                  <c:v>46.27</c:v>
                </c:pt>
                <c:pt idx="12">
                  <c:v>35.619999999999997</c:v>
                </c:pt>
                <c:pt idx="13">
                  <c:v>10.75</c:v>
                </c:pt>
                <c:pt idx="14">
                  <c:v>24.09</c:v>
                </c:pt>
                <c:pt idx="15">
                  <c:v>31.16</c:v>
                </c:pt>
                <c:pt idx="16">
                  <c:v>37.67</c:v>
                </c:pt>
                <c:pt idx="17">
                  <c:v>48.27</c:v>
                </c:pt>
                <c:pt idx="18">
                  <c:v>33.17</c:v>
                </c:pt>
                <c:pt idx="19">
                  <c:v>31.2</c:v>
                </c:pt>
                <c:pt idx="20">
                  <c:v>28.93</c:v>
                </c:pt>
                <c:pt idx="21">
                  <c:v>43.82</c:v>
                </c:pt>
                <c:pt idx="22">
                  <c:v>34.15</c:v>
                </c:pt>
                <c:pt idx="23">
                  <c:v>33.74</c:v>
                </c:pt>
                <c:pt idx="24">
                  <c:v>26.2</c:v>
                </c:pt>
                <c:pt idx="25">
                  <c:v>40.590000000000003</c:v>
                </c:pt>
                <c:pt idx="26">
                  <c:v>50.28</c:v>
                </c:pt>
                <c:pt idx="27">
                  <c:v>31.12</c:v>
                </c:pt>
                <c:pt idx="28">
                  <c:v>23.5</c:v>
                </c:pt>
                <c:pt idx="29">
                  <c:v>29.18</c:v>
                </c:pt>
                <c:pt idx="30">
                  <c:v>22.43</c:v>
                </c:pt>
                <c:pt idx="31">
                  <c:v>39.229999999999997</c:v>
                </c:pt>
                <c:pt idx="32">
                  <c:v>39.56</c:v>
                </c:pt>
                <c:pt idx="33">
                  <c:v>24.566258503401372</c:v>
                </c:pt>
                <c:pt idx="34">
                  <c:v>23.15</c:v>
                </c:pt>
                <c:pt idx="35">
                  <c:v>32.9</c:v>
                </c:pt>
                <c:pt idx="36">
                  <c:v>44.32</c:v>
                </c:pt>
                <c:pt idx="37">
                  <c:v>20.69</c:v>
                </c:pt>
                <c:pt idx="38">
                  <c:v>24.566258503401372</c:v>
                </c:pt>
                <c:pt idx="39">
                  <c:v>45.7</c:v>
                </c:pt>
                <c:pt idx="40">
                  <c:v>17.809999999999999</c:v>
                </c:pt>
                <c:pt idx="41">
                  <c:v>29.27</c:v>
                </c:pt>
                <c:pt idx="42">
                  <c:v>31.7</c:v>
                </c:pt>
                <c:pt idx="43">
                  <c:v>19.36</c:v>
                </c:pt>
                <c:pt idx="44">
                  <c:v>37.96</c:v>
                </c:pt>
                <c:pt idx="45">
                  <c:v>24.566258503401372</c:v>
                </c:pt>
                <c:pt idx="46">
                  <c:v>39.18</c:v>
                </c:pt>
                <c:pt idx="47">
                  <c:v>25.29</c:v>
                </c:pt>
                <c:pt idx="48">
                  <c:v>17.579999999999998</c:v>
                </c:pt>
                <c:pt idx="49">
                  <c:v>18.72</c:v>
                </c:pt>
                <c:pt idx="50">
                  <c:v>31.09</c:v>
                </c:pt>
                <c:pt idx="51">
                  <c:v>38.659999999999997</c:v>
                </c:pt>
                <c:pt idx="52">
                  <c:v>31.12</c:v>
                </c:pt>
                <c:pt idx="53">
                  <c:v>27.84</c:v>
                </c:pt>
                <c:pt idx="54">
                  <c:v>19.88</c:v>
                </c:pt>
                <c:pt idx="55">
                  <c:v>41.31</c:v>
                </c:pt>
                <c:pt idx="56">
                  <c:v>30.05</c:v>
                </c:pt>
                <c:pt idx="57">
                  <c:v>17.23</c:v>
                </c:pt>
                <c:pt idx="58">
                  <c:v>39.58</c:v>
                </c:pt>
                <c:pt idx="59">
                  <c:v>27.46</c:v>
                </c:pt>
                <c:pt idx="60">
                  <c:v>21.42</c:v>
                </c:pt>
                <c:pt idx="61">
                  <c:v>28.92</c:v>
                </c:pt>
                <c:pt idx="62">
                  <c:v>14.63</c:v>
                </c:pt>
                <c:pt idx="63">
                  <c:v>24.566258503401372</c:v>
                </c:pt>
                <c:pt idx="64">
                  <c:v>19.649999999999999</c:v>
                </c:pt>
                <c:pt idx="65">
                  <c:v>22.68</c:v>
                </c:pt>
                <c:pt idx="66">
                  <c:v>20.93</c:v>
                </c:pt>
                <c:pt idx="67">
                  <c:v>34.18</c:v>
                </c:pt>
                <c:pt idx="68">
                  <c:v>21.58</c:v>
                </c:pt>
                <c:pt idx="69">
                  <c:v>22.38</c:v>
                </c:pt>
                <c:pt idx="70">
                  <c:v>21.75</c:v>
                </c:pt>
                <c:pt idx="71">
                  <c:v>29.03</c:v>
                </c:pt>
                <c:pt idx="72">
                  <c:v>21.24</c:v>
                </c:pt>
                <c:pt idx="73">
                  <c:v>16.75</c:v>
                </c:pt>
                <c:pt idx="74">
                  <c:v>33.81</c:v>
                </c:pt>
                <c:pt idx="75">
                  <c:v>26.1</c:v>
                </c:pt>
                <c:pt idx="76">
                  <c:v>39.229999999999997</c:v>
                </c:pt>
                <c:pt idx="77">
                  <c:v>18.3</c:v>
                </c:pt>
                <c:pt idx="78">
                  <c:v>30.45</c:v>
                </c:pt>
                <c:pt idx="79">
                  <c:v>41.63</c:v>
                </c:pt>
                <c:pt idx="80">
                  <c:v>23.39</c:v>
                </c:pt>
                <c:pt idx="81">
                  <c:v>31.64</c:v>
                </c:pt>
                <c:pt idx="82">
                  <c:v>8</c:v>
                </c:pt>
                <c:pt idx="83">
                  <c:v>36.72</c:v>
                </c:pt>
                <c:pt idx="84">
                  <c:v>9.68</c:v>
                </c:pt>
                <c:pt idx="85">
                  <c:v>13.18</c:v>
                </c:pt>
                <c:pt idx="86">
                  <c:v>18.670000000000002</c:v>
                </c:pt>
                <c:pt idx="87">
                  <c:v>29.31</c:v>
                </c:pt>
                <c:pt idx="88">
                  <c:v>34.54</c:v>
                </c:pt>
                <c:pt idx="89">
                  <c:v>20.65</c:v>
                </c:pt>
                <c:pt idx="90">
                  <c:v>43.4</c:v>
                </c:pt>
                <c:pt idx="91">
                  <c:v>25.6</c:v>
                </c:pt>
                <c:pt idx="92">
                  <c:v>7.3</c:v>
                </c:pt>
                <c:pt idx="93">
                  <c:v>18.09</c:v>
                </c:pt>
                <c:pt idx="94">
                  <c:v>13.19</c:v>
                </c:pt>
                <c:pt idx="95">
                  <c:v>10.23</c:v>
                </c:pt>
                <c:pt idx="96">
                  <c:v>27.51</c:v>
                </c:pt>
                <c:pt idx="97">
                  <c:v>13.51</c:v>
                </c:pt>
                <c:pt idx="98">
                  <c:v>10.56</c:v>
                </c:pt>
                <c:pt idx="99">
                  <c:v>7.86</c:v>
                </c:pt>
                <c:pt idx="100">
                  <c:v>34.22</c:v>
                </c:pt>
                <c:pt idx="101">
                  <c:v>10.9</c:v>
                </c:pt>
                <c:pt idx="102">
                  <c:v>24.566258503401372</c:v>
                </c:pt>
                <c:pt idx="103">
                  <c:v>16.95</c:v>
                </c:pt>
                <c:pt idx="104">
                  <c:v>9.7899999999999991</c:v>
                </c:pt>
                <c:pt idx="105">
                  <c:v>29.98</c:v>
                </c:pt>
                <c:pt idx="106">
                  <c:v>18.559999999999999</c:v>
                </c:pt>
                <c:pt idx="107">
                  <c:v>31.05</c:v>
                </c:pt>
                <c:pt idx="108">
                  <c:v>32.21</c:v>
                </c:pt>
                <c:pt idx="109">
                  <c:v>24.566258503401372</c:v>
                </c:pt>
                <c:pt idx="110">
                  <c:v>16.88</c:v>
                </c:pt>
                <c:pt idx="111">
                  <c:v>24.566258503401372</c:v>
                </c:pt>
                <c:pt idx="112">
                  <c:v>24.53</c:v>
                </c:pt>
                <c:pt idx="113">
                  <c:v>5.6</c:v>
                </c:pt>
                <c:pt idx="114">
                  <c:v>4.92</c:v>
                </c:pt>
                <c:pt idx="115">
                  <c:v>29.01</c:v>
                </c:pt>
                <c:pt idx="116">
                  <c:v>32.03</c:v>
                </c:pt>
                <c:pt idx="117">
                  <c:v>14.38</c:v>
                </c:pt>
                <c:pt idx="118">
                  <c:v>37.159999999999997</c:v>
                </c:pt>
                <c:pt idx="119">
                  <c:v>38.26</c:v>
                </c:pt>
                <c:pt idx="120">
                  <c:v>18.8</c:v>
                </c:pt>
                <c:pt idx="121">
                  <c:v>38.18</c:v>
                </c:pt>
                <c:pt idx="122">
                  <c:v>11.12</c:v>
                </c:pt>
                <c:pt idx="123">
                  <c:v>33.61</c:v>
                </c:pt>
                <c:pt idx="124">
                  <c:v>6.33</c:v>
                </c:pt>
                <c:pt idx="125">
                  <c:v>20.149999999999999</c:v>
                </c:pt>
                <c:pt idx="126">
                  <c:v>24.566258503401372</c:v>
                </c:pt>
                <c:pt idx="127">
                  <c:v>10.1</c:v>
                </c:pt>
                <c:pt idx="128">
                  <c:v>7.12</c:v>
                </c:pt>
                <c:pt idx="129">
                  <c:v>28.19</c:v>
                </c:pt>
                <c:pt idx="130">
                  <c:v>2.94</c:v>
                </c:pt>
                <c:pt idx="131">
                  <c:v>9.3000000000000007</c:v>
                </c:pt>
                <c:pt idx="132">
                  <c:v>31.79</c:v>
                </c:pt>
                <c:pt idx="133">
                  <c:v>6.32</c:v>
                </c:pt>
                <c:pt idx="134">
                  <c:v>24.566258503401372</c:v>
                </c:pt>
                <c:pt idx="135">
                  <c:v>10.99</c:v>
                </c:pt>
                <c:pt idx="136">
                  <c:v>26.27</c:v>
                </c:pt>
                <c:pt idx="137">
                  <c:v>9.34</c:v>
                </c:pt>
                <c:pt idx="138">
                  <c:v>9.5299999999999994</c:v>
                </c:pt>
                <c:pt idx="139">
                  <c:v>19.38</c:v>
                </c:pt>
                <c:pt idx="140">
                  <c:v>6.71</c:v>
                </c:pt>
                <c:pt idx="141">
                  <c:v>12.17</c:v>
                </c:pt>
                <c:pt idx="142">
                  <c:v>6.97</c:v>
                </c:pt>
                <c:pt idx="143">
                  <c:v>10.44</c:v>
                </c:pt>
                <c:pt idx="144">
                  <c:v>4.03</c:v>
                </c:pt>
                <c:pt idx="145">
                  <c:v>15.75</c:v>
                </c:pt>
                <c:pt idx="146">
                  <c:v>21.47</c:v>
                </c:pt>
                <c:pt idx="147">
                  <c:v>24.7</c:v>
                </c:pt>
                <c:pt idx="148">
                  <c:v>16.260000000000002</c:v>
                </c:pt>
                <c:pt idx="149">
                  <c:v>8.33</c:v>
                </c:pt>
                <c:pt idx="150">
                  <c:v>26.15</c:v>
                </c:pt>
                <c:pt idx="151">
                  <c:v>11.95</c:v>
                </c:pt>
                <c:pt idx="152">
                  <c:v>9.8000000000000007</c:v>
                </c:pt>
                <c:pt idx="153">
                  <c:v>15.24</c:v>
                </c:pt>
                <c:pt idx="154">
                  <c:v>5.72</c:v>
                </c:pt>
                <c:pt idx="155">
                  <c:v>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5-4B81-922A-B8BD9221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337951"/>
        <c:axId val="1775591199"/>
      </c:scatterChart>
      <c:valAx>
        <c:axId val="145333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91199"/>
        <c:crosses val="autoZero"/>
        <c:crossBetween val="midCat"/>
      </c:valAx>
      <c:valAx>
        <c:axId val="17755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3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'2019'!$K$1</c:f>
              <c:strCache>
                <c:ptCount val="1"/>
                <c:pt idx="0">
                  <c:v>SugarConsumptionTotal2019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'2019'!$C$2:$C$157</c:f>
              <c:numCache>
                <c:formatCode>General</c:formatCode>
                <c:ptCount val="156"/>
                <c:pt idx="0">
                  <c:v>7.7690000000000001</c:v>
                </c:pt>
                <c:pt idx="1">
                  <c:v>7.6</c:v>
                </c:pt>
                <c:pt idx="2">
                  <c:v>7.5540000000000003</c:v>
                </c:pt>
                <c:pt idx="3">
                  <c:v>7.4939999999999998</c:v>
                </c:pt>
                <c:pt idx="4">
                  <c:v>7.4880000000000004</c:v>
                </c:pt>
                <c:pt idx="5">
                  <c:v>7.48</c:v>
                </c:pt>
                <c:pt idx="6">
                  <c:v>7.343</c:v>
                </c:pt>
                <c:pt idx="7">
                  <c:v>7.3070000000000004</c:v>
                </c:pt>
                <c:pt idx="8">
                  <c:v>7.2779999999999996</c:v>
                </c:pt>
                <c:pt idx="9">
                  <c:v>7.2460000000000004</c:v>
                </c:pt>
                <c:pt idx="10">
                  <c:v>7.2279999999999998</c:v>
                </c:pt>
                <c:pt idx="11">
                  <c:v>7.1669999999999998</c:v>
                </c:pt>
                <c:pt idx="12">
                  <c:v>7.1390000000000002</c:v>
                </c:pt>
                <c:pt idx="13">
                  <c:v>7.09</c:v>
                </c:pt>
                <c:pt idx="14">
                  <c:v>7.0540000000000003</c:v>
                </c:pt>
                <c:pt idx="15">
                  <c:v>7.0209999999999999</c:v>
                </c:pt>
                <c:pt idx="16">
                  <c:v>6.9850000000000003</c:v>
                </c:pt>
                <c:pt idx="17">
                  <c:v>6.923</c:v>
                </c:pt>
                <c:pt idx="18">
                  <c:v>6.8920000000000003</c:v>
                </c:pt>
                <c:pt idx="19">
                  <c:v>6.8520000000000003</c:v>
                </c:pt>
                <c:pt idx="20">
                  <c:v>6.8250000000000002</c:v>
                </c:pt>
                <c:pt idx="21">
                  <c:v>6.726</c:v>
                </c:pt>
                <c:pt idx="22">
                  <c:v>6.5949999999999998</c:v>
                </c:pt>
                <c:pt idx="23">
                  <c:v>6.5919999999999996</c:v>
                </c:pt>
                <c:pt idx="24">
                  <c:v>6.4459999999999997</c:v>
                </c:pt>
                <c:pt idx="25">
                  <c:v>6.444</c:v>
                </c:pt>
                <c:pt idx="26">
                  <c:v>6.4359999999999999</c:v>
                </c:pt>
                <c:pt idx="27">
                  <c:v>6.375</c:v>
                </c:pt>
                <c:pt idx="28">
                  <c:v>6.3739999999999997</c:v>
                </c:pt>
                <c:pt idx="29">
                  <c:v>6.3540000000000001</c:v>
                </c:pt>
                <c:pt idx="30">
                  <c:v>6.3209999999999997</c:v>
                </c:pt>
                <c:pt idx="31">
                  <c:v>6.3</c:v>
                </c:pt>
                <c:pt idx="32">
                  <c:v>6.2930000000000001</c:v>
                </c:pt>
                <c:pt idx="33">
                  <c:v>6.2619999999999996</c:v>
                </c:pt>
                <c:pt idx="34">
                  <c:v>6.2530000000000001</c:v>
                </c:pt>
                <c:pt idx="35">
                  <c:v>6.2229999999999999</c:v>
                </c:pt>
                <c:pt idx="36">
                  <c:v>6.1989999999999998</c:v>
                </c:pt>
                <c:pt idx="37">
                  <c:v>6.1980000000000004</c:v>
                </c:pt>
                <c:pt idx="38">
                  <c:v>6.1920000000000002</c:v>
                </c:pt>
                <c:pt idx="39">
                  <c:v>6.1820000000000004</c:v>
                </c:pt>
                <c:pt idx="40">
                  <c:v>6.1740000000000004</c:v>
                </c:pt>
                <c:pt idx="41">
                  <c:v>6.149</c:v>
                </c:pt>
                <c:pt idx="42">
                  <c:v>6.125</c:v>
                </c:pt>
                <c:pt idx="43">
                  <c:v>6.1180000000000003</c:v>
                </c:pt>
                <c:pt idx="44">
                  <c:v>6.1050000000000004</c:v>
                </c:pt>
                <c:pt idx="45">
                  <c:v>6.1</c:v>
                </c:pt>
                <c:pt idx="46">
                  <c:v>6.0860000000000003</c:v>
                </c:pt>
                <c:pt idx="47">
                  <c:v>6.07</c:v>
                </c:pt>
                <c:pt idx="48">
                  <c:v>6.0460000000000003</c:v>
                </c:pt>
                <c:pt idx="49">
                  <c:v>6.0279999999999996</c:v>
                </c:pt>
                <c:pt idx="50">
                  <c:v>6.0209999999999999</c:v>
                </c:pt>
                <c:pt idx="51">
                  <c:v>6.008</c:v>
                </c:pt>
                <c:pt idx="52">
                  <c:v>5.94</c:v>
                </c:pt>
                <c:pt idx="53">
                  <c:v>5.8949999999999996</c:v>
                </c:pt>
                <c:pt idx="54">
                  <c:v>5.8929999999999998</c:v>
                </c:pt>
                <c:pt idx="55">
                  <c:v>5.89</c:v>
                </c:pt>
                <c:pt idx="56">
                  <c:v>5.8879999999999999</c:v>
                </c:pt>
                <c:pt idx="57">
                  <c:v>5.8860000000000001</c:v>
                </c:pt>
                <c:pt idx="58">
                  <c:v>5.86</c:v>
                </c:pt>
                <c:pt idx="59">
                  <c:v>5.8090000000000002</c:v>
                </c:pt>
                <c:pt idx="60">
                  <c:v>5.7789999999999999</c:v>
                </c:pt>
                <c:pt idx="61">
                  <c:v>5.758</c:v>
                </c:pt>
                <c:pt idx="62">
                  <c:v>5.7430000000000003</c:v>
                </c:pt>
                <c:pt idx="63">
                  <c:v>5.718</c:v>
                </c:pt>
                <c:pt idx="64">
                  <c:v>5.6970000000000001</c:v>
                </c:pt>
                <c:pt idx="65">
                  <c:v>5.6929999999999996</c:v>
                </c:pt>
                <c:pt idx="66">
                  <c:v>5.6529999999999996</c:v>
                </c:pt>
                <c:pt idx="67">
                  <c:v>5.6479999999999997</c:v>
                </c:pt>
                <c:pt idx="68">
                  <c:v>5.6310000000000002</c:v>
                </c:pt>
                <c:pt idx="69">
                  <c:v>5.6029999999999998</c:v>
                </c:pt>
                <c:pt idx="70">
                  <c:v>5.5289999999999999</c:v>
                </c:pt>
                <c:pt idx="71">
                  <c:v>5.5250000000000004</c:v>
                </c:pt>
                <c:pt idx="72">
                  <c:v>5.5229999999999997</c:v>
                </c:pt>
                <c:pt idx="73">
                  <c:v>5.4669999999999996</c:v>
                </c:pt>
                <c:pt idx="74">
                  <c:v>5.4320000000000004</c:v>
                </c:pt>
                <c:pt idx="75">
                  <c:v>5.43</c:v>
                </c:pt>
                <c:pt idx="76">
                  <c:v>5.4249999999999998</c:v>
                </c:pt>
                <c:pt idx="77">
                  <c:v>5.3860000000000001</c:v>
                </c:pt>
                <c:pt idx="78">
                  <c:v>5.3730000000000002</c:v>
                </c:pt>
                <c:pt idx="79">
                  <c:v>5.3390000000000004</c:v>
                </c:pt>
                <c:pt idx="80">
                  <c:v>5.3230000000000004</c:v>
                </c:pt>
                <c:pt idx="81">
                  <c:v>5.2869999999999999</c:v>
                </c:pt>
                <c:pt idx="82">
                  <c:v>5.2850000000000001</c:v>
                </c:pt>
                <c:pt idx="83">
                  <c:v>5.274</c:v>
                </c:pt>
                <c:pt idx="84">
                  <c:v>5.2649999999999997</c:v>
                </c:pt>
                <c:pt idx="85">
                  <c:v>5.2610000000000001</c:v>
                </c:pt>
                <c:pt idx="86">
                  <c:v>5.2469999999999999</c:v>
                </c:pt>
                <c:pt idx="87">
                  <c:v>5.2110000000000003</c:v>
                </c:pt>
                <c:pt idx="88">
                  <c:v>5.2080000000000002</c:v>
                </c:pt>
                <c:pt idx="89">
                  <c:v>5.2080000000000002</c:v>
                </c:pt>
                <c:pt idx="90">
                  <c:v>5.1970000000000001</c:v>
                </c:pt>
                <c:pt idx="91">
                  <c:v>5.1920000000000002</c:v>
                </c:pt>
                <c:pt idx="92">
                  <c:v>5.1909999999999998</c:v>
                </c:pt>
                <c:pt idx="93">
                  <c:v>5.1749999999999998</c:v>
                </c:pt>
                <c:pt idx="94">
                  <c:v>5.0819999999999999</c:v>
                </c:pt>
                <c:pt idx="95">
                  <c:v>5.0439999999999996</c:v>
                </c:pt>
                <c:pt idx="96">
                  <c:v>5.0110000000000001</c:v>
                </c:pt>
                <c:pt idx="97">
                  <c:v>4.9960000000000004</c:v>
                </c:pt>
                <c:pt idx="98">
                  <c:v>4.944</c:v>
                </c:pt>
                <c:pt idx="99">
                  <c:v>4.9130000000000003</c:v>
                </c:pt>
                <c:pt idx="100">
                  <c:v>4.9059999999999997</c:v>
                </c:pt>
                <c:pt idx="101">
                  <c:v>4.883</c:v>
                </c:pt>
                <c:pt idx="102">
                  <c:v>4.8120000000000003</c:v>
                </c:pt>
                <c:pt idx="103">
                  <c:v>4.7990000000000004</c:v>
                </c:pt>
                <c:pt idx="104">
                  <c:v>4.7960000000000003</c:v>
                </c:pt>
                <c:pt idx="105">
                  <c:v>4.7220000000000004</c:v>
                </c:pt>
                <c:pt idx="106">
                  <c:v>4.7190000000000003</c:v>
                </c:pt>
                <c:pt idx="107">
                  <c:v>4.7069999999999999</c:v>
                </c:pt>
                <c:pt idx="108">
                  <c:v>4.7</c:v>
                </c:pt>
                <c:pt idx="109">
                  <c:v>4.6959999999999997</c:v>
                </c:pt>
                <c:pt idx="110">
                  <c:v>4.681</c:v>
                </c:pt>
                <c:pt idx="111">
                  <c:v>4.6680000000000001</c:v>
                </c:pt>
                <c:pt idx="112">
                  <c:v>4.6390000000000002</c:v>
                </c:pt>
                <c:pt idx="113">
                  <c:v>4.6280000000000001</c:v>
                </c:pt>
                <c:pt idx="114">
                  <c:v>4.5869999999999997</c:v>
                </c:pt>
                <c:pt idx="115">
                  <c:v>4.5590000000000002</c:v>
                </c:pt>
                <c:pt idx="116">
                  <c:v>4.548</c:v>
                </c:pt>
                <c:pt idx="117">
                  <c:v>4.5339999999999998</c:v>
                </c:pt>
                <c:pt idx="118">
                  <c:v>4.5190000000000001</c:v>
                </c:pt>
                <c:pt idx="119">
                  <c:v>4.516</c:v>
                </c:pt>
                <c:pt idx="120">
                  <c:v>4.5090000000000003</c:v>
                </c:pt>
                <c:pt idx="121">
                  <c:v>4.49</c:v>
                </c:pt>
                <c:pt idx="122">
                  <c:v>4.4660000000000002</c:v>
                </c:pt>
                <c:pt idx="123">
                  <c:v>4.4610000000000003</c:v>
                </c:pt>
                <c:pt idx="124">
                  <c:v>4.4560000000000004</c:v>
                </c:pt>
                <c:pt idx="125">
                  <c:v>4.4370000000000003</c:v>
                </c:pt>
                <c:pt idx="126">
                  <c:v>4.4180000000000001</c:v>
                </c:pt>
                <c:pt idx="127">
                  <c:v>4.3899999999999997</c:v>
                </c:pt>
                <c:pt idx="128">
                  <c:v>4.3739999999999997</c:v>
                </c:pt>
                <c:pt idx="129">
                  <c:v>4.3659999999999997</c:v>
                </c:pt>
                <c:pt idx="130">
                  <c:v>4.3600000000000003</c:v>
                </c:pt>
                <c:pt idx="131">
                  <c:v>4.3499999999999996</c:v>
                </c:pt>
                <c:pt idx="132">
                  <c:v>4.3319999999999999</c:v>
                </c:pt>
                <c:pt idx="133">
                  <c:v>4.2859999999999996</c:v>
                </c:pt>
                <c:pt idx="134">
                  <c:v>4.2119999999999997</c:v>
                </c:pt>
                <c:pt idx="135">
                  <c:v>4.1890000000000001</c:v>
                </c:pt>
                <c:pt idx="136">
                  <c:v>4.1660000000000004</c:v>
                </c:pt>
                <c:pt idx="137">
                  <c:v>4.1070000000000002</c:v>
                </c:pt>
                <c:pt idx="138">
                  <c:v>4.085</c:v>
                </c:pt>
                <c:pt idx="139">
                  <c:v>4.0149999999999997</c:v>
                </c:pt>
                <c:pt idx="140">
                  <c:v>3.9750000000000001</c:v>
                </c:pt>
                <c:pt idx="141">
                  <c:v>3.9729999999999999</c:v>
                </c:pt>
                <c:pt idx="142">
                  <c:v>3.9329999999999998</c:v>
                </c:pt>
                <c:pt idx="143">
                  <c:v>3.802</c:v>
                </c:pt>
                <c:pt idx="144">
                  <c:v>3.7749999999999999</c:v>
                </c:pt>
                <c:pt idx="145">
                  <c:v>3.6629999999999998</c:v>
                </c:pt>
                <c:pt idx="146">
                  <c:v>3.597</c:v>
                </c:pt>
                <c:pt idx="147">
                  <c:v>3.488</c:v>
                </c:pt>
                <c:pt idx="148">
                  <c:v>3.4620000000000002</c:v>
                </c:pt>
                <c:pt idx="149">
                  <c:v>3.41</c:v>
                </c:pt>
                <c:pt idx="150">
                  <c:v>3.38</c:v>
                </c:pt>
                <c:pt idx="151">
                  <c:v>3.3340000000000001</c:v>
                </c:pt>
                <c:pt idx="152">
                  <c:v>3.2309999999999999</c:v>
                </c:pt>
                <c:pt idx="153">
                  <c:v>3.2029999999999998</c:v>
                </c:pt>
                <c:pt idx="154">
                  <c:v>3.0830000000000002</c:v>
                </c:pt>
                <c:pt idx="155">
                  <c:v>2.8530000000000002</c:v>
                </c:pt>
              </c:numCache>
            </c:numRef>
          </c:xVal>
          <c:yVal>
            <c:numRef>
              <c:f>'2019'!$K$2:$K$157</c:f>
              <c:numCache>
                <c:formatCode>General</c:formatCode>
                <c:ptCount val="156"/>
                <c:pt idx="0">
                  <c:v>179</c:v>
                </c:pt>
                <c:pt idx="1">
                  <c:v>234</c:v>
                </c:pt>
                <c:pt idx="2">
                  <c:v>144</c:v>
                </c:pt>
                <c:pt idx="3">
                  <c:v>10</c:v>
                </c:pt>
                <c:pt idx="4">
                  <c:v>680</c:v>
                </c:pt>
                <c:pt idx="5">
                  <c:v>336</c:v>
                </c:pt>
                <c:pt idx="6">
                  <c:v>338</c:v>
                </c:pt>
                <c:pt idx="7">
                  <c:v>212</c:v>
                </c:pt>
                <c:pt idx="8">
                  <c:v>1358</c:v>
                </c:pt>
                <c:pt idx="9">
                  <c:v>296</c:v>
                </c:pt>
                <c:pt idx="10">
                  <c:v>851</c:v>
                </c:pt>
                <c:pt idx="11">
                  <c:v>236</c:v>
                </c:pt>
                <c:pt idx="12">
                  <c:v>308</c:v>
                </c:pt>
                <c:pt idx="13">
                  <c:v>7</c:v>
                </c:pt>
                <c:pt idx="14">
                  <c:v>1635</c:v>
                </c:pt>
                <c:pt idx="15">
                  <c:v>154</c:v>
                </c:pt>
                <c:pt idx="16">
                  <c:v>3156</c:v>
                </c:pt>
                <c:pt idx="17">
                  <c:v>559</c:v>
                </c:pt>
                <c:pt idx="18">
                  <c:v>10979</c:v>
                </c:pt>
                <c:pt idx="19">
                  <c:v>334</c:v>
                </c:pt>
                <c:pt idx="20">
                  <c:v>286</c:v>
                </c:pt>
                <c:pt idx="21">
                  <c:v>19</c:v>
                </c:pt>
                <c:pt idx="22">
                  <c:v>4403</c:v>
                </c:pt>
                <c:pt idx="23">
                  <c:v>2202</c:v>
                </c:pt>
                <c:pt idx="24">
                  <c:v>624</c:v>
                </c:pt>
                <c:pt idx="25">
                  <c:v>776</c:v>
                </c:pt>
                <c:pt idx="26">
                  <c:v>901</c:v>
                </c:pt>
                <c:pt idx="27">
                  <c:v>1083</c:v>
                </c:pt>
                <c:pt idx="28">
                  <c:v>68</c:v>
                </c:pt>
                <c:pt idx="29">
                  <c:v>1364</c:v>
                </c:pt>
                <c:pt idx="30">
                  <c:v>97</c:v>
                </c:pt>
                <c:pt idx="31">
                  <c:v>8339</c:v>
                </c:pt>
                <c:pt idx="32">
                  <c:v>137</c:v>
                </c:pt>
                <c:pt idx="33">
                  <c:v>1040.0136054421769</c:v>
                </c:pt>
                <c:pt idx="34">
                  <c:v>150</c:v>
                </c:pt>
                <c:pt idx="35">
                  <c:v>1989</c:v>
                </c:pt>
                <c:pt idx="36">
                  <c:v>75</c:v>
                </c:pt>
                <c:pt idx="37">
                  <c:v>113</c:v>
                </c:pt>
                <c:pt idx="38">
                  <c:v>1040.0136054421769</c:v>
                </c:pt>
                <c:pt idx="39">
                  <c:v>1730</c:v>
                </c:pt>
                <c:pt idx="40">
                  <c:v>596</c:v>
                </c:pt>
                <c:pt idx="41">
                  <c:v>80</c:v>
                </c:pt>
                <c:pt idx="42">
                  <c:v>1613</c:v>
                </c:pt>
                <c:pt idx="43">
                  <c:v>40</c:v>
                </c:pt>
                <c:pt idx="44">
                  <c:v>251</c:v>
                </c:pt>
                <c:pt idx="45">
                  <c:v>1040.0136054421769</c:v>
                </c:pt>
                <c:pt idx="46">
                  <c:v>1771</c:v>
                </c:pt>
                <c:pt idx="47">
                  <c:v>486</c:v>
                </c:pt>
                <c:pt idx="48">
                  <c:v>21</c:v>
                </c:pt>
                <c:pt idx="49">
                  <c:v>330</c:v>
                </c:pt>
                <c:pt idx="50">
                  <c:v>133</c:v>
                </c:pt>
                <c:pt idx="51">
                  <c:v>2698</c:v>
                </c:pt>
                <c:pt idx="52">
                  <c:v>59</c:v>
                </c:pt>
                <c:pt idx="53">
                  <c:v>1427</c:v>
                </c:pt>
                <c:pt idx="54">
                  <c:v>26</c:v>
                </c:pt>
                <c:pt idx="55">
                  <c:v>122</c:v>
                </c:pt>
                <c:pt idx="56">
                  <c:v>38</c:v>
                </c:pt>
                <c:pt idx="57">
                  <c:v>2180</c:v>
                </c:pt>
                <c:pt idx="58">
                  <c:v>392</c:v>
                </c:pt>
                <c:pt idx="59">
                  <c:v>516</c:v>
                </c:pt>
                <c:pt idx="60">
                  <c:v>250</c:v>
                </c:pt>
                <c:pt idx="61">
                  <c:v>279</c:v>
                </c:pt>
                <c:pt idx="62">
                  <c:v>104</c:v>
                </c:pt>
                <c:pt idx="63">
                  <c:v>1040.0136054421769</c:v>
                </c:pt>
                <c:pt idx="64">
                  <c:v>648</c:v>
                </c:pt>
                <c:pt idx="65">
                  <c:v>231</c:v>
                </c:pt>
                <c:pt idx="66">
                  <c:v>4623</c:v>
                </c:pt>
                <c:pt idx="67">
                  <c:v>4988</c:v>
                </c:pt>
                <c:pt idx="68">
                  <c:v>2365</c:v>
                </c:pt>
                <c:pt idx="69">
                  <c:v>195</c:v>
                </c:pt>
                <c:pt idx="70">
                  <c:v>88</c:v>
                </c:pt>
                <c:pt idx="71">
                  <c:v>199</c:v>
                </c:pt>
                <c:pt idx="72">
                  <c:v>13</c:v>
                </c:pt>
                <c:pt idx="73">
                  <c:v>160</c:v>
                </c:pt>
                <c:pt idx="74">
                  <c:v>139</c:v>
                </c:pt>
                <c:pt idx="75">
                  <c:v>196</c:v>
                </c:pt>
                <c:pt idx="76">
                  <c:v>426</c:v>
                </c:pt>
                <c:pt idx="77">
                  <c:v>60</c:v>
                </c:pt>
                <c:pt idx="78">
                  <c:v>2568</c:v>
                </c:pt>
                <c:pt idx="79">
                  <c:v>1347</c:v>
                </c:pt>
                <c:pt idx="80">
                  <c:v>221</c:v>
                </c:pt>
                <c:pt idx="81">
                  <c:v>330</c:v>
                </c:pt>
                <c:pt idx="82">
                  <c:v>26</c:v>
                </c:pt>
                <c:pt idx="83">
                  <c:v>76</c:v>
                </c:pt>
                <c:pt idx="84">
                  <c:v>1996</c:v>
                </c:pt>
                <c:pt idx="85">
                  <c:v>86</c:v>
                </c:pt>
                <c:pt idx="86">
                  <c:v>113</c:v>
                </c:pt>
                <c:pt idx="87">
                  <c:v>1285</c:v>
                </c:pt>
                <c:pt idx="88">
                  <c:v>1275</c:v>
                </c:pt>
                <c:pt idx="89">
                  <c:v>209</c:v>
                </c:pt>
                <c:pt idx="90">
                  <c:v>296</c:v>
                </c:pt>
                <c:pt idx="91">
                  <c:v>7001</c:v>
                </c:pt>
                <c:pt idx="92">
                  <c:v>10501</c:v>
                </c:pt>
                <c:pt idx="93">
                  <c:v>1761</c:v>
                </c:pt>
                <c:pt idx="94">
                  <c:v>10</c:v>
                </c:pt>
                <c:pt idx="95">
                  <c:v>272</c:v>
                </c:pt>
                <c:pt idx="96">
                  <c:v>191</c:v>
                </c:pt>
                <c:pt idx="97">
                  <c:v>420</c:v>
                </c:pt>
                <c:pt idx="98">
                  <c:v>279</c:v>
                </c:pt>
                <c:pt idx="99">
                  <c:v>229</c:v>
                </c:pt>
                <c:pt idx="100">
                  <c:v>349</c:v>
                </c:pt>
                <c:pt idx="101">
                  <c:v>132</c:v>
                </c:pt>
                <c:pt idx="102">
                  <c:v>1040.0136054421769</c:v>
                </c:pt>
                <c:pt idx="103">
                  <c:v>38</c:v>
                </c:pt>
                <c:pt idx="104">
                  <c:v>71</c:v>
                </c:pt>
                <c:pt idx="105">
                  <c:v>1778</c:v>
                </c:pt>
                <c:pt idx="106">
                  <c:v>53</c:v>
                </c:pt>
                <c:pt idx="107">
                  <c:v>883</c:v>
                </c:pt>
                <c:pt idx="108">
                  <c:v>539</c:v>
                </c:pt>
                <c:pt idx="109">
                  <c:v>1040.0136054421769</c:v>
                </c:pt>
                <c:pt idx="110">
                  <c:v>283</c:v>
                </c:pt>
                <c:pt idx="111">
                  <c:v>1040.0136054421769</c:v>
                </c:pt>
                <c:pt idx="112">
                  <c:v>62</c:v>
                </c:pt>
                <c:pt idx="113">
                  <c:v>136</c:v>
                </c:pt>
                <c:pt idx="114">
                  <c:v>103</c:v>
                </c:pt>
                <c:pt idx="115">
                  <c:v>86</c:v>
                </c:pt>
                <c:pt idx="116">
                  <c:v>2690</c:v>
                </c:pt>
                <c:pt idx="117">
                  <c:v>189</c:v>
                </c:pt>
                <c:pt idx="118">
                  <c:v>148</c:v>
                </c:pt>
                <c:pt idx="119">
                  <c:v>92</c:v>
                </c:pt>
                <c:pt idx="120">
                  <c:v>1011</c:v>
                </c:pt>
                <c:pt idx="121">
                  <c:v>178</c:v>
                </c:pt>
                <c:pt idx="122">
                  <c:v>347</c:v>
                </c:pt>
                <c:pt idx="123">
                  <c:v>397</c:v>
                </c:pt>
                <c:pt idx="124">
                  <c:v>1043</c:v>
                </c:pt>
                <c:pt idx="125">
                  <c:v>695</c:v>
                </c:pt>
                <c:pt idx="126">
                  <c:v>1040.0136054421769</c:v>
                </c:pt>
                <c:pt idx="127">
                  <c:v>205</c:v>
                </c:pt>
                <c:pt idx="128">
                  <c:v>57</c:v>
                </c:pt>
                <c:pt idx="129">
                  <c:v>604</c:v>
                </c:pt>
                <c:pt idx="130">
                  <c:v>160</c:v>
                </c:pt>
                <c:pt idx="131">
                  <c:v>153</c:v>
                </c:pt>
                <c:pt idx="132">
                  <c:v>1390</c:v>
                </c:pt>
                <c:pt idx="133">
                  <c:v>727</c:v>
                </c:pt>
                <c:pt idx="134">
                  <c:v>1040.0136054421769</c:v>
                </c:pt>
                <c:pt idx="135">
                  <c:v>503</c:v>
                </c:pt>
                <c:pt idx="136">
                  <c:v>2688</c:v>
                </c:pt>
                <c:pt idx="137">
                  <c:v>172</c:v>
                </c:pt>
                <c:pt idx="138">
                  <c:v>79</c:v>
                </c:pt>
                <c:pt idx="139">
                  <c:v>26739</c:v>
                </c:pt>
                <c:pt idx="140">
                  <c:v>34</c:v>
                </c:pt>
                <c:pt idx="141">
                  <c:v>11</c:v>
                </c:pt>
                <c:pt idx="142">
                  <c:v>193</c:v>
                </c:pt>
                <c:pt idx="143">
                  <c:v>22</c:v>
                </c:pt>
                <c:pt idx="144">
                  <c:v>48</c:v>
                </c:pt>
                <c:pt idx="145">
                  <c:v>234</c:v>
                </c:pt>
                <c:pt idx="146">
                  <c:v>245</c:v>
                </c:pt>
                <c:pt idx="147">
                  <c:v>58</c:v>
                </c:pt>
                <c:pt idx="148">
                  <c:v>285</c:v>
                </c:pt>
                <c:pt idx="149">
                  <c:v>159</c:v>
                </c:pt>
                <c:pt idx="150">
                  <c:v>780</c:v>
                </c:pt>
                <c:pt idx="151">
                  <c:v>155</c:v>
                </c:pt>
                <c:pt idx="152">
                  <c:v>585</c:v>
                </c:pt>
                <c:pt idx="153">
                  <c:v>593</c:v>
                </c:pt>
                <c:pt idx="154">
                  <c:v>28</c:v>
                </c:pt>
                <c:pt idx="1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9-46F2-A030-3C105250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710543"/>
        <c:axId val="1775593183"/>
      </c:scatterChart>
      <c:valAx>
        <c:axId val="20277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593183"/>
        <c:crosses val="autoZero"/>
        <c:crossBetween val="midCat"/>
      </c:valAx>
      <c:valAx>
        <c:axId val="17755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1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14</xdr:row>
      <xdr:rowOff>36801</xdr:rowOff>
    </xdr:from>
    <xdr:to>
      <xdr:col>20</xdr:col>
      <xdr:colOff>0</xdr:colOff>
      <xdr:row>28</xdr:row>
      <xdr:rowOff>113001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64FB7-2030-4272-BF9E-22E87C967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433387</xdr:colOff>
      <xdr:row>14</xdr:row>
      <xdr:rowOff>32038</xdr:rowOff>
    </xdr:from>
    <xdr:to>
      <xdr:col>28</xdr:col>
      <xdr:colOff>128587</xdr:colOff>
      <xdr:row>28</xdr:row>
      <xdr:rowOff>108238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BBF66-2B18-131E-93F1-035208C38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295275</xdr:colOff>
      <xdr:row>30</xdr:row>
      <xdr:rowOff>36801</xdr:rowOff>
    </xdr:from>
    <xdr:to>
      <xdr:col>20</xdr:col>
      <xdr:colOff>0</xdr:colOff>
      <xdr:row>44</xdr:row>
      <xdr:rowOff>113001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C711F0-5027-4E24-8EF4-5A0BBC625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357187</xdr:colOff>
      <xdr:row>30</xdr:row>
      <xdr:rowOff>51088</xdr:rowOff>
    </xdr:from>
    <xdr:to>
      <xdr:col>28</xdr:col>
      <xdr:colOff>61912</xdr:colOff>
      <xdr:row>44</xdr:row>
      <xdr:rowOff>127288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7562BB-DE6B-A341-0586-6E442DE72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381000</xdr:colOff>
      <xdr:row>46</xdr:row>
      <xdr:rowOff>101435</xdr:rowOff>
    </xdr:from>
    <xdr:to>
      <xdr:col>20</xdr:col>
      <xdr:colOff>54428</xdr:colOff>
      <xdr:row>60</xdr:row>
      <xdr:rowOff>177635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76BBE4-57DA-4B96-89F6-A2102C0C5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408214</xdr:colOff>
      <xdr:row>46</xdr:row>
      <xdr:rowOff>142257</xdr:rowOff>
    </xdr:from>
    <xdr:to>
      <xdr:col>28</xdr:col>
      <xdr:colOff>81643</xdr:colOff>
      <xdr:row>61</xdr:row>
      <xdr:rowOff>27957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06EE7E-339F-4A42-96C7-44B913FD3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61</xdr:row>
      <xdr:rowOff>155864</xdr:rowOff>
    </xdr:from>
    <xdr:to>
      <xdr:col>20</xdr:col>
      <xdr:colOff>285750</xdr:colOff>
      <xdr:row>76</xdr:row>
      <xdr:rowOff>41564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9F9CE7-16A9-472A-B447-9A3025F2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62</xdr:row>
      <xdr:rowOff>155864</xdr:rowOff>
    </xdr:from>
    <xdr:to>
      <xdr:col>28</xdr:col>
      <xdr:colOff>285750</xdr:colOff>
      <xdr:row>77</xdr:row>
      <xdr:rowOff>41564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38FAB5-21EB-4362-B34A-608815F9C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cuments\KMITL\Year3\DataAnalysis\Lab6\sugar-consumption-by-country.csv" TargetMode="External"/><Relationship Id="rId1" Type="http://schemas.openxmlformats.org/officeDocument/2006/relationships/externalLinkPath" Target="sugar-consumption-by-count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gar-consumption-by-country"/>
    </sheetNames>
    <sheetDataSet>
      <sheetData sheetId="0">
        <row r="1">
          <cell r="R1" t="str">
            <v>country</v>
          </cell>
          <cell r="S1" t="str">
            <v>SugarConsumptionAnnualConsumptionPerCapita2020</v>
          </cell>
        </row>
        <row r="2">
          <cell r="R2" t="str">
            <v>Afghanistan</v>
          </cell>
          <cell r="S2">
            <v>15.24</v>
          </cell>
          <cell r="T2" t="str">
            <v>Afghanistan</v>
          </cell>
          <cell r="U2">
            <v>593</v>
          </cell>
        </row>
        <row r="3">
          <cell r="R3" t="str">
            <v>Albania</v>
          </cell>
          <cell r="S3">
            <v>18.559999999999999</v>
          </cell>
          <cell r="T3" t="str">
            <v>Albania</v>
          </cell>
          <cell r="U3">
            <v>53</v>
          </cell>
        </row>
        <row r="4">
          <cell r="R4" t="str">
            <v>Algeria</v>
          </cell>
          <cell r="S4">
            <v>29.31</v>
          </cell>
          <cell r="T4" t="str">
            <v>Algeria</v>
          </cell>
          <cell r="U4">
            <v>1285</v>
          </cell>
        </row>
        <row r="5">
          <cell r="R5" t="str">
            <v>Angola</v>
          </cell>
          <cell r="S5">
            <v>12.5</v>
          </cell>
          <cell r="T5" t="str">
            <v>Angola</v>
          </cell>
          <cell r="U5">
            <v>411</v>
          </cell>
        </row>
        <row r="6">
          <cell r="R6" t="str">
            <v>Antigua and Barbuda</v>
          </cell>
          <cell r="S6">
            <v>21.64</v>
          </cell>
          <cell r="T6" t="str">
            <v>Antigua and Barbuda</v>
          </cell>
          <cell r="U6">
            <v>2</v>
          </cell>
        </row>
        <row r="7">
          <cell r="R7" t="str">
            <v>Argentina</v>
          </cell>
          <cell r="S7">
            <v>39.18</v>
          </cell>
          <cell r="T7" t="str">
            <v>Argentina</v>
          </cell>
          <cell r="U7">
            <v>1771</v>
          </cell>
        </row>
        <row r="8">
          <cell r="R8" t="str">
            <v>Armenia</v>
          </cell>
          <cell r="S8">
            <v>29.01</v>
          </cell>
          <cell r="T8" t="str">
            <v>Armenia</v>
          </cell>
          <cell r="U8">
            <v>86</v>
          </cell>
        </row>
        <row r="9">
          <cell r="R9" t="str">
            <v>Australia</v>
          </cell>
          <cell r="S9">
            <v>33.36</v>
          </cell>
          <cell r="T9" t="str">
            <v>Australia</v>
          </cell>
          <cell r="U9">
            <v>851</v>
          </cell>
        </row>
        <row r="10">
          <cell r="R10" t="str">
            <v>Austria</v>
          </cell>
          <cell r="S10">
            <v>32.840000000000003</v>
          </cell>
          <cell r="T10" t="str">
            <v>Austria</v>
          </cell>
          <cell r="U10">
            <v>296</v>
          </cell>
        </row>
        <row r="11">
          <cell r="R11" t="str">
            <v>Azerbaijan</v>
          </cell>
          <cell r="S11">
            <v>20.65</v>
          </cell>
          <cell r="T11" t="str">
            <v>Azerbaijan</v>
          </cell>
          <cell r="U11">
            <v>209</v>
          </cell>
        </row>
        <row r="12">
          <cell r="R12" t="str">
            <v>Bahamas</v>
          </cell>
          <cell r="S12">
            <v>28.97</v>
          </cell>
          <cell r="T12" t="str">
            <v>Bahamas</v>
          </cell>
          <cell r="U12">
            <v>11</v>
          </cell>
        </row>
        <row r="13">
          <cell r="R13" t="str">
            <v>Bahrain</v>
          </cell>
          <cell r="S13">
            <v>44.32</v>
          </cell>
          <cell r="T13" t="str">
            <v>Bahrain</v>
          </cell>
          <cell r="U13">
            <v>75</v>
          </cell>
        </row>
        <row r="14">
          <cell r="R14" t="str">
            <v>Bangladesh</v>
          </cell>
          <cell r="S14">
            <v>6.33</v>
          </cell>
          <cell r="T14" t="str">
            <v>Bangladesh</v>
          </cell>
          <cell r="U14">
            <v>1043</v>
          </cell>
        </row>
        <row r="15">
          <cell r="R15" t="str">
            <v>Barbados</v>
          </cell>
          <cell r="S15">
            <v>52.86</v>
          </cell>
          <cell r="T15" t="str">
            <v>Barbados</v>
          </cell>
          <cell r="U15">
            <v>15</v>
          </cell>
        </row>
        <row r="16">
          <cell r="R16" t="str">
            <v>Belarus</v>
          </cell>
          <cell r="S16">
            <v>23.39</v>
          </cell>
          <cell r="T16" t="str">
            <v>Belarus</v>
          </cell>
          <cell r="U16">
            <v>221</v>
          </cell>
        </row>
        <row r="17">
          <cell r="R17" t="str">
            <v>Belgium</v>
          </cell>
          <cell r="S17">
            <v>48.27</v>
          </cell>
          <cell r="T17" t="str">
            <v>Belgium</v>
          </cell>
          <cell r="U17">
            <v>559</v>
          </cell>
        </row>
        <row r="18">
          <cell r="R18" t="str">
            <v>Belize</v>
          </cell>
          <cell r="S18">
            <v>37.64</v>
          </cell>
          <cell r="T18" t="str">
            <v>Belize</v>
          </cell>
          <cell r="U18">
            <v>15</v>
          </cell>
        </row>
        <row r="19">
          <cell r="R19" t="str">
            <v>Benin</v>
          </cell>
          <cell r="S19">
            <v>10.9</v>
          </cell>
          <cell r="T19" t="str">
            <v>Benin</v>
          </cell>
          <cell r="U19">
            <v>132</v>
          </cell>
        </row>
        <row r="20">
          <cell r="R20" t="str">
            <v>Bhutan</v>
          </cell>
          <cell r="S20">
            <v>13.19</v>
          </cell>
          <cell r="T20" t="str">
            <v>Bhutan</v>
          </cell>
          <cell r="U20">
            <v>10</v>
          </cell>
        </row>
        <row r="21">
          <cell r="R21" t="str">
            <v>Bolivia</v>
          </cell>
          <cell r="S21">
            <v>21.42</v>
          </cell>
          <cell r="T21" t="str">
            <v>Bolivia</v>
          </cell>
          <cell r="U21">
            <v>250</v>
          </cell>
        </row>
        <row r="22">
          <cell r="R22" t="str">
            <v>Bosnia and Herzegovina</v>
          </cell>
          <cell r="S22">
            <v>18.3</v>
          </cell>
          <cell r="T22" t="str">
            <v>Bosnia and Herzegovina</v>
          </cell>
          <cell r="U22">
            <v>60</v>
          </cell>
        </row>
        <row r="23">
          <cell r="R23" t="str">
            <v>Botswana</v>
          </cell>
          <cell r="S23">
            <v>24.7</v>
          </cell>
          <cell r="T23" t="str">
            <v>Botswana</v>
          </cell>
          <cell r="U23">
            <v>58</v>
          </cell>
        </row>
        <row r="24">
          <cell r="R24" t="str">
            <v>Brazil</v>
          </cell>
          <cell r="S24">
            <v>39.229999999999997</v>
          </cell>
          <cell r="T24" t="str">
            <v>Brazil</v>
          </cell>
          <cell r="U24">
            <v>8339</v>
          </cell>
        </row>
        <row r="25">
          <cell r="R25" t="str">
            <v>Bulgaria</v>
          </cell>
          <cell r="S25">
            <v>27.51</v>
          </cell>
          <cell r="T25" t="str">
            <v>Bulgaria</v>
          </cell>
          <cell r="U25">
            <v>191</v>
          </cell>
        </row>
        <row r="26">
          <cell r="R26" t="str">
            <v>Burkina Faso</v>
          </cell>
          <cell r="S26">
            <v>4.92</v>
          </cell>
          <cell r="T26" t="str">
            <v>Burkina Faso</v>
          </cell>
          <cell r="U26">
            <v>103</v>
          </cell>
        </row>
        <row r="27">
          <cell r="R27" t="str">
            <v>Burundi</v>
          </cell>
          <cell r="S27">
            <v>4.03</v>
          </cell>
          <cell r="T27" t="str">
            <v>Burundi</v>
          </cell>
          <cell r="U27">
            <v>48</v>
          </cell>
        </row>
        <row r="28">
          <cell r="R28" t="str">
            <v>Cambodia</v>
          </cell>
          <cell r="S28">
            <v>32.21</v>
          </cell>
          <cell r="T28" t="str">
            <v>Cambodia</v>
          </cell>
          <cell r="U28">
            <v>539</v>
          </cell>
        </row>
        <row r="29">
          <cell r="R29" t="str">
            <v>Cameroon</v>
          </cell>
          <cell r="S29">
            <v>10.23</v>
          </cell>
          <cell r="T29" t="str">
            <v>Cameroon</v>
          </cell>
          <cell r="U29">
            <v>272</v>
          </cell>
        </row>
        <row r="30">
          <cell r="R30" t="str">
            <v>Canada</v>
          </cell>
          <cell r="S30">
            <v>35.979999999999997</v>
          </cell>
          <cell r="T30" t="str">
            <v>Canada</v>
          </cell>
          <cell r="U30">
            <v>1358</v>
          </cell>
        </row>
        <row r="31">
          <cell r="R31" t="str">
            <v>Cape Verde</v>
          </cell>
          <cell r="S31">
            <v>18.66</v>
          </cell>
          <cell r="T31" t="str">
            <v>Cape Verde</v>
          </cell>
          <cell r="U31">
            <v>10</v>
          </cell>
        </row>
        <row r="32">
          <cell r="R32" t="str">
            <v>Central African Republic</v>
          </cell>
          <cell r="S32">
            <v>5.72</v>
          </cell>
          <cell r="T32" t="str">
            <v>Central African Republic</v>
          </cell>
          <cell r="U32">
            <v>28</v>
          </cell>
        </row>
        <row r="33">
          <cell r="R33" t="str">
            <v>Chad</v>
          </cell>
          <cell r="S33">
            <v>9.3000000000000007</v>
          </cell>
          <cell r="T33" t="str">
            <v>Chad</v>
          </cell>
          <cell r="U33">
            <v>153</v>
          </cell>
        </row>
        <row r="34">
          <cell r="R34" t="str">
            <v>Chile</v>
          </cell>
          <cell r="S34">
            <v>40.590000000000003</v>
          </cell>
          <cell r="T34" t="str">
            <v>Chile</v>
          </cell>
          <cell r="U34">
            <v>776</v>
          </cell>
        </row>
        <row r="35">
          <cell r="R35" t="str">
            <v>China</v>
          </cell>
          <cell r="S35">
            <v>7.3</v>
          </cell>
          <cell r="T35" t="str">
            <v>China</v>
          </cell>
          <cell r="U35">
            <v>10501</v>
          </cell>
        </row>
        <row r="36">
          <cell r="R36" t="str">
            <v>Colombia</v>
          </cell>
          <cell r="S36">
            <v>31.7</v>
          </cell>
          <cell r="T36" t="str">
            <v>Colombia</v>
          </cell>
          <cell r="U36">
            <v>1613</v>
          </cell>
        </row>
        <row r="37">
          <cell r="R37" t="str">
            <v>Comoros</v>
          </cell>
          <cell r="S37">
            <v>12.17</v>
          </cell>
          <cell r="T37" t="str">
            <v>Comoros</v>
          </cell>
          <cell r="U37">
            <v>11</v>
          </cell>
        </row>
        <row r="38">
          <cell r="R38" t="str">
            <v>Costa Rica</v>
          </cell>
          <cell r="S38">
            <v>46.27</v>
          </cell>
          <cell r="T38" t="str">
            <v>Costa Rica</v>
          </cell>
          <cell r="U38">
            <v>236</v>
          </cell>
        </row>
        <row r="39">
          <cell r="R39" t="str">
            <v>Croatia</v>
          </cell>
          <cell r="S39">
            <v>33.81</v>
          </cell>
          <cell r="T39" t="str">
            <v>Croatia</v>
          </cell>
          <cell r="U39">
            <v>139</v>
          </cell>
        </row>
        <row r="40">
          <cell r="R40" t="str">
            <v>Cuba</v>
          </cell>
          <cell r="S40">
            <v>49.94</v>
          </cell>
          <cell r="T40" t="str">
            <v>Cuba</v>
          </cell>
          <cell r="U40">
            <v>566</v>
          </cell>
        </row>
        <row r="41">
          <cell r="R41" t="str">
            <v>Cyprus</v>
          </cell>
          <cell r="S41">
            <v>17.579999999999998</v>
          </cell>
          <cell r="T41" t="str">
            <v>Cyprus</v>
          </cell>
          <cell r="U41">
            <v>21</v>
          </cell>
        </row>
        <row r="42">
          <cell r="R42" t="str">
            <v>Czech Republic</v>
          </cell>
          <cell r="S42">
            <v>31.2</v>
          </cell>
          <cell r="T42" t="str">
            <v>Czech Republic</v>
          </cell>
          <cell r="U42">
            <v>334</v>
          </cell>
        </row>
        <row r="43">
          <cell r="R43" t="str">
            <v>Denmark</v>
          </cell>
          <cell r="S43">
            <v>40.43</v>
          </cell>
          <cell r="T43" t="str">
            <v>Denmark</v>
          </cell>
          <cell r="U43">
            <v>234</v>
          </cell>
        </row>
        <row r="44">
          <cell r="R44" t="str">
            <v>Djibouti</v>
          </cell>
          <cell r="S44">
            <v>38.54</v>
          </cell>
          <cell r="T44" t="str">
            <v>Djibouti</v>
          </cell>
          <cell r="U44">
            <v>38</v>
          </cell>
        </row>
        <row r="45">
          <cell r="R45" t="str">
            <v>Dominica</v>
          </cell>
          <cell r="S45">
            <v>37.880000000000003</v>
          </cell>
          <cell r="T45" t="str">
            <v>Dominica</v>
          </cell>
          <cell r="U45">
            <v>3</v>
          </cell>
        </row>
        <row r="46">
          <cell r="R46" t="str">
            <v>Dominican Republic</v>
          </cell>
          <cell r="S46">
            <v>39.229999999999997</v>
          </cell>
          <cell r="T46" t="str">
            <v>Dominican Republic</v>
          </cell>
          <cell r="U46">
            <v>426</v>
          </cell>
        </row>
        <row r="47">
          <cell r="R47" t="str">
            <v>DR Congo</v>
          </cell>
          <cell r="S47">
            <v>2.83</v>
          </cell>
          <cell r="T47" t="str">
            <v>DR Congo</v>
          </cell>
          <cell r="U47">
            <v>254</v>
          </cell>
        </row>
        <row r="48">
          <cell r="R48" t="str">
            <v>Ecuador</v>
          </cell>
          <cell r="S48">
            <v>18.72</v>
          </cell>
          <cell r="T48" t="str">
            <v>Ecuador</v>
          </cell>
          <cell r="U48">
            <v>330</v>
          </cell>
        </row>
        <row r="49">
          <cell r="R49" t="str">
            <v>Egypt</v>
          </cell>
          <cell r="S49">
            <v>26.27</v>
          </cell>
          <cell r="T49" t="str">
            <v>Egypt</v>
          </cell>
          <cell r="U49">
            <v>2688</v>
          </cell>
        </row>
        <row r="50">
          <cell r="R50" t="str">
            <v>El Salvador</v>
          </cell>
          <cell r="S50">
            <v>23.15</v>
          </cell>
          <cell r="T50" t="str">
            <v>El Salvador</v>
          </cell>
          <cell r="U50">
            <v>150</v>
          </cell>
        </row>
        <row r="51">
          <cell r="R51" t="str">
            <v>Estonia</v>
          </cell>
          <cell r="S51">
            <v>19.88</v>
          </cell>
          <cell r="T51" t="str">
            <v>Estonia</v>
          </cell>
          <cell r="U51">
            <v>26</v>
          </cell>
        </row>
        <row r="52">
          <cell r="R52" t="str">
            <v>Eswatini</v>
          </cell>
          <cell r="S52">
            <v>26.88</v>
          </cell>
          <cell r="T52" t="str">
            <v>Eswatini</v>
          </cell>
          <cell r="U52">
            <v>31</v>
          </cell>
        </row>
        <row r="53">
          <cell r="R53" t="str">
            <v>Ethiopia</v>
          </cell>
          <cell r="S53">
            <v>6.32</v>
          </cell>
          <cell r="T53" t="str">
            <v>Ethiopia</v>
          </cell>
          <cell r="U53">
            <v>727</v>
          </cell>
        </row>
        <row r="54">
          <cell r="R54" t="str">
            <v>Fiji</v>
          </cell>
          <cell r="S54">
            <v>22.52</v>
          </cell>
          <cell r="T54" t="str">
            <v>Fiji</v>
          </cell>
          <cell r="U54">
            <v>20</v>
          </cell>
        </row>
        <row r="55">
          <cell r="R55" t="str">
            <v>Finland</v>
          </cell>
          <cell r="S55">
            <v>32.229999999999997</v>
          </cell>
          <cell r="T55" t="str">
            <v>Finland</v>
          </cell>
          <cell r="U55">
            <v>179</v>
          </cell>
        </row>
        <row r="56">
          <cell r="R56" t="str">
            <v>France</v>
          </cell>
          <cell r="S56">
            <v>33.74</v>
          </cell>
          <cell r="T56" t="str">
            <v>France</v>
          </cell>
          <cell r="U56">
            <v>2202</v>
          </cell>
        </row>
        <row r="57">
          <cell r="R57" t="str">
            <v>French Polynesia</v>
          </cell>
          <cell r="S57">
            <v>23.42</v>
          </cell>
          <cell r="T57" t="str">
            <v>French Polynesia</v>
          </cell>
          <cell r="U57">
            <v>7</v>
          </cell>
        </row>
        <row r="58">
          <cell r="R58" t="str">
            <v>Gabon</v>
          </cell>
          <cell r="S58">
            <v>16.95</v>
          </cell>
          <cell r="T58" t="str">
            <v>Gabon</v>
          </cell>
          <cell r="U58">
            <v>38</v>
          </cell>
        </row>
        <row r="59">
          <cell r="R59" t="str">
            <v>Gambia</v>
          </cell>
          <cell r="S59">
            <v>38.26</v>
          </cell>
          <cell r="T59" t="str">
            <v>Gambia</v>
          </cell>
          <cell r="U59">
            <v>92</v>
          </cell>
        </row>
        <row r="60">
          <cell r="R60" t="str">
            <v>Georgia</v>
          </cell>
          <cell r="S60">
            <v>37.159999999999997</v>
          </cell>
          <cell r="T60" t="str">
            <v>Georgia</v>
          </cell>
          <cell r="U60">
            <v>148</v>
          </cell>
        </row>
        <row r="61">
          <cell r="R61" t="str">
            <v>Germany</v>
          </cell>
          <cell r="S61">
            <v>37.67</v>
          </cell>
          <cell r="T61" t="str">
            <v>Germany</v>
          </cell>
          <cell r="U61">
            <v>3156</v>
          </cell>
        </row>
        <row r="62">
          <cell r="R62" t="str">
            <v>Ghana</v>
          </cell>
          <cell r="S62">
            <v>13.51</v>
          </cell>
          <cell r="T62" t="str">
            <v>Ghana</v>
          </cell>
          <cell r="U62">
            <v>420</v>
          </cell>
        </row>
        <row r="63">
          <cell r="R63" t="str">
            <v>Greece</v>
          </cell>
          <cell r="S63">
            <v>31.64</v>
          </cell>
          <cell r="T63" t="str">
            <v>Greece</v>
          </cell>
          <cell r="U63">
            <v>330</v>
          </cell>
        </row>
        <row r="64">
          <cell r="R64" t="str">
            <v>Grenada</v>
          </cell>
          <cell r="S64">
            <v>36.630000000000003</v>
          </cell>
          <cell r="T64" t="str">
            <v>Grenada</v>
          </cell>
          <cell r="U64">
            <v>4</v>
          </cell>
        </row>
        <row r="65">
          <cell r="R65" t="str">
            <v>Guatemala</v>
          </cell>
          <cell r="S65">
            <v>50.28</v>
          </cell>
          <cell r="T65" t="str">
            <v>Guatemala</v>
          </cell>
          <cell r="U65">
            <v>901</v>
          </cell>
        </row>
        <row r="66">
          <cell r="R66" t="str">
            <v>Guinea</v>
          </cell>
          <cell r="S66">
            <v>14.38</v>
          </cell>
          <cell r="T66" t="str">
            <v>Guinea</v>
          </cell>
          <cell r="U66">
            <v>189</v>
          </cell>
        </row>
        <row r="67">
          <cell r="R67" t="str">
            <v>Guinea-Bissau</v>
          </cell>
          <cell r="S67">
            <v>3.74</v>
          </cell>
          <cell r="T67" t="str">
            <v>Guinea-Bissau</v>
          </cell>
          <cell r="U67">
            <v>7</v>
          </cell>
        </row>
        <row r="68">
          <cell r="R68" t="str">
            <v>Guyana</v>
          </cell>
          <cell r="S68">
            <v>26.53</v>
          </cell>
          <cell r="T68" t="str">
            <v>Guyana</v>
          </cell>
          <cell r="U68">
            <v>21</v>
          </cell>
        </row>
        <row r="69">
          <cell r="R69" t="str">
            <v>Haiti</v>
          </cell>
          <cell r="S69">
            <v>21.47</v>
          </cell>
          <cell r="T69" t="str">
            <v>Haiti</v>
          </cell>
          <cell r="U69">
            <v>245</v>
          </cell>
        </row>
        <row r="70">
          <cell r="R70" t="str">
            <v>Honduras</v>
          </cell>
          <cell r="S70">
            <v>39.58</v>
          </cell>
          <cell r="T70" t="str">
            <v>Honduras</v>
          </cell>
          <cell r="U70">
            <v>392</v>
          </cell>
        </row>
        <row r="71">
          <cell r="R71" t="str">
            <v>Hong Kong</v>
          </cell>
          <cell r="S71">
            <v>26.1</v>
          </cell>
          <cell r="T71" t="str">
            <v>Hong Kong</v>
          </cell>
          <cell r="U71">
            <v>196</v>
          </cell>
        </row>
        <row r="72">
          <cell r="R72" t="str">
            <v>Hungary</v>
          </cell>
          <cell r="S72">
            <v>28.92</v>
          </cell>
          <cell r="T72" t="str">
            <v>Hungary</v>
          </cell>
          <cell r="U72">
            <v>279</v>
          </cell>
        </row>
        <row r="73">
          <cell r="R73" t="str">
            <v>Iceland</v>
          </cell>
          <cell r="S73">
            <v>29.3</v>
          </cell>
          <cell r="T73" t="str">
            <v>Iceland</v>
          </cell>
          <cell r="U73">
            <v>10</v>
          </cell>
        </row>
        <row r="74">
          <cell r="R74" t="str">
            <v>India</v>
          </cell>
          <cell r="S74">
            <v>19.38</v>
          </cell>
          <cell r="T74" t="str">
            <v>India</v>
          </cell>
          <cell r="U74">
            <v>26739</v>
          </cell>
        </row>
        <row r="75">
          <cell r="R75" t="str">
            <v>Indonesia</v>
          </cell>
          <cell r="S75">
            <v>25.6</v>
          </cell>
          <cell r="T75" t="str">
            <v>Indonesia</v>
          </cell>
          <cell r="U75">
            <v>7001</v>
          </cell>
        </row>
        <row r="76">
          <cell r="R76" t="str">
            <v>Iran</v>
          </cell>
          <cell r="S76">
            <v>32.03</v>
          </cell>
          <cell r="T76" t="str">
            <v>Iran</v>
          </cell>
          <cell r="U76">
            <v>2690</v>
          </cell>
        </row>
        <row r="77">
          <cell r="R77" t="str">
            <v>Iraq</v>
          </cell>
          <cell r="S77">
            <v>20.149999999999999</v>
          </cell>
          <cell r="T77" t="str">
            <v>Iraq</v>
          </cell>
          <cell r="U77">
            <v>695</v>
          </cell>
        </row>
        <row r="78">
          <cell r="R78" t="str">
            <v>Ireland</v>
          </cell>
          <cell r="S78">
            <v>31.16</v>
          </cell>
          <cell r="T78" t="str">
            <v>Ireland</v>
          </cell>
          <cell r="U78">
            <v>154</v>
          </cell>
        </row>
        <row r="79">
          <cell r="R79" t="str">
            <v>Israel</v>
          </cell>
          <cell r="S79">
            <v>35.619999999999997</v>
          </cell>
          <cell r="T79" t="str">
            <v>Israel</v>
          </cell>
          <cell r="U79">
            <v>308</v>
          </cell>
        </row>
        <row r="80">
          <cell r="R80" t="str">
            <v>Italy</v>
          </cell>
          <cell r="S80">
            <v>32.9</v>
          </cell>
          <cell r="T80" t="str">
            <v>Italy</v>
          </cell>
          <cell r="U80">
            <v>1989</v>
          </cell>
        </row>
        <row r="81">
          <cell r="R81" t="str">
            <v>Ivory Coast</v>
          </cell>
          <cell r="S81">
            <v>10.56</v>
          </cell>
          <cell r="T81" t="str">
            <v>Ivory Coast</v>
          </cell>
          <cell r="U81">
            <v>279</v>
          </cell>
        </row>
        <row r="82">
          <cell r="R82" t="str">
            <v>Jamaica</v>
          </cell>
          <cell r="S82">
            <v>41.31</v>
          </cell>
          <cell r="T82" t="str">
            <v>Jamaica</v>
          </cell>
          <cell r="U82">
            <v>122</v>
          </cell>
        </row>
        <row r="83">
          <cell r="R83" t="str">
            <v>Japan</v>
          </cell>
          <cell r="S83">
            <v>17.23</v>
          </cell>
          <cell r="T83" t="str">
            <v>Japan</v>
          </cell>
          <cell r="U83">
            <v>2180</v>
          </cell>
        </row>
        <row r="84">
          <cell r="R84" t="str">
            <v>Jordan</v>
          </cell>
          <cell r="S84">
            <v>34.22</v>
          </cell>
          <cell r="T84" t="str">
            <v>Jordan</v>
          </cell>
          <cell r="U84">
            <v>349</v>
          </cell>
        </row>
        <row r="85">
          <cell r="R85" t="str">
            <v>Kazakhstan</v>
          </cell>
          <cell r="S85">
            <v>27.46</v>
          </cell>
          <cell r="T85" t="str">
            <v>Kazakhstan</v>
          </cell>
          <cell r="U85">
            <v>516</v>
          </cell>
        </row>
        <row r="86">
          <cell r="R86" t="str">
            <v>Kenya</v>
          </cell>
          <cell r="S86">
            <v>18.8</v>
          </cell>
          <cell r="T86" t="str">
            <v>Kenya</v>
          </cell>
          <cell r="U86">
            <v>1011</v>
          </cell>
        </row>
        <row r="87">
          <cell r="R87" t="str">
            <v>Kiribati</v>
          </cell>
          <cell r="S87">
            <v>48.12</v>
          </cell>
          <cell r="T87" t="str">
            <v>Kiribati</v>
          </cell>
          <cell r="U87">
            <v>6</v>
          </cell>
        </row>
        <row r="88">
          <cell r="R88" t="str">
            <v>Kuwait</v>
          </cell>
          <cell r="S88">
            <v>31.09</v>
          </cell>
          <cell r="T88" t="str">
            <v>Kuwait</v>
          </cell>
          <cell r="U88">
            <v>133</v>
          </cell>
        </row>
        <row r="89">
          <cell r="R89" t="str">
            <v>Kyrgyzstan</v>
          </cell>
          <cell r="S89">
            <v>13.18</v>
          </cell>
          <cell r="T89" t="str">
            <v>Kyrgyzstan</v>
          </cell>
          <cell r="U89">
            <v>86</v>
          </cell>
        </row>
        <row r="90">
          <cell r="R90" t="str">
            <v>Laos</v>
          </cell>
          <cell r="S90">
            <v>9.7899999999999991</v>
          </cell>
          <cell r="T90" t="str">
            <v>Laos</v>
          </cell>
          <cell r="U90">
            <v>71</v>
          </cell>
        </row>
        <row r="91">
          <cell r="R91" t="str">
            <v>Latvia</v>
          </cell>
          <cell r="S91">
            <v>31.12</v>
          </cell>
          <cell r="T91" t="str">
            <v>Latvia</v>
          </cell>
          <cell r="U91">
            <v>59</v>
          </cell>
        </row>
        <row r="92">
          <cell r="R92" t="str">
            <v>Lebanon</v>
          </cell>
          <cell r="S92">
            <v>43.4</v>
          </cell>
          <cell r="T92" t="str">
            <v>Lebanon</v>
          </cell>
          <cell r="U92">
            <v>296</v>
          </cell>
        </row>
        <row r="93">
          <cell r="R93" t="str">
            <v>Lesotho</v>
          </cell>
          <cell r="S93">
            <v>10.44</v>
          </cell>
          <cell r="T93" t="str">
            <v>Lesotho</v>
          </cell>
          <cell r="U93">
            <v>22</v>
          </cell>
        </row>
        <row r="94">
          <cell r="R94" t="str">
            <v>Liberia</v>
          </cell>
          <cell r="S94">
            <v>6.71</v>
          </cell>
          <cell r="T94" t="str">
            <v>Liberia</v>
          </cell>
          <cell r="U94">
            <v>34</v>
          </cell>
        </row>
        <row r="95">
          <cell r="R95" t="str">
            <v>Libya</v>
          </cell>
          <cell r="S95">
            <v>29.03</v>
          </cell>
          <cell r="T95" t="str">
            <v>Libya</v>
          </cell>
          <cell r="U95">
            <v>199</v>
          </cell>
        </row>
        <row r="96">
          <cell r="R96" t="str">
            <v>Lithuania</v>
          </cell>
          <cell r="S96">
            <v>29.27</v>
          </cell>
          <cell r="T96" t="str">
            <v>Lithuania</v>
          </cell>
          <cell r="U96">
            <v>80</v>
          </cell>
        </row>
        <row r="97">
          <cell r="R97" t="str">
            <v>Luxembourg</v>
          </cell>
          <cell r="S97">
            <v>10.75</v>
          </cell>
          <cell r="T97" t="str">
            <v>Luxembourg</v>
          </cell>
          <cell r="U97">
            <v>7</v>
          </cell>
        </row>
        <row r="98">
          <cell r="R98" t="str">
            <v>Macau</v>
          </cell>
          <cell r="S98">
            <v>17.04</v>
          </cell>
          <cell r="T98" t="str">
            <v>Macau</v>
          </cell>
          <cell r="U98">
            <v>11</v>
          </cell>
        </row>
        <row r="99">
          <cell r="R99" t="str">
            <v>Madagascar</v>
          </cell>
          <cell r="S99">
            <v>6.97</v>
          </cell>
          <cell r="T99" t="str">
            <v>Madagascar</v>
          </cell>
          <cell r="U99">
            <v>193</v>
          </cell>
        </row>
        <row r="100">
          <cell r="R100" t="str">
            <v>Malawi</v>
          </cell>
          <cell r="S100">
            <v>8.33</v>
          </cell>
          <cell r="T100" t="str">
            <v>Malawi</v>
          </cell>
          <cell r="U100">
            <v>159</v>
          </cell>
        </row>
        <row r="101">
          <cell r="R101" t="str">
            <v>Malaysia</v>
          </cell>
          <cell r="S101">
            <v>41.63</v>
          </cell>
          <cell r="T101" t="str">
            <v>Malaysia</v>
          </cell>
          <cell r="U101">
            <v>1347</v>
          </cell>
        </row>
        <row r="102">
          <cell r="R102" t="str">
            <v>Maldives</v>
          </cell>
          <cell r="S102">
            <v>19.66</v>
          </cell>
          <cell r="T102" t="str">
            <v>Maldives</v>
          </cell>
          <cell r="U102">
            <v>11</v>
          </cell>
        </row>
        <row r="103">
          <cell r="R103" t="str">
            <v>Mali</v>
          </cell>
          <cell r="S103">
            <v>10.1</v>
          </cell>
          <cell r="T103" t="str">
            <v>Mali</v>
          </cell>
          <cell r="U103">
            <v>205</v>
          </cell>
        </row>
        <row r="104">
          <cell r="R104" t="str">
            <v>Malta</v>
          </cell>
          <cell r="S104">
            <v>43.82</v>
          </cell>
          <cell r="T104" t="str">
            <v>Malta</v>
          </cell>
          <cell r="U104">
            <v>19</v>
          </cell>
        </row>
        <row r="105">
          <cell r="R105" t="str">
            <v>Mauritania</v>
          </cell>
          <cell r="S105">
            <v>38.18</v>
          </cell>
          <cell r="T105" t="str">
            <v>Mauritania</v>
          </cell>
          <cell r="U105">
            <v>178</v>
          </cell>
        </row>
        <row r="106">
          <cell r="R106" t="str">
            <v>Mauritius</v>
          </cell>
          <cell r="S106">
            <v>30.05</v>
          </cell>
          <cell r="T106" t="str">
            <v>Mauritius</v>
          </cell>
          <cell r="U106">
            <v>38</v>
          </cell>
        </row>
        <row r="107">
          <cell r="R107" t="str">
            <v>Mexico</v>
          </cell>
          <cell r="S107">
            <v>34.15</v>
          </cell>
          <cell r="T107" t="str">
            <v>Mexico</v>
          </cell>
          <cell r="U107">
            <v>4403</v>
          </cell>
        </row>
        <row r="108">
          <cell r="R108" t="str">
            <v>Micronesia</v>
          </cell>
          <cell r="S108">
            <v>10.32</v>
          </cell>
          <cell r="T108" t="str">
            <v>Micronesia</v>
          </cell>
          <cell r="U108">
            <v>1</v>
          </cell>
        </row>
        <row r="109">
          <cell r="R109" t="str">
            <v>Moldova</v>
          </cell>
          <cell r="S109">
            <v>21.75</v>
          </cell>
          <cell r="T109" t="str">
            <v>Moldova</v>
          </cell>
          <cell r="U109">
            <v>88</v>
          </cell>
        </row>
        <row r="110">
          <cell r="R110" t="str">
            <v>Mongolia</v>
          </cell>
          <cell r="S110">
            <v>8</v>
          </cell>
          <cell r="T110" t="str">
            <v>Mongolia</v>
          </cell>
          <cell r="U110">
            <v>26</v>
          </cell>
        </row>
        <row r="111">
          <cell r="R111" t="str">
            <v>Montenegro</v>
          </cell>
          <cell r="S111">
            <v>21.24</v>
          </cell>
          <cell r="T111" t="str">
            <v>Montenegro</v>
          </cell>
          <cell r="U111">
            <v>13</v>
          </cell>
        </row>
        <row r="112">
          <cell r="R112" t="str">
            <v>Morocco</v>
          </cell>
          <cell r="S112">
            <v>34.54</v>
          </cell>
          <cell r="T112" t="str">
            <v>Morocco</v>
          </cell>
          <cell r="U112">
            <v>1275</v>
          </cell>
        </row>
        <row r="113">
          <cell r="R113" t="str">
            <v>Mozambique</v>
          </cell>
          <cell r="S113">
            <v>11.12</v>
          </cell>
          <cell r="T113" t="str">
            <v>Mozambique</v>
          </cell>
          <cell r="U113">
            <v>347</v>
          </cell>
        </row>
        <row r="114">
          <cell r="R114" t="str">
            <v>Myanmar</v>
          </cell>
          <cell r="S114">
            <v>2.94</v>
          </cell>
          <cell r="T114" t="str">
            <v>Myanmar</v>
          </cell>
          <cell r="U114">
            <v>160</v>
          </cell>
        </row>
        <row r="115">
          <cell r="R115" t="str">
            <v>Namibia</v>
          </cell>
          <cell r="S115">
            <v>24.53</v>
          </cell>
          <cell r="T115" t="str">
            <v>Namibia</v>
          </cell>
          <cell r="U115">
            <v>62</v>
          </cell>
        </row>
        <row r="116">
          <cell r="R116" t="str">
            <v>Nauru</v>
          </cell>
          <cell r="S116">
            <v>39.92</v>
          </cell>
          <cell r="T116" t="str">
            <v>Nauru</v>
          </cell>
          <cell r="U116">
            <v>0</v>
          </cell>
        </row>
        <row r="117">
          <cell r="R117" t="str">
            <v>Nepal</v>
          </cell>
          <cell r="S117">
            <v>7.86</v>
          </cell>
          <cell r="T117" t="str">
            <v>Nepal</v>
          </cell>
          <cell r="U117">
            <v>229</v>
          </cell>
        </row>
        <row r="118">
          <cell r="R118" t="str">
            <v>Netherlands</v>
          </cell>
          <cell r="S118">
            <v>39.659999999999997</v>
          </cell>
          <cell r="T118" t="str">
            <v>Netherlands</v>
          </cell>
          <cell r="U118">
            <v>680</v>
          </cell>
        </row>
        <row r="119">
          <cell r="R119" t="str">
            <v>New Caledonia</v>
          </cell>
          <cell r="S119">
            <v>24.43</v>
          </cell>
          <cell r="T119" t="str">
            <v>New Caledonia</v>
          </cell>
          <cell r="U119">
            <v>7</v>
          </cell>
        </row>
        <row r="120">
          <cell r="R120" t="str">
            <v>New Zealand</v>
          </cell>
          <cell r="S120">
            <v>43.92</v>
          </cell>
          <cell r="T120" t="str">
            <v>New Zealand</v>
          </cell>
          <cell r="U120">
            <v>212</v>
          </cell>
        </row>
        <row r="121">
          <cell r="R121" t="str">
            <v>Nicaragua</v>
          </cell>
          <cell r="S121">
            <v>37.96</v>
          </cell>
          <cell r="T121" t="str">
            <v>Nicaragua</v>
          </cell>
          <cell r="U121">
            <v>251</v>
          </cell>
        </row>
        <row r="122">
          <cell r="R122" t="str">
            <v>Niger</v>
          </cell>
          <cell r="S122">
            <v>5.6</v>
          </cell>
          <cell r="T122" t="str">
            <v>Niger</v>
          </cell>
          <cell r="U122">
            <v>136</v>
          </cell>
        </row>
        <row r="123">
          <cell r="R123" t="str">
            <v>Nigeria</v>
          </cell>
          <cell r="S123">
            <v>9.68</v>
          </cell>
          <cell r="T123" t="str">
            <v>Nigeria</v>
          </cell>
          <cell r="U123">
            <v>1996</v>
          </cell>
        </row>
        <row r="124">
          <cell r="R124" t="str">
            <v>North Korea</v>
          </cell>
          <cell r="S124">
            <v>4.51</v>
          </cell>
          <cell r="T124" t="str">
            <v>North Korea</v>
          </cell>
          <cell r="U124">
            <v>116</v>
          </cell>
        </row>
        <row r="125">
          <cell r="R125" t="str">
            <v>North Macedonia</v>
          </cell>
          <cell r="S125">
            <v>36.72</v>
          </cell>
          <cell r="T125" t="str">
            <v>North Macedonia</v>
          </cell>
          <cell r="U125">
            <v>76</v>
          </cell>
        </row>
        <row r="126">
          <cell r="R126" t="str">
            <v>Norway</v>
          </cell>
          <cell r="S126">
            <v>26.59</v>
          </cell>
          <cell r="T126" t="str">
            <v>Norway</v>
          </cell>
          <cell r="U126">
            <v>144</v>
          </cell>
        </row>
        <row r="127">
          <cell r="R127" t="str">
            <v>Oman</v>
          </cell>
          <cell r="S127">
            <v>20.51</v>
          </cell>
          <cell r="T127" t="str">
            <v>Oman</v>
          </cell>
          <cell r="U127">
            <v>105</v>
          </cell>
        </row>
        <row r="128">
          <cell r="R128" t="str">
            <v>Pakistan</v>
          </cell>
          <cell r="S128">
            <v>20.93</v>
          </cell>
          <cell r="T128" t="str">
            <v>Pakistan</v>
          </cell>
          <cell r="U128">
            <v>4623</v>
          </cell>
        </row>
        <row r="129">
          <cell r="R129" t="str">
            <v>Panama</v>
          </cell>
          <cell r="S129">
            <v>22.43</v>
          </cell>
          <cell r="T129" t="str">
            <v>Panama</v>
          </cell>
          <cell r="U129">
            <v>97</v>
          </cell>
        </row>
        <row r="130">
          <cell r="R130" t="str">
            <v>Papua New Guinea</v>
          </cell>
          <cell r="S130">
            <v>11.82</v>
          </cell>
          <cell r="T130" t="str">
            <v>Papua New Guinea</v>
          </cell>
          <cell r="U130">
            <v>106</v>
          </cell>
        </row>
        <row r="131">
          <cell r="R131" t="str">
            <v>Paraguay</v>
          </cell>
          <cell r="S131">
            <v>14.63</v>
          </cell>
          <cell r="T131" t="str">
            <v>Paraguay</v>
          </cell>
          <cell r="U131">
            <v>104</v>
          </cell>
        </row>
        <row r="132">
          <cell r="R132" t="str">
            <v>Peru</v>
          </cell>
          <cell r="S132">
            <v>19.649999999999999</v>
          </cell>
          <cell r="T132" t="str">
            <v>Peru</v>
          </cell>
          <cell r="U132">
            <v>648</v>
          </cell>
        </row>
        <row r="133">
          <cell r="R133" t="str">
            <v>Philippines</v>
          </cell>
          <cell r="S133">
            <v>21.58</v>
          </cell>
          <cell r="T133" t="str">
            <v>Philippines</v>
          </cell>
          <cell r="U133">
            <v>2365</v>
          </cell>
        </row>
        <row r="134">
          <cell r="R134" t="str">
            <v>Poland</v>
          </cell>
          <cell r="S134">
            <v>45.7</v>
          </cell>
          <cell r="T134" t="str">
            <v>Poland</v>
          </cell>
          <cell r="U134">
            <v>1730</v>
          </cell>
        </row>
        <row r="135">
          <cell r="R135" t="str">
            <v>Portugal</v>
          </cell>
          <cell r="S135">
            <v>22.68</v>
          </cell>
          <cell r="T135" t="str">
            <v>Portugal</v>
          </cell>
          <cell r="U135">
            <v>231</v>
          </cell>
        </row>
        <row r="136">
          <cell r="R136" t="str">
            <v>Qatar</v>
          </cell>
          <cell r="S136">
            <v>23.5</v>
          </cell>
          <cell r="T136" t="str">
            <v>Qatar</v>
          </cell>
          <cell r="U136">
            <v>68</v>
          </cell>
        </row>
        <row r="137">
          <cell r="R137" t="str">
            <v>Republic of the Congo</v>
          </cell>
          <cell r="S137">
            <v>12.55</v>
          </cell>
          <cell r="T137" t="str">
            <v>Republic of the Congo</v>
          </cell>
          <cell r="U137">
            <v>69</v>
          </cell>
        </row>
        <row r="138">
          <cell r="R138" t="str">
            <v>Romania</v>
          </cell>
          <cell r="S138">
            <v>25.29</v>
          </cell>
          <cell r="T138" t="str">
            <v>Romania</v>
          </cell>
          <cell r="U138">
            <v>486</v>
          </cell>
        </row>
        <row r="139">
          <cell r="R139" t="str">
            <v>Russia</v>
          </cell>
          <cell r="S139">
            <v>34.18</v>
          </cell>
          <cell r="T139" t="str">
            <v>Russia</v>
          </cell>
          <cell r="U139">
            <v>4988</v>
          </cell>
        </row>
        <row r="140">
          <cell r="R140" t="str">
            <v>Rwanda</v>
          </cell>
          <cell r="S140">
            <v>11.95</v>
          </cell>
          <cell r="T140" t="str">
            <v>Rwanda</v>
          </cell>
          <cell r="U140">
            <v>155</v>
          </cell>
        </row>
        <row r="141">
          <cell r="R141" t="str">
            <v>Saint Kitts and Nevis</v>
          </cell>
          <cell r="S141">
            <v>37.229999999999997</v>
          </cell>
          <cell r="T141" t="str">
            <v>Saint Kitts and Nevis</v>
          </cell>
          <cell r="U141">
            <v>2</v>
          </cell>
        </row>
        <row r="142">
          <cell r="R142" t="str">
            <v>Saint Lucia</v>
          </cell>
          <cell r="S142">
            <v>41.8</v>
          </cell>
          <cell r="T142" t="str">
            <v>Saint Lucia</v>
          </cell>
          <cell r="U142">
            <v>8</v>
          </cell>
        </row>
        <row r="143">
          <cell r="R143" t="str">
            <v>Saint Vincent and the Grenadines</v>
          </cell>
          <cell r="S143">
            <v>32.479999999999997</v>
          </cell>
          <cell r="T143" t="str">
            <v>Saint Vincent and the Grenadines</v>
          </cell>
          <cell r="U143">
            <v>4</v>
          </cell>
        </row>
        <row r="144">
          <cell r="R144" t="str">
            <v>Samoa</v>
          </cell>
          <cell r="S144">
            <v>25.22</v>
          </cell>
          <cell r="T144" t="str">
            <v>Samoa</v>
          </cell>
          <cell r="U144">
            <v>5</v>
          </cell>
        </row>
        <row r="145">
          <cell r="R145" t="str">
            <v>Sao Tome and Principe</v>
          </cell>
          <cell r="S145">
            <v>14.66</v>
          </cell>
          <cell r="T145" t="str">
            <v>Sao Tome and Principe</v>
          </cell>
          <cell r="U145">
            <v>3</v>
          </cell>
        </row>
        <row r="146">
          <cell r="R146" t="str">
            <v>Saudi Arabia</v>
          </cell>
          <cell r="S146">
            <v>31.12</v>
          </cell>
          <cell r="T146" t="str">
            <v>Saudi Arabia</v>
          </cell>
          <cell r="U146">
            <v>1083</v>
          </cell>
        </row>
        <row r="147">
          <cell r="R147" t="str">
            <v>Senegal</v>
          </cell>
          <cell r="S147">
            <v>16.88</v>
          </cell>
          <cell r="T147" t="str">
            <v>Senegal</v>
          </cell>
          <cell r="U147">
            <v>283</v>
          </cell>
        </row>
        <row r="148">
          <cell r="R148" t="str">
            <v>Serbia</v>
          </cell>
          <cell r="S148">
            <v>22.38</v>
          </cell>
          <cell r="T148" t="str">
            <v>Serbia</v>
          </cell>
          <cell r="U148">
            <v>195</v>
          </cell>
        </row>
        <row r="149">
          <cell r="R149" t="str">
            <v>Seychelles</v>
          </cell>
          <cell r="S149">
            <v>29.57</v>
          </cell>
          <cell r="T149" t="str">
            <v>Seychelles</v>
          </cell>
          <cell r="U149">
            <v>3</v>
          </cell>
        </row>
        <row r="150">
          <cell r="R150" t="str">
            <v>Sierra Leone</v>
          </cell>
          <cell r="S150">
            <v>7.12</v>
          </cell>
          <cell r="T150" t="str">
            <v>Sierra Leone</v>
          </cell>
          <cell r="U150">
            <v>57</v>
          </cell>
        </row>
        <row r="151">
          <cell r="R151" t="str">
            <v>Slovakia</v>
          </cell>
          <cell r="S151">
            <v>20.69</v>
          </cell>
          <cell r="T151" t="str">
            <v>Slovakia</v>
          </cell>
          <cell r="U151">
            <v>113</v>
          </cell>
        </row>
        <row r="152">
          <cell r="R152" t="str">
            <v>Slovenia</v>
          </cell>
          <cell r="S152">
            <v>19.36</v>
          </cell>
          <cell r="T152" t="str">
            <v>Slovenia</v>
          </cell>
          <cell r="U152">
            <v>40</v>
          </cell>
        </row>
        <row r="153">
          <cell r="R153" t="str">
            <v>Solomon Islands</v>
          </cell>
          <cell r="S153">
            <v>12.78</v>
          </cell>
          <cell r="T153" t="str">
            <v>Solomon Islands</v>
          </cell>
          <cell r="U153">
            <v>9</v>
          </cell>
        </row>
        <row r="154">
          <cell r="R154" t="str">
            <v>South Africa</v>
          </cell>
          <cell r="S154">
            <v>29.98</v>
          </cell>
          <cell r="T154" t="str">
            <v>South Africa</v>
          </cell>
          <cell r="U154">
            <v>1778</v>
          </cell>
        </row>
        <row r="155">
          <cell r="R155" t="str">
            <v>South Korea</v>
          </cell>
          <cell r="S155">
            <v>27.84</v>
          </cell>
          <cell r="T155" t="str">
            <v>South Korea</v>
          </cell>
          <cell r="U155">
            <v>1427</v>
          </cell>
        </row>
        <row r="156">
          <cell r="R156" t="str">
            <v>South Sudan</v>
          </cell>
          <cell r="S156">
            <v>6.68</v>
          </cell>
          <cell r="T156" t="str">
            <v>South Sudan</v>
          </cell>
          <cell r="U156">
            <v>75</v>
          </cell>
        </row>
        <row r="157">
          <cell r="R157" t="str">
            <v>Spain</v>
          </cell>
          <cell r="S157">
            <v>29.18</v>
          </cell>
          <cell r="T157" t="str">
            <v>Spain</v>
          </cell>
          <cell r="U157">
            <v>1364</v>
          </cell>
        </row>
        <row r="158">
          <cell r="R158" t="str">
            <v>Sri Lanka</v>
          </cell>
          <cell r="S158">
            <v>28.19</v>
          </cell>
          <cell r="T158" t="str">
            <v>Sri Lanka</v>
          </cell>
          <cell r="U158">
            <v>604</v>
          </cell>
        </row>
        <row r="159">
          <cell r="R159" t="str">
            <v>Sudan</v>
          </cell>
          <cell r="S159">
            <v>27.09</v>
          </cell>
          <cell r="T159" t="str">
            <v>Sudan</v>
          </cell>
          <cell r="U159">
            <v>1188</v>
          </cell>
        </row>
        <row r="160">
          <cell r="R160" t="str">
            <v>Suriname</v>
          </cell>
          <cell r="S160">
            <v>40.14</v>
          </cell>
          <cell r="T160" t="str">
            <v>Suriname</v>
          </cell>
          <cell r="U160">
            <v>24</v>
          </cell>
        </row>
        <row r="161">
          <cell r="R161" t="str">
            <v>Sweden</v>
          </cell>
          <cell r="S161">
            <v>33.42</v>
          </cell>
          <cell r="T161" t="str">
            <v>Sweden</v>
          </cell>
          <cell r="U161">
            <v>338</v>
          </cell>
        </row>
        <row r="162">
          <cell r="R162" t="str">
            <v>Switzerland</v>
          </cell>
          <cell r="S162">
            <v>38.78</v>
          </cell>
          <cell r="T162" t="str">
            <v>Switzerland</v>
          </cell>
          <cell r="U162">
            <v>336</v>
          </cell>
        </row>
        <row r="163">
          <cell r="R163" t="str">
            <v>Syria</v>
          </cell>
          <cell r="S163">
            <v>16.260000000000002</v>
          </cell>
          <cell r="T163" t="str">
            <v>Syria</v>
          </cell>
          <cell r="U163">
            <v>285</v>
          </cell>
        </row>
        <row r="164">
          <cell r="R164" t="str">
            <v>Taiwan</v>
          </cell>
          <cell r="S164">
            <v>26.2</v>
          </cell>
          <cell r="T164" t="str">
            <v>Taiwan</v>
          </cell>
          <cell r="U164">
            <v>624</v>
          </cell>
        </row>
        <row r="165">
          <cell r="R165" t="str">
            <v>Tajikistan</v>
          </cell>
          <cell r="S165">
            <v>16.75</v>
          </cell>
          <cell r="T165" t="str">
            <v>Tajikistan</v>
          </cell>
          <cell r="U165">
            <v>160</v>
          </cell>
        </row>
        <row r="166">
          <cell r="R166" t="str">
            <v>Tanzania</v>
          </cell>
          <cell r="S166">
            <v>9.8000000000000007</v>
          </cell>
          <cell r="T166" t="str">
            <v>Tanzania</v>
          </cell>
          <cell r="U166">
            <v>585</v>
          </cell>
        </row>
        <row r="167">
          <cell r="R167" t="str">
            <v>Thailand</v>
          </cell>
          <cell r="S167">
            <v>38.659999999999997</v>
          </cell>
          <cell r="T167" t="str">
            <v>Thailand</v>
          </cell>
          <cell r="U167">
            <v>2698</v>
          </cell>
        </row>
        <row r="168">
          <cell r="R168" t="str">
            <v>Timor-Leste</v>
          </cell>
          <cell r="S168">
            <v>16.82</v>
          </cell>
          <cell r="T168" t="str">
            <v>Timor-Leste</v>
          </cell>
          <cell r="U168">
            <v>22</v>
          </cell>
        </row>
        <row r="169">
          <cell r="R169" t="str">
            <v>Togo</v>
          </cell>
          <cell r="S169">
            <v>9.5299999999999994</v>
          </cell>
          <cell r="T169" t="str">
            <v>Togo</v>
          </cell>
          <cell r="U169">
            <v>79</v>
          </cell>
        </row>
        <row r="170">
          <cell r="R170" t="str">
            <v>Trinidad and Tobago</v>
          </cell>
          <cell r="S170">
            <v>45.86</v>
          </cell>
          <cell r="T170" t="str">
            <v>Trinidad and Tobago</v>
          </cell>
          <cell r="U170">
            <v>64</v>
          </cell>
        </row>
        <row r="171">
          <cell r="R171" t="str">
            <v>Tunisia</v>
          </cell>
          <cell r="S171">
            <v>33.61</v>
          </cell>
          <cell r="T171" t="str">
            <v>Tunisia</v>
          </cell>
          <cell r="U171">
            <v>397</v>
          </cell>
        </row>
        <row r="172">
          <cell r="R172" t="str">
            <v>Turkey</v>
          </cell>
          <cell r="S172">
            <v>30.45</v>
          </cell>
          <cell r="T172" t="str">
            <v>Turkey</v>
          </cell>
          <cell r="U172">
            <v>2568</v>
          </cell>
        </row>
        <row r="173">
          <cell r="R173" t="str">
            <v>Turkmenistan</v>
          </cell>
          <cell r="S173">
            <v>18.670000000000002</v>
          </cell>
          <cell r="T173" t="str">
            <v>Turkmenistan</v>
          </cell>
          <cell r="U173">
            <v>113</v>
          </cell>
        </row>
        <row r="174">
          <cell r="R174" t="str">
            <v>Uganda</v>
          </cell>
          <cell r="S174">
            <v>10.99</v>
          </cell>
          <cell r="T174" t="str">
            <v>Uganda</v>
          </cell>
          <cell r="U174">
            <v>503</v>
          </cell>
        </row>
        <row r="175">
          <cell r="R175" t="str">
            <v>Ukraine</v>
          </cell>
          <cell r="S175">
            <v>31.79</v>
          </cell>
          <cell r="T175" t="str">
            <v>Ukraine</v>
          </cell>
          <cell r="U175">
            <v>1390</v>
          </cell>
        </row>
        <row r="176">
          <cell r="R176" t="str">
            <v>United Arab Emirates</v>
          </cell>
          <cell r="S176">
            <v>28.93</v>
          </cell>
          <cell r="T176" t="str">
            <v>United Arab Emirates</v>
          </cell>
          <cell r="U176">
            <v>286</v>
          </cell>
        </row>
        <row r="177">
          <cell r="R177" t="str">
            <v>United Kingdom</v>
          </cell>
          <cell r="S177">
            <v>24.09</v>
          </cell>
          <cell r="T177" t="str">
            <v>United Kingdom</v>
          </cell>
          <cell r="U177">
            <v>1635</v>
          </cell>
        </row>
        <row r="178">
          <cell r="R178" t="str">
            <v>United States</v>
          </cell>
          <cell r="S178">
            <v>33.17</v>
          </cell>
          <cell r="T178" t="str">
            <v>United States</v>
          </cell>
          <cell r="U178">
            <v>10979</v>
          </cell>
        </row>
        <row r="179">
          <cell r="R179" t="str">
            <v>Uruguay</v>
          </cell>
          <cell r="S179">
            <v>39.56</v>
          </cell>
          <cell r="T179" t="str">
            <v>Uruguay</v>
          </cell>
          <cell r="U179">
            <v>137</v>
          </cell>
        </row>
        <row r="180">
          <cell r="R180" t="str">
            <v>Uzbekistan</v>
          </cell>
          <cell r="S180">
            <v>17.809999999999999</v>
          </cell>
          <cell r="T180" t="str">
            <v>Uzbekistan</v>
          </cell>
          <cell r="U180">
            <v>596</v>
          </cell>
        </row>
        <row r="181">
          <cell r="R181" t="str">
            <v>Vanuatu</v>
          </cell>
          <cell r="S181">
            <v>10.78</v>
          </cell>
          <cell r="T181" t="str">
            <v>Vanuatu</v>
          </cell>
          <cell r="U181">
            <v>3</v>
          </cell>
        </row>
        <row r="182">
          <cell r="R182" t="str">
            <v>Venezuela</v>
          </cell>
          <cell r="S182">
            <v>31.05</v>
          </cell>
          <cell r="T182" t="str">
            <v>Venezuela</v>
          </cell>
          <cell r="U182">
            <v>883</v>
          </cell>
        </row>
        <row r="183">
          <cell r="R183" t="str">
            <v>Vietnam</v>
          </cell>
          <cell r="S183">
            <v>18.09</v>
          </cell>
          <cell r="T183" t="str">
            <v>Vietnam</v>
          </cell>
          <cell r="U183">
            <v>1761</v>
          </cell>
        </row>
        <row r="184">
          <cell r="R184" t="str">
            <v>Yemen</v>
          </cell>
          <cell r="S184">
            <v>26.15</v>
          </cell>
          <cell r="T184" t="str">
            <v>Yemen</v>
          </cell>
          <cell r="U184">
            <v>780</v>
          </cell>
        </row>
        <row r="185">
          <cell r="R185" t="str">
            <v>Zambia</v>
          </cell>
          <cell r="S185">
            <v>9.34</v>
          </cell>
          <cell r="T185" t="str">
            <v>Zambia</v>
          </cell>
          <cell r="U185">
            <v>172</v>
          </cell>
        </row>
        <row r="186">
          <cell r="R186" t="str">
            <v>Zimbabwe</v>
          </cell>
          <cell r="S186">
            <v>15.75</v>
          </cell>
          <cell r="T186" t="str">
            <v>Zimbabwe</v>
          </cell>
          <cell r="U186">
            <v>234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142519-B67F-45CB-B589-90A8E1C2289D}" name="Table2" displayName="Table2" ref="A1:L157" totalsRowShown="0">
  <autoFilter ref="A1:L157" xr:uid="{AF142519-B67F-45CB-B589-90A8E1C2289D}"/>
  <sortState xmlns:xlrd2="http://schemas.microsoft.com/office/spreadsheetml/2017/richdata2" ref="A2:K157">
    <sortCondition ref="A1:A157"/>
  </sortState>
  <tableColumns count="12">
    <tableColumn id="1" xr3:uid="{2D3B18BC-3908-41AC-A26D-35B0B137070F}" name="Overall rank"/>
    <tableColumn id="2" xr3:uid="{2037F7D4-138C-4195-8111-83EFC43624A1}" name="Country or region"/>
    <tableColumn id="3" xr3:uid="{E30B6924-1870-4C56-A14C-A39E0249559C}" name="Score"/>
    <tableColumn id="4" xr3:uid="{484E4D2D-B531-4EBF-8D86-7C9761642D79}" name="GDP per capita"/>
    <tableColumn id="5" xr3:uid="{0DED4B66-CAAA-46DB-8E4D-CC2FFDD938F6}" name="Social support"/>
    <tableColumn id="6" xr3:uid="{F54F8FD5-147F-4CEC-9BEE-7F26B8808CEC}" name="Healthy life expectancy"/>
    <tableColumn id="7" xr3:uid="{939D03F0-CE35-4D00-83B9-DF62EDAA88BD}" name="Freedom to make life choices"/>
    <tableColumn id="8" xr3:uid="{CDC33B6D-7ADF-41B3-B866-B22C4984A0CA}" name="Generosity"/>
    <tableColumn id="9" xr3:uid="{21987C62-4D35-4E51-A913-AE075AD04871}" name="Perceptions of corruption"/>
    <tableColumn id="10" xr3:uid="{A1DAECEA-4D21-441F-8056-7D8906F9B22A}" name="SugarConsumptionAnnualConsumptionPerCapita2019" dataDxfId="1">
      <calculatedColumnFormula>IF(ISNUMBER(VLOOKUP(Table2[[#This Row],[Country or region]],'[1]sugar-consumption-by-country'!$R$1:$S$186, 2, FALSE)), VLOOKUP(Table2[[#This Row],[Country or region]],'[1]sugar-consumption-by-country'!$R$1:$S$186, 2, FALSE), $O$2)</calculatedColumnFormula>
    </tableColumn>
    <tableColumn id="11" xr3:uid="{85756439-9C2C-4AD0-8557-4F26C68348C2}" name="SugarConsumptionTotal2019" dataDxfId="0">
      <calculatedColumnFormula>IF(ISNUMBER(VLOOKUP(Table2[[#This Row],[Country or region]],'[1]sugar-consumption-by-country'!$T$2:$U$186, 2, FALSE)), VLOOKUP(Table2[[#This Row],[Country or region]],'[1]sugar-consumption-by-country'!$T$2:$U$186, 2, FALSE), $P$2)</calculatedColumnFormula>
    </tableColumn>
    <tableColumn id="12" xr3:uid="{ACCB47B5-B8F2-4F38-AE75-A56A3A9A3D92}" name="SugarConsumptionTotal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7"/>
  <sheetViews>
    <sheetView tabSelected="1" zoomScale="55" zoomScaleNormal="55" workbookViewId="0">
      <selection activeCell="K31" sqref="K31"/>
    </sheetView>
  </sheetViews>
  <sheetFormatPr defaultRowHeight="15" x14ac:dyDescent="0.25"/>
  <cols>
    <col min="1" max="1" width="13.85546875" customWidth="1"/>
    <col min="2" max="2" width="18.5703125" customWidth="1"/>
    <col min="4" max="4" width="16.140625" customWidth="1"/>
    <col min="5" max="5" width="15.5703125" customWidth="1"/>
    <col min="6" max="6" width="23.85546875" customWidth="1"/>
    <col min="7" max="8" width="29.140625" customWidth="1"/>
    <col min="9" max="9" width="25.7109375" customWidth="1"/>
    <col min="10" max="10" width="30.85546875" customWidth="1"/>
    <col min="11" max="11" width="77.28515625" customWidth="1"/>
    <col min="15" max="15" width="55.5703125" customWidth="1"/>
    <col min="16" max="16" width="32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189</v>
      </c>
      <c r="K1" t="s">
        <v>188</v>
      </c>
      <c r="L1" t="s">
        <v>187</v>
      </c>
      <c r="N1" t="s">
        <v>183</v>
      </c>
      <c r="O1" t="s">
        <v>184</v>
      </c>
      <c r="P1" t="s">
        <v>185</v>
      </c>
    </row>
    <row r="2" spans="1:16" x14ac:dyDescent="0.25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  <c r="J2">
        <f>IF(ISNUMBER(VLOOKUP(Table2[[#This Row],[Country or region]],'[1]sugar-consumption-by-country'!$R$1:$S$186, 2, FALSE)), VLOOKUP(Table2[[#This Row],[Country or region]],'[1]sugar-consumption-by-country'!$R$1:$S$186, 2, FALSE), $O$2)</f>
        <v>32.229999999999997</v>
      </c>
      <c r="K2">
        <f>IF(ISNUMBER(VLOOKUP(Table2[[#This Row],[Country or region]],'[1]sugar-consumption-by-country'!$T$2:$U$186, 2, FALSE)), VLOOKUP(Table2[[#This Row],[Country or region]],'[1]sugar-consumption-by-country'!$T$2:$U$186, 2, FALSE), $P$2)</f>
        <v>179</v>
      </c>
      <c r="O2">
        <f>AVERAGE(J2:J34,J36:J39,J41:J46,J48:J64,J66:J103,J105:J110,J112,J114:J127,J129:J135,J137:J157)</f>
        <v>24.566258503401372</v>
      </c>
      <c r="P2">
        <f>AVERAGE(K2:K34,K36:K39,K41:K46,K48:K64,K66:K103,K105:K110,K112,K114:K127,K129:K135,K137:K157)</f>
        <v>1040.0136054421769</v>
      </c>
    </row>
    <row r="3" spans="1:16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  <c r="J3">
        <f>IF(ISNUMBER(VLOOKUP(Table2[[#This Row],[Country or region]],'[1]sugar-consumption-by-country'!$R$1:$S$186, 2, FALSE)), VLOOKUP(Table2[[#This Row],[Country or region]],'[1]sugar-consumption-by-country'!$R$1:$S$186, 2, FALSE), $O$2)</f>
        <v>40.43</v>
      </c>
      <c r="K3">
        <f>IF(ISNUMBER(VLOOKUP(Table2[[#This Row],[Country or region]],'[1]sugar-consumption-by-country'!$T$2:$U$186, 2, FALSE)), VLOOKUP(Table2[[#This Row],[Country or region]],'[1]sugar-consumption-by-country'!$T$2:$U$186, 2, FALSE), $P$2)</f>
        <v>234</v>
      </c>
    </row>
    <row r="4" spans="1:16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  <c r="J4">
        <f>IF(ISNUMBER(VLOOKUP(Table2[[#This Row],[Country or region]],'[1]sugar-consumption-by-country'!$R$1:$S$186, 2, FALSE)), VLOOKUP(Table2[[#This Row],[Country or region]],'[1]sugar-consumption-by-country'!$R$1:$S$186, 2, FALSE), $O$2)</f>
        <v>26.59</v>
      </c>
      <c r="K4">
        <f>IF(ISNUMBER(VLOOKUP(Table2[[#This Row],[Country or region]],'[1]sugar-consumption-by-country'!$T$2:$U$186, 2, FALSE)), VLOOKUP(Table2[[#This Row],[Country or region]],'[1]sugar-consumption-by-country'!$T$2:$U$186, 2, FALSE), $P$2)</f>
        <v>144</v>
      </c>
    </row>
    <row r="5" spans="1:16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  <c r="J5">
        <f>IF(ISNUMBER(VLOOKUP(Table2[[#This Row],[Country or region]],'[1]sugar-consumption-by-country'!$R$1:$S$186, 2, FALSE)), VLOOKUP(Table2[[#This Row],[Country or region]],'[1]sugar-consumption-by-country'!$R$1:$S$186, 2, FALSE), $O$2)</f>
        <v>29.3</v>
      </c>
      <c r="K5">
        <f>IF(ISNUMBER(VLOOKUP(Table2[[#This Row],[Country or region]],'[1]sugar-consumption-by-country'!$T$2:$U$186, 2, FALSE)), VLOOKUP(Table2[[#This Row],[Country or region]],'[1]sugar-consumption-by-country'!$T$2:$U$186, 2, FALSE), $P$2)</f>
        <v>10</v>
      </c>
    </row>
    <row r="6" spans="1:16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  <c r="J6">
        <f>IF(ISNUMBER(VLOOKUP(Table2[[#This Row],[Country or region]],'[1]sugar-consumption-by-country'!$R$1:$S$186, 2, FALSE)), VLOOKUP(Table2[[#This Row],[Country or region]],'[1]sugar-consumption-by-country'!$R$1:$S$186, 2, FALSE), $O$2)</f>
        <v>39.659999999999997</v>
      </c>
      <c r="K6">
        <f>IF(ISNUMBER(VLOOKUP(Table2[[#This Row],[Country or region]],'[1]sugar-consumption-by-country'!$T$2:$U$186, 2, FALSE)), VLOOKUP(Table2[[#This Row],[Country or region]],'[1]sugar-consumption-by-country'!$T$2:$U$186, 2, FALSE), $P$2)</f>
        <v>680</v>
      </c>
    </row>
    <row r="7" spans="1:16" x14ac:dyDescent="0.25">
      <c r="A7">
        <v>6</v>
      </c>
      <c r="B7" t="s">
        <v>15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  <c r="J7">
        <f>IF(ISNUMBER(VLOOKUP(Table2[[#This Row],[Country or region]],'[1]sugar-consumption-by-country'!$R$1:$S$186, 2, FALSE)), VLOOKUP(Table2[[#This Row],[Country or region]],'[1]sugar-consumption-by-country'!$R$1:$S$186, 2, FALSE), $O$2)</f>
        <v>38.78</v>
      </c>
      <c r="K7">
        <f>IF(ISNUMBER(VLOOKUP(Table2[[#This Row],[Country or region]],'[1]sugar-consumption-by-country'!$T$2:$U$186, 2, FALSE)), VLOOKUP(Table2[[#This Row],[Country or region]],'[1]sugar-consumption-by-country'!$T$2:$U$186, 2, FALSE), $P$2)</f>
        <v>336</v>
      </c>
    </row>
    <row r="8" spans="1:16" x14ac:dyDescent="0.25">
      <c r="A8">
        <v>7</v>
      </c>
      <c r="B8" t="s">
        <v>17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  <c r="J8">
        <f>IF(ISNUMBER(VLOOKUP(Table2[[#This Row],[Country or region]],'[1]sugar-consumption-by-country'!$R$1:$S$186, 2, FALSE)), VLOOKUP(Table2[[#This Row],[Country or region]],'[1]sugar-consumption-by-country'!$R$1:$S$186, 2, FALSE), $O$2)</f>
        <v>33.42</v>
      </c>
      <c r="K8">
        <f>IF(ISNUMBER(VLOOKUP(Table2[[#This Row],[Country or region]],'[1]sugar-consumption-by-country'!$T$2:$U$186, 2, FALSE)), VLOOKUP(Table2[[#This Row],[Country or region]],'[1]sugar-consumption-by-country'!$T$2:$U$186, 2, FALSE), $P$2)</f>
        <v>338</v>
      </c>
    </row>
    <row r="9" spans="1:16" x14ac:dyDescent="0.25">
      <c r="A9">
        <v>8</v>
      </c>
      <c r="B9" t="s">
        <v>19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  <c r="J9">
        <f>IF(ISNUMBER(VLOOKUP(Table2[[#This Row],[Country or region]],'[1]sugar-consumption-by-country'!$R$1:$S$186, 2, FALSE)), VLOOKUP(Table2[[#This Row],[Country or region]],'[1]sugar-consumption-by-country'!$R$1:$S$186, 2, FALSE), $O$2)</f>
        <v>43.92</v>
      </c>
      <c r="K9">
        <f>IF(ISNUMBER(VLOOKUP(Table2[[#This Row],[Country or region]],'[1]sugar-consumption-by-country'!$T$2:$U$186, 2, FALSE)), VLOOKUP(Table2[[#This Row],[Country or region]],'[1]sugar-consumption-by-country'!$T$2:$U$186, 2, FALSE), $P$2)</f>
        <v>212</v>
      </c>
    </row>
    <row r="10" spans="1:16" x14ac:dyDescent="0.25">
      <c r="A10">
        <v>9</v>
      </c>
      <c r="B10" t="s">
        <v>21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  <c r="J10">
        <f>IF(ISNUMBER(VLOOKUP(Table2[[#This Row],[Country or region]],'[1]sugar-consumption-by-country'!$R$1:$S$186, 2, FALSE)), VLOOKUP(Table2[[#This Row],[Country or region]],'[1]sugar-consumption-by-country'!$R$1:$S$186, 2, FALSE), $O$2)</f>
        <v>35.979999999999997</v>
      </c>
      <c r="K10">
        <f>IF(ISNUMBER(VLOOKUP(Table2[[#This Row],[Country or region]],'[1]sugar-consumption-by-country'!$T$2:$U$186, 2, FALSE)), VLOOKUP(Table2[[#This Row],[Country or region]],'[1]sugar-consumption-by-country'!$T$2:$U$186, 2, FALSE), $P$2)</f>
        <v>1358</v>
      </c>
    </row>
    <row r="11" spans="1:16" x14ac:dyDescent="0.25">
      <c r="A11">
        <v>10</v>
      </c>
      <c r="B11" t="s">
        <v>23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  <c r="J11">
        <f>IF(ISNUMBER(VLOOKUP(Table2[[#This Row],[Country or region]],'[1]sugar-consumption-by-country'!$R$1:$S$186, 2, FALSE)), VLOOKUP(Table2[[#This Row],[Country or region]],'[1]sugar-consumption-by-country'!$R$1:$S$186, 2, FALSE), $O$2)</f>
        <v>32.840000000000003</v>
      </c>
      <c r="K11">
        <f>IF(ISNUMBER(VLOOKUP(Table2[[#This Row],[Country or region]],'[1]sugar-consumption-by-country'!$T$2:$U$186, 2, FALSE)), VLOOKUP(Table2[[#This Row],[Country or region]],'[1]sugar-consumption-by-country'!$T$2:$U$186, 2, FALSE), $P$2)</f>
        <v>296</v>
      </c>
    </row>
    <row r="12" spans="1:16" x14ac:dyDescent="0.25">
      <c r="A12">
        <v>11</v>
      </c>
      <c r="B12" t="s">
        <v>25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  <c r="J12">
        <f>IF(ISNUMBER(VLOOKUP(Table2[[#This Row],[Country or region]],'[1]sugar-consumption-by-country'!$R$1:$S$186, 2, FALSE)), VLOOKUP(Table2[[#This Row],[Country or region]],'[1]sugar-consumption-by-country'!$R$1:$S$186, 2, FALSE), $O$2)</f>
        <v>33.36</v>
      </c>
      <c r="K12">
        <f>IF(ISNUMBER(VLOOKUP(Table2[[#This Row],[Country or region]],'[1]sugar-consumption-by-country'!$T$2:$U$186, 2, FALSE)), VLOOKUP(Table2[[#This Row],[Country or region]],'[1]sugar-consumption-by-country'!$T$2:$U$186, 2, FALSE), $P$2)</f>
        <v>851</v>
      </c>
    </row>
    <row r="13" spans="1:16" x14ac:dyDescent="0.25">
      <c r="A13">
        <v>12</v>
      </c>
      <c r="B13" t="s">
        <v>27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  <c r="J13">
        <f>IF(ISNUMBER(VLOOKUP(Table2[[#This Row],[Country or region]],'[1]sugar-consumption-by-country'!$R$1:$S$186, 2, FALSE)), VLOOKUP(Table2[[#This Row],[Country or region]],'[1]sugar-consumption-by-country'!$R$1:$S$186, 2, FALSE), $O$2)</f>
        <v>46.27</v>
      </c>
      <c r="K13">
        <f>IF(ISNUMBER(VLOOKUP(Table2[[#This Row],[Country or region]],'[1]sugar-consumption-by-country'!$T$2:$U$186, 2, FALSE)), VLOOKUP(Table2[[#This Row],[Country or region]],'[1]sugar-consumption-by-country'!$T$2:$U$186, 2, FALSE), $P$2)</f>
        <v>236</v>
      </c>
    </row>
    <row r="14" spans="1:16" x14ac:dyDescent="0.25">
      <c r="A14">
        <v>13</v>
      </c>
      <c r="B14" t="s">
        <v>29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  <c r="J14">
        <f>IF(ISNUMBER(VLOOKUP(Table2[[#This Row],[Country or region]],'[1]sugar-consumption-by-country'!$R$1:$S$186, 2, FALSE)), VLOOKUP(Table2[[#This Row],[Country or region]],'[1]sugar-consumption-by-country'!$R$1:$S$186, 2, FALSE), $O$2)</f>
        <v>35.619999999999997</v>
      </c>
      <c r="K14">
        <f>IF(ISNUMBER(VLOOKUP(Table2[[#This Row],[Country or region]],'[1]sugar-consumption-by-country'!$T$2:$U$186, 2, FALSE)), VLOOKUP(Table2[[#This Row],[Country or region]],'[1]sugar-consumption-by-country'!$T$2:$U$186, 2, FALSE), $P$2)</f>
        <v>308</v>
      </c>
    </row>
    <row r="15" spans="1:16" x14ac:dyDescent="0.25">
      <c r="A15">
        <v>14</v>
      </c>
      <c r="B15" t="s">
        <v>31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  <c r="J15">
        <f>IF(ISNUMBER(VLOOKUP(Table2[[#This Row],[Country or region]],'[1]sugar-consumption-by-country'!$R$1:$S$186, 2, FALSE)), VLOOKUP(Table2[[#This Row],[Country or region]],'[1]sugar-consumption-by-country'!$R$1:$S$186, 2, FALSE), $O$2)</f>
        <v>10.75</v>
      </c>
      <c r="K15">
        <f>IF(ISNUMBER(VLOOKUP(Table2[[#This Row],[Country or region]],'[1]sugar-consumption-by-country'!$T$2:$U$186, 2, FALSE)), VLOOKUP(Table2[[#This Row],[Country or region]],'[1]sugar-consumption-by-country'!$T$2:$U$186, 2, FALSE), $P$2)</f>
        <v>7</v>
      </c>
    </row>
    <row r="16" spans="1:16" x14ac:dyDescent="0.25">
      <c r="A16">
        <v>15</v>
      </c>
      <c r="B16" t="s">
        <v>33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  <c r="J16">
        <f>IF(ISNUMBER(VLOOKUP(Table2[[#This Row],[Country or region]],'[1]sugar-consumption-by-country'!$R$1:$S$186, 2, FALSE)), VLOOKUP(Table2[[#This Row],[Country or region]],'[1]sugar-consumption-by-country'!$R$1:$S$186, 2, FALSE), $O$2)</f>
        <v>24.09</v>
      </c>
      <c r="K16">
        <f>IF(ISNUMBER(VLOOKUP(Table2[[#This Row],[Country or region]],'[1]sugar-consumption-by-country'!$T$2:$U$186, 2, FALSE)), VLOOKUP(Table2[[#This Row],[Country or region]],'[1]sugar-consumption-by-country'!$T$2:$U$186, 2, FALSE), $P$2)</f>
        <v>1635</v>
      </c>
    </row>
    <row r="17" spans="1:12" x14ac:dyDescent="0.25">
      <c r="A17">
        <v>16</v>
      </c>
      <c r="B17" t="s">
        <v>35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  <c r="J17">
        <f>IF(ISNUMBER(VLOOKUP(Table2[[#This Row],[Country or region]],'[1]sugar-consumption-by-country'!$R$1:$S$186, 2, FALSE)), VLOOKUP(Table2[[#This Row],[Country or region]],'[1]sugar-consumption-by-country'!$R$1:$S$186, 2, FALSE), $O$2)</f>
        <v>31.16</v>
      </c>
      <c r="K17">
        <f>IF(ISNUMBER(VLOOKUP(Table2[[#This Row],[Country or region]],'[1]sugar-consumption-by-country'!$T$2:$U$186, 2, FALSE)), VLOOKUP(Table2[[#This Row],[Country or region]],'[1]sugar-consumption-by-country'!$T$2:$U$186, 2, FALSE), $P$2)</f>
        <v>154</v>
      </c>
    </row>
    <row r="18" spans="1:12" x14ac:dyDescent="0.25">
      <c r="A18">
        <v>17</v>
      </c>
      <c r="B18" t="s">
        <v>37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  <c r="J18">
        <f>IF(ISNUMBER(VLOOKUP(Table2[[#This Row],[Country or region]],'[1]sugar-consumption-by-country'!$R$1:$S$186, 2, FALSE)), VLOOKUP(Table2[[#This Row],[Country or region]],'[1]sugar-consumption-by-country'!$R$1:$S$186, 2, FALSE), $O$2)</f>
        <v>37.67</v>
      </c>
      <c r="K18">
        <f>IF(ISNUMBER(VLOOKUP(Table2[[#This Row],[Country or region]],'[1]sugar-consumption-by-country'!$T$2:$U$186, 2, FALSE)), VLOOKUP(Table2[[#This Row],[Country or region]],'[1]sugar-consumption-by-country'!$T$2:$U$186, 2, FALSE), $P$2)</f>
        <v>3156</v>
      </c>
    </row>
    <row r="19" spans="1:12" x14ac:dyDescent="0.25">
      <c r="A19">
        <v>18</v>
      </c>
      <c r="B19" t="s">
        <v>39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  <c r="J19">
        <f>IF(ISNUMBER(VLOOKUP(Table2[[#This Row],[Country or region]],'[1]sugar-consumption-by-country'!$R$1:$S$186, 2, FALSE)), VLOOKUP(Table2[[#This Row],[Country or region]],'[1]sugar-consumption-by-country'!$R$1:$S$186, 2, FALSE), $O$2)</f>
        <v>48.27</v>
      </c>
      <c r="K19">
        <f>IF(ISNUMBER(VLOOKUP(Table2[[#This Row],[Country or region]],'[1]sugar-consumption-by-country'!$T$2:$U$186, 2, FALSE)), VLOOKUP(Table2[[#This Row],[Country or region]],'[1]sugar-consumption-by-country'!$T$2:$U$186, 2, FALSE), $P$2)</f>
        <v>559</v>
      </c>
    </row>
    <row r="20" spans="1:12" x14ac:dyDescent="0.25">
      <c r="A20">
        <v>19</v>
      </c>
      <c r="B20" t="s">
        <v>41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  <c r="J20">
        <f>IF(ISNUMBER(VLOOKUP(Table2[[#This Row],[Country or region]],'[1]sugar-consumption-by-country'!$R$1:$S$186, 2, FALSE)), VLOOKUP(Table2[[#This Row],[Country or region]],'[1]sugar-consumption-by-country'!$R$1:$S$186, 2, FALSE), $O$2)</f>
        <v>33.17</v>
      </c>
      <c r="K20">
        <f>IF(ISNUMBER(VLOOKUP(Table2[[#This Row],[Country or region]],'[1]sugar-consumption-by-country'!$T$2:$U$186, 2, FALSE)), VLOOKUP(Table2[[#This Row],[Country or region]],'[1]sugar-consumption-by-country'!$T$2:$U$186, 2, FALSE), $P$2)</f>
        <v>10979</v>
      </c>
    </row>
    <row r="21" spans="1:12" x14ac:dyDescent="0.25">
      <c r="A21">
        <v>20</v>
      </c>
      <c r="B21" t="s">
        <v>43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  <c r="J21">
        <f>IF(ISNUMBER(VLOOKUP(Table2[[#This Row],[Country or region]],'[1]sugar-consumption-by-country'!$R$1:$S$186, 2, FALSE)), VLOOKUP(Table2[[#This Row],[Country or region]],'[1]sugar-consumption-by-country'!$R$1:$S$186, 2, FALSE), $O$2)</f>
        <v>31.2</v>
      </c>
      <c r="K21">
        <f>IF(ISNUMBER(VLOOKUP(Table2[[#This Row],[Country or region]],'[1]sugar-consumption-by-country'!$T$2:$U$186, 2, FALSE)), VLOOKUP(Table2[[#This Row],[Country or region]],'[1]sugar-consumption-by-country'!$T$2:$U$186, 2, FALSE), $P$2)</f>
        <v>334</v>
      </c>
    </row>
    <row r="22" spans="1:12" x14ac:dyDescent="0.25">
      <c r="A22">
        <v>21</v>
      </c>
      <c r="B22" t="s">
        <v>45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  <c r="J22">
        <f>IF(ISNUMBER(VLOOKUP(Table2[[#This Row],[Country or region]],'[1]sugar-consumption-by-country'!$R$1:$S$186, 2, FALSE)), VLOOKUP(Table2[[#This Row],[Country or region]],'[1]sugar-consumption-by-country'!$R$1:$S$186, 2, FALSE), $O$2)</f>
        <v>28.93</v>
      </c>
      <c r="K22">
        <f>IF(ISNUMBER(VLOOKUP(Table2[[#This Row],[Country or region]],'[1]sugar-consumption-by-country'!$T$2:$U$186, 2, FALSE)), VLOOKUP(Table2[[#This Row],[Country or region]],'[1]sugar-consumption-by-country'!$T$2:$U$186, 2, FALSE), $P$2)</f>
        <v>286</v>
      </c>
    </row>
    <row r="23" spans="1:12" x14ac:dyDescent="0.25">
      <c r="A23">
        <v>22</v>
      </c>
      <c r="B23" t="s">
        <v>46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  <c r="J23">
        <f>IF(ISNUMBER(VLOOKUP(Table2[[#This Row],[Country or region]],'[1]sugar-consumption-by-country'!$R$1:$S$186, 2, FALSE)), VLOOKUP(Table2[[#This Row],[Country or region]],'[1]sugar-consumption-by-country'!$R$1:$S$186, 2, FALSE), $O$2)</f>
        <v>43.82</v>
      </c>
      <c r="K23">
        <f>IF(ISNUMBER(VLOOKUP(Table2[[#This Row],[Country or region]],'[1]sugar-consumption-by-country'!$T$2:$U$186, 2, FALSE)), VLOOKUP(Table2[[#This Row],[Country or region]],'[1]sugar-consumption-by-country'!$T$2:$U$186, 2, FALSE), $P$2)</f>
        <v>19</v>
      </c>
    </row>
    <row r="24" spans="1:12" x14ac:dyDescent="0.25">
      <c r="A24">
        <v>23</v>
      </c>
      <c r="B24" t="s">
        <v>47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  <c r="J24">
        <f>IF(ISNUMBER(VLOOKUP(Table2[[#This Row],[Country or region]],'[1]sugar-consumption-by-country'!$R$1:$S$186, 2, FALSE)), VLOOKUP(Table2[[#This Row],[Country or region]],'[1]sugar-consumption-by-country'!$R$1:$S$186, 2, FALSE), $O$2)</f>
        <v>34.15</v>
      </c>
      <c r="K24">
        <f>IF(ISNUMBER(VLOOKUP(Table2[[#This Row],[Country or region]],'[1]sugar-consumption-by-country'!$T$2:$U$186, 2, FALSE)), VLOOKUP(Table2[[#This Row],[Country or region]],'[1]sugar-consumption-by-country'!$T$2:$U$186, 2, FALSE), $P$2)</f>
        <v>4403</v>
      </c>
    </row>
    <row r="25" spans="1:12" x14ac:dyDescent="0.25">
      <c r="A25">
        <v>24</v>
      </c>
      <c r="B25" t="s">
        <v>48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  <c r="J25">
        <f>IF(ISNUMBER(VLOOKUP(Table2[[#This Row],[Country or region]],'[1]sugar-consumption-by-country'!$R$1:$S$186, 2, FALSE)), VLOOKUP(Table2[[#This Row],[Country or region]],'[1]sugar-consumption-by-country'!$R$1:$S$186, 2, FALSE), $O$2)</f>
        <v>33.74</v>
      </c>
      <c r="K25">
        <f>IF(ISNUMBER(VLOOKUP(Table2[[#This Row],[Country or region]],'[1]sugar-consumption-by-country'!$T$2:$U$186, 2, FALSE)), VLOOKUP(Table2[[#This Row],[Country or region]],'[1]sugar-consumption-by-country'!$T$2:$U$186, 2, FALSE), $P$2)</f>
        <v>2202</v>
      </c>
    </row>
    <row r="26" spans="1:12" x14ac:dyDescent="0.25">
      <c r="A26">
        <v>25</v>
      </c>
      <c r="B26" t="s">
        <v>49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  <c r="J26">
        <f>IF(ISNUMBER(VLOOKUP(Table2[[#This Row],[Country or region]],'[1]sugar-consumption-by-country'!$R$1:$S$186, 2, FALSE)), VLOOKUP(Table2[[#This Row],[Country or region]],'[1]sugar-consumption-by-country'!$R$1:$S$186, 2, FALSE), $O$2)</f>
        <v>26.2</v>
      </c>
      <c r="K26">
        <f>IF(ISNUMBER(VLOOKUP(Table2[[#This Row],[Country or region]],'[1]sugar-consumption-by-country'!$T$2:$U$186, 2, FALSE)), VLOOKUP(Table2[[#This Row],[Country or region]],'[1]sugar-consumption-by-country'!$T$2:$U$186, 2, FALSE), $P$2)</f>
        <v>624</v>
      </c>
    </row>
    <row r="27" spans="1:12" x14ac:dyDescent="0.25">
      <c r="A27">
        <v>26</v>
      </c>
      <c r="B27" t="s">
        <v>50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  <c r="J27">
        <f>IF(ISNUMBER(VLOOKUP(Table2[[#This Row],[Country or region]],'[1]sugar-consumption-by-country'!$R$1:$S$186, 2, FALSE)), VLOOKUP(Table2[[#This Row],[Country or region]],'[1]sugar-consumption-by-country'!$R$1:$S$186, 2, FALSE), $O$2)</f>
        <v>40.590000000000003</v>
      </c>
      <c r="K27">
        <f>IF(ISNUMBER(VLOOKUP(Table2[[#This Row],[Country or region]],'[1]sugar-consumption-by-country'!$T$2:$U$186, 2, FALSE)), VLOOKUP(Table2[[#This Row],[Country or region]],'[1]sugar-consumption-by-country'!$T$2:$U$186, 2, FALSE), $P$2)</f>
        <v>776</v>
      </c>
    </row>
    <row r="28" spans="1:12" x14ac:dyDescent="0.25">
      <c r="A28">
        <v>27</v>
      </c>
      <c r="B28" t="s">
        <v>51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  <c r="J28">
        <f>IF(ISNUMBER(VLOOKUP(Table2[[#This Row],[Country or region]],'[1]sugar-consumption-by-country'!$R$1:$S$186, 2, FALSE)), VLOOKUP(Table2[[#This Row],[Country or region]],'[1]sugar-consumption-by-country'!$R$1:$S$186, 2, FALSE), $O$2)</f>
        <v>50.28</v>
      </c>
      <c r="K28">
        <f>IF(ISNUMBER(VLOOKUP(Table2[[#This Row],[Country or region]],'[1]sugar-consumption-by-country'!$T$2:$U$186, 2, FALSE)), VLOOKUP(Table2[[#This Row],[Country or region]],'[1]sugar-consumption-by-country'!$T$2:$U$186, 2, FALSE), $P$2)</f>
        <v>901</v>
      </c>
    </row>
    <row r="29" spans="1:12" x14ac:dyDescent="0.25">
      <c r="A29">
        <v>28</v>
      </c>
      <c r="B29" t="s">
        <v>52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  <c r="J29">
        <f>IF(ISNUMBER(VLOOKUP(Table2[[#This Row],[Country or region]],'[1]sugar-consumption-by-country'!$R$1:$S$186, 2, FALSE)), VLOOKUP(Table2[[#This Row],[Country or region]],'[1]sugar-consumption-by-country'!$R$1:$S$186, 2, FALSE), $O$2)</f>
        <v>31.12</v>
      </c>
      <c r="K29">
        <f>IF(ISNUMBER(VLOOKUP(Table2[[#This Row],[Country or region]],'[1]sugar-consumption-by-country'!$T$2:$U$186, 2, FALSE)), VLOOKUP(Table2[[#This Row],[Country or region]],'[1]sugar-consumption-by-country'!$T$2:$U$186, 2, FALSE), $P$2)</f>
        <v>1083</v>
      </c>
      <c r="L29" t="s">
        <v>186</v>
      </c>
    </row>
    <row r="30" spans="1:12" x14ac:dyDescent="0.25">
      <c r="A30">
        <v>29</v>
      </c>
      <c r="B30" t="s">
        <v>53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  <c r="J30">
        <f>IF(ISNUMBER(VLOOKUP(Table2[[#This Row],[Country or region]],'[1]sugar-consumption-by-country'!$R$1:$S$186, 2, FALSE)), VLOOKUP(Table2[[#This Row],[Country or region]],'[1]sugar-consumption-by-country'!$R$1:$S$186, 2, FALSE), $O$2)</f>
        <v>23.5</v>
      </c>
      <c r="K30">
        <f>IF(ISNUMBER(VLOOKUP(Table2[[#This Row],[Country or region]],'[1]sugar-consumption-by-country'!$T$2:$U$186, 2, FALSE)), VLOOKUP(Table2[[#This Row],[Country or region]],'[1]sugar-consumption-by-country'!$T$2:$U$186, 2, FALSE), $P$2)</f>
        <v>68</v>
      </c>
    </row>
    <row r="31" spans="1:12" x14ac:dyDescent="0.25">
      <c r="A31">
        <v>30</v>
      </c>
      <c r="B31" t="s">
        <v>54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  <c r="J31">
        <f>IF(ISNUMBER(VLOOKUP(Table2[[#This Row],[Country or region]],'[1]sugar-consumption-by-country'!$R$1:$S$186, 2, FALSE)), VLOOKUP(Table2[[#This Row],[Country or region]],'[1]sugar-consumption-by-country'!$R$1:$S$186, 2, FALSE), $O$2)</f>
        <v>29.18</v>
      </c>
      <c r="K31">
        <f>IF(ISNUMBER(VLOOKUP(Table2[[#This Row],[Country or region]],'[1]sugar-consumption-by-country'!$T$2:$U$186, 2, FALSE)), VLOOKUP(Table2[[#This Row],[Country or region]],'[1]sugar-consumption-by-country'!$T$2:$U$186, 2, FALSE), $P$2)</f>
        <v>1364</v>
      </c>
    </row>
    <row r="32" spans="1:12" x14ac:dyDescent="0.25">
      <c r="A32">
        <v>31</v>
      </c>
      <c r="B32" t="s">
        <v>55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  <c r="J32">
        <f>IF(ISNUMBER(VLOOKUP(Table2[[#This Row],[Country or region]],'[1]sugar-consumption-by-country'!$R$1:$S$186, 2, FALSE)), VLOOKUP(Table2[[#This Row],[Country or region]],'[1]sugar-consumption-by-country'!$R$1:$S$186, 2, FALSE), $O$2)</f>
        <v>22.43</v>
      </c>
      <c r="K32">
        <f>IF(ISNUMBER(VLOOKUP(Table2[[#This Row],[Country or region]],'[1]sugar-consumption-by-country'!$T$2:$U$186, 2, FALSE)), VLOOKUP(Table2[[#This Row],[Country or region]],'[1]sugar-consumption-by-country'!$T$2:$U$186, 2, FALSE), $P$2)</f>
        <v>97</v>
      </c>
    </row>
    <row r="33" spans="1:11" x14ac:dyDescent="0.25">
      <c r="A33">
        <v>32</v>
      </c>
      <c r="B33" t="s">
        <v>56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  <c r="J33">
        <f>IF(ISNUMBER(VLOOKUP(Table2[[#This Row],[Country or region]],'[1]sugar-consumption-by-country'!$R$1:$S$186, 2, FALSE)), VLOOKUP(Table2[[#This Row],[Country or region]],'[1]sugar-consumption-by-country'!$R$1:$S$186, 2, FALSE), $O$2)</f>
        <v>39.229999999999997</v>
      </c>
      <c r="K33">
        <f>IF(ISNUMBER(VLOOKUP(Table2[[#This Row],[Country or region]],'[1]sugar-consumption-by-country'!$T$2:$U$186, 2, FALSE)), VLOOKUP(Table2[[#This Row],[Country or region]],'[1]sugar-consumption-by-country'!$T$2:$U$186, 2, FALSE), $P$2)</f>
        <v>8339</v>
      </c>
    </row>
    <row r="34" spans="1:11" x14ac:dyDescent="0.25">
      <c r="A34">
        <v>33</v>
      </c>
      <c r="B34" t="s">
        <v>57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  <c r="J34">
        <f>IF(ISNUMBER(VLOOKUP(Table2[[#This Row],[Country or region]],'[1]sugar-consumption-by-country'!$R$1:$S$186, 2, FALSE)), VLOOKUP(Table2[[#This Row],[Country or region]],'[1]sugar-consumption-by-country'!$R$1:$S$186, 2, FALSE), $O$2)</f>
        <v>39.56</v>
      </c>
      <c r="K34">
        <f>IF(ISNUMBER(VLOOKUP(Table2[[#This Row],[Country or region]],'[1]sugar-consumption-by-country'!$T$2:$U$186, 2, FALSE)), VLOOKUP(Table2[[#This Row],[Country or region]],'[1]sugar-consumption-by-country'!$T$2:$U$186, 2, FALSE), $P$2)</f>
        <v>137</v>
      </c>
    </row>
    <row r="35" spans="1:11" x14ac:dyDescent="0.25">
      <c r="A35">
        <v>34</v>
      </c>
      <c r="B35" t="s">
        <v>58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  <c r="J35">
        <f>IF(ISNUMBER(VLOOKUP(Table2[[#This Row],[Country or region]],'[1]sugar-consumption-by-country'!$R$1:$S$186, 2, FALSE)), VLOOKUP(Table2[[#This Row],[Country or region]],'[1]sugar-consumption-by-country'!$R$1:$S$186, 2, FALSE), $O$2)</f>
        <v>24.566258503401372</v>
      </c>
      <c r="K35">
        <f>IF(ISNUMBER(VLOOKUP(Table2[[#This Row],[Country or region]],'[1]sugar-consumption-by-country'!$T$2:$U$186, 2, FALSE)), VLOOKUP(Table2[[#This Row],[Country or region]],'[1]sugar-consumption-by-country'!$T$2:$U$186, 2, FALSE), $P$2)</f>
        <v>1040.0136054421769</v>
      </c>
    </row>
    <row r="36" spans="1:11" x14ac:dyDescent="0.25">
      <c r="A36">
        <v>35</v>
      </c>
      <c r="B36" t="s">
        <v>59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  <c r="J36">
        <f>IF(ISNUMBER(VLOOKUP(Table2[[#This Row],[Country or region]],'[1]sugar-consumption-by-country'!$R$1:$S$186, 2, FALSE)), VLOOKUP(Table2[[#This Row],[Country or region]],'[1]sugar-consumption-by-country'!$R$1:$S$186, 2, FALSE), $O$2)</f>
        <v>23.15</v>
      </c>
      <c r="K36">
        <f>IF(ISNUMBER(VLOOKUP(Table2[[#This Row],[Country or region]],'[1]sugar-consumption-by-country'!$T$2:$U$186, 2, FALSE)), VLOOKUP(Table2[[#This Row],[Country or region]],'[1]sugar-consumption-by-country'!$T$2:$U$186, 2, FALSE), $P$2)</f>
        <v>150</v>
      </c>
    </row>
    <row r="37" spans="1:11" x14ac:dyDescent="0.25">
      <c r="A37">
        <v>36</v>
      </c>
      <c r="B37" t="s">
        <v>60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  <c r="J37">
        <f>IF(ISNUMBER(VLOOKUP(Table2[[#This Row],[Country or region]],'[1]sugar-consumption-by-country'!$R$1:$S$186, 2, FALSE)), VLOOKUP(Table2[[#This Row],[Country or region]],'[1]sugar-consumption-by-country'!$R$1:$S$186, 2, FALSE), $O$2)</f>
        <v>32.9</v>
      </c>
      <c r="K37">
        <f>IF(ISNUMBER(VLOOKUP(Table2[[#This Row],[Country or region]],'[1]sugar-consumption-by-country'!$T$2:$U$186, 2, FALSE)), VLOOKUP(Table2[[#This Row],[Country or region]],'[1]sugar-consumption-by-country'!$T$2:$U$186, 2, FALSE), $P$2)</f>
        <v>1989</v>
      </c>
    </row>
    <row r="38" spans="1:11" x14ac:dyDescent="0.25">
      <c r="A38">
        <v>37</v>
      </c>
      <c r="B38" t="s">
        <v>61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  <c r="J38">
        <f>IF(ISNUMBER(VLOOKUP(Table2[[#This Row],[Country or region]],'[1]sugar-consumption-by-country'!$R$1:$S$186, 2, FALSE)), VLOOKUP(Table2[[#This Row],[Country or region]],'[1]sugar-consumption-by-country'!$R$1:$S$186, 2, FALSE), $O$2)</f>
        <v>44.32</v>
      </c>
      <c r="K38">
        <f>IF(ISNUMBER(VLOOKUP(Table2[[#This Row],[Country or region]],'[1]sugar-consumption-by-country'!$T$2:$U$186, 2, FALSE)), VLOOKUP(Table2[[#This Row],[Country or region]],'[1]sugar-consumption-by-country'!$T$2:$U$186, 2, FALSE), $P$2)</f>
        <v>75</v>
      </c>
    </row>
    <row r="39" spans="1:11" x14ac:dyDescent="0.25">
      <c r="A39">
        <v>38</v>
      </c>
      <c r="B39" t="s">
        <v>62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  <c r="J39">
        <f>IF(ISNUMBER(VLOOKUP(Table2[[#This Row],[Country or region]],'[1]sugar-consumption-by-country'!$R$1:$S$186, 2, FALSE)), VLOOKUP(Table2[[#This Row],[Country or region]],'[1]sugar-consumption-by-country'!$R$1:$S$186, 2, FALSE), $O$2)</f>
        <v>20.69</v>
      </c>
      <c r="K39">
        <f>IF(ISNUMBER(VLOOKUP(Table2[[#This Row],[Country or region]],'[1]sugar-consumption-by-country'!$T$2:$U$186, 2, FALSE)), VLOOKUP(Table2[[#This Row],[Country or region]],'[1]sugar-consumption-by-country'!$T$2:$U$186, 2, FALSE), $P$2)</f>
        <v>113</v>
      </c>
    </row>
    <row r="40" spans="1:11" x14ac:dyDescent="0.25">
      <c r="A40">
        <v>39</v>
      </c>
      <c r="B40" t="s">
        <v>63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  <c r="J40">
        <f>IF(ISNUMBER(VLOOKUP(Table2[[#This Row],[Country or region]],'[1]sugar-consumption-by-country'!$R$1:$S$186, 2, FALSE)), VLOOKUP(Table2[[#This Row],[Country or region]],'[1]sugar-consumption-by-country'!$R$1:$S$186, 2, FALSE), $O$2)</f>
        <v>24.566258503401372</v>
      </c>
      <c r="K40">
        <f>IF(ISNUMBER(VLOOKUP(Table2[[#This Row],[Country or region]],'[1]sugar-consumption-by-country'!$T$2:$U$186, 2, FALSE)), VLOOKUP(Table2[[#This Row],[Country or region]],'[1]sugar-consumption-by-country'!$T$2:$U$186, 2, FALSE), $P$2)</f>
        <v>1040.0136054421769</v>
      </c>
    </row>
    <row r="41" spans="1:11" x14ac:dyDescent="0.25">
      <c r="A41">
        <v>40</v>
      </c>
      <c r="B41" t="s">
        <v>64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  <c r="J41">
        <f>IF(ISNUMBER(VLOOKUP(Table2[[#This Row],[Country or region]],'[1]sugar-consumption-by-country'!$R$1:$S$186, 2, FALSE)), VLOOKUP(Table2[[#This Row],[Country or region]],'[1]sugar-consumption-by-country'!$R$1:$S$186, 2, FALSE), $O$2)</f>
        <v>45.7</v>
      </c>
      <c r="K41">
        <f>IF(ISNUMBER(VLOOKUP(Table2[[#This Row],[Country or region]],'[1]sugar-consumption-by-country'!$T$2:$U$186, 2, FALSE)), VLOOKUP(Table2[[#This Row],[Country or region]],'[1]sugar-consumption-by-country'!$T$2:$U$186, 2, FALSE), $P$2)</f>
        <v>1730</v>
      </c>
    </row>
    <row r="42" spans="1:11" x14ac:dyDescent="0.25">
      <c r="A42">
        <v>41</v>
      </c>
      <c r="B42" t="s">
        <v>65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  <c r="J42">
        <f>IF(ISNUMBER(VLOOKUP(Table2[[#This Row],[Country or region]],'[1]sugar-consumption-by-country'!$R$1:$S$186, 2, FALSE)), VLOOKUP(Table2[[#This Row],[Country or region]],'[1]sugar-consumption-by-country'!$R$1:$S$186, 2, FALSE), $O$2)</f>
        <v>17.809999999999999</v>
      </c>
      <c r="K42">
        <f>IF(ISNUMBER(VLOOKUP(Table2[[#This Row],[Country or region]],'[1]sugar-consumption-by-country'!$T$2:$U$186, 2, FALSE)), VLOOKUP(Table2[[#This Row],[Country or region]],'[1]sugar-consumption-by-country'!$T$2:$U$186, 2, FALSE), $P$2)</f>
        <v>596</v>
      </c>
    </row>
    <row r="43" spans="1:11" x14ac:dyDescent="0.25">
      <c r="A43">
        <v>42</v>
      </c>
      <c r="B43" t="s">
        <v>66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  <c r="J43">
        <f>IF(ISNUMBER(VLOOKUP(Table2[[#This Row],[Country or region]],'[1]sugar-consumption-by-country'!$R$1:$S$186, 2, FALSE)), VLOOKUP(Table2[[#This Row],[Country or region]],'[1]sugar-consumption-by-country'!$R$1:$S$186, 2, FALSE), $O$2)</f>
        <v>29.27</v>
      </c>
      <c r="K43">
        <f>IF(ISNUMBER(VLOOKUP(Table2[[#This Row],[Country or region]],'[1]sugar-consumption-by-country'!$T$2:$U$186, 2, FALSE)), VLOOKUP(Table2[[#This Row],[Country or region]],'[1]sugar-consumption-by-country'!$T$2:$U$186, 2, FALSE), $P$2)</f>
        <v>80</v>
      </c>
    </row>
    <row r="44" spans="1:11" x14ac:dyDescent="0.25">
      <c r="A44">
        <v>43</v>
      </c>
      <c r="B44" t="s">
        <v>67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  <c r="J44">
        <f>IF(ISNUMBER(VLOOKUP(Table2[[#This Row],[Country or region]],'[1]sugar-consumption-by-country'!$R$1:$S$186, 2, FALSE)), VLOOKUP(Table2[[#This Row],[Country or region]],'[1]sugar-consumption-by-country'!$R$1:$S$186, 2, FALSE), $O$2)</f>
        <v>31.7</v>
      </c>
      <c r="K44">
        <f>IF(ISNUMBER(VLOOKUP(Table2[[#This Row],[Country or region]],'[1]sugar-consumption-by-country'!$T$2:$U$186, 2, FALSE)), VLOOKUP(Table2[[#This Row],[Country or region]],'[1]sugar-consumption-by-country'!$T$2:$U$186, 2, FALSE), $P$2)</f>
        <v>1613</v>
      </c>
    </row>
    <row r="45" spans="1:11" x14ac:dyDescent="0.25">
      <c r="A45">
        <v>44</v>
      </c>
      <c r="B45" t="s">
        <v>68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  <c r="J45">
        <f>IF(ISNUMBER(VLOOKUP(Table2[[#This Row],[Country or region]],'[1]sugar-consumption-by-country'!$R$1:$S$186, 2, FALSE)), VLOOKUP(Table2[[#This Row],[Country or region]],'[1]sugar-consumption-by-country'!$R$1:$S$186, 2, FALSE), $O$2)</f>
        <v>19.36</v>
      </c>
      <c r="K45">
        <f>IF(ISNUMBER(VLOOKUP(Table2[[#This Row],[Country or region]],'[1]sugar-consumption-by-country'!$T$2:$U$186, 2, FALSE)), VLOOKUP(Table2[[#This Row],[Country or region]],'[1]sugar-consumption-by-country'!$T$2:$U$186, 2, FALSE), $P$2)</f>
        <v>40</v>
      </c>
    </row>
    <row r="46" spans="1:11" x14ac:dyDescent="0.25">
      <c r="A46">
        <v>45</v>
      </c>
      <c r="B46" t="s">
        <v>69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  <c r="J46">
        <f>IF(ISNUMBER(VLOOKUP(Table2[[#This Row],[Country or region]],'[1]sugar-consumption-by-country'!$R$1:$S$186, 2, FALSE)), VLOOKUP(Table2[[#This Row],[Country or region]],'[1]sugar-consumption-by-country'!$R$1:$S$186, 2, FALSE), $O$2)</f>
        <v>37.96</v>
      </c>
      <c r="K46">
        <f>IF(ISNUMBER(VLOOKUP(Table2[[#This Row],[Country or region]],'[1]sugar-consumption-by-country'!$T$2:$U$186, 2, FALSE)), VLOOKUP(Table2[[#This Row],[Country or region]],'[1]sugar-consumption-by-country'!$T$2:$U$186, 2, FALSE), $P$2)</f>
        <v>251</v>
      </c>
    </row>
    <row r="47" spans="1:11" x14ac:dyDescent="0.25">
      <c r="A47">
        <v>46</v>
      </c>
      <c r="B47" t="s">
        <v>70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  <c r="J47">
        <f>IF(ISNUMBER(VLOOKUP(Table2[[#This Row],[Country or region]],'[1]sugar-consumption-by-country'!$R$1:$S$186, 2, FALSE)), VLOOKUP(Table2[[#This Row],[Country or region]],'[1]sugar-consumption-by-country'!$R$1:$S$186, 2, FALSE), $O$2)</f>
        <v>24.566258503401372</v>
      </c>
      <c r="K47">
        <f>IF(ISNUMBER(VLOOKUP(Table2[[#This Row],[Country or region]],'[1]sugar-consumption-by-country'!$T$2:$U$186, 2, FALSE)), VLOOKUP(Table2[[#This Row],[Country or region]],'[1]sugar-consumption-by-country'!$T$2:$U$186, 2, FALSE), $P$2)</f>
        <v>1040.0136054421769</v>
      </c>
    </row>
    <row r="48" spans="1:11" x14ac:dyDescent="0.25">
      <c r="A48">
        <v>47</v>
      </c>
      <c r="B48" t="s">
        <v>71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  <c r="J48">
        <f>IF(ISNUMBER(VLOOKUP(Table2[[#This Row],[Country or region]],'[1]sugar-consumption-by-country'!$R$1:$S$186, 2, FALSE)), VLOOKUP(Table2[[#This Row],[Country or region]],'[1]sugar-consumption-by-country'!$R$1:$S$186, 2, FALSE), $O$2)</f>
        <v>39.18</v>
      </c>
      <c r="K48">
        <f>IF(ISNUMBER(VLOOKUP(Table2[[#This Row],[Country or region]],'[1]sugar-consumption-by-country'!$T$2:$U$186, 2, FALSE)), VLOOKUP(Table2[[#This Row],[Country or region]],'[1]sugar-consumption-by-country'!$T$2:$U$186, 2, FALSE), $P$2)</f>
        <v>1771</v>
      </c>
    </row>
    <row r="49" spans="1:11" x14ac:dyDescent="0.25">
      <c r="A49">
        <v>48</v>
      </c>
      <c r="B49" t="s">
        <v>72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  <c r="J49">
        <f>IF(ISNUMBER(VLOOKUP(Table2[[#This Row],[Country or region]],'[1]sugar-consumption-by-country'!$R$1:$S$186, 2, FALSE)), VLOOKUP(Table2[[#This Row],[Country or region]],'[1]sugar-consumption-by-country'!$R$1:$S$186, 2, FALSE), $O$2)</f>
        <v>25.29</v>
      </c>
      <c r="K49">
        <f>IF(ISNUMBER(VLOOKUP(Table2[[#This Row],[Country or region]],'[1]sugar-consumption-by-country'!$T$2:$U$186, 2, FALSE)), VLOOKUP(Table2[[#This Row],[Country or region]],'[1]sugar-consumption-by-country'!$T$2:$U$186, 2, FALSE), $P$2)</f>
        <v>486</v>
      </c>
    </row>
    <row r="50" spans="1:11" x14ac:dyDescent="0.25">
      <c r="A50">
        <v>49</v>
      </c>
      <c r="B50" t="s">
        <v>73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  <c r="J50">
        <f>IF(ISNUMBER(VLOOKUP(Table2[[#This Row],[Country or region]],'[1]sugar-consumption-by-country'!$R$1:$S$186, 2, FALSE)), VLOOKUP(Table2[[#This Row],[Country or region]],'[1]sugar-consumption-by-country'!$R$1:$S$186, 2, FALSE), $O$2)</f>
        <v>17.579999999999998</v>
      </c>
      <c r="K50">
        <f>IF(ISNUMBER(VLOOKUP(Table2[[#This Row],[Country or region]],'[1]sugar-consumption-by-country'!$T$2:$U$186, 2, FALSE)), VLOOKUP(Table2[[#This Row],[Country or region]],'[1]sugar-consumption-by-country'!$T$2:$U$186, 2, FALSE), $P$2)</f>
        <v>21</v>
      </c>
    </row>
    <row r="51" spans="1:11" x14ac:dyDescent="0.25">
      <c r="A51">
        <v>50</v>
      </c>
      <c r="B51" t="s">
        <v>74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  <c r="J51">
        <f>IF(ISNUMBER(VLOOKUP(Table2[[#This Row],[Country or region]],'[1]sugar-consumption-by-country'!$R$1:$S$186, 2, FALSE)), VLOOKUP(Table2[[#This Row],[Country or region]],'[1]sugar-consumption-by-country'!$R$1:$S$186, 2, FALSE), $O$2)</f>
        <v>18.72</v>
      </c>
      <c r="K51">
        <f>IF(ISNUMBER(VLOOKUP(Table2[[#This Row],[Country or region]],'[1]sugar-consumption-by-country'!$T$2:$U$186, 2, FALSE)), VLOOKUP(Table2[[#This Row],[Country or region]],'[1]sugar-consumption-by-country'!$T$2:$U$186, 2, FALSE), $P$2)</f>
        <v>330</v>
      </c>
    </row>
    <row r="52" spans="1:11" x14ac:dyDescent="0.25">
      <c r="A52">
        <v>51</v>
      </c>
      <c r="B52" t="s">
        <v>75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  <c r="J52">
        <f>IF(ISNUMBER(VLOOKUP(Table2[[#This Row],[Country or region]],'[1]sugar-consumption-by-country'!$R$1:$S$186, 2, FALSE)), VLOOKUP(Table2[[#This Row],[Country or region]],'[1]sugar-consumption-by-country'!$R$1:$S$186, 2, FALSE), $O$2)</f>
        <v>31.09</v>
      </c>
      <c r="K52">
        <f>IF(ISNUMBER(VLOOKUP(Table2[[#This Row],[Country or region]],'[1]sugar-consumption-by-country'!$T$2:$U$186, 2, FALSE)), VLOOKUP(Table2[[#This Row],[Country or region]],'[1]sugar-consumption-by-country'!$T$2:$U$186, 2, FALSE), $P$2)</f>
        <v>133</v>
      </c>
    </row>
    <row r="53" spans="1:11" x14ac:dyDescent="0.25">
      <c r="A53">
        <v>52</v>
      </c>
      <c r="B53" t="s">
        <v>76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  <c r="J53">
        <f>IF(ISNUMBER(VLOOKUP(Table2[[#This Row],[Country or region]],'[1]sugar-consumption-by-country'!$R$1:$S$186, 2, FALSE)), VLOOKUP(Table2[[#This Row],[Country or region]],'[1]sugar-consumption-by-country'!$R$1:$S$186, 2, FALSE), $O$2)</f>
        <v>38.659999999999997</v>
      </c>
      <c r="K53">
        <f>IF(ISNUMBER(VLOOKUP(Table2[[#This Row],[Country or region]],'[1]sugar-consumption-by-country'!$T$2:$U$186, 2, FALSE)), VLOOKUP(Table2[[#This Row],[Country or region]],'[1]sugar-consumption-by-country'!$T$2:$U$186, 2, FALSE), $P$2)</f>
        <v>2698</v>
      </c>
    </row>
    <row r="54" spans="1:11" x14ac:dyDescent="0.25">
      <c r="A54">
        <v>53</v>
      </c>
      <c r="B54" t="s">
        <v>77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  <c r="J54">
        <f>IF(ISNUMBER(VLOOKUP(Table2[[#This Row],[Country or region]],'[1]sugar-consumption-by-country'!$R$1:$S$186, 2, FALSE)), VLOOKUP(Table2[[#This Row],[Country or region]],'[1]sugar-consumption-by-country'!$R$1:$S$186, 2, FALSE), $O$2)</f>
        <v>31.12</v>
      </c>
      <c r="K54">
        <f>IF(ISNUMBER(VLOOKUP(Table2[[#This Row],[Country or region]],'[1]sugar-consumption-by-country'!$T$2:$U$186, 2, FALSE)), VLOOKUP(Table2[[#This Row],[Country or region]],'[1]sugar-consumption-by-country'!$T$2:$U$186, 2, FALSE), $P$2)</f>
        <v>59</v>
      </c>
    </row>
    <row r="55" spans="1:11" x14ac:dyDescent="0.25">
      <c r="A55">
        <v>54</v>
      </c>
      <c r="B55" t="s">
        <v>78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  <c r="J55">
        <f>IF(ISNUMBER(VLOOKUP(Table2[[#This Row],[Country or region]],'[1]sugar-consumption-by-country'!$R$1:$S$186, 2, FALSE)), VLOOKUP(Table2[[#This Row],[Country or region]],'[1]sugar-consumption-by-country'!$R$1:$S$186, 2, FALSE), $O$2)</f>
        <v>27.84</v>
      </c>
      <c r="K55">
        <f>IF(ISNUMBER(VLOOKUP(Table2[[#This Row],[Country or region]],'[1]sugar-consumption-by-country'!$T$2:$U$186, 2, FALSE)), VLOOKUP(Table2[[#This Row],[Country or region]],'[1]sugar-consumption-by-country'!$T$2:$U$186, 2, FALSE), $P$2)</f>
        <v>1427</v>
      </c>
    </row>
    <row r="56" spans="1:11" x14ac:dyDescent="0.25">
      <c r="A56">
        <v>55</v>
      </c>
      <c r="B56" t="s">
        <v>79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  <c r="J56">
        <f>IF(ISNUMBER(VLOOKUP(Table2[[#This Row],[Country or region]],'[1]sugar-consumption-by-country'!$R$1:$S$186, 2, FALSE)), VLOOKUP(Table2[[#This Row],[Country or region]],'[1]sugar-consumption-by-country'!$R$1:$S$186, 2, FALSE), $O$2)</f>
        <v>19.88</v>
      </c>
      <c r="K56">
        <f>IF(ISNUMBER(VLOOKUP(Table2[[#This Row],[Country or region]],'[1]sugar-consumption-by-country'!$T$2:$U$186, 2, FALSE)), VLOOKUP(Table2[[#This Row],[Country or region]],'[1]sugar-consumption-by-country'!$T$2:$U$186, 2, FALSE), $P$2)</f>
        <v>26</v>
      </c>
    </row>
    <row r="57" spans="1:11" x14ac:dyDescent="0.25">
      <c r="A57">
        <v>56</v>
      </c>
      <c r="B57" t="s">
        <v>80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  <c r="J57">
        <f>IF(ISNUMBER(VLOOKUP(Table2[[#This Row],[Country or region]],'[1]sugar-consumption-by-country'!$R$1:$S$186, 2, FALSE)), VLOOKUP(Table2[[#This Row],[Country or region]],'[1]sugar-consumption-by-country'!$R$1:$S$186, 2, FALSE), $O$2)</f>
        <v>41.31</v>
      </c>
      <c r="K57">
        <f>IF(ISNUMBER(VLOOKUP(Table2[[#This Row],[Country or region]],'[1]sugar-consumption-by-country'!$T$2:$U$186, 2, FALSE)), VLOOKUP(Table2[[#This Row],[Country or region]],'[1]sugar-consumption-by-country'!$T$2:$U$186, 2, FALSE), $P$2)</f>
        <v>122</v>
      </c>
    </row>
    <row r="58" spans="1:11" x14ac:dyDescent="0.25">
      <c r="A58">
        <v>57</v>
      </c>
      <c r="B58" t="s">
        <v>81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  <c r="J58">
        <f>IF(ISNUMBER(VLOOKUP(Table2[[#This Row],[Country or region]],'[1]sugar-consumption-by-country'!$R$1:$S$186, 2, FALSE)), VLOOKUP(Table2[[#This Row],[Country or region]],'[1]sugar-consumption-by-country'!$R$1:$S$186, 2, FALSE), $O$2)</f>
        <v>30.05</v>
      </c>
      <c r="K58">
        <f>IF(ISNUMBER(VLOOKUP(Table2[[#This Row],[Country or region]],'[1]sugar-consumption-by-country'!$T$2:$U$186, 2, FALSE)), VLOOKUP(Table2[[#This Row],[Country or region]],'[1]sugar-consumption-by-country'!$T$2:$U$186, 2, FALSE), $P$2)</f>
        <v>38</v>
      </c>
    </row>
    <row r="59" spans="1:11" x14ac:dyDescent="0.25">
      <c r="A59">
        <v>58</v>
      </c>
      <c r="B59" t="s">
        <v>82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  <c r="J59">
        <f>IF(ISNUMBER(VLOOKUP(Table2[[#This Row],[Country or region]],'[1]sugar-consumption-by-country'!$R$1:$S$186, 2, FALSE)), VLOOKUP(Table2[[#This Row],[Country or region]],'[1]sugar-consumption-by-country'!$R$1:$S$186, 2, FALSE), $O$2)</f>
        <v>17.23</v>
      </c>
      <c r="K59">
        <f>IF(ISNUMBER(VLOOKUP(Table2[[#This Row],[Country or region]],'[1]sugar-consumption-by-country'!$T$2:$U$186, 2, FALSE)), VLOOKUP(Table2[[#This Row],[Country or region]],'[1]sugar-consumption-by-country'!$T$2:$U$186, 2, FALSE), $P$2)</f>
        <v>2180</v>
      </c>
    </row>
    <row r="60" spans="1:11" x14ac:dyDescent="0.25">
      <c r="A60">
        <v>59</v>
      </c>
      <c r="B60" t="s">
        <v>83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  <c r="J60">
        <f>IF(ISNUMBER(VLOOKUP(Table2[[#This Row],[Country or region]],'[1]sugar-consumption-by-country'!$R$1:$S$186, 2, FALSE)), VLOOKUP(Table2[[#This Row],[Country or region]],'[1]sugar-consumption-by-country'!$R$1:$S$186, 2, FALSE), $O$2)</f>
        <v>39.58</v>
      </c>
      <c r="K60">
        <f>IF(ISNUMBER(VLOOKUP(Table2[[#This Row],[Country or region]],'[1]sugar-consumption-by-country'!$T$2:$U$186, 2, FALSE)), VLOOKUP(Table2[[#This Row],[Country or region]],'[1]sugar-consumption-by-country'!$T$2:$U$186, 2, FALSE), $P$2)</f>
        <v>392</v>
      </c>
    </row>
    <row r="61" spans="1:11" x14ac:dyDescent="0.25">
      <c r="A61">
        <v>60</v>
      </c>
      <c r="B61" t="s">
        <v>84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  <c r="J61">
        <f>IF(ISNUMBER(VLOOKUP(Table2[[#This Row],[Country or region]],'[1]sugar-consumption-by-country'!$R$1:$S$186, 2, FALSE)), VLOOKUP(Table2[[#This Row],[Country or region]],'[1]sugar-consumption-by-country'!$R$1:$S$186, 2, FALSE), $O$2)</f>
        <v>27.46</v>
      </c>
      <c r="K61">
        <f>IF(ISNUMBER(VLOOKUP(Table2[[#This Row],[Country or region]],'[1]sugar-consumption-by-country'!$T$2:$U$186, 2, FALSE)), VLOOKUP(Table2[[#This Row],[Country or region]],'[1]sugar-consumption-by-country'!$T$2:$U$186, 2, FALSE), $P$2)</f>
        <v>516</v>
      </c>
    </row>
    <row r="62" spans="1:11" x14ac:dyDescent="0.25">
      <c r="A62">
        <v>61</v>
      </c>
      <c r="B62" t="s">
        <v>85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  <c r="J62">
        <f>IF(ISNUMBER(VLOOKUP(Table2[[#This Row],[Country or region]],'[1]sugar-consumption-by-country'!$R$1:$S$186, 2, FALSE)), VLOOKUP(Table2[[#This Row],[Country or region]],'[1]sugar-consumption-by-country'!$R$1:$S$186, 2, FALSE), $O$2)</f>
        <v>21.42</v>
      </c>
      <c r="K62">
        <f>IF(ISNUMBER(VLOOKUP(Table2[[#This Row],[Country or region]],'[1]sugar-consumption-by-country'!$T$2:$U$186, 2, FALSE)), VLOOKUP(Table2[[#This Row],[Country or region]],'[1]sugar-consumption-by-country'!$T$2:$U$186, 2, FALSE), $P$2)</f>
        <v>250</v>
      </c>
    </row>
    <row r="63" spans="1:11" x14ac:dyDescent="0.25">
      <c r="A63">
        <v>62</v>
      </c>
      <c r="B63" t="s">
        <v>86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  <c r="J63">
        <f>IF(ISNUMBER(VLOOKUP(Table2[[#This Row],[Country or region]],'[1]sugar-consumption-by-country'!$R$1:$S$186, 2, FALSE)), VLOOKUP(Table2[[#This Row],[Country or region]],'[1]sugar-consumption-by-country'!$R$1:$S$186, 2, FALSE), $O$2)</f>
        <v>28.92</v>
      </c>
      <c r="K63">
        <f>IF(ISNUMBER(VLOOKUP(Table2[[#This Row],[Country or region]],'[1]sugar-consumption-by-country'!$T$2:$U$186, 2, FALSE)), VLOOKUP(Table2[[#This Row],[Country or region]],'[1]sugar-consumption-by-country'!$T$2:$U$186, 2, FALSE), $P$2)</f>
        <v>279</v>
      </c>
    </row>
    <row r="64" spans="1:11" x14ac:dyDescent="0.25">
      <c r="A64">
        <v>63</v>
      </c>
      <c r="B64" t="s">
        <v>87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  <c r="J64">
        <f>IF(ISNUMBER(VLOOKUP(Table2[[#This Row],[Country or region]],'[1]sugar-consumption-by-country'!$R$1:$S$186, 2, FALSE)), VLOOKUP(Table2[[#This Row],[Country or region]],'[1]sugar-consumption-by-country'!$R$1:$S$186, 2, FALSE), $O$2)</f>
        <v>14.63</v>
      </c>
      <c r="K64">
        <f>IF(ISNUMBER(VLOOKUP(Table2[[#This Row],[Country or region]],'[1]sugar-consumption-by-country'!$T$2:$U$186, 2, FALSE)), VLOOKUP(Table2[[#This Row],[Country or region]],'[1]sugar-consumption-by-country'!$T$2:$U$186, 2, FALSE), $P$2)</f>
        <v>104</v>
      </c>
    </row>
    <row r="65" spans="1:11" x14ac:dyDescent="0.25">
      <c r="A65">
        <v>64</v>
      </c>
      <c r="B65" t="s">
        <v>88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  <c r="J65">
        <f>IF(ISNUMBER(VLOOKUP(Table2[[#This Row],[Country or region]],'[1]sugar-consumption-by-country'!$R$1:$S$186, 2, FALSE)), VLOOKUP(Table2[[#This Row],[Country or region]],'[1]sugar-consumption-by-country'!$R$1:$S$186, 2, FALSE), $O$2)</f>
        <v>24.566258503401372</v>
      </c>
      <c r="K65">
        <f>IF(ISNUMBER(VLOOKUP(Table2[[#This Row],[Country or region]],'[1]sugar-consumption-by-country'!$T$2:$U$186, 2, FALSE)), VLOOKUP(Table2[[#This Row],[Country or region]],'[1]sugar-consumption-by-country'!$T$2:$U$186, 2, FALSE), $P$2)</f>
        <v>1040.0136054421769</v>
      </c>
    </row>
    <row r="66" spans="1:11" x14ac:dyDescent="0.25">
      <c r="A66">
        <v>65</v>
      </c>
      <c r="B66" t="s">
        <v>89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  <c r="J66">
        <f>IF(ISNUMBER(VLOOKUP(Table2[[#This Row],[Country or region]],'[1]sugar-consumption-by-country'!$R$1:$S$186, 2, FALSE)), VLOOKUP(Table2[[#This Row],[Country or region]],'[1]sugar-consumption-by-country'!$R$1:$S$186, 2, FALSE), $O$2)</f>
        <v>19.649999999999999</v>
      </c>
      <c r="K66">
        <f>IF(ISNUMBER(VLOOKUP(Table2[[#This Row],[Country or region]],'[1]sugar-consumption-by-country'!$T$2:$U$186, 2, FALSE)), VLOOKUP(Table2[[#This Row],[Country or region]],'[1]sugar-consumption-by-country'!$T$2:$U$186, 2, FALSE), $P$2)</f>
        <v>648</v>
      </c>
    </row>
    <row r="67" spans="1:11" x14ac:dyDescent="0.25">
      <c r="A67">
        <v>66</v>
      </c>
      <c r="B67" t="s">
        <v>90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  <c r="J67">
        <f>IF(ISNUMBER(VLOOKUP(Table2[[#This Row],[Country or region]],'[1]sugar-consumption-by-country'!$R$1:$S$186, 2, FALSE)), VLOOKUP(Table2[[#This Row],[Country or region]],'[1]sugar-consumption-by-country'!$R$1:$S$186, 2, FALSE), $O$2)</f>
        <v>22.68</v>
      </c>
      <c r="K67">
        <f>IF(ISNUMBER(VLOOKUP(Table2[[#This Row],[Country or region]],'[1]sugar-consumption-by-country'!$T$2:$U$186, 2, FALSE)), VLOOKUP(Table2[[#This Row],[Country or region]],'[1]sugar-consumption-by-country'!$T$2:$U$186, 2, FALSE), $P$2)</f>
        <v>231</v>
      </c>
    </row>
    <row r="68" spans="1:11" x14ac:dyDescent="0.25">
      <c r="A68">
        <v>67</v>
      </c>
      <c r="B68" t="s">
        <v>91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  <c r="J68">
        <f>IF(ISNUMBER(VLOOKUP(Table2[[#This Row],[Country or region]],'[1]sugar-consumption-by-country'!$R$1:$S$186, 2, FALSE)), VLOOKUP(Table2[[#This Row],[Country or region]],'[1]sugar-consumption-by-country'!$R$1:$S$186, 2, FALSE), $O$2)</f>
        <v>20.93</v>
      </c>
      <c r="K68">
        <f>IF(ISNUMBER(VLOOKUP(Table2[[#This Row],[Country or region]],'[1]sugar-consumption-by-country'!$T$2:$U$186, 2, FALSE)), VLOOKUP(Table2[[#This Row],[Country or region]],'[1]sugar-consumption-by-country'!$T$2:$U$186, 2, FALSE), $P$2)</f>
        <v>4623</v>
      </c>
    </row>
    <row r="69" spans="1:11" x14ac:dyDescent="0.25">
      <c r="A69">
        <v>68</v>
      </c>
      <c r="B69" t="s">
        <v>92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  <c r="J69">
        <f>IF(ISNUMBER(VLOOKUP(Table2[[#This Row],[Country or region]],'[1]sugar-consumption-by-country'!$R$1:$S$186, 2, FALSE)), VLOOKUP(Table2[[#This Row],[Country or region]],'[1]sugar-consumption-by-country'!$R$1:$S$186, 2, FALSE), $O$2)</f>
        <v>34.18</v>
      </c>
      <c r="K69">
        <f>IF(ISNUMBER(VLOOKUP(Table2[[#This Row],[Country or region]],'[1]sugar-consumption-by-country'!$T$2:$U$186, 2, FALSE)), VLOOKUP(Table2[[#This Row],[Country or region]],'[1]sugar-consumption-by-country'!$T$2:$U$186, 2, FALSE), $P$2)</f>
        <v>4988</v>
      </c>
    </row>
    <row r="70" spans="1:11" x14ac:dyDescent="0.25">
      <c r="A70">
        <v>69</v>
      </c>
      <c r="B70" t="s">
        <v>93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  <c r="J70">
        <f>IF(ISNUMBER(VLOOKUP(Table2[[#This Row],[Country or region]],'[1]sugar-consumption-by-country'!$R$1:$S$186, 2, FALSE)), VLOOKUP(Table2[[#This Row],[Country or region]],'[1]sugar-consumption-by-country'!$R$1:$S$186, 2, FALSE), $O$2)</f>
        <v>21.58</v>
      </c>
      <c r="K70">
        <f>IF(ISNUMBER(VLOOKUP(Table2[[#This Row],[Country or region]],'[1]sugar-consumption-by-country'!$T$2:$U$186, 2, FALSE)), VLOOKUP(Table2[[#This Row],[Country or region]],'[1]sugar-consumption-by-country'!$T$2:$U$186, 2, FALSE), $P$2)</f>
        <v>2365</v>
      </c>
    </row>
    <row r="71" spans="1:11" x14ac:dyDescent="0.25">
      <c r="A71">
        <v>70</v>
      </c>
      <c r="B71" t="s">
        <v>94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  <c r="J71">
        <f>IF(ISNUMBER(VLOOKUP(Table2[[#This Row],[Country or region]],'[1]sugar-consumption-by-country'!$R$1:$S$186, 2, FALSE)), VLOOKUP(Table2[[#This Row],[Country or region]],'[1]sugar-consumption-by-country'!$R$1:$S$186, 2, FALSE), $O$2)</f>
        <v>22.38</v>
      </c>
      <c r="K71">
        <f>IF(ISNUMBER(VLOOKUP(Table2[[#This Row],[Country or region]],'[1]sugar-consumption-by-country'!$T$2:$U$186, 2, FALSE)), VLOOKUP(Table2[[#This Row],[Country or region]],'[1]sugar-consumption-by-country'!$T$2:$U$186, 2, FALSE), $P$2)</f>
        <v>195</v>
      </c>
    </row>
    <row r="72" spans="1:11" x14ac:dyDescent="0.25">
      <c r="A72">
        <v>71</v>
      </c>
      <c r="B72" t="s">
        <v>95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  <c r="J72">
        <f>IF(ISNUMBER(VLOOKUP(Table2[[#This Row],[Country or region]],'[1]sugar-consumption-by-country'!$R$1:$S$186, 2, FALSE)), VLOOKUP(Table2[[#This Row],[Country or region]],'[1]sugar-consumption-by-country'!$R$1:$S$186, 2, FALSE), $O$2)</f>
        <v>21.75</v>
      </c>
      <c r="K72">
        <f>IF(ISNUMBER(VLOOKUP(Table2[[#This Row],[Country or region]],'[1]sugar-consumption-by-country'!$T$2:$U$186, 2, FALSE)), VLOOKUP(Table2[[#This Row],[Country or region]],'[1]sugar-consumption-by-country'!$T$2:$U$186, 2, FALSE), $P$2)</f>
        <v>88</v>
      </c>
    </row>
    <row r="73" spans="1:11" x14ac:dyDescent="0.25">
      <c r="A73">
        <v>72</v>
      </c>
      <c r="B73" t="s">
        <v>96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  <c r="J73">
        <f>IF(ISNUMBER(VLOOKUP(Table2[[#This Row],[Country or region]],'[1]sugar-consumption-by-country'!$R$1:$S$186, 2, FALSE)), VLOOKUP(Table2[[#This Row],[Country or region]],'[1]sugar-consumption-by-country'!$R$1:$S$186, 2, FALSE), $O$2)</f>
        <v>29.03</v>
      </c>
      <c r="K73">
        <f>IF(ISNUMBER(VLOOKUP(Table2[[#This Row],[Country or region]],'[1]sugar-consumption-by-country'!$T$2:$U$186, 2, FALSE)), VLOOKUP(Table2[[#This Row],[Country or region]],'[1]sugar-consumption-by-country'!$T$2:$U$186, 2, FALSE), $P$2)</f>
        <v>199</v>
      </c>
    </row>
    <row r="74" spans="1:11" x14ac:dyDescent="0.25">
      <c r="A74">
        <v>73</v>
      </c>
      <c r="B74" t="s">
        <v>97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  <c r="J74">
        <f>IF(ISNUMBER(VLOOKUP(Table2[[#This Row],[Country or region]],'[1]sugar-consumption-by-country'!$R$1:$S$186, 2, FALSE)), VLOOKUP(Table2[[#This Row],[Country or region]],'[1]sugar-consumption-by-country'!$R$1:$S$186, 2, FALSE), $O$2)</f>
        <v>21.24</v>
      </c>
      <c r="K74">
        <f>IF(ISNUMBER(VLOOKUP(Table2[[#This Row],[Country or region]],'[1]sugar-consumption-by-country'!$T$2:$U$186, 2, FALSE)), VLOOKUP(Table2[[#This Row],[Country or region]],'[1]sugar-consumption-by-country'!$T$2:$U$186, 2, FALSE), $P$2)</f>
        <v>13</v>
      </c>
    </row>
    <row r="75" spans="1:11" x14ac:dyDescent="0.25">
      <c r="A75">
        <v>74</v>
      </c>
      <c r="B75" t="s">
        <v>98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  <c r="J75">
        <f>IF(ISNUMBER(VLOOKUP(Table2[[#This Row],[Country or region]],'[1]sugar-consumption-by-country'!$R$1:$S$186, 2, FALSE)), VLOOKUP(Table2[[#This Row],[Country or region]],'[1]sugar-consumption-by-country'!$R$1:$S$186, 2, FALSE), $O$2)</f>
        <v>16.75</v>
      </c>
      <c r="K75">
        <f>IF(ISNUMBER(VLOOKUP(Table2[[#This Row],[Country or region]],'[1]sugar-consumption-by-country'!$T$2:$U$186, 2, FALSE)), VLOOKUP(Table2[[#This Row],[Country or region]],'[1]sugar-consumption-by-country'!$T$2:$U$186, 2, FALSE), $P$2)</f>
        <v>160</v>
      </c>
    </row>
    <row r="76" spans="1:11" x14ac:dyDescent="0.25">
      <c r="A76">
        <v>75</v>
      </c>
      <c r="B76" t="s">
        <v>99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  <c r="J76">
        <f>IF(ISNUMBER(VLOOKUP(Table2[[#This Row],[Country or region]],'[1]sugar-consumption-by-country'!$R$1:$S$186, 2, FALSE)), VLOOKUP(Table2[[#This Row],[Country or region]],'[1]sugar-consumption-by-country'!$R$1:$S$186, 2, FALSE), $O$2)</f>
        <v>33.81</v>
      </c>
      <c r="K76">
        <f>IF(ISNUMBER(VLOOKUP(Table2[[#This Row],[Country or region]],'[1]sugar-consumption-by-country'!$T$2:$U$186, 2, FALSE)), VLOOKUP(Table2[[#This Row],[Country or region]],'[1]sugar-consumption-by-country'!$T$2:$U$186, 2, FALSE), $P$2)</f>
        <v>139</v>
      </c>
    </row>
    <row r="77" spans="1:11" x14ac:dyDescent="0.25">
      <c r="A77">
        <v>76</v>
      </c>
      <c r="B77" t="s">
        <v>100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  <c r="J77">
        <f>IF(ISNUMBER(VLOOKUP(Table2[[#This Row],[Country or region]],'[1]sugar-consumption-by-country'!$R$1:$S$186, 2, FALSE)), VLOOKUP(Table2[[#This Row],[Country or region]],'[1]sugar-consumption-by-country'!$R$1:$S$186, 2, FALSE), $O$2)</f>
        <v>26.1</v>
      </c>
      <c r="K77">
        <f>IF(ISNUMBER(VLOOKUP(Table2[[#This Row],[Country or region]],'[1]sugar-consumption-by-country'!$T$2:$U$186, 2, FALSE)), VLOOKUP(Table2[[#This Row],[Country or region]],'[1]sugar-consumption-by-country'!$T$2:$U$186, 2, FALSE), $P$2)</f>
        <v>196</v>
      </c>
    </row>
    <row r="78" spans="1:11" x14ac:dyDescent="0.25">
      <c r="A78">
        <v>77</v>
      </c>
      <c r="B78" t="s">
        <v>101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  <c r="J78">
        <f>IF(ISNUMBER(VLOOKUP(Table2[[#This Row],[Country or region]],'[1]sugar-consumption-by-country'!$R$1:$S$186, 2, FALSE)), VLOOKUP(Table2[[#This Row],[Country or region]],'[1]sugar-consumption-by-country'!$R$1:$S$186, 2, FALSE), $O$2)</f>
        <v>39.229999999999997</v>
      </c>
      <c r="K78">
        <f>IF(ISNUMBER(VLOOKUP(Table2[[#This Row],[Country or region]],'[1]sugar-consumption-by-country'!$T$2:$U$186, 2, FALSE)), VLOOKUP(Table2[[#This Row],[Country or region]],'[1]sugar-consumption-by-country'!$T$2:$U$186, 2, FALSE), $P$2)</f>
        <v>426</v>
      </c>
    </row>
    <row r="79" spans="1:11" x14ac:dyDescent="0.25">
      <c r="A79">
        <v>78</v>
      </c>
      <c r="B79" t="s">
        <v>102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  <c r="J79">
        <f>IF(ISNUMBER(VLOOKUP(Table2[[#This Row],[Country or region]],'[1]sugar-consumption-by-country'!$R$1:$S$186, 2, FALSE)), VLOOKUP(Table2[[#This Row],[Country or region]],'[1]sugar-consumption-by-country'!$R$1:$S$186, 2, FALSE), $O$2)</f>
        <v>18.3</v>
      </c>
      <c r="K79">
        <f>IF(ISNUMBER(VLOOKUP(Table2[[#This Row],[Country or region]],'[1]sugar-consumption-by-country'!$T$2:$U$186, 2, FALSE)), VLOOKUP(Table2[[#This Row],[Country or region]],'[1]sugar-consumption-by-country'!$T$2:$U$186, 2, FALSE), $P$2)</f>
        <v>60</v>
      </c>
    </row>
    <row r="80" spans="1:11" x14ac:dyDescent="0.25">
      <c r="A80">
        <v>79</v>
      </c>
      <c r="B80" t="s">
        <v>103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  <c r="J80">
        <f>IF(ISNUMBER(VLOOKUP(Table2[[#This Row],[Country or region]],'[1]sugar-consumption-by-country'!$R$1:$S$186, 2, FALSE)), VLOOKUP(Table2[[#This Row],[Country or region]],'[1]sugar-consumption-by-country'!$R$1:$S$186, 2, FALSE), $O$2)</f>
        <v>30.45</v>
      </c>
      <c r="K80">
        <f>IF(ISNUMBER(VLOOKUP(Table2[[#This Row],[Country or region]],'[1]sugar-consumption-by-country'!$T$2:$U$186, 2, FALSE)), VLOOKUP(Table2[[#This Row],[Country or region]],'[1]sugar-consumption-by-country'!$T$2:$U$186, 2, FALSE), $P$2)</f>
        <v>2568</v>
      </c>
    </row>
    <row r="81" spans="1:11" x14ac:dyDescent="0.25">
      <c r="A81">
        <v>80</v>
      </c>
      <c r="B81" t="s">
        <v>104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  <c r="J81">
        <f>IF(ISNUMBER(VLOOKUP(Table2[[#This Row],[Country or region]],'[1]sugar-consumption-by-country'!$R$1:$S$186, 2, FALSE)), VLOOKUP(Table2[[#This Row],[Country or region]],'[1]sugar-consumption-by-country'!$R$1:$S$186, 2, FALSE), $O$2)</f>
        <v>41.63</v>
      </c>
      <c r="K81">
        <f>IF(ISNUMBER(VLOOKUP(Table2[[#This Row],[Country or region]],'[1]sugar-consumption-by-country'!$T$2:$U$186, 2, FALSE)), VLOOKUP(Table2[[#This Row],[Country or region]],'[1]sugar-consumption-by-country'!$T$2:$U$186, 2, FALSE), $P$2)</f>
        <v>1347</v>
      </c>
    </row>
    <row r="82" spans="1:11" x14ac:dyDescent="0.25">
      <c r="A82">
        <v>81</v>
      </c>
      <c r="B82" t="s">
        <v>105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  <c r="J82">
        <f>IF(ISNUMBER(VLOOKUP(Table2[[#This Row],[Country or region]],'[1]sugar-consumption-by-country'!$R$1:$S$186, 2, FALSE)), VLOOKUP(Table2[[#This Row],[Country or region]],'[1]sugar-consumption-by-country'!$R$1:$S$186, 2, FALSE), $O$2)</f>
        <v>23.39</v>
      </c>
      <c r="K82">
        <f>IF(ISNUMBER(VLOOKUP(Table2[[#This Row],[Country or region]],'[1]sugar-consumption-by-country'!$T$2:$U$186, 2, FALSE)), VLOOKUP(Table2[[#This Row],[Country or region]],'[1]sugar-consumption-by-country'!$T$2:$U$186, 2, FALSE), $P$2)</f>
        <v>221</v>
      </c>
    </row>
    <row r="83" spans="1:11" x14ac:dyDescent="0.25">
      <c r="A83">
        <v>82</v>
      </c>
      <c r="B83" t="s">
        <v>106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  <c r="J83">
        <f>IF(ISNUMBER(VLOOKUP(Table2[[#This Row],[Country or region]],'[1]sugar-consumption-by-country'!$R$1:$S$186, 2, FALSE)), VLOOKUP(Table2[[#This Row],[Country or region]],'[1]sugar-consumption-by-country'!$R$1:$S$186, 2, FALSE), $O$2)</f>
        <v>31.64</v>
      </c>
      <c r="K83">
        <f>IF(ISNUMBER(VLOOKUP(Table2[[#This Row],[Country or region]],'[1]sugar-consumption-by-country'!$T$2:$U$186, 2, FALSE)), VLOOKUP(Table2[[#This Row],[Country or region]],'[1]sugar-consumption-by-country'!$T$2:$U$186, 2, FALSE), $P$2)</f>
        <v>330</v>
      </c>
    </row>
    <row r="84" spans="1:11" x14ac:dyDescent="0.25">
      <c r="A84">
        <v>83</v>
      </c>
      <c r="B84" t="s">
        <v>107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  <c r="J84">
        <f>IF(ISNUMBER(VLOOKUP(Table2[[#This Row],[Country or region]],'[1]sugar-consumption-by-country'!$R$1:$S$186, 2, FALSE)), VLOOKUP(Table2[[#This Row],[Country or region]],'[1]sugar-consumption-by-country'!$R$1:$S$186, 2, FALSE), $O$2)</f>
        <v>8</v>
      </c>
      <c r="K84">
        <f>IF(ISNUMBER(VLOOKUP(Table2[[#This Row],[Country or region]],'[1]sugar-consumption-by-country'!$T$2:$U$186, 2, FALSE)), VLOOKUP(Table2[[#This Row],[Country or region]],'[1]sugar-consumption-by-country'!$T$2:$U$186, 2, FALSE), $P$2)</f>
        <v>26</v>
      </c>
    </row>
    <row r="85" spans="1:11" x14ac:dyDescent="0.25">
      <c r="A85">
        <v>84</v>
      </c>
      <c r="B85" t="s">
        <v>108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  <c r="J85">
        <f>IF(ISNUMBER(VLOOKUP(Table2[[#This Row],[Country or region]],'[1]sugar-consumption-by-country'!$R$1:$S$186, 2, FALSE)), VLOOKUP(Table2[[#This Row],[Country or region]],'[1]sugar-consumption-by-country'!$R$1:$S$186, 2, FALSE), $O$2)</f>
        <v>36.72</v>
      </c>
      <c r="K85">
        <f>IF(ISNUMBER(VLOOKUP(Table2[[#This Row],[Country or region]],'[1]sugar-consumption-by-country'!$T$2:$U$186, 2, FALSE)), VLOOKUP(Table2[[#This Row],[Country or region]],'[1]sugar-consumption-by-country'!$T$2:$U$186, 2, FALSE), $P$2)</f>
        <v>76</v>
      </c>
    </row>
    <row r="86" spans="1:11" x14ac:dyDescent="0.25">
      <c r="A86">
        <v>85</v>
      </c>
      <c r="B86" t="s">
        <v>109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  <c r="J86">
        <f>IF(ISNUMBER(VLOOKUP(Table2[[#This Row],[Country or region]],'[1]sugar-consumption-by-country'!$R$1:$S$186, 2, FALSE)), VLOOKUP(Table2[[#This Row],[Country or region]],'[1]sugar-consumption-by-country'!$R$1:$S$186, 2, FALSE), $O$2)</f>
        <v>9.68</v>
      </c>
      <c r="K86">
        <f>IF(ISNUMBER(VLOOKUP(Table2[[#This Row],[Country or region]],'[1]sugar-consumption-by-country'!$T$2:$U$186, 2, FALSE)), VLOOKUP(Table2[[#This Row],[Country or region]],'[1]sugar-consumption-by-country'!$T$2:$U$186, 2, FALSE), $P$2)</f>
        <v>1996</v>
      </c>
    </row>
    <row r="87" spans="1:11" x14ac:dyDescent="0.25">
      <c r="A87">
        <v>86</v>
      </c>
      <c r="B87" t="s">
        <v>110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  <c r="J87">
        <f>IF(ISNUMBER(VLOOKUP(Table2[[#This Row],[Country or region]],'[1]sugar-consumption-by-country'!$R$1:$S$186, 2, FALSE)), VLOOKUP(Table2[[#This Row],[Country or region]],'[1]sugar-consumption-by-country'!$R$1:$S$186, 2, FALSE), $O$2)</f>
        <v>13.18</v>
      </c>
      <c r="K87">
        <f>IF(ISNUMBER(VLOOKUP(Table2[[#This Row],[Country or region]],'[1]sugar-consumption-by-country'!$T$2:$U$186, 2, FALSE)), VLOOKUP(Table2[[#This Row],[Country or region]],'[1]sugar-consumption-by-country'!$T$2:$U$186, 2, FALSE), $P$2)</f>
        <v>86</v>
      </c>
    </row>
    <row r="88" spans="1:11" x14ac:dyDescent="0.25">
      <c r="A88">
        <v>87</v>
      </c>
      <c r="B88" t="s">
        <v>111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  <c r="J88">
        <f>IF(ISNUMBER(VLOOKUP(Table2[[#This Row],[Country or region]],'[1]sugar-consumption-by-country'!$R$1:$S$186, 2, FALSE)), VLOOKUP(Table2[[#This Row],[Country or region]],'[1]sugar-consumption-by-country'!$R$1:$S$186, 2, FALSE), $O$2)</f>
        <v>18.670000000000002</v>
      </c>
      <c r="K88">
        <f>IF(ISNUMBER(VLOOKUP(Table2[[#This Row],[Country or region]],'[1]sugar-consumption-by-country'!$T$2:$U$186, 2, FALSE)), VLOOKUP(Table2[[#This Row],[Country or region]],'[1]sugar-consumption-by-country'!$T$2:$U$186, 2, FALSE), $P$2)</f>
        <v>113</v>
      </c>
    </row>
    <row r="89" spans="1:11" x14ac:dyDescent="0.25">
      <c r="A89">
        <v>88</v>
      </c>
      <c r="B89" t="s">
        <v>112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  <c r="J89">
        <f>IF(ISNUMBER(VLOOKUP(Table2[[#This Row],[Country or region]],'[1]sugar-consumption-by-country'!$R$1:$S$186, 2, FALSE)), VLOOKUP(Table2[[#This Row],[Country or region]],'[1]sugar-consumption-by-country'!$R$1:$S$186, 2, FALSE), $O$2)</f>
        <v>29.31</v>
      </c>
      <c r="K89">
        <f>IF(ISNUMBER(VLOOKUP(Table2[[#This Row],[Country or region]],'[1]sugar-consumption-by-country'!$T$2:$U$186, 2, FALSE)), VLOOKUP(Table2[[#This Row],[Country or region]],'[1]sugar-consumption-by-country'!$T$2:$U$186, 2, FALSE), $P$2)</f>
        <v>1285</v>
      </c>
    </row>
    <row r="90" spans="1:11" x14ac:dyDescent="0.25">
      <c r="A90">
        <v>89</v>
      </c>
      <c r="B90" t="s">
        <v>113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  <c r="J90">
        <f>IF(ISNUMBER(VLOOKUP(Table2[[#This Row],[Country or region]],'[1]sugar-consumption-by-country'!$R$1:$S$186, 2, FALSE)), VLOOKUP(Table2[[#This Row],[Country or region]],'[1]sugar-consumption-by-country'!$R$1:$S$186, 2, FALSE), $O$2)</f>
        <v>34.54</v>
      </c>
      <c r="K90">
        <f>IF(ISNUMBER(VLOOKUP(Table2[[#This Row],[Country or region]],'[1]sugar-consumption-by-country'!$T$2:$U$186, 2, FALSE)), VLOOKUP(Table2[[#This Row],[Country or region]],'[1]sugar-consumption-by-country'!$T$2:$U$186, 2, FALSE), $P$2)</f>
        <v>1275</v>
      </c>
    </row>
    <row r="91" spans="1:11" x14ac:dyDescent="0.25">
      <c r="A91">
        <v>90</v>
      </c>
      <c r="B91" t="s">
        <v>114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  <c r="J91">
        <f>IF(ISNUMBER(VLOOKUP(Table2[[#This Row],[Country or region]],'[1]sugar-consumption-by-country'!$R$1:$S$186, 2, FALSE)), VLOOKUP(Table2[[#This Row],[Country or region]],'[1]sugar-consumption-by-country'!$R$1:$S$186, 2, FALSE), $O$2)</f>
        <v>20.65</v>
      </c>
      <c r="K91">
        <f>IF(ISNUMBER(VLOOKUP(Table2[[#This Row],[Country or region]],'[1]sugar-consumption-by-country'!$T$2:$U$186, 2, FALSE)), VLOOKUP(Table2[[#This Row],[Country or region]],'[1]sugar-consumption-by-country'!$T$2:$U$186, 2, FALSE), $P$2)</f>
        <v>209</v>
      </c>
    </row>
    <row r="92" spans="1:11" x14ac:dyDescent="0.25">
      <c r="A92">
        <v>91</v>
      </c>
      <c r="B92" t="s">
        <v>115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  <c r="J92">
        <f>IF(ISNUMBER(VLOOKUP(Table2[[#This Row],[Country or region]],'[1]sugar-consumption-by-country'!$R$1:$S$186, 2, FALSE)), VLOOKUP(Table2[[#This Row],[Country or region]],'[1]sugar-consumption-by-country'!$R$1:$S$186, 2, FALSE), $O$2)</f>
        <v>43.4</v>
      </c>
      <c r="K92">
        <f>IF(ISNUMBER(VLOOKUP(Table2[[#This Row],[Country or region]],'[1]sugar-consumption-by-country'!$T$2:$U$186, 2, FALSE)), VLOOKUP(Table2[[#This Row],[Country or region]],'[1]sugar-consumption-by-country'!$T$2:$U$186, 2, FALSE), $P$2)</f>
        <v>296</v>
      </c>
    </row>
    <row r="93" spans="1:11" x14ac:dyDescent="0.25">
      <c r="A93">
        <v>92</v>
      </c>
      <c r="B93" t="s">
        <v>116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  <c r="J93">
        <f>IF(ISNUMBER(VLOOKUP(Table2[[#This Row],[Country or region]],'[1]sugar-consumption-by-country'!$R$1:$S$186, 2, FALSE)), VLOOKUP(Table2[[#This Row],[Country or region]],'[1]sugar-consumption-by-country'!$R$1:$S$186, 2, FALSE), $O$2)</f>
        <v>25.6</v>
      </c>
      <c r="K93">
        <f>IF(ISNUMBER(VLOOKUP(Table2[[#This Row],[Country or region]],'[1]sugar-consumption-by-country'!$T$2:$U$186, 2, FALSE)), VLOOKUP(Table2[[#This Row],[Country or region]],'[1]sugar-consumption-by-country'!$T$2:$U$186, 2, FALSE), $P$2)</f>
        <v>7001</v>
      </c>
    </row>
    <row r="94" spans="1:11" x14ac:dyDescent="0.25">
      <c r="A94">
        <v>93</v>
      </c>
      <c r="B94" t="s">
        <v>117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  <c r="J94">
        <f>IF(ISNUMBER(VLOOKUP(Table2[[#This Row],[Country or region]],'[1]sugar-consumption-by-country'!$R$1:$S$186, 2, FALSE)), VLOOKUP(Table2[[#This Row],[Country or region]],'[1]sugar-consumption-by-country'!$R$1:$S$186, 2, FALSE), $O$2)</f>
        <v>7.3</v>
      </c>
      <c r="K94">
        <f>IF(ISNUMBER(VLOOKUP(Table2[[#This Row],[Country or region]],'[1]sugar-consumption-by-country'!$T$2:$U$186, 2, FALSE)), VLOOKUP(Table2[[#This Row],[Country or region]],'[1]sugar-consumption-by-country'!$T$2:$U$186, 2, FALSE), $P$2)</f>
        <v>10501</v>
      </c>
    </row>
    <row r="95" spans="1:11" x14ac:dyDescent="0.25">
      <c r="A95">
        <v>94</v>
      </c>
      <c r="B95" t="s">
        <v>118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  <c r="J95">
        <f>IF(ISNUMBER(VLOOKUP(Table2[[#This Row],[Country or region]],'[1]sugar-consumption-by-country'!$R$1:$S$186, 2, FALSE)), VLOOKUP(Table2[[#This Row],[Country or region]],'[1]sugar-consumption-by-country'!$R$1:$S$186, 2, FALSE), $O$2)</f>
        <v>18.09</v>
      </c>
      <c r="K95">
        <f>IF(ISNUMBER(VLOOKUP(Table2[[#This Row],[Country or region]],'[1]sugar-consumption-by-country'!$T$2:$U$186, 2, FALSE)), VLOOKUP(Table2[[#This Row],[Country or region]],'[1]sugar-consumption-by-country'!$T$2:$U$186, 2, FALSE), $P$2)</f>
        <v>1761</v>
      </c>
    </row>
    <row r="96" spans="1:11" x14ac:dyDescent="0.25">
      <c r="A96">
        <v>95</v>
      </c>
      <c r="B96" t="s">
        <v>119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  <c r="J96">
        <f>IF(ISNUMBER(VLOOKUP(Table2[[#This Row],[Country or region]],'[1]sugar-consumption-by-country'!$R$1:$S$186, 2, FALSE)), VLOOKUP(Table2[[#This Row],[Country or region]],'[1]sugar-consumption-by-country'!$R$1:$S$186, 2, FALSE), $O$2)</f>
        <v>13.19</v>
      </c>
      <c r="K96">
        <f>IF(ISNUMBER(VLOOKUP(Table2[[#This Row],[Country or region]],'[1]sugar-consumption-by-country'!$T$2:$U$186, 2, FALSE)), VLOOKUP(Table2[[#This Row],[Country or region]],'[1]sugar-consumption-by-country'!$T$2:$U$186, 2, FALSE), $P$2)</f>
        <v>10</v>
      </c>
    </row>
    <row r="97" spans="1:11" x14ac:dyDescent="0.25">
      <c r="A97">
        <v>96</v>
      </c>
      <c r="B97" t="s">
        <v>120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  <c r="J97">
        <f>IF(ISNUMBER(VLOOKUP(Table2[[#This Row],[Country or region]],'[1]sugar-consumption-by-country'!$R$1:$S$186, 2, FALSE)), VLOOKUP(Table2[[#This Row],[Country or region]],'[1]sugar-consumption-by-country'!$R$1:$S$186, 2, FALSE), $O$2)</f>
        <v>10.23</v>
      </c>
      <c r="K97">
        <f>IF(ISNUMBER(VLOOKUP(Table2[[#This Row],[Country or region]],'[1]sugar-consumption-by-country'!$T$2:$U$186, 2, FALSE)), VLOOKUP(Table2[[#This Row],[Country or region]],'[1]sugar-consumption-by-country'!$T$2:$U$186, 2, FALSE), $P$2)</f>
        <v>272</v>
      </c>
    </row>
    <row r="98" spans="1:11" x14ac:dyDescent="0.25">
      <c r="A98">
        <v>97</v>
      </c>
      <c r="B98" t="s">
        <v>121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  <c r="J98">
        <f>IF(ISNUMBER(VLOOKUP(Table2[[#This Row],[Country or region]],'[1]sugar-consumption-by-country'!$R$1:$S$186, 2, FALSE)), VLOOKUP(Table2[[#This Row],[Country or region]],'[1]sugar-consumption-by-country'!$R$1:$S$186, 2, FALSE), $O$2)</f>
        <v>27.51</v>
      </c>
      <c r="K98">
        <f>IF(ISNUMBER(VLOOKUP(Table2[[#This Row],[Country or region]],'[1]sugar-consumption-by-country'!$T$2:$U$186, 2, FALSE)), VLOOKUP(Table2[[#This Row],[Country or region]],'[1]sugar-consumption-by-country'!$T$2:$U$186, 2, FALSE), $P$2)</f>
        <v>191</v>
      </c>
    </row>
    <row r="99" spans="1:11" x14ac:dyDescent="0.25">
      <c r="A99">
        <v>98</v>
      </c>
      <c r="B99" t="s">
        <v>122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  <c r="J99">
        <f>IF(ISNUMBER(VLOOKUP(Table2[[#This Row],[Country or region]],'[1]sugar-consumption-by-country'!$R$1:$S$186, 2, FALSE)), VLOOKUP(Table2[[#This Row],[Country or region]],'[1]sugar-consumption-by-country'!$R$1:$S$186, 2, FALSE), $O$2)</f>
        <v>13.51</v>
      </c>
      <c r="K99">
        <f>IF(ISNUMBER(VLOOKUP(Table2[[#This Row],[Country or region]],'[1]sugar-consumption-by-country'!$T$2:$U$186, 2, FALSE)), VLOOKUP(Table2[[#This Row],[Country or region]],'[1]sugar-consumption-by-country'!$T$2:$U$186, 2, FALSE), $P$2)</f>
        <v>420</v>
      </c>
    </row>
    <row r="100" spans="1:11" x14ac:dyDescent="0.25">
      <c r="A100">
        <v>99</v>
      </c>
      <c r="B100" t="s">
        <v>123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  <c r="J100">
        <f>IF(ISNUMBER(VLOOKUP(Table2[[#This Row],[Country or region]],'[1]sugar-consumption-by-country'!$R$1:$S$186, 2, FALSE)), VLOOKUP(Table2[[#This Row],[Country or region]],'[1]sugar-consumption-by-country'!$R$1:$S$186, 2, FALSE), $O$2)</f>
        <v>10.56</v>
      </c>
      <c r="K100">
        <f>IF(ISNUMBER(VLOOKUP(Table2[[#This Row],[Country or region]],'[1]sugar-consumption-by-country'!$T$2:$U$186, 2, FALSE)), VLOOKUP(Table2[[#This Row],[Country or region]],'[1]sugar-consumption-by-country'!$T$2:$U$186, 2, FALSE), $P$2)</f>
        <v>279</v>
      </c>
    </row>
    <row r="101" spans="1:11" x14ac:dyDescent="0.25">
      <c r="A101">
        <v>100</v>
      </c>
      <c r="B101" t="s">
        <v>124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  <c r="J101">
        <f>IF(ISNUMBER(VLOOKUP(Table2[[#This Row],[Country or region]],'[1]sugar-consumption-by-country'!$R$1:$S$186, 2, FALSE)), VLOOKUP(Table2[[#This Row],[Country or region]],'[1]sugar-consumption-by-country'!$R$1:$S$186, 2, FALSE), $O$2)</f>
        <v>7.86</v>
      </c>
      <c r="K101">
        <f>IF(ISNUMBER(VLOOKUP(Table2[[#This Row],[Country or region]],'[1]sugar-consumption-by-country'!$T$2:$U$186, 2, FALSE)), VLOOKUP(Table2[[#This Row],[Country or region]],'[1]sugar-consumption-by-country'!$T$2:$U$186, 2, FALSE), $P$2)</f>
        <v>229</v>
      </c>
    </row>
    <row r="102" spans="1:11" x14ac:dyDescent="0.25">
      <c r="A102">
        <v>101</v>
      </c>
      <c r="B102" t="s">
        <v>125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  <c r="J102">
        <f>IF(ISNUMBER(VLOOKUP(Table2[[#This Row],[Country or region]],'[1]sugar-consumption-by-country'!$R$1:$S$186, 2, FALSE)), VLOOKUP(Table2[[#This Row],[Country or region]],'[1]sugar-consumption-by-country'!$R$1:$S$186, 2, FALSE), $O$2)</f>
        <v>34.22</v>
      </c>
      <c r="K102">
        <f>IF(ISNUMBER(VLOOKUP(Table2[[#This Row],[Country or region]],'[1]sugar-consumption-by-country'!$T$2:$U$186, 2, FALSE)), VLOOKUP(Table2[[#This Row],[Country or region]],'[1]sugar-consumption-by-country'!$T$2:$U$186, 2, FALSE), $P$2)</f>
        <v>349</v>
      </c>
    </row>
    <row r="103" spans="1:11" x14ac:dyDescent="0.25">
      <c r="A103">
        <v>102</v>
      </c>
      <c r="B103" t="s">
        <v>126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  <c r="J103">
        <f>IF(ISNUMBER(VLOOKUP(Table2[[#This Row],[Country or region]],'[1]sugar-consumption-by-country'!$R$1:$S$186, 2, FALSE)), VLOOKUP(Table2[[#This Row],[Country or region]],'[1]sugar-consumption-by-country'!$R$1:$S$186, 2, FALSE), $O$2)</f>
        <v>10.9</v>
      </c>
      <c r="K103">
        <f>IF(ISNUMBER(VLOOKUP(Table2[[#This Row],[Country or region]],'[1]sugar-consumption-by-country'!$T$2:$U$186, 2, FALSE)), VLOOKUP(Table2[[#This Row],[Country or region]],'[1]sugar-consumption-by-country'!$T$2:$U$186, 2, FALSE), $P$2)</f>
        <v>132</v>
      </c>
    </row>
    <row r="104" spans="1:11" x14ac:dyDescent="0.25">
      <c r="A104">
        <v>103</v>
      </c>
      <c r="B104" t="s">
        <v>127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  <c r="J104">
        <f>IF(ISNUMBER(VLOOKUP(Table2[[#This Row],[Country or region]],'[1]sugar-consumption-by-country'!$R$1:$S$186, 2, FALSE)), VLOOKUP(Table2[[#This Row],[Country or region]],'[1]sugar-consumption-by-country'!$R$1:$S$186, 2, FALSE), $O$2)</f>
        <v>24.566258503401372</v>
      </c>
      <c r="K104">
        <f>IF(ISNUMBER(VLOOKUP(Table2[[#This Row],[Country or region]],'[1]sugar-consumption-by-country'!$T$2:$U$186, 2, FALSE)), VLOOKUP(Table2[[#This Row],[Country or region]],'[1]sugar-consumption-by-country'!$T$2:$U$186, 2, FALSE), $P$2)</f>
        <v>1040.0136054421769</v>
      </c>
    </row>
    <row r="105" spans="1:11" x14ac:dyDescent="0.25">
      <c r="A105">
        <v>104</v>
      </c>
      <c r="B105" t="s">
        <v>128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  <c r="J105">
        <f>IF(ISNUMBER(VLOOKUP(Table2[[#This Row],[Country or region]],'[1]sugar-consumption-by-country'!$R$1:$S$186, 2, FALSE)), VLOOKUP(Table2[[#This Row],[Country or region]],'[1]sugar-consumption-by-country'!$R$1:$S$186, 2, FALSE), $O$2)</f>
        <v>16.95</v>
      </c>
      <c r="K105">
        <f>IF(ISNUMBER(VLOOKUP(Table2[[#This Row],[Country or region]],'[1]sugar-consumption-by-country'!$T$2:$U$186, 2, FALSE)), VLOOKUP(Table2[[#This Row],[Country or region]],'[1]sugar-consumption-by-country'!$T$2:$U$186, 2, FALSE), $P$2)</f>
        <v>38</v>
      </c>
    </row>
    <row r="106" spans="1:11" x14ac:dyDescent="0.25">
      <c r="A106">
        <v>105</v>
      </c>
      <c r="B106" t="s">
        <v>129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  <c r="J106">
        <f>IF(ISNUMBER(VLOOKUP(Table2[[#This Row],[Country or region]],'[1]sugar-consumption-by-country'!$R$1:$S$186, 2, FALSE)), VLOOKUP(Table2[[#This Row],[Country or region]],'[1]sugar-consumption-by-country'!$R$1:$S$186, 2, FALSE), $O$2)</f>
        <v>9.7899999999999991</v>
      </c>
      <c r="K106">
        <f>IF(ISNUMBER(VLOOKUP(Table2[[#This Row],[Country or region]],'[1]sugar-consumption-by-country'!$T$2:$U$186, 2, FALSE)), VLOOKUP(Table2[[#This Row],[Country or region]],'[1]sugar-consumption-by-country'!$T$2:$U$186, 2, FALSE), $P$2)</f>
        <v>71</v>
      </c>
    </row>
    <row r="107" spans="1:11" x14ac:dyDescent="0.25">
      <c r="A107">
        <v>106</v>
      </c>
      <c r="B107" t="s">
        <v>130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  <c r="J107">
        <f>IF(ISNUMBER(VLOOKUP(Table2[[#This Row],[Country or region]],'[1]sugar-consumption-by-country'!$R$1:$S$186, 2, FALSE)), VLOOKUP(Table2[[#This Row],[Country or region]],'[1]sugar-consumption-by-country'!$R$1:$S$186, 2, FALSE), $O$2)</f>
        <v>29.98</v>
      </c>
      <c r="K107">
        <f>IF(ISNUMBER(VLOOKUP(Table2[[#This Row],[Country or region]],'[1]sugar-consumption-by-country'!$T$2:$U$186, 2, FALSE)), VLOOKUP(Table2[[#This Row],[Country or region]],'[1]sugar-consumption-by-country'!$T$2:$U$186, 2, FALSE), $P$2)</f>
        <v>1778</v>
      </c>
    </row>
    <row r="108" spans="1:11" x14ac:dyDescent="0.25">
      <c r="A108">
        <v>107</v>
      </c>
      <c r="B108" t="s">
        <v>131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  <c r="J108">
        <f>IF(ISNUMBER(VLOOKUP(Table2[[#This Row],[Country or region]],'[1]sugar-consumption-by-country'!$R$1:$S$186, 2, FALSE)), VLOOKUP(Table2[[#This Row],[Country or region]],'[1]sugar-consumption-by-country'!$R$1:$S$186, 2, FALSE), $O$2)</f>
        <v>18.559999999999999</v>
      </c>
      <c r="K108">
        <f>IF(ISNUMBER(VLOOKUP(Table2[[#This Row],[Country or region]],'[1]sugar-consumption-by-country'!$T$2:$U$186, 2, FALSE)), VLOOKUP(Table2[[#This Row],[Country or region]],'[1]sugar-consumption-by-country'!$T$2:$U$186, 2, FALSE), $P$2)</f>
        <v>53</v>
      </c>
    </row>
    <row r="109" spans="1:11" x14ac:dyDescent="0.25">
      <c r="A109">
        <v>108</v>
      </c>
      <c r="B109" t="s">
        <v>132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  <c r="J109">
        <f>IF(ISNUMBER(VLOOKUP(Table2[[#This Row],[Country or region]],'[1]sugar-consumption-by-country'!$R$1:$S$186, 2, FALSE)), VLOOKUP(Table2[[#This Row],[Country or region]],'[1]sugar-consumption-by-country'!$R$1:$S$186, 2, FALSE), $O$2)</f>
        <v>31.05</v>
      </c>
      <c r="K109">
        <f>IF(ISNUMBER(VLOOKUP(Table2[[#This Row],[Country or region]],'[1]sugar-consumption-by-country'!$T$2:$U$186, 2, FALSE)), VLOOKUP(Table2[[#This Row],[Country or region]],'[1]sugar-consumption-by-country'!$T$2:$U$186, 2, FALSE), $P$2)</f>
        <v>883</v>
      </c>
    </row>
    <row r="110" spans="1:11" x14ac:dyDescent="0.25">
      <c r="A110">
        <v>109</v>
      </c>
      <c r="B110" t="s">
        <v>133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  <c r="J110">
        <f>IF(ISNUMBER(VLOOKUP(Table2[[#This Row],[Country or region]],'[1]sugar-consumption-by-country'!$R$1:$S$186, 2, FALSE)), VLOOKUP(Table2[[#This Row],[Country or region]],'[1]sugar-consumption-by-country'!$R$1:$S$186, 2, FALSE), $O$2)</f>
        <v>32.21</v>
      </c>
      <c r="K110">
        <f>IF(ISNUMBER(VLOOKUP(Table2[[#This Row],[Country or region]],'[1]sugar-consumption-by-country'!$T$2:$U$186, 2, FALSE)), VLOOKUP(Table2[[#This Row],[Country or region]],'[1]sugar-consumption-by-country'!$T$2:$U$186, 2, FALSE), $P$2)</f>
        <v>539</v>
      </c>
    </row>
    <row r="111" spans="1:11" x14ac:dyDescent="0.25">
      <c r="A111">
        <v>110</v>
      </c>
      <c r="B111" t="s">
        <v>134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  <c r="J111">
        <f>IF(ISNUMBER(VLOOKUP(Table2[[#This Row],[Country or region]],'[1]sugar-consumption-by-country'!$R$1:$S$186, 2, FALSE)), VLOOKUP(Table2[[#This Row],[Country or region]],'[1]sugar-consumption-by-country'!$R$1:$S$186, 2, FALSE), $O$2)</f>
        <v>24.566258503401372</v>
      </c>
      <c r="K111">
        <f>IF(ISNUMBER(VLOOKUP(Table2[[#This Row],[Country or region]],'[1]sugar-consumption-by-country'!$T$2:$U$186, 2, FALSE)), VLOOKUP(Table2[[#This Row],[Country or region]],'[1]sugar-consumption-by-country'!$T$2:$U$186, 2, FALSE), $P$2)</f>
        <v>1040.0136054421769</v>
      </c>
    </row>
    <row r="112" spans="1:11" x14ac:dyDescent="0.25">
      <c r="A112">
        <v>111</v>
      </c>
      <c r="B112" t="s">
        <v>135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  <c r="J112">
        <f>IF(ISNUMBER(VLOOKUP(Table2[[#This Row],[Country or region]],'[1]sugar-consumption-by-country'!$R$1:$S$186, 2, FALSE)), VLOOKUP(Table2[[#This Row],[Country or region]],'[1]sugar-consumption-by-country'!$R$1:$S$186, 2, FALSE), $O$2)</f>
        <v>16.88</v>
      </c>
      <c r="K112">
        <f>IF(ISNUMBER(VLOOKUP(Table2[[#This Row],[Country or region]],'[1]sugar-consumption-by-country'!$T$2:$U$186, 2, FALSE)), VLOOKUP(Table2[[#This Row],[Country or region]],'[1]sugar-consumption-by-country'!$T$2:$U$186, 2, FALSE), $P$2)</f>
        <v>283</v>
      </c>
    </row>
    <row r="113" spans="1:11" x14ac:dyDescent="0.25">
      <c r="A113">
        <v>112</v>
      </c>
      <c r="B113" t="s">
        <v>136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  <c r="J113">
        <f>IF(ISNUMBER(VLOOKUP(Table2[[#This Row],[Country or region]],'[1]sugar-consumption-by-country'!$R$1:$S$186, 2, FALSE)), VLOOKUP(Table2[[#This Row],[Country or region]],'[1]sugar-consumption-by-country'!$R$1:$S$186, 2, FALSE), $O$2)</f>
        <v>24.566258503401372</v>
      </c>
      <c r="K113">
        <f>IF(ISNUMBER(VLOOKUP(Table2[[#This Row],[Country or region]],'[1]sugar-consumption-by-country'!$T$2:$U$186, 2, FALSE)), VLOOKUP(Table2[[#This Row],[Country or region]],'[1]sugar-consumption-by-country'!$T$2:$U$186, 2, FALSE), $P$2)</f>
        <v>1040.0136054421769</v>
      </c>
    </row>
    <row r="114" spans="1:11" x14ac:dyDescent="0.25">
      <c r="A114">
        <v>113</v>
      </c>
      <c r="B114" t="s">
        <v>137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  <c r="J114">
        <f>IF(ISNUMBER(VLOOKUP(Table2[[#This Row],[Country or region]],'[1]sugar-consumption-by-country'!$R$1:$S$186, 2, FALSE)), VLOOKUP(Table2[[#This Row],[Country or region]],'[1]sugar-consumption-by-country'!$R$1:$S$186, 2, FALSE), $O$2)</f>
        <v>24.53</v>
      </c>
      <c r="K114">
        <f>IF(ISNUMBER(VLOOKUP(Table2[[#This Row],[Country or region]],'[1]sugar-consumption-by-country'!$T$2:$U$186, 2, FALSE)), VLOOKUP(Table2[[#This Row],[Country or region]],'[1]sugar-consumption-by-country'!$T$2:$U$186, 2, FALSE), $P$2)</f>
        <v>62</v>
      </c>
    </row>
    <row r="115" spans="1:11" x14ac:dyDescent="0.25">
      <c r="A115">
        <v>114</v>
      </c>
      <c r="B115" t="s">
        <v>138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  <c r="J115">
        <f>IF(ISNUMBER(VLOOKUP(Table2[[#This Row],[Country or region]],'[1]sugar-consumption-by-country'!$R$1:$S$186, 2, FALSE)), VLOOKUP(Table2[[#This Row],[Country or region]],'[1]sugar-consumption-by-country'!$R$1:$S$186, 2, FALSE), $O$2)</f>
        <v>5.6</v>
      </c>
      <c r="K115">
        <f>IF(ISNUMBER(VLOOKUP(Table2[[#This Row],[Country or region]],'[1]sugar-consumption-by-country'!$T$2:$U$186, 2, FALSE)), VLOOKUP(Table2[[#This Row],[Country or region]],'[1]sugar-consumption-by-country'!$T$2:$U$186, 2, FALSE), $P$2)</f>
        <v>136</v>
      </c>
    </row>
    <row r="116" spans="1:11" x14ac:dyDescent="0.25">
      <c r="A116">
        <v>115</v>
      </c>
      <c r="B116" t="s">
        <v>139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  <c r="J116">
        <f>IF(ISNUMBER(VLOOKUP(Table2[[#This Row],[Country or region]],'[1]sugar-consumption-by-country'!$R$1:$S$186, 2, FALSE)), VLOOKUP(Table2[[#This Row],[Country or region]],'[1]sugar-consumption-by-country'!$R$1:$S$186, 2, FALSE), $O$2)</f>
        <v>4.92</v>
      </c>
      <c r="K116">
        <f>IF(ISNUMBER(VLOOKUP(Table2[[#This Row],[Country or region]],'[1]sugar-consumption-by-country'!$T$2:$U$186, 2, FALSE)), VLOOKUP(Table2[[#This Row],[Country or region]],'[1]sugar-consumption-by-country'!$T$2:$U$186, 2, FALSE), $P$2)</f>
        <v>103</v>
      </c>
    </row>
    <row r="117" spans="1:11" x14ac:dyDescent="0.25">
      <c r="A117">
        <v>116</v>
      </c>
      <c r="B117" t="s">
        <v>140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  <c r="J117">
        <f>IF(ISNUMBER(VLOOKUP(Table2[[#This Row],[Country or region]],'[1]sugar-consumption-by-country'!$R$1:$S$186, 2, FALSE)), VLOOKUP(Table2[[#This Row],[Country or region]],'[1]sugar-consumption-by-country'!$R$1:$S$186, 2, FALSE), $O$2)</f>
        <v>29.01</v>
      </c>
      <c r="K117">
        <f>IF(ISNUMBER(VLOOKUP(Table2[[#This Row],[Country or region]],'[1]sugar-consumption-by-country'!$T$2:$U$186, 2, FALSE)), VLOOKUP(Table2[[#This Row],[Country or region]],'[1]sugar-consumption-by-country'!$T$2:$U$186, 2, FALSE), $P$2)</f>
        <v>86</v>
      </c>
    </row>
    <row r="118" spans="1:11" x14ac:dyDescent="0.25">
      <c r="A118">
        <v>117</v>
      </c>
      <c r="B118" t="s">
        <v>141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  <c r="J118">
        <f>IF(ISNUMBER(VLOOKUP(Table2[[#This Row],[Country or region]],'[1]sugar-consumption-by-country'!$R$1:$S$186, 2, FALSE)), VLOOKUP(Table2[[#This Row],[Country or region]],'[1]sugar-consumption-by-country'!$R$1:$S$186, 2, FALSE), $O$2)</f>
        <v>32.03</v>
      </c>
      <c r="K118">
        <f>IF(ISNUMBER(VLOOKUP(Table2[[#This Row],[Country or region]],'[1]sugar-consumption-by-country'!$T$2:$U$186, 2, FALSE)), VLOOKUP(Table2[[#This Row],[Country or region]],'[1]sugar-consumption-by-country'!$T$2:$U$186, 2, FALSE), $P$2)</f>
        <v>2690</v>
      </c>
    </row>
    <row r="119" spans="1:11" x14ac:dyDescent="0.25">
      <c r="A119">
        <v>118</v>
      </c>
      <c r="B119" t="s">
        <v>142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  <c r="J119">
        <f>IF(ISNUMBER(VLOOKUP(Table2[[#This Row],[Country or region]],'[1]sugar-consumption-by-country'!$R$1:$S$186, 2, FALSE)), VLOOKUP(Table2[[#This Row],[Country or region]],'[1]sugar-consumption-by-country'!$R$1:$S$186, 2, FALSE), $O$2)</f>
        <v>14.38</v>
      </c>
      <c r="K119">
        <f>IF(ISNUMBER(VLOOKUP(Table2[[#This Row],[Country or region]],'[1]sugar-consumption-by-country'!$T$2:$U$186, 2, FALSE)), VLOOKUP(Table2[[#This Row],[Country or region]],'[1]sugar-consumption-by-country'!$T$2:$U$186, 2, FALSE), $P$2)</f>
        <v>189</v>
      </c>
    </row>
    <row r="120" spans="1:11" x14ac:dyDescent="0.25">
      <c r="A120">
        <v>119</v>
      </c>
      <c r="B120" t="s">
        <v>143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  <c r="J120">
        <f>IF(ISNUMBER(VLOOKUP(Table2[[#This Row],[Country or region]],'[1]sugar-consumption-by-country'!$R$1:$S$186, 2, FALSE)), VLOOKUP(Table2[[#This Row],[Country or region]],'[1]sugar-consumption-by-country'!$R$1:$S$186, 2, FALSE), $O$2)</f>
        <v>37.159999999999997</v>
      </c>
      <c r="K120">
        <f>IF(ISNUMBER(VLOOKUP(Table2[[#This Row],[Country or region]],'[1]sugar-consumption-by-country'!$T$2:$U$186, 2, FALSE)), VLOOKUP(Table2[[#This Row],[Country or region]],'[1]sugar-consumption-by-country'!$T$2:$U$186, 2, FALSE), $P$2)</f>
        <v>148</v>
      </c>
    </row>
    <row r="121" spans="1:11" x14ac:dyDescent="0.25">
      <c r="A121">
        <v>120</v>
      </c>
      <c r="B121" t="s">
        <v>144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  <c r="J121">
        <f>IF(ISNUMBER(VLOOKUP(Table2[[#This Row],[Country or region]],'[1]sugar-consumption-by-country'!$R$1:$S$186, 2, FALSE)), VLOOKUP(Table2[[#This Row],[Country or region]],'[1]sugar-consumption-by-country'!$R$1:$S$186, 2, FALSE), $O$2)</f>
        <v>38.26</v>
      </c>
      <c r="K121">
        <f>IF(ISNUMBER(VLOOKUP(Table2[[#This Row],[Country or region]],'[1]sugar-consumption-by-country'!$T$2:$U$186, 2, FALSE)), VLOOKUP(Table2[[#This Row],[Country or region]],'[1]sugar-consumption-by-country'!$T$2:$U$186, 2, FALSE), $P$2)</f>
        <v>92</v>
      </c>
    </row>
    <row r="122" spans="1:11" x14ac:dyDescent="0.25">
      <c r="A122">
        <v>121</v>
      </c>
      <c r="B122" t="s">
        <v>145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  <c r="J122">
        <f>IF(ISNUMBER(VLOOKUP(Table2[[#This Row],[Country or region]],'[1]sugar-consumption-by-country'!$R$1:$S$186, 2, FALSE)), VLOOKUP(Table2[[#This Row],[Country or region]],'[1]sugar-consumption-by-country'!$R$1:$S$186, 2, FALSE), $O$2)</f>
        <v>18.8</v>
      </c>
      <c r="K122">
        <f>IF(ISNUMBER(VLOOKUP(Table2[[#This Row],[Country or region]],'[1]sugar-consumption-by-country'!$T$2:$U$186, 2, FALSE)), VLOOKUP(Table2[[#This Row],[Country or region]],'[1]sugar-consumption-by-country'!$T$2:$U$186, 2, FALSE), $P$2)</f>
        <v>1011</v>
      </c>
    </row>
    <row r="123" spans="1:11" x14ac:dyDescent="0.25">
      <c r="A123">
        <v>122</v>
      </c>
      <c r="B123" t="s">
        <v>146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  <c r="J123">
        <f>IF(ISNUMBER(VLOOKUP(Table2[[#This Row],[Country or region]],'[1]sugar-consumption-by-country'!$R$1:$S$186, 2, FALSE)), VLOOKUP(Table2[[#This Row],[Country or region]],'[1]sugar-consumption-by-country'!$R$1:$S$186, 2, FALSE), $O$2)</f>
        <v>38.18</v>
      </c>
      <c r="K123">
        <f>IF(ISNUMBER(VLOOKUP(Table2[[#This Row],[Country or region]],'[1]sugar-consumption-by-country'!$T$2:$U$186, 2, FALSE)), VLOOKUP(Table2[[#This Row],[Country or region]],'[1]sugar-consumption-by-country'!$T$2:$U$186, 2, FALSE), $P$2)</f>
        <v>178</v>
      </c>
    </row>
    <row r="124" spans="1:11" x14ac:dyDescent="0.25">
      <c r="A124">
        <v>123</v>
      </c>
      <c r="B124" t="s">
        <v>147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  <c r="J124">
        <f>IF(ISNUMBER(VLOOKUP(Table2[[#This Row],[Country or region]],'[1]sugar-consumption-by-country'!$R$1:$S$186, 2, FALSE)), VLOOKUP(Table2[[#This Row],[Country or region]],'[1]sugar-consumption-by-country'!$R$1:$S$186, 2, FALSE), $O$2)</f>
        <v>11.12</v>
      </c>
      <c r="K124">
        <f>IF(ISNUMBER(VLOOKUP(Table2[[#This Row],[Country or region]],'[1]sugar-consumption-by-country'!$T$2:$U$186, 2, FALSE)), VLOOKUP(Table2[[#This Row],[Country or region]],'[1]sugar-consumption-by-country'!$T$2:$U$186, 2, FALSE), $P$2)</f>
        <v>347</v>
      </c>
    </row>
    <row r="125" spans="1:11" x14ac:dyDescent="0.25">
      <c r="A125">
        <v>124</v>
      </c>
      <c r="B125" t="s">
        <v>148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  <c r="J125">
        <f>IF(ISNUMBER(VLOOKUP(Table2[[#This Row],[Country or region]],'[1]sugar-consumption-by-country'!$R$1:$S$186, 2, FALSE)), VLOOKUP(Table2[[#This Row],[Country or region]],'[1]sugar-consumption-by-country'!$R$1:$S$186, 2, FALSE), $O$2)</f>
        <v>33.61</v>
      </c>
      <c r="K125">
        <f>IF(ISNUMBER(VLOOKUP(Table2[[#This Row],[Country or region]],'[1]sugar-consumption-by-country'!$T$2:$U$186, 2, FALSE)), VLOOKUP(Table2[[#This Row],[Country or region]],'[1]sugar-consumption-by-country'!$T$2:$U$186, 2, FALSE), $P$2)</f>
        <v>397</v>
      </c>
    </row>
    <row r="126" spans="1:11" x14ac:dyDescent="0.25">
      <c r="A126">
        <v>125</v>
      </c>
      <c r="B126" t="s">
        <v>149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  <c r="J126">
        <f>IF(ISNUMBER(VLOOKUP(Table2[[#This Row],[Country or region]],'[1]sugar-consumption-by-country'!$R$1:$S$186, 2, FALSE)), VLOOKUP(Table2[[#This Row],[Country or region]],'[1]sugar-consumption-by-country'!$R$1:$S$186, 2, FALSE), $O$2)</f>
        <v>6.33</v>
      </c>
      <c r="K126">
        <f>IF(ISNUMBER(VLOOKUP(Table2[[#This Row],[Country or region]],'[1]sugar-consumption-by-country'!$T$2:$U$186, 2, FALSE)), VLOOKUP(Table2[[#This Row],[Country or region]],'[1]sugar-consumption-by-country'!$T$2:$U$186, 2, FALSE), $P$2)</f>
        <v>1043</v>
      </c>
    </row>
    <row r="127" spans="1:11" x14ac:dyDescent="0.25">
      <c r="A127">
        <v>126</v>
      </c>
      <c r="B127" t="s">
        <v>150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  <c r="J127">
        <f>IF(ISNUMBER(VLOOKUP(Table2[[#This Row],[Country or region]],'[1]sugar-consumption-by-country'!$R$1:$S$186, 2, FALSE)), VLOOKUP(Table2[[#This Row],[Country or region]],'[1]sugar-consumption-by-country'!$R$1:$S$186, 2, FALSE), $O$2)</f>
        <v>20.149999999999999</v>
      </c>
      <c r="K127">
        <f>IF(ISNUMBER(VLOOKUP(Table2[[#This Row],[Country or region]],'[1]sugar-consumption-by-country'!$T$2:$U$186, 2, FALSE)), VLOOKUP(Table2[[#This Row],[Country or region]],'[1]sugar-consumption-by-country'!$T$2:$U$186, 2, FALSE), $P$2)</f>
        <v>695</v>
      </c>
    </row>
    <row r="128" spans="1:11" x14ac:dyDescent="0.25">
      <c r="A128">
        <v>127</v>
      </c>
      <c r="B128" t="s">
        <v>151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  <c r="J128">
        <f>IF(ISNUMBER(VLOOKUP(Table2[[#This Row],[Country or region]],'[1]sugar-consumption-by-country'!$R$1:$S$186, 2, FALSE)), VLOOKUP(Table2[[#This Row],[Country or region]],'[1]sugar-consumption-by-country'!$R$1:$S$186, 2, FALSE), $O$2)</f>
        <v>24.566258503401372</v>
      </c>
      <c r="K128">
        <f>IF(ISNUMBER(VLOOKUP(Table2[[#This Row],[Country or region]],'[1]sugar-consumption-by-country'!$T$2:$U$186, 2, FALSE)), VLOOKUP(Table2[[#This Row],[Country or region]],'[1]sugar-consumption-by-country'!$T$2:$U$186, 2, FALSE), $P$2)</f>
        <v>1040.0136054421769</v>
      </c>
    </row>
    <row r="129" spans="1:11" x14ac:dyDescent="0.25">
      <c r="A129">
        <v>128</v>
      </c>
      <c r="B129" t="s">
        <v>152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  <c r="J129">
        <f>IF(ISNUMBER(VLOOKUP(Table2[[#This Row],[Country or region]],'[1]sugar-consumption-by-country'!$R$1:$S$186, 2, FALSE)), VLOOKUP(Table2[[#This Row],[Country or region]],'[1]sugar-consumption-by-country'!$R$1:$S$186, 2, FALSE), $O$2)</f>
        <v>10.1</v>
      </c>
      <c r="K129">
        <f>IF(ISNUMBER(VLOOKUP(Table2[[#This Row],[Country or region]],'[1]sugar-consumption-by-country'!$T$2:$U$186, 2, FALSE)), VLOOKUP(Table2[[#This Row],[Country or region]],'[1]sugar-consumption-by-country'!$T$2:$U$186, 2, FALSE), $P$2)</f>
        <v>205</v>
      </c>
    </row>
    <row r="130" spans="1:11" x14ac:dyDescent="0.25">
      <c r="A130">
        <v>129</v>
      </c>
      <c r="B130" t="s">
        <v>153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  <c r="J130">
        <f>IF(ISNUMBER(VLOOKUP(Table2[[#This Row],[Country or region]],'[1]sugar-consumption-by-country'!$R$1:$S$186, 2, FALSE)), VLOOKUP(Table2[[#This Row],[Country or region]],'[1]sugar-consumption-by-country'!$R$1:$S$186, 2, FALSE), $O$2)</f>
        <v>7.12</v>
      </c>
      <c r="K130">
        <f>IF(ISNUMBER(VLOOKUP(Table2[[#This Row],[Country or region]],'[1]sugar-consumption-by-country'!$T$2:$U$186, 2, FALSE)), VLOOKUP(Table2[[#This Row],[Country or region]],'[1]sugar-consumption-by-country'!$T$2:$U$186, 2, FALSE), $P$2)</f>
        <v>57</v>
      </c>
    </row>
    <row r="131" spans="1:11" x14ac:dyDescent="0.25">
      <c r="A131">
        <v>130</v>
      </c>
      <c r="B131" t="s">
        <v>154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  <c r="J131">
        <f>IF(ISNUMBER(VLOOKUP(Table2[[#This Row],[Country or region]],'[1]sugar-consumption-by-country'!$R$1:$S$186, 2, FALSE)), VLOOKUP(Table2[[#This Row],[Country or region]],'[1]sugar-consumption-by-country'!$R$1:$S$186, 2, FALSE), $O$2)</f>
        <v>28.19</v>
      </c>
      <c r="K131">
        <f>IF(ISNUMBER(VLOOKUP(Table2[[#This Row],[Country or region]],'[1]sugar-consumption-by-country'!$T$2:$U$186, 2, FALSE)), VLOOKUP(Table2[[#This Row],[Country or region]],'[1]sugar-consumption-by-country'!$T$2:$U$186, 2, FALSE), $P$2)</f>
        <v>604</v>
      </c>
    </row>
    <row r="132" spans="1:11" x14ac:dyDescent="0.25">
      <c r="A132">
        <v>131</v>
      </c>
      <c r="B132" t="s">
        <v>155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  <c r="J132">
        <f>IF(ISNUMBER(VLOOKUP(Table2[[#This Row],[Country or region]],'[1]sugar-consumption-by-country'!$R$1:$S$186, 2, FALSE)), VLOOKUP(Table2[[#This Row],[Country or region]],'[1]sugar-consumption-by-country'!$R$1:$S$186, 2, FALSE), $O$2)</f>
        <v>2.94</v>
      </c>
      <c r="K132">
        <f>IF(ISNUMBER(VLOOKUP(Table2[[#This Row],[Country or region]],'[1]sugar-consumption-by-country'!$T$2:$U$186, 2, FALSE)), VLOOKUP(Table2[[#This Row],[Country or region]],'[1]sugar-consumption-by-country'!$T$2:$U$186, 2, FALSE), $P$2)</f>
        <v>160</v>
      </c>
    </row>
    <row r="133" spans="1:11" x14ac:dyDescent="0.25">
      <c r="A133">
        <v>132</v>
      </c>
      <c r="B133" t="s">
        <v>156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  <c r="J133">
        <f>IF(ISNUMBER(VLOOKUP(Table2[[#This Row],[Country or region]],'[1]sugar-consumption-by-country'!$R$1:$S$186, 2, FALSE)), VLOOKUP(Table2[[#This Row],[Country or region]],'[1]sugar-consumption-by-country'!$R$1:$S$186, 2, FALSE), $O$2)</f>
        <v>9.3000000000000007</v>
      </c>
      <c r="K133">
        <f>IF(ISNUMBER(VLOOKUP(Table2[[#This Row],[Country or region]],'[1]sugar-consumption-by-country'!$T$2:$U$186, 2, FALSE)), VLOOKUP(Table2[[#This Row],[Country or region]],'[1]sugar-consumption-by-country'!$T$2:$U$186, 2, FALSE), $P$2)</f>
        <v>153</v>
      </c>
    </row>
    <row r="134" spans="1:11" x14ac:dyDescent="0.25">
      <c r="A134">
        <v>133</v>
      </c>
      <c r="B134" t="s">
        <v>157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  <c r="J134">
        <f>IF(ISNUMBER(VLOOKUP(Table2[[#This Row],[Country or region]],'[1]sugar-consumption-by-country'!$R$1:$S$186, 2, FALSE)), VLOOKUP(Table2[[#This Row],[Country or region]],'[1]sugar-consumption-by-country'!$R$1:$S$186, 2, FALSE), $O$2)</f>
        <v>31.79</v>
      </c>
      <c r="K134">
        <f>IF(ISNUMBER(VLOOKUP(Table2[[#This Row],[Country or region]],'[1]sugar-consumption-by-country'!$T$2:$U$186, 2, FALSE)), VLOOKUP(Table2[[#This Row],[Country or region]],'[1]sugar-consumption-by-country'!$T$2:$U$186, 2, FALSE), $P$2)</f>
        <v>1390</v>
      </c>
    </row>
    <row r="135" spans="1:11" x14ac:dyDescent="0.25">
      <c r="A135">
        <v>134</v>
      </c>
      <c r="B135" t="s">
        <v>158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  <c r="J135">
        <f>IF(ISNUMBER(VLOOKUP(Table2[[#This Row],[Country or region]],'[1]sugar-consumption-by-country'!$R$1:$S$186, 2, FALSE)), VLOOKUP(Table2[[#This Row],[Country or region]],'[1]sugar-consumption-by-country'!$R$1:$S$186, 2, FALSE), $O$2)</f>
        <v>6.32</v>
      </c>
      <c r="K135">
        <f>IF(ISNUMBER(VLOOKUP(Table2[[#This Row],[Country or region]],'[1]sugar-consumption-by-country'!$T$2:$U$186, 2, FALSE)), VLOOKUP(Table2[[#This Row],[Country or region]],'[1]sugar-consumption-by-country'!$T$2:$U$186, 2, FALSE), $P$2)</f>
        <v>727</v>
      </c>
    </row>
    <row r="136" spans="1:11" x14ac:dyDescent="0.25">
      <c r="A136">
        <v>135</v>
      </c>
      <c r="B136" t="s">
        <v>159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  <c r="J136">
        <f>IF(ISNUMBER(VLOOKUP(Table2[[#This Row],[Country or region]],'[1]sugar-consumption-by-country'!$R$1:$S$186, 2, FALSE)), VLOOKUP(Table2[[#This Row],[Country or region]],'[1]sugar-consumption-by-country'!$R$1:$S$186, 2, FALSE), $O$2)</f>
        <v>24.566258503401372</v>
      </c>
      <c r="K136">
        <f>IF(ISNUMBER(VLOOKUP(Table2[[#This Row],[Country or region]],'[1]sugar-consumption-by-country'!$T$2:$U$186, 2, FALSE)), VLOOKUP(Table2[[#This Row],[Country or region]],'[1]sugar-consumption-by-country'!$T$2:$U$186, 2, FALSE), $P$2)</f>
        <v>1040.0136054421769</v>
      </c>
    </row>
    <row r="137" spans="1:11" x14ac:dyDescent="0.25">
      <c r="A137">
        <v>136</v>
      </c>
      <c r="B137" t="s">
        <v>160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  <c r="J137">
        <f>IF(ISNUMBER(VLOOKUP(Table2[[#This Row],[Country or region]],'[1]sugar-consumption-by-country'!$R$1:$S$186, 2, FALSE)), VLOOKUP(Table2[[#This Row],[Country or region]],'[1]sugar-consumption-by-country'!$R$1:$S$186, 2, FALSE), $O$2)</f>
        <v>10.99</v>
      </c>
      <c r="K137">
        <f>IF(ISNUMBER(VLOOKUP(Table2[[#This Row],[Country or region]],'[1]sugar-consumption-by-country'!$T$2:$U$186, 2, FALSE)), VLOOKUP(Table2[[#This Row],[Country or region]],'[1]sugar-consumption-by-country'!$T$2:$U$186, 2, FALSE), $P$2)</f>
        <v>503</v>
      </c>
    </row>
    <row r="138" spans="1:11" x14ac:dyDescent="0.25">
      <c r="A138">
        <v>137</v>
      </c>
      <c r="B138" t="s">
        <v>161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  <c r="J138">
        <f>IF(ISNUMBER(VLOOKUP(Table2[[#This Row],[Country or region]],'[1]sugar-consumption-by-country'!$R$1:$S$186, 2, FALSE)), VLOOKUP(Table2[[#This Row],[Country or region]],'[1]sugar-consumption-by-country'!$R$1:$S$186, 2, FALSE), $O$2)</f>
        <v>26.27</v>
      </c>
      <c r="K138">
        <f>IF(ISNUMBER(VLOOKUP(Table2[[#This Row],[Country or region]],'[1]sugar-consumption-by-country'!$T$2:$U$186, 2, FALSE)), VLOOKUP(Table2[[#This Row],[Country or region]],'[1]sugar-consumption-by-country'!$T$2:$U$186, 2, FALSE), $P$2)</f>
        <v>2688</v>
      </c>
    </row>
    <row r="139" spans="1:11" x14ac:dyDescent="0.25">
      <c r="A139">
        <v>138</v>
      </c>
      <c r="B139" t="s">
        <v>162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  <c r="J139">
        <f>IF(ISNUMBER(VLOOKUP(Table2[[#This Row],[Country or region]],'[1]sugar-consumption-by-country'!$R$1:$S$186, 2, FALSE)), VLOOKUP(Table2[[#This Row],[Country or region]],'[1]sugar-consumption-by-country'!$R$1:$S$186, 2, FALSE), $O$2)</f>
        <v>9.34</v>
      </c>
      <c r="K139">
        <f>IF(ISNUMBER(VLOOKUP(Table2[[#This Row],[Country or region]],'[1]sugar-consumption-by-country'!$T$2:$U$186, 2, FALSE)), VLOOKUP(Table2[[#This Row],[Country or region]],'[1]sugar-consumption-by-country'!$T$2:$U$186, 2, FALSE), $P$2)</f>
        <v>172</v>
      </c>
    </row>
    <row r="140" spans="1:11" x14ac:dyDescent="0.25">
      <c r="A140">
        <v>139</v>
      </c>
      <c r="B140" t="s">
        <v>163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  <c r="J140">
        <f>IF(ISNUMBER(VLOOKUP(Table2[[#This Row],[Country or region]],'[1]sugar-consumption-by-country'!$R$1:$S$186, 2, FALSE)), VLOOKUP(Table2[[#This Row],[Country or region]],'[1]sugar-consumption-by-country'!$R$1:$S$186, 2, FALSE), $O$2)</f>
        <v>9.5299999999999994</v>
      </c>
      <c r="K140">
        <f>IF(ISNUMBER(VLOOKUP(Table2[[#This Row],[Country or region]],'[1]sugar-consumption-by-country'!$T$2:$U$186, 2, FALSE)), VLOOKUP(Table2[[#This Row],[Country or region]],'[1]sugar-consumption-by-country'!$T$2:$U$186, 2, FALSE), $P$2)</f>
        <v>79</v>
      </c>
    </row>
    <row r="141" spans="1:11" x14ac:dyDescent="0.25">
      <c r="A141">
        <v>140</v>
      </c>
      <c r="B141" t="s">
        <v>164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  <c r="J141">
        <f>IF(ISNUMBER(VLOOKUP(Table2[[#This Row],[Country or region]],'[1]sugar-consumption-by-country'!$R$1:$S$186, 2, FALSE)), VLOOKUP(Table2[[#This Row],[Country or region]],'[1]sugar-consumption-by-country'!$R$1:$S$186, 2, FALSE), $O$2)</f>
        <v>19.38</v>
      </c>
      <c r="K141">
        <f>IF(ISNUMBER(VLOOKUP(Table2[[#This Row],[Country or region]],'[1]sugar-consumption-by-country'!$T$2:$U$186, 2, FALSE)), VLOOKUP(Table2[[#This Row],[Country or region]],'[1]sugar-consumption-by-country'!$T$2:$U$186, 2, FALSE), $P$2)</f>
        <v>26739</v>
      </c>
    </row>
    <row r="142" spans="1:11" x14ac:dyDescent="0.25">
      <c r="A142">
        <v>141</v>
      </c>
      <c r="B142" t="s">
        <v>165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  <c r="J142">
        <f>IF(ISNUMBER(VLOOKUP(Table2[[#This Row],[Country or region]],'[1]sugar-consumption-by-country'!$R$1:$S$186, 2, FALSE)), VLOOKUP(Table2[[#This Row],[Country or region]],'[1]sugar-consumption-by-country'!$R$1:$S$186, 2, FALSE), $O$2)</f>
        <v>6.71</v>
      </c>
      <c r="K142">
        <f>IF(ISNUMBER(VLOOKUP(Table2[[#This Row],[Country or region]],'[1]sugar-consumption-by-country'!$T$2:$U$186, 2, FALSE)), VLOOKUP(Table2[[#This Row],[Country or region]],'[1]sugar-consumption-by-country'!$T$2:$U$186, 2, FALSE), $P$2)</f>
        <v>34</v>
      </c>
    </row>
    <row r="143" spans="1:11" x14ac:dyDescent="0.25">
      <c r="A143">
        <v>142</v>
      </c>
      <c r="B143" t="s">
        <v>166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  <c r="J143">
        <f>IF(ISNUMBER(VLOOKUP(Table2[[#This Row],[Country or region]],'[1]sugar-consumption-by-country'!$R$1:$S$186, 2, FALSE)), VLOOKUP(Table2[[#This Row],[Country or region]],'[1]sugar-consumption-by-country'!$R$1:$S$186, 2, FALSE), $O$2)</f>
        <v>12.17</v>
      </c>
      <c r="K143">
        <f>IF(ISNUMBER(VLOOKUP(Table2[[#This Row],[Country or region]],'[1]sugar-consumption-by-country'!$T$2:$U$186, 2, FALSE)), VLOOKUP(Table2[[#This Row],[Country or region]],'[1]sugar-consumption-by-country'!$T$2:$U$186, 2, FALSE), $P$2)</f>
        <v>11</v>
      </c>
    </row>
    <row r="144" spans="1:11" x14ac:dyDescent="0.25">
      <c r="A144">
        <v>143</v>
      </c>
      <c r="B144" t="s">
        <v>167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  <c r="J144">
        <f>IF(ISNUMBER(VLOOKUP(Table2[[#This Row],[Country or region]],'[1]sugar-consumption-by-country'!$R$1:$S$186, 2, FALSE)), VLOOKUP(Table2[[#This Row],[Country or region]],'[1]sugar-consumption-by-country'!$R$1:$S$186, 2, FALSE), $O$2)</f>
        <v>6.97</v>
      </c>
      <c r="K144">
        <f>IF(ISNUMBER(VLOOKUP(Table2[[#This Row],[Country or region]],'[1]sugar-consumption-by-country'!$T$2:$U$186, 2, FALSE)), VLOOKUP(Table2[[#This Row],[Country or region]],'[1]sugar-consumption-by-country'!$T$2:$U$186, 2, FALSE), $P$2)</f>
        <v>193</v>
      </c>
    </row>
    <row r="145" spans="1:11" x14ac:dyDescent="0.25">
      <c r="A145">
        <v>144</v>
      </c>
      <c r="B145" t="s">
        <v>168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  <c r="J145">
        <f>IF(ISNUMBER(VLOOKUP(Table2[[#This Row],[Country or region]],'[1]sugar-consumption-by-country'!$R$1:$S$186, 2, FALSE)), VLOOKUP(Table2[[#This Row],[Country or region]],'[1]sugar-consumption-by-country'!$R$1:$S$186, 2, FALSE), $O$2)</f>
        <v>10.44</v>
      </c>
      <c r="K145">
        <f>IF(ISNUMBER(VLOOKUP(Table2[[#This Row],[Country or region]],'[1]sugar-consumption-by-country'!$T$2:$U$186, 2, FALSE)), VLOOKUP(Table2[[#This Row],[Country or region]],'[1]sugar-consumption-by-country'!$T$2:$U$186, 2, FALSE), $P$2)</f>
        <v>22</v>
      </c>
    </row>
    <row r="146" spans="1:11" x14ac:dyDescent="0.25">
      <c r="A146">
        <v>145</v>
      </c>
      <c r="B146" t="s">
        <v>169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  <c r="J146">
        <f>IF(ISNUMBER(VLOOKUP(Table2[[#This Row],[Country or region]],'[1]sugar-consumption-by-country'!$R$1:$S$186, 2, FALSE)), VLOOKUP(Table2[[#This Row],[Country or region]],'[1]sugar-consumption-by-country'!$R$1:$S$186, 2, FALSE), $O$2)</f>
        <v>4.03</v>
      </c>
      <c r="K146">
        <f>IF(ISNUMBER(VLOOKUP(Table2[[#This Row],[Country or region]],'[1]sugar-consumption-by-country'!$T$2:$U$186, 2, FALSE)), VLOOKUP(Table2[[#This Row],[Country or region]],'[1]sugar-consumption-by-country'!$T$2:$U$186, 2, FALSE), $P$2)</f>
        <v>48</v>
      </c>
    </row>
    <row r="147" spans="1:11" x14ac:dyDescent="0.25">
      <c r="A147">
        <v>146</v>
      </c>
      <c r="B147" t="s">
        <v>170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  <c r="J147">
        <f>IF(ISNUMBER(VLOOKUP(Table2[[#This Row],[Country or region]],'[1]sugar-consumption-by-country'!$R$1:$S$186, 2, FALSE)), VLOOKUP(Table2[[#This Row],[Country or region]],'[1]sugar-consumption-by-country'!$R$1:$S$186, 2, FALSE), $O$2)</f>
        <v>15.75</v>
      </c>
      <c r="K147">
        <f>IF(ISNUMBER(VLOOKUP(Table2[[#This Row],[Country or region]],'[1]sugar-consumption-by-country'!$T$2:$U$186, 2, FALSE)), VLOOKUP(Table2[[#This Row],[Country or region]],'[1]sugar-consumption-by-country'!$T$2:$U$186, 2, FALSE), $P$2)</f>
        <v>234</v>
      </c>
    </row>
    <row r="148" spans="1:11" x14ac:dyDescent="0.25">
      <c r="A148">
        <v>147</v>
      </c>
      <c r="B148" t="s">
        <v>171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  <c r="J148">
        <f>IF(ISNUMBER(VLOOKUP(Table2[[#This Row],[Country or region]],'[1]sugar-consumption-by-country'!$R$1:$S$186, 2, FALSE)), VLOOKUP(Table2[[#This Row],[Country or region]],'[1]sugar-consumption-by-country'!$R$1:$S$186, 2, FALSE), $O$2)</f>
        <v>21.47</v>
      </c>
      <c r="K148">
        <f>IF(ISNUMBER(VLOOKUP(Table2[[#This Row],[Country or region]],'[1]sugar-consumption-by-country'!$T$2:$U$186, 2, FALSE)), VLOOKUP(Table2[[#This Row],[Country or region]],'[1]sugar-consumption-by-country'!$T$2:$U$186, 2, FALSE), $P$2)</f>
        <v>245</v>
      </c>
    </row>
    <row r="149" spans="1:11" x14ac:dyDescent="0.25">
      <c r="A149">
        <v>148</v>
      </c>
      <c r="B149" t="s">
        <v>172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  <c r="J149">
        <f>IF(ISNUMBER(VLOOKUP(Table2[[#This Row],[Country or region]],'[1]sugar-consumption-by-country'!$R$1:$S$186, 2, FALSE)), VLOOKUP(Table2[[#This Row],[Country or region]],'[1]sugar-consumption-by-country'!$R$1:$S$186, 2, FALSE), $O$2)</f>
        <v>24.7</v>
      </c>
      <c r="K149">
        <f>IF(ISNUMBER(VLOOKUP(Table2[[#This Row],[Country or region]],'[1]sugar-consumption-by-country'!$T$2:$U$186, 2, FALSE)), VLOOKUP(Table2[[#This Row],[Country or region]],'[1]sugar-consumption-by-country'!$T$2:$U$186, 2, FALSE), $P$2)</f>
        <v>58</v>
      </c>
    </row>
    <row r="150" spans="1:11" x14ac:dyDescent="0.25">
      <c r="A150">
        <v>149</v>
      </c>
      <c r="B150" t="s">
        <v>173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  <c r="J150">
        <f>IF(ISNUMBER(VLOOKUP(Table2[[#This Row],[Country or region]],'[1]sugar-consumption-by-country'!$R$1:$S$186, 2, FALSE)), VLOOKUP(Table2[[#This Row],[Country or region]],'[1]sugar-consumption-by-country'!$R$1:$S$186, 2, FALSE), $O$2)</f>
        <v>16.260000000000002</v>
      </c>
      <c r="K150">
        <f>IF(ISNUMBER(VLOOKUP(Table2[[#This Row],[Country or region]],'[1]sugar-consumption-by-country'!$T$2:$U$186, 2, FALSE)), VLOOKUP(Table2[[#This Row],[Country or region]],'[1]sugar-consumption-by-country'!$T$2:$U$186, 2, FALSE), $P$2)</f>
        <v>285</v>
      </c>
    </row>
    <row r="151" spans="1:11" x14ac:dyDescent="0.25">
      <c r="A151">
        <v>150</v>
      </c>
      <c r="B151" t="s">
        <v>174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  <c r="J151">
        <f>IF(ISNUMBER(VLOOKUP(Table2[[#This Row],[Country or region]],'[1]sugar-consumption-by-country'!$R$1:$S$186, 2, FALSE)), VLOOKUP(Table2[[#This Row],[Country or region]],'[1]sugar-consumption-by-country'!$R$1:$S$186, 2, FALSE), $O$2)</f>
        <v>8.33</v>
      </c>
      <c r="K151">
        <f>IF(ISNUMBER(VLOOKUP(Table2[[#This Row],[Country or region]],'[1]sugar-consumption-by-country'!$T$2:$U$186, 2, FALSE)), VLOOKUP(Table2[[#This Row],[Country or region]],'[1]sugar-consumption-by-country'!$T$2:$U$186, 2, FALSE), $P$2)</f>
        <v>159</v>
      </c>
    </row>
    <row r="152" spans="1:11" x14ac:dyDescent="0.25">
      <c r="A152">
        <v>151</v>
      </c>
      <c r="B152" t="s">
        <v>175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  <c r="J152">
        <f>IF(ISNUMBER(VLOOKUP(Table2[[#This Row],[Country or region]],'[1]sugar-consumption-by-country'!$R$1:$S$186, 2, FALSE)), VLOOKUP(Table2[[#This Row],[Country or region]],'[1]sugar-consumption-by-country'!$R$1:$S$186, 2, FALSE), $O$2)</f>
        <v>26.15</v>
      </c>
      <c r="K152">
        <f>IF(ISNUMBER(VLOOKUP(Table2[[#This Row],[Country or region]],'[1]sugar-consumption-by-country'!$T$2:$U$186, 2, FALSE)), VLOOKUP(Table2[[#This Row],[Country or region]],'[1]sugar-consumption-by-country'!$T$2:$U$186, 2, FALSE), $P$2)</f>
        <v>780</v>
      </c>
    </row>
    <row r="153" spans="1:11" x14ac:dyDescent="0.25">
      <c r="A153">
        <v>152</v>
      </c>
      <c r="B153" t="s">
        <v>176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  <c r="J153">
        <f>IF(ISNUMBER(VLOOKUP(Table2[[#This Row],[Country or region]],'[1]sugar-consumption-by-country'!$R$1:$S$186, 2, FALSE)), VLOOKUP(Table2[[#This Row],[Country or region]],'[1]sugar-consumption-by-country'!$R$1:$S$186, 2, FALSE), $O$2)</f>
        <v>11.95</v>
      </c>
      <c r="K153">
        <f>IF(ISNUMBER(VLOOKUP(Table2[[#This Row],[Country or region]],'[1]sugar-consumption-by-country'!$T$2:$U$186, 2, FALSE)), VLOOKUP(Table2[[#This Row],[Country or region]],'[1]sugar-consumption-by-country'!$T$2:$U$186, 2, FALSE), $P$2)</f>
        <v>155</v>
      </c>
    </row>
    <row r="154" spans="1:11" x14ac:dyDescent="0.25">
      <c r="A154">
        <v>153</v>
      </c>
      <c r="B154" t="s">
        <v>177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  <c r="J154">
        <f>IF(ISNUMBER(VLOOKUP(Table2[[#This Row],[Country or region]],'[1]sugar-consumption-by-country'!$R$1:$S$186, 2, FALSE)), VLOOKUP(Table2[[#This Row],[Country or region]],'[1]sugar-consumption-by-country'!$R$1:$S$186, 2, FALSE), $O$2)</f>
        <v>9.8000000000000007</v>
      </c>
      <c r="K154">
        <f>IF(ISNUMBER(VLOOKUP(Table2[[#This Row],[Country or region]],'[1]sugar-consumption-by-country'!$T$2:$U$186, 2, FALSE)), VLOOKUP(Table2[[#This Row],[Country or region]],'[1]sugar-consumption-by-country'!$T$2:$U$186, 2, FALSE), $P$2)</f>
        <v>585</v>
      </c>
    </row>
    <row r="155" spans="1:11" x14ac:dyDescent="0.25">
      <c r="A155">
        <v>154</v>
      </c>
      <c r="B155" t="s">
        <v>178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  <c r="J155">
        <f>IF(ISNUMBER(VLOOKUP(Table2[[#This Row],[Country or region]],'[1]sugar-consumption-by-country'!$R$1:$S$186, 2, FALSE)), VLOOKUP(Table2[[#This Row],[Country or region]],'[1]sugar-consumption-by-country'!$R$1:$S$186, 2, FALSE), $O$2)</f>
        <v>15.24</v>
      </c>
      <c r="K155">
        <f>IF(ISNUMBER(VLOOKUP(Table2[[#This Row],[Country or region]],'[1]sugar-consumption-by-country'!$T$2:$U$186, 2, FALSE)), VLOOKUP(Table2[[#This Row],[Country or region]],'[1]sugar-consumption-by-country'!$T$2:$U$186, 2, FALSE), $P$2)</f>
        <v>593</v>
      </c>
    </row>
    <row r="156" spans="1:11" x14ac:dyDescent="0.25">
      <c r="A156">
        <v>155</v>
      </c>
      <c r="B156" t="s">
        <v>179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  <c r="J156">
        <f>IF(ISNUMBER(VLOOKUP(Table2[[#This Row],[Country or region]],'[1]sugar-consumption-by-country'!$R$1:$S$186, 2, FALSE)), VLOOKUP(Table2[[#This Row],[Country or region]],'[1]sugar-consumption-by-country'!$R$1:$S$186, 2, FALSE), $O$2)</f>
        <v>5.72</v>
      </c>
      <c r="K156">
        <f>IF(ISNUMBER(VLOOKUP(Table2[[#This Row],[Country or region]],'[1]sugar-consumption-by-country'!$T$2:$U$186, 2, FALSE)), VLOOKUP(Table2[[#This Row],[Country or region]],'[1]sugar-consumption-by-country'!$T$2:$U$186, 2, FALSE), $P$2)</f>
        <v>28</v>
      </c>
    </row>
    <row r="157" spans="1:11" x14ac:dyDescent="0.25">
      <c r="A157">
        <v>156</v>
      </c>
      <c r="B157" t="s">
        <v>180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  <c r="J157">
        <f>IF(ISNUMBER(VLOOKUP(Table2[[#This Row],[Country or region]],'[1]sugar-consumption-by-country'!$R$1:$S$186, 2, FALSE)), VLOOKUP(Table2[[#This Row],[Country or region]],'[1]sugar-consumption-by-country'!$R$1:$S$186, 2, FALSE), $O$2)</f>
        <v>6.68</v>
      </c>
      <c r="K157">
        <f>IF(ISNUMBER(VLOOKUP(Table2[[#This Row],[Country or region]],'[1]sugar-consumption-by-country'!$T$2:$U$186, 2, FALSE)), VLOOKUP(Table2[[#This Row],[Country or region]],'[1]sugar-consumption-by-country'!$T$2:$U$186, 2, FALSE), $P$2)</f>
        <v>75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4D19-CE67-414C-BD4E-79BC6B0FDB66}">
  <dimension ref="A1:Z18"/>
  <sheetViews>
    <sheetView workbookViewId="0">
      <selection activeCell="D22" sqref="D22"/>
    </sheetView>
  </sheetViews>
  <sheetFormatPr defaultRowHeight="15" x14ac:dyDescent="0.25"/>
  <sheetData>
    <row r="1" spans="1:26" x14ac:dyDescent="0.25">
      <c r="A1" s="4" t="s">
        <v>2</v>
      </c>
      <c r="B1" s="4"/>
      <c r="D1" s="3" t="s">
        <v>3</v>
      </c>
      <c r="E1" s="3"/>
      <c r="G1" s="3" t="s">
        <v>4</v>
      </c>
      <c r="H1" s="3"/>
      <c r="J1" s="3" t="s">
        <v>5</v>
      </c>
      <c r="K1" s="3"/>
      <c r="M1" s="3" t="s">
        <v>6</v>
      </c>
      <c r="N1" s="3"/>
      <c r="P1" s="3" t="s">
        <v>7</v>
      </c>
      <c r="Q1" s="3"/>
      <c r="S1" s="3" t="s">
        <v>8</v>
      </c>
      <c r="T1" s="3"/>
      <c r="V1" s="4" t="s">
        <v>181</v>
      </c>
      <c r="W1" s="4"/>
      <c r="Y1" s="4" t="s">
        <v>182</v>
      </c>
      <c r="Z1" s="4"/>
    </row>
    <row r="3" spans="1:26" x14ac:dyDescent="0.25">
      <c r="A3" t="s">
        <v>14</v>
      </c>
      <c r="B3">
        <v>5.4070961538461528</v>
      </c>
      <c r="D3" t="s">
        <v>14</v>
      </c>
      <c r="E3">
        <v>0.90514743589743629</v>
      </c>
      <c r="G3" t="s">
        <v>14</v>
      </c>
      <c r="H3">
        <v>1.2088141025641024</v>
      </c>
      <c r="J3" t="s">
        <v>14</v>
      </c>
      <c r="K3">
        <v>0.72524358974358982</v>
      </c>
      <c r="M3" t="s">
        <v>14</v>
      </c>
      <c r="N3">
        <v>0.39257051282051281</v>
      </c>
      <c r="P3" t="s">
        <v>14</v>
      </c>
      <c r="Q3">
        <v>0.18484615384615383</v>
      </c>
      <c r="S3" t="s">
        <v>14</v>
      </c>
      <c r="T3">
        <v>0.11060256410256411</v>
      </c>
      <c r="V3" t="s">
        <v>14</v>
      </c>
      <c r="W3">
        <v>24.566258503401372</v>
      </c>
      <c r="Y3" t="s">
        <v>14</v>
      </c>
      <c r="Z3">
        <v>1040.0136054421769</v>
      </c>
    </row>
    <row r="4" spans="1:26" x14ac:dyDescent="0.25">
      <c r="A4" t="s">
        <v>16</v>
      </c>
      <c r="B4">
        <v>8.9120914777005733E-2</v>
      </c>
      <c r="D4" t="s">
        <v>16</v>
      </c>
      <c r="E4">
        <v>3.1896684702250828E-2</v>
      </c>
      <c r="G4" t="s">
        <v>16</v>
      </c>
      <c r="H4">
        <v>2.3954483314039775E-2</v>
      </c>
      <c r="J4" t="s">
        <v>16</v>
      </c>
      <c r="K4">
        <v>1.9385434428279089E-2</v>
      </c>
      <c r="M4" t="s">
        <v>16</v>
      </c>
      <c r="N4">
        <v>1.1472339201933753E-2</v>
      </c>
      <c r="P4" t="s">
        <v>16</v>
      </c>
      <c r="Q4">
        <v>7.6264588502389739E-3</v>
      </c>
      <c r="S4" t="s">
        <v>16</v>
      </c>
      <c r="T4">
        <v>7.5690845210597433E-3</v>
      </c>
      <c r="V4" t="s">
        <v>16</v>
      </c>
      <c r="W4">
        <v>0.89672575166802349</v>
      </c>
      <c r="Y4" t="s">
        <v>16</v>
      </c>
      <c r="Z4">
        <v>211.17905917987108</v>
      </c>
    </row>
    <row r="5" spans="1:26" x14ac:dyDescent="0.25">
      <c r="A5" t="s">
        <v>18</v>
      </c>
      <c r="B5">
        <v>5.3795000000000002</v>
      </c>
      <c r="D5" t="s">
        <v>18</v>
      </c>
      <c r="E5">
        <v>0.96</v>
      </c>
      <c r="G5" t="s">
        <v>18</v>
      </c>
      <c r="H5">
        <v>1.2715000000000001</v>
      </c>
      <c r="J5" t="s">
        <v>18</v>
      </c>
      <c r="K5">
        <v>0.78900000000000003</v>
      </c>
      <c r="M5" t="s">
        <v>18</v>
      </c>
      <c r="N5">
        <v>0.41699999999999998</v>
      </c>
      <c r="P5" t="s">
        <v>18</v>
      </c>
      <c r="Q5">
        <v>0.17749999999999999</v>
      </c>
      <c r="S5" t="s">
        <v>18</v>
      </c>
      <c r="T5">
        <v>8.5499999999999993E-2</v>
      </c>
      <c r="V5" t="s">
        <v>18</v>
      </c>
      <c r="W5">
        <v>24.566258503401372</v>
      </c>
      <c r="Y5" t="s">
        <v>18</v>
      </c>
      <c r="Z5">
        <v>284</v>
      </c>
    </row>
    <row r="6" spans="1:26" x14ac:dyDescent="0.25">
      <c r="A6" t="s">
        <v>20</v>
      </c>
      <c r="B6">
        <v>5.2080000000000002</v>
      </c>
      <c r="D6" t="s">
        <v>20</v>
      </c>
      <c r="E6">
        <v>0.96</v>
      </c>
      <c r="G6" t="s">
        <v>20</v>
      </c>
      <c r="H6">
        <v>1.4650000000000001</v>
      </c>
      <c r="J6" t="s">
        <v>20</v>
      </c>
      <c r="K6">
        <v>0.999</v>
      </c>
      <c r="M6" t="s">
        <v>20</v>
      </c>
      <c r="N6">
        <v>0.55700000000000005</v>
      </c>
      <c r="P6" t="s">
        <v>20</v>
      </c>
      <c r="Q6">
        <v>0.153</v>
      </c>
      <c r="S6" t="s">
        <v>20</v>
      </c>
      <c r="T6">
        <v>7.8E-2</v>
      </c>
      <c r="V6" t="s">
        <v>20</v>
      </c>
      <c r="W6">
        <v>24.566258503401372</v>
      </c>
      <c r="Y6" t="s">
        <v>20</v>
      </c>
      <c r="Z6">
        <v>1040.0136054421769</v>
      </c>
    </row>
    <row r="7" spans="1:26" x14ac:dyDescent="0.25">
      <c r="A7" t="s">
        <v>22</v>
      </c>
      <c r="B7">
        <v>1.11311986879567</v>
      </c>
      <c r="D7" t="s">
        <v>22</v>
      </c>
      <c r="E7">
        <v>0.39838946424220251</v>
      </c>
      <c r="G7" t="s">
        <v>22</v>
      </c>
      <c r="H7">
        <v>0.29919140069769246</v>
      </c>
      <c r="J7" t="s">
        <v>22</v>
      </c>
      <c r="K7">
        <v>0.2421239984053726</v>
      </c>
      <c r="M7" t="s">
        <v>22</v>
      </c>
      <c r="N7">
        <v>0.14328947070604753</v>
      </c>
      <c r="P7" t="s">
        <v>22</v>
      </c>
      <c r="Q7">
        <v>9.5254440509220287E-2</v>
      </c>
      <c r="S7" t="s">
        <v>22</v>
      </c>
      <c r="T7">
        <v>9.4537835367452791E-2</v>
      </c>
      <c r="V7" t="s">
        <v>22</v>
      </c>
      <c r="W7">
        <v>11.200101048558212</v>
      </c>
      <c r="Y7" t="s">
        <v>22</v>
      </c>
      <c r="Z7">
        <v>2637.6256037639037</v>
      </c>
    </row>
    <row r="8" spans="1:26" x14ac:dyDescent="0.25">
      <c r="A8" t="s">
        <v>24</v>
      </c>
      <c r="B8">
        <v>1.2390358423076899</v>
      </c>
      <c r="D8" t="s">
        <v>24</v>
      </c>
      <c r="E8">
        <v>0.15871416521918916</v>
      </c>
      <c r="G8" t="s">
        <v>24</v>
      </c>
      <c r="H8">
        <v>8.951549425144717E-2</v>
      </c>
      <c r="J8" t="s">
        <v>24</v>
      </c>
      <c r="K8">
        <v>5.8624030603804875E-2</v>
      </c>
      <c r="M8" t="s">
        <v>24</v>
      </c>
      <c r="N8">
        <v>2.0531872415219254E-2</v>
      </c>
      <c r="P8" t="s">
        <v>24</v>
      </c>
      <c r="Q8">
        <v>9.0734084367245869E-3</v>
      </c>
      <c r="S8" t="s">
        <v>24</v>
      </c>
      <c r="T8">
        <v>8.9374023159636065E-3</v>
      </c>
      <c r="V8" t="s">
        <v>24</v>
      </c>
      <c r="W8">
        <v>125.44226349791477</v>
      </c>
      <c r="Y8" t="s">
        <v>24</v>
      </c>
      <c r="Z8">
        <v>6957068.8256308967</v>
      </c>
    </row>
    <row r="9" spans="1:26" x14ac:dyDescent="0.25">
      <c r="A9" t="s">
        <v>26</v>
      </c>
      <c r="B9">
        <v>-0.60837534956447747</v>
      </c>
      <c r="D9" t="s">
        <v>26</v>
      </c>
      <c r="E9">
        <v>-0.7699022032675118</v>
      </c>
      <c r="G9" t="s">
        <v>26</v>
      </c>
      <c r="H9">
        <v>1.2290054595933166</v>
      </c>
      <c r="J9" t="s">
        <v>26</v>
      </c>
      <c r="K9">
        <v>-0.30289465675032856</v>
      </c>
      <c r="M9" t="s">
        <v>26</v>
      </c>
      <c r="N9">
        <v>-6.8856615540287436E-2</v>
      </c>
      <c r="P9" t="s">
        <v>26</v>
      </c>
      <c r="Q9">
        <v>1.1731894610032385</v>
      </c>
      <c r="S9" t="s">
        <v>26</v>
      </c>
      <c r="T9">
        <v>2.4168236804798808</v>
      </c>
      <c r="V9" t="s">
        <v>26</v>
      </c>
      <c r="W9">
        <v>-0.83310092704879368</v>
      </c>
      <c r="Y9" t="s">
        <v>26</v>
      </c>
      <c r="Z9">
        <v>60.497554819087483</v>
      </c>
    </row>
    <row r="10" spans="1:26" x14ac:dyDescent="0.25">
      <c r="A10" t="s">
        <v>28</v>
      </c>
      <c r="B10">
        <v>1.1449949491326212E-2</v>
      </c>
      <c r="D10" t="s">
        <v>28</v>
      </c>
      <c r="E10">
        <v>-0.38523225638704461</v>
      </c>
      <c r="G10" t="s">
        <v>28</v>
      </c>
      <c r="H10">
        <v>-1.1347276019487054</v>
      </c>
      <c r="J10" t="s">
        <v>28</v>
      </c>
      <c r="K10">
        <v>-0.61384057241741341</v>
      </c>
      <c r="M10" t="s">
        <v>28</v>
      </c>
      <c r="N10">
        <v>-0.68563562956105051</v>
      </c>
      <c r="P10" t="s">
        <v>28</v>
      </c>
      <c r="Q10">
        <v>0.74594162824711963</v>
      </c>
      <c r="S10" t="s">
        <v>28</v>
      </c>
      <c r="T10">
        <v>1.6504096361326532</v>
      </c>
      <c r="V10" t="s">
        <v>28</v>
      </c>
      <c r="W10">
        <v>5.254079363106982E-3</v>
      </c>
      <c r="Y10" t="s">
        <v>28</v>
      </c>
      <c r="Z10">
        <v>6.9505027333118079</v>
      </c>
    </row>
    <row r="11" spans="1:26" x14ac:dyDescent="0.25">
      <c r="A11" t="s">
        <v>30</v>
      </c>
      <c r="B11">
        <v>4.9160000000000004</v>
      </c>
      <c r="D11" t="s">
        <v>30</v>
      </c>
      <c r="E11">
        <v>1.6839999999999999</v>
      </c>
      <c r="G11" t="s">
        <v>30</v>
      </c>
      <c r="H11">
        <v>1.6240000000000001</v>
      </c>
      <c r="J11" t="s">
        <v>30</v>
      </c>
      <c r="K11">
        <v>1.141</v>
      </c>
      <c r="M11" t="s">
        <v>30</v>
      </c>
      <c r="N11">
        <v>0.63100000000000001</v>
      </c>
      <c r="P11" t="s">
        <v>30</v>
      </c>
      <c r="Q11">
        <v>0.56599999999999995</v>
      </c>
      <c r="S11" t="s">
        <v>30</v>
      </c>
      <c r="T11">
        <v>0.45300000000000001</v>
      </c>
      <c r="V11" t="s">
        <v>30</v>
      </c>
      <c r="W11">
        <v>47.34</v>
      </c>
      <c r="Y11" t="s">
        <v>30</v>
      </c>
      <c r="Z11">
        <v>26732</v>
      </c>
    </row>
    <row r="12" spans="1:26" x14ac:dyDescent="0.25">
      <c r="A12" t="s">
        <v>32</v>
      </c>
      <c r="B12">
        <v>2.8530000000000002</v>
      </c>
      <c r="D12" t="s">
        <v>32</v>
      </c>
      <c r="E12">
        <v>0</v>
      </c>
      <c r="G12" t="s">
        <v>32</v>
      </c>
      <c r="H12">
        <v>0</v>
      </c>
      <c r="J12" t="s">
        <v>32</v>
      </c>
      <c r="K12">
        <v>0</v>
      </c>
      <c r="M12" t="s">
        <v>32</v>
      </c>
      <c r="N12">
        <v>0</v>
      </c>
      <c r="P12" t="s">
        <v>32</v>
      </c>
      <c r="Q12">
        <v>0</v>
      </c>
      <c r="S12" t="s">
        <v>32</v>
      </c>
      <c r="T12">
        <v>0</v>
      </c>
      <c r="V12" t="s">
        <v>32</v>
      </c>
      <c r="W12">
        <v>2.94</v>
      </c>
      <c r="Y12" t="s">
        <v>32</v>
      </c>
      <c r="Z12">
        <v>7</v>
      </c>
    </row>
    <row r="13" spans="1:26" x14ac:dyDescent="0.25">
      <c r="A13" t="s">
        <v>34</v>
      </c>
      <c r="B13">
        <v>7.7690000000000001</v>
      </c>
      <c r="D13" t="s">
        <v>34</v>
      </c>
      <c r="E13">
        <v>1.6839999999999999</v>
      </c>
      <c r="G13" t="s">
        <v>34</v>
      </c>
      <c r="H13">
        <v>1.6240000000000001</v>
      </c>
      <c r="J13" t="s">
        <v>34</v>
      </c>
      <c r="K13">
        <v>1.141</v>
      </c>
      <c r="M13" t="s">
        <v>34</v>
      </c>
      <c r="N13">
        <v>0.63100000000000001</v>
      </c>
      <c r="P13" t="s">
        <v>34</v>
      </c>
      <c r="Q13">
        <v>0.56599999999999995</v>
      </c>
      <c r="S13" t="s">
        <v>34</v>
      </c>
      <c r="T13">
        <v>0.45300000000000001</v>
      </c>
      <c r="V13" t="s">
        <v>34</v>
      </c>
      <c r="W13">
        <v>50.28</v>
      </c>
      <c r="Y13" t="s">
        <v>34</v>
      </c>
      <c r="Z13">
        <v>26739</v>
      </c>
    </row>
    <row r="14" spans="1:26" x14ac:dyDescent="0.25">
      <c r="A14" t="s">
        <v>36</v>
      </c>
      <c r="B14">
        <v>843.50699999999983</v>
      </c>
      <c r="D14" t="s">
        <v>36</v>
      </c>
      <c r="E14">
        <v>141.20300000000006</v>
      </c>
      <c r="G14" t="s">
        <v>36</v>
      </c>
      <c r="H14">
        <v>188.57499999999996</v>
      </c>
      <c r="J14" t="s">
        <v>36</v>
      </c>
      <c r="K14">
        <v>113.13800000000002</v>
      </c>
      <c r="M14" t="s">
        <v>36</v>
      </c>
      <c r="N14">
        <v>61.241</v>
      </c>
      <c r="P14" t="s">
        <v>36</v>
      </c>
      <c r="Q14">
        <v>28.835999999999995</v>
      </c>
      <c r="S14" t="s">
        <v>36</v>
      </c>
      <c r="T14">
        <v>17.254000000000001</v>
      </c>
      <c r="V14" t="s">
        <v>36</v>
      </c>
      <c r="W14">
        <v>3832.3363265306139</v>
      </c>
      <c r="Y14" t="s">
        <v>36</v>
      </c>
      <c r="Z14">
        <v>162242.12244897959</v>
      </c>
    </row>
    <row r="15" spans="1:26" x14ac:dyDescent="0.25">
      <c r="A15" t="s">
        <v>38</v>
      </c>
      <c r="B15">
        <v>156</v>
      </c>
      <c r="D15" t="s">
        <v>38</v>
      </c>
      <c r="E15">
        <v>156</v>
      </c>
      <c r="G15" t="s">
        <v>38</v>
      </c>
      <c r="H15">
        <v>156</v>
      </c>
      <c r="J15" t="s">
        <v>38</v>
      </c>
      <c r="K15">
        <v>156</v>
      </c>
      <c r="M15" t="s">
        <v>38</v>
      </c>
      <c r="N15">
        <v>156</v>
      </c>
      <c r="P15" t="s">
        <v>38</v>
      </c>
      <c r="Q15">
        <v>156</v>
      </c>
      <c r="S15" t="s">
        <v>38</v>
      </c>
      <c r="T15">
        <v>156</v>
      </c>
      <c r="V15" t="s">
        <v>38</v>
      </c>
      <c r="W15">
        <v>156</v>
      </c>
      <c r="Y15" t="s">
        <v>38</v>
      </c>
      <c r="Z15">
        <v>156</v>
      </c>
    </row>
    <row r="16" spans="1:26" x14ac:dyDescent="0.25">
      <c r="A16" t="s">
        <v>40</v>
      </c>
      <c r="B16">
        <v>7.7690000000000001</v>
      </c>
      <c r="D16" t="s">
        <v>40</v>
      </c>
      <c r="E16">
        <v>1.6839999999999999</v>
      </c>
      <c r="G16" t="s">
        <v>40</v>
      </c>
      <c r="H16">
        <v>1.6240000000000001</v>
      </c>
      <c r="J16" t="s">
        <v>40</v>
      </c>
      <c r="K16">
        <v>1.141</v>
      </c>
      <c r="M16" t="s">
        <v>40</v>
      </c>
      <c r="N16">
        <v>0.63100000000000001</v>
      </c>
      <c r="P16" t="s">
        <v>40</v>
      </c>
      <c r="Q16">
        <v>0.56599999999999995</v>
      </c>
      <c r="S16" t="s">
        <v>40</v>
      </c>
      <c r="T16">
        <v>0.45300000000000001</v>
      </c>
      <c r="V16" t="s">
        <v>40</v>
      </c>
      <c r="W16">
        <v>50.28</v>
      </c>
      <c r="Y16" t="s">
        <v>40</v>
      </c>
      <c r="Z16">
        <v>26739</v>
      </c>
    </row>
    <row r="17" spans="1:26" x14ac:dyDescent="0.25">
      <c r="A17" t="s">
        <v>42</v>
      </c>
      <c r="B17">
        <v>2.8530000000000002</v>
      </c>
      <c r="D17" t="s">
        <v>42</v>
      </c>
      <c r="E17">
        <v>0</v>
      </c>
      <c r="G17" t="s">
        <v>42</v>
      </c>
      <c r="H17">
        <v>0</v>
      </c>
      <c r="J17" t="s">
        <v>42</v>
      </c>
      <c r="K17">
        <v>0</v>
      </c>
      <c r="M17" t="s">
        <v>42</v>
      </c>
      <c r="N17">
        <v>0</v>
      </c>
      <c r="P17" t="s">
        <v>42</v>
      </c>
      <c r="Q17">
        <v>0</v>
      </c>
      <c r="S17" t="s">
        <v>42</v>
      </c>
      <c r="T17">
        <v>0</v>
      </c>
      <c r="V17" t="s">
        <v>42</v>
      </c>
      <c r="W17">
        <v>2.94</v>
      </c>
      <c r="Y17" t="s">
        <v>42</v>
      </c>
      <c r="Z17">
        <v>7</v>
      </c>
    </row>
    <row r="18" spans="1:26" ht="15.75" thickBot="1" x14ac:dyDescent="0.3">
      <c r="A18" s="1" t="s">
        <v>44</v>
      </c>
      <c r="B18" s="1">
        <v>0.17604830815835687</v>
      </c>
      <c r="D18" s="1" t="s">
        <v>44</v>
      </c>
      <c r="E18" s="1">
        <v>6.3008300484148877E-2</v>
      </c>
      <c r="G18" s="1" t="s">
        <v>44</v>
      </c>
      <c r="H18" s="1">
        <v>4.7319378069628687E-2</v>
      </c>
      <c r="J18" s="1" t="s">
        <v>44</v>
      </c>
      <c r="K18" s="1">
        <v>3.8293737699535306E-2</v>
      </c>
      <c r="M18" s="1" t="s">
        <v>44</v>
      </c>
      <c r="N18" s="1">
        <v>2.2662311222599058E-2</v>
      </c>
      <c r="P18" s="1" t="s">
        <v>44</v>
      </c>
      <c r="Q18" s="1">
        <v>1.5065208668283467E-2</v>
      </c>
      <c r="S18" s="1" t="s">
        <v>44</v>
      </c>
      <c r="T18" s="1">
        <v>1.4951872156769895E-2</v>
      </c>
      <c r="V18" s="1" t="s">
        <v>44</v>
      </c>
      <c r="W18" s="1">
        <v>1.7713805099307396</v>
      </c>
      <c r="Y18" s="1" t="s">
        <v>44</v>
      </c>
      <c r="Z18" s="1">
        <v>417.16039585224416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A9DB-1DBC-444E-869C-659A0468FAE3}">
  <dimension ref="A1:J10"/>
  <sheetViews>
    <sheetView workbookViewId="0">
      <selection activeCell="B10" sqref="B10"/>
    </sheetView>
  </sheetViews>
  <sheetFormatPr defaultRowHeight="15" x14ac:dyDescent="0.25"/>
  <cols>
    <col min="1" max="1" width="28.5703125" customWidth="1"/>
    <col min="2" max="2" width="14.42578125" customWidth="1"/>
    <col min="3" max="3" width="16.5703125" customWidth="1"/>
    <col min="4" max="4" width="21.42578125" customWidth="1"/>
    <col min="5" max="5" width="26.7109375" customWidth="1"/>
    <col min="6" max="6" width="31" customWidth="1"/>
    <col min="7" max="7" width="17.5703125" customWidth="1"/>
    <col min="8" max="8" width="25.42578125" customWidth="1"/>
    <col min="9" max="9" width="32.85546875" customWidth="1"/>
    <col min="10" max="10" width="28.7109375" customWidth="1"/>
  </cols>
  <sheetData>
    <row r="1" spans="1:10" x14ac:dyDescent="0.25">
      <c r="A1" s="2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181</v>
      </c>
      <c r="J1" s="2" t="s">
        <v>182</v>
      </c>
    </row>
    <row r="2" spans="1:10" x14ac:dyDescent="0.25">
      <c r="A2" t="s">
        <v>2</v>
      </c>
      <c r="B2">
        <v>1</v>
      </c>
    </row>
    <row r="3" spans="1:10" x14ac:dyDescent="0.25">
      <c r="A3" t="s">
        <v>3</v>
      </c>
      <c r="B3">
        <v>0.7938828678781279</v>
      </c>
      <c r="C3">
        <v>1</v>
      </c>
    </row>
    <row r="4" spans="1:10" x14ac:dyDescent="0.25">
      <c r="A4" t="s">
        <v>4</v>
      </c>
      <c r="B4">
        <v>0.77705778806386483</v>
      </c>
      <c r="C4">
        <v>0.75490572724545701</v>
      </c>
      <c r="D4">
        <v>1</v>
      </c>
    </row>
    <row r="5" spans="1:10" x14ac:dyDescent="0.25">
      <c r="A5" t="s">
        <v>5</v>
      </c>
      <c r="B5">
        <v>0.77988314924258284</v>
      </c>
      <c r="C5">
        <v>0.83546211504160728</v>
      </c>
      <c r="D5">
        <v>0.71900945903085656</v>
      </c>
      <c r="E5">
        <v>1</v>
      </c>
    </row>
    <row r="6" spans="1:10" x14ac:dyDescent="0.25">
      <c r="A6" t="s">
        <v>6</v>
      </c>
      <c r="B6">
        <v>0.56674182571999021</v>
      </c>
      <c r="C6">
        <v>0.37907907217677167</v>
      </c>
      <c r="D6">
        <v>0.44733316358770203</v>
      </c>
      <c r="E6">
        <v>0.39039477647695736</v>
      </c>
      <c r="F6">
        <v>1</v>
      </c>
    </row>
    <row r="7" spans="1:10" x14ac:dyDescent="0.25">
      <c r="A7" t="s">
        <v>7</v>
      </c>
      <c r="B7">
        <v>7.5823694903896566E-2</v>
      </c>
      <c r="C7">
        <v>-7.9662313489763936E-2</v>
      </c>
      <c r="D7">
        <v>-4.8126454454326437E-2</v>
      </c>
      <c r="E7">
        <v>-2.9510859651602182E-2</v>
      </c>
      <c r="F7">
        <v>0.26974181407654374</v>
      </c>
      <c r="G7">
        <v>1</v>
      </c>
    </row>
    <row r="8" spans="1:10" x14ac:dyDescent="0.25">
      <c r="A8" t="s">
        <v>8</v>
      </c>
      <c r="B8">
        <v>0.38561307086647878</v>
      </c>
      <c r="C8">
        <v>0.29891984568349278</v>
      </c>
      <c r="D8">
        <v>0.18189946470087082</v>
      </c>
      <c r="E8">
        <v>0.29528281242267912</v>
      </c>
      <c r="F8">
        <v>0.43884330641506725</v>
      </c>
      <c r="G8">
        <v>0.32653754340500724</v>
      </c>
      <c r="H8">
        <v>1</v>
      </c>
    </row>
    <row r="9" spans="1:10" x14ac:dyDescent="0.25">
      <c r="A9" t="s">
        <v>181</v>
      </c>
      <c r="B9">
        <v>0.58434930096278392</v>
      </c>
      <c r="C9">
        <v>0.58687225479539673</v>
      </c>
      <c r="D9">
        <v>0.53067357679083993</v>
      </c>
      <c r="E9">
        <v>0.58960112165287615</v>
      </c>
      <c r="F9">
        <v>0.2221854318634075</v>
      </c>
      <c r="G9">
        <v>-0.12359974061484724</v>
      </c>
      <c r="H9">
        <v>0.14213205535235235</v>
      </c>
      <c r="I9">
        <v>1</v>
      </c>
    </row>
    <row r="10" spans="1:10" ht="15.75" thickBot="1" x14ac:dyDescent="0.3">
      <c r="A10" s="1" t="s">
        <v>182</v>
      </c>
      <c r="B10" s="1">
        <v>3.6648939592834107E-3</v>
      </c>
      <c r="C10" s="1">
        <v>7.3051267292089467E-2</v>
      </c>
      <c r="D10" s="1">
        <v>-3.2752828854325101E-2</v>
      </c>
      <c r="E10" s="1">
        <v>3.5387399339214795E-2</v>
      </c>
      <c r="F10" s="1">
        <v>9.2727618884431123E-2</v>
      </c>
      <c r="G10" s="1">
        <v>4.3868937403014384E-3</v>
      </c>
      <c r="H10" s="1">
        <v>-4.8279052364240654E-2</v>
      </c>
      <c r="I10" s="1">
        <v>5.6261306822811011E-2</v>
      </c>
      <c r="J1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Descriptive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Phanuruj Sotthidat</dc:creator>
  <cp:lastModifiedBy>Phanuruj Sotthidat</cp:lastModifiedBy>
  <dcterms:created xsi:type="dcterms:W3CDTF">2024-01-28T19:56:53Z</dcterms:created>
  <dcterms:modified xsi:type="dcterms:W3CDTF">2024-01-30T09:11:24Z</dcterms:modified>
</cp:coreProperties>
</file>