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24240" windowHeight="12210"/>
  </bookViews>
  <sheets>
    <sheet name="Original Template" sheetId="1" r:id="rId1"/>
  </sheets>
  <definedNames>
    <definedName name="solver_userid" localSheetId="0" hidden="1">47270</definedName>
  </definedNames>
  <calcPr calcId="145621"/>
</workbook>
</file>

<file path=xl/calcChain.xml><?xml version="1.0" encoding="utf-8"?>
<calcChain xmlns="http://schemas.openxmlformats.org/spreadsheetml/2006/main">
  <c r="BD159" i="1" l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BD158" i="1"/>
  <c r="BD160" i="1" s="1"/>
  <c r="BC158" i="1"/>
  <c r="BC160" i="1" s="1"/>
  <c r="BB158" i="1"/>
  <c r="BA158" i="1"/>
  <c r="BA160" i="1" s="1"/>
  <c r="AZ158" i="1"/>
  <c r="AZ160" i="1"/>
  <c r="AY158" i="1"/>
  <c r="AY160" i="1"/>
  <c r="AX158" i="1"/>
  <c r="AX160" i="1"/>
  <c r="AW158" i="1"/>
  <c r="AV158" i="1"/>
  <c r="AV160" i="1" s="1"/>
  <c r="AU158" i="1"/>
  <c r="AU160" i="1" s="1"/>
  <c r="AT158" i="1"/>
  <c r="AT160" i="1"/>
  <c r="AS158" i="1"/>
  <c r="AR158" i="1"/>
  <c r="AR160" i="1"/>
  <c r="AQ158" i="1"/>
  <c r="AQ160" i="1"/>
  <c r="AP158" i="1"/>
  <c r="AP160" i="1"/>
  <c r="AO158" i="1"/>
  <c r="AO160" i="1" s="1"/>
  <c r="AN158" i="1"/>
  <c r="AN160" i="1" s="1"/>
  <c r="AM158" i="1"/>
  <c r="AL158" i="1"/>
  <c r="AK158" i="1"/>
  <c r="AJ158" i="1"/>
  <c r="AJ160" i="1" s="1"/>
  <c r="AI158" i="1"/>
  <c r="AI160" i="1" s="1"/>
  <c r="AH158" i="1"/>
  <c r="AH160" i="1" s="1"/>
  <c r="AG158" i="1"/>
  <c r="AG160" i="1" s="1"/>
  <c r="AF158" i="1"/>
  <c r="AF160" i="1" s="1"/>
  <c r="AE158" i="1"/>
  <c r="AD158" i="1"/>
  <c r="AD160" i="1" s="1"/>
  <c r="AC158" i="1"/>
  <c r="AB158" i="1"/>
  <c r="AB160" i="1" s="1"/>
  <c r="AA158" i="1"/>
  <c r="AA160" i="1" s="1"/>
  <c r="Z158" i="1"/>
  <c r="Z160" i="1" s="1"/>
  <c r="Y158" i="1"/>
  <c r="X158" i="1"/>
  <c r="X160" i="1" s="1"/>
  <c r="W158" i="1"/>
  <c r="W160" i="1" s="1"/>
  <c r="V158" i="1"/>
  <c r="U158" i="1"/>
  <c r="T158" i="1"/>
  <c r="T160" i="1" s="1"/>
  <c r="S158" i="1"/>
  <c r="S160" i="1"/>
  <c r="R158" i="1"/>
  <c r="R160" i="1" s="1"/>
  <c r="Q158" i="1"/>
  <c r="P158" i="1"/>
  <c r="P160" i="1"/>
  <c r="O158" i="1"/>
  <c r="O160" i="1"/>
  <c r="N158" i="1"/>
  <c r="M158" i="1"/>
  <c r="L158" i="1"/>
  <c r="L160" i="1"/>
  <c r="K158" i="1"/>
  <c r="K160" i="1"/>
  <c r="J158" i="1"/>
  <c r="J160" i="1"/>
  <c r="I158" i="1"/>
  <c r="H158" i="1"/>
  <c r="G158" i="1"/>
  <c r="G160" i="1"/>
  <c r="F158" i="1"/>
  <c r="F160" i="1"/>
  <c r="E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L136" i="1" s="1"/>
  <c r="AJ133" i="1"/>
  <c r="AI133" i="1"/>
  <c r="AH133" i="1"/>
  <c r="AH134" i="1" s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U134" i="1" s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BD132" i="1"/>
  <c r="BC132" i="1"/>
  <c r="BC134" i="1"/>
  <c r="BB132" i="1"/>
  <c r="BA132" i="1"/>
  <c r="BA134" i="1"/>
  <c r="AZ132" i="1"/>
  <c r="AY132" i="1"/>
  <c r="AY134" i="1"/>
  <c r="AX132" i="1"/>
  <c r="AY135" i="1" s="1"/>
  <c r="AY137" i="1" s="1"/>
  <c r="AY138" i="1" s="1"/>
  <c r="AW132" i="1"/>
  <c r="AV132" i="1"/>
  <c r="AU132" i="1"/>
  <c r="AU134" i="1"/>
  <c r="AT132" i="1"/>
  <c r="AS132" i="1"/>
  <c r="AR132" i="1"/>
  <c r="AQ132" i="1"/>
  <c r="AQ134" i="1"/>
  <c r="AP132" i="1"/>
  <c r="AP134" i="1" s="1"/>
  <c r="AO132" i="1"/>
  <c r="AO134" i="1"/>
  <c r="AN132" i="1"/>
  <c r="AM132" i="1"/>
  <c r="AQ135" i="1" s="1"/>
  <c r="AL132" i="1"/>
  <c r="AK132" i="1"/>
  <c r="AK134" i="1"/>
  <c r="AJ132" i="1"/>
  <c r="AI132" i="1"/>
  <c r="AI134" i="1" s="1"/>
  <c r="AH132" i="1"/>
  <c r="AG132" i="1"/>
  <c r="AF132" i="1"/>
  <c r="AE132" i="1"/>
  <c r="AE134" i="1"/>
  <c r="AD132" i="1"/>
  <c r="AC132" i="1"/>
  <c r="AB132" i="1"/>
  <c r="AB134" i="1" s="1"/>
  <c r="AA132" i="1"/>
  <c r="AA134" i="1"/>
  <c r="Z132" i="1"/>
  <c r="Y132" i="1"/>
  <c r="Y134" i="1"/>
  <c r="X132" i="1"/>
  <c r="X134" i="1" s="1"/>
  <c r="W132" i="1"/>
  <c r="Y135" i="1" s="1"/>
  <c r="V132" i="1"/>
  <c r="V134" i="1" s="1"/>
  <c r="U132" i="1"/>
  <c r="T132" i="1"/>
  <c r="S132" i="1"/>
  <c r="R132" i="1"/>
  <c r="Q132" i="1"/>
  <c r="Q134" i="1"/>
  <c r="P132" i="1"/>
  <c r="O132" i="1"/>
  <c r="N132" i="1"/>
  <c r="N134" i="1" s="1"/>
  <c r="M132" i="1"/>
  <c r="L132" i="1"/>
  <c r="K132" i="1"/>
  <c r="K134" i="1"/>
  <c r="J132" i="1"/>
  <c r="I132" i="1"/>
  <c r="I134" i="1"/>
  <c r="H132" i="1"/>
  <c r="G132" i="1"/>
  <c r="G134" i="1"/>
  <c r="F132" i="1"/>
  <c r="E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U110" i="1" s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BD106" i="1"/>
  <c r="BC106" i="1"/>
  <c r="BC108" i="1" s="1"/>
  <c r="BB106" i="1"/>
  <c r="BA106" i="1"/>
  <c r="BA108" i="1"/>
  <c r="AZ106" i="1"/>
  <c r="AY106" i="1"/>
  <c r="AX106" i="1"/>
  <c r="AX108" i="1"/>
  <c r="AW106" i="1"/>
  <c r="AW108" i="1"/>
  <c r="AV106" i="1"/>
  <c r="AV108" i="1" s="1"/>
  <c r="AU106" i="1"/>
  <c r="AT106" i="1"/>
  <c r="AS106" i="1"/>
  <c r="AS108" i="1" s="1"/>
  <c r="AR106" i="1"/>
  <c r="AQ106" i="1"/>
  <c r="AP106" i="1"/>
  <c r="AO106" i="1"/>
  <c r="AO108" i="1"/>
  <c r="AN106" i="1"/>
  <c r="AM106" i="1"/>
  <c r="AL106" i="1"/>
  <c r="AL108" i="1"/>
  <c r="AK106" i="1"/>
  <c r="AK108" i="1" s="1"/>
  <c r="AJ106" i="1"/>
  <c r="AJ108" i="1" s="1"/>
  <c r="AI106" i="1"/>
  <c r="AI108" i="1" s="1"/>
  <c r="AH106" i="1"/>
  <c r="AH108" i="1" s="1"/>
  <c r="AG106" i="1"/>
  <c r="AG108" i="1" s="1"/>
  <c r="AF106" i="1"/>
  <c r="AF108" i="1"/>
  <c r="AE106" i="1"/>
  <c r="AE108" i="1" s="1"/>
  <c r="AD106" i="1"/>
  <c r="AD108" i="1" s="1"/>
  <c r="AC106" i="1"/>
  <c r="AC108" i="1" s="1"/>
  <c r="AB106" i="1"/>
  <c r="AA106" i="1"/>
  <c r="AA108" i="1" s="1"/>
  <c r="Z106" i="1"/>
  <c r="Z108" i="1" s="1"/>
  <c r="Y106" i="1"/>
  <c r="Y108" i="1" s="1"/>
  <c r="X106" i="1"/>
  <c r="X108" i="1" s="1"/>
  <c r="W106" i="1"/>
  <c r="W108" i="1" s="1"/>
  <c r="V106" i="1"/>
  <c r="V108" i="1" s="1"/>
  <c r="U106" i="1"/>
  <c r="U108" i="1" s="1"/>
  <c r="T106" i="1"/>
  <c r="T108" i="1" s="1"/>
  <c r="S106" i="1"/>
  <c r="S108" i="1" s="1"/>
  <c r="R106" i="1"/>
  <c r="R108" i="1" s="1"/>
  <c r="Q106" i="1"/>
  <c r="Q108" i="1"/>
  <c r="P106" i="1"/>
  <c r="P108" i="1" s="1"/>
  <c r="O106" i="1"/>
  <c r="O108" i="1"/>
  <c r="N106" i="1"/>
  <c r="N108" i="1" s="1"/>
  <c r="M106" i="1"/>
  <c r="L106" i="1"/>
  <c r="L108" i="1"/>
  <c r="K106" i="1"/>
  <c r="K108" i="1"/>
  <c r="J106" i="1"/>
  <c r="J108" i="1"/>
  <c r="I106" i="1"/>
  <c r="I108" i="1"/>
  <c r="H106" i="1"/>
  <c r="H108" i="1"/>
  <c r="G106" i="1"/>
  <c r="F106" i="1"/>
  <c r="E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Q84" i="1" s="1"/>
  <c r="AL81" i="1"/>
  <c r="AK81" i="1"/>
  <c r="AJ81" i="1"/>
  <c r="AI81" i="1"/>
  <c r="AI82" i="1" s="1"/>
  <c r="AH81" i="1"/>
  <c r="AG81" i="1"/>
  <c r="AF81" i="1"/>
  <c r="AE81" i="1"/>
  <c r="AD81" i="1"/>
  <c r="AC81" i="1"/>
  <c r="AC82" i="1" s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Q84" i="1" s="1"/>
  <c r="N81" i="1"/>
  <c r="M81" i="1"/>
  <c r="L81" i="1"/>
  <c r="K81" i="1"/>
  <c r="J81" i="1"/>
  <c r="I81" i="1"/>
  <c r="H81" i="1"/>
  <c r="G81" i="1"/>
  <c r="F81" i="1"/>
  <c r="E81" i="1"/>
  <c r="BD80" i="1"/>
  <c r="BC80" i="1"/>
  <c r="BC82" i="1" s="1"/>
  <c r="BB80" i="1"/>
  <c r="BB82" i="1"/>
  <c r="BA80" i="1"/>
  <c r="AZ80" i="1"/>
  <c r="AY80" i="1"/>
  <c r="AY82" i="1"/>
  <c r="AX80" i="1"/>
  <c r="AX82" i="1"/>
  <c r="AW80" i="1"/>
  <c r="AV80" i="1"/>
  <c r="AV82" i="1"/>
  <c r="AU80" i="1"/>
  <c r="AU82" i="1" s="1"/>
  <c r="AT80" i="1"/>
  <c r="AT82" i="1"/>
  <c r="AS80" i="1"/>
  <c r="AR80" i="1"/>
  <c r="AQ80" i="1"/>
  <c r="AQ82" i="1"/>
  <c r="AP80" i="1"/>
  <c r="AO80" i="1"/>
  <c r="AN80" i="1"/>
  <c r="AN82" i="1" s="1"/>
  <c r="AM80" i="1"/>
  <c r="AL80" i="1"/>
  <c r="AK80" i="1"/>
  <c r="AJ80" i="1"/>
  <c r="AJ82" i="1"/>
  <c r="AI80" i="1"/>
  <c r="AH80" i="1"/>
  <c r="AH82" i="1"/>
  <c r="AG80" i="1"/>
  <c r="AG82" i="1" s="1"/>
  <c r="AF80" i="1"/>
  <c r="AE80" i="1"/>
  <c r="AD80" i="1"/>
  <c r="AD82" i="1"/>
  <c r="AC80" i="1"/>
  <c r="AB80" i="1"/>
  <c r="AB82" i="1" s="1"/>
  <c r="AA80" i="1"/>
  <c r="AA82" i="1"/>
  <c r="Z80" i="1"/>
  <c r="Z82" i="1" s="1"/>
  <c r="Y80" i="1"/>
  <c r="X80" i="1"/>
  <c r="X82" i="1"/>
  <c r="W80" i="1"/>
  <c r="V80" i="1"/>
  <c r="V82" i="1" s="1"/>
  <c r="U80" i="1"/>
  <c r="U82" i="1" s="1"/>
  <c r="T80" i="1"/>
  <c r="T82" i="1" s="1"/>
  <c r="S80" i="1"/>
  <c r="S82" i="1"/>
  <c r="R80" i="1"/>
  <c r="R82" i="1" s="1"/>
  <c r="Q80" i="1"/>
  <c r="Q82" i="1" s="1"/>
  <c r="P80" i="1"/>
  <c r="O80" i="1"/>
  <c r="N80" i="1"/>
  <c r="N82" i="1"/>
  <c r="M80" i="1"/>
  <c r="L80" i="1"/>
  <c r="L82" i="1"/>
  <c r="K80" i="1"/>
  <c r="K82" i="1"/>
  <c r="J80" i="1"/>
  <c r="J82" i="1"/>
  <c r="I80" i="1"/>
  <c r="H80" i="1"/>
  <c r="H82" i="1"/>
  <c r="G80" i="1"/>
  <c r="F80" i="1"/>
  <c r="F82" i="1"/>
  <c r="E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BD55" i="1"/>
  <c r="BC55" i="1"/>
  <c r="BB55" i="1"/>
  <c r="BA55" i="1"/>
  <c r="BD58" i="1" s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L56" i="1" s="1"/>
  <c r="AK55" i="1"/>
  <c r="AJ55" i="1"/>
  <c r="AI55" i="1"/>
  <c r="AH55" i="1"/>
  <c r="AG55" i="1"/>
  <c r="AF55" i="1"/>
  <c r="AF56" i="1" s="1"/>
  <c r="AE55" i="1"/>
  <c r="AD55" i="1"/>
  <c r="AC55" i="1"/>
  <c r="AB55" i="1"/>
  <c r="AA55" i="1"/>
  <c r="Z55" i="1"/>
  <c r="Y55" i="1"/>
  <c r="Y58" i="1" s="1"/>
  <c r="X55" i="1"/>
  <c r="W55" i="1"/>
  <c r="V55" i="1"/>
  <c r="U55" i="1"/>
  <c r="U56" i="1" s="1"/>
  <c r="T55" i="1"/>
  <c r="S55" i="1"/>
  <c r="R55" i="1"/>
  <c r="Q55" i="1"/>
  <c r="P55" i="1"/>
  <c r="Q58" i="1" s="1"/>
  <c r="O55" i="1"/>
  <c r="O56" i="1"/>
  <c r="N55" i="1"/>
  <c r="M55" i="1"/>
  <c r="L55" i="1"/>
  <c r="K55" i="1"/>
  <c r="J55" i="1"/>
  <c r="I55" i="1"/>
  <c r="H55" i="1"/>
  <c r="G55" i="1"/>
  <c r="F55" i="1"/>
  <c r="E55" i="1"/>
  <c r="BD54" i="1"/>
  <c r="BC54" i="1"/>
  <c r="BC56" i="1" s="1"/>
  <c r="BB54" i="1"/>
  <c r="BB56" i="1" s="1"/>
  <c r="BA54" i="1"/>
  <c r="BA56" i="1" s="1"/>
  <c r="AZ54" i="1"/>
  <c r="AY54" i="1"/>
  <c r="AY56" i="1" s="1"/>
  <c r="AX54" i="1"/>
  <c r="AX56" i="1" s="1"/>
  <c r="AW54" i="1"/>
  <c r="AV54" i="1"/>
  <c r="AU54" i="1"/>
  <c r="AT54" i="1"/>
  <c r="AS54" i="1"/>
  <c r="AU57" i="1" s="1"/>
  <c r="AR54" i="1"/>
  <c r="AQ54" i="1"/>
  <c r="AP54" i="1"/>
  <c r="AQ57" i="1" s="1"/>
  <c r="AO54" i="1"/>
  <c r="AO56" i="1"/>
  <c r="AN54" i="1"/>
  <c r="AN56" i="1" s="1"/>
  <c r="AM54" i="1"/>
  <c r="AM56" i="1" s="1"/>
  <c r="AL54" i="1"/>
  <c r="AK54" i="1"/>
  <c r="AL57" i="1" s="1"/>
  <c r="AJ54" i="1"/>
  <c r="AI54" i="1"/>
  <c r="AI56" i="1" s="1"/>
  <c r="AH54" i="1"/>
  <c r="AG54" i="1"/>
  <c r="AF54" i="1"/>
  <c r="AE54" i="1"/>
  <c r="AE56" i="1" s="1"/>
  <c r="AD54" i="1"/>
  <c r="AD56" i="1" s="1"/>
  <c r="AC54" i="1"/>
  <c r="AB54" i="1"/>
  <c r="AA54" i="1"/>
  <c r="AA56" i="1" s="1"/>
  <c r="Z54" i="1"/>
  <c r="Z56" i="1" s="1"/>
  <c r="Y54" i="1"/>
  <c r="X54" i="1"/>
  <c r="X56" i="1" s="1"/>
  <c r="W54" i="1"/>
  <c r="W56" i="1" s="1"/>
  <c r="V54" i="1"/>
  <c r="U54" i="1"/>
  <c r="T54" i="1"/>
  <c r="T56" i="1" s="1"/>
  <c r="S54" i="1"/>
  <c r="R54" i="1"/>
  <c r="Q54" i="1"/>
  <c r="Q56" i="1"/>
  <c r="P54" i="1"/>
  <c r="O54" i="1"/>
  <c r="N54" i="1"/>
  <c r="N56" i="1" s="1"/>
  <c r="M54" i="1"/>
  <c r="L54" i="1"/>
  <c r="K54" i="1"/>
  <c r="L57" i="1"/>
  <c r="J54" i="1"/>
  <c r="I54" i="1"/>
  <c r="H54" i="1"/>
  <c r="G54" i="1"/>
  <c r="F54" i="1"/>
  <c r="E54" i="1"/>
  <c r="E56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BD29" i="1"/>
  <c r="BC29" i="1"/>
  <c r="BB29" i="1"/>
  <c r="BA29" i="1"/>
  <c r="AZ29" i="1"/>
  <c r="AY29" i="1"/>
  <c r="AY32" i="1" s="1"/>
  <c r="AX29" i="1"/>
  <c r="AW29" i="1"/>
  <c r="AV29" i="1"/>
  <c r="AU29" i="1"/>
  <c r="AT29" i="1"/>
  <c r="AS29" i="1"/>
  <c r="AR29" i="1"/>
  <c r="AR30" i="1" s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H32" i="1" s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U32" i="1" s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BD28" i="1"/>
  <c r="BC28" i="1"/>
  <c r="BB28" i="1"/>
  <c r="BA28" i="1"/>
  <c r="AZ28" i="1"/>
  <c r="AZ30" i="1" s="1"/>
  <c r="AY28" i="1"/>
  <c r="AX28" i="1"/>
  <c r="AW28" i="1"/>
  <c r="AY31" i="1" s="1"/>
  <c r="AW30" i="1"/>
  <c r="AV28" i="1"/>
  <c r="AU28" i="1"/>
  <c r="AU30" i="1"/>
  <c r="AT28" i="1"/>
  <c r="AT30" i="1" s="1"/>
  <c r="AS28" i="1"/>
  <c r="AR28" i="1"/>
  <c r="AQ28" i="1"/>
  <c r="AQ30" i="1"/>
  <c r="AP28" i="1"/>
  <c r="AO28" i="1"/>
  <c r="AO30" i="1"/>
  <c r="AN28" i="1"/>
  <c r="AM28" i="1"/>
  <c r="AL28" i="1"/>
  <c r="AK28" i="1"/>
  <c r="AJ28" i="1"/>
  <c r="AI28" i="1"/>
  <c r="AH28" i="1"/>
  <c r="AG28" i="1"/>
  <c r="AG30" i="1"/>
  <c r="AF28" i="1"/>
  <c r="AE28" i="1"/>
  <c r="AD28" i="1"/>
  <c r="AD30" i="1" s="1"/>
  <c r="AC28" i="1"/>
  <c r="AC30" i="1" s="1"/>
  <c r="AB28" i="1"/>
  <c r="AA28" i="1"/>
  <c r="Z28" i="1"/>
  <c r="Y28" i="1"/>
  <c r="Y30" i="1" s="1"/>
  <c r="X28" i="1"/>
  <c r="X30" i="1" s="1"/>
  <c r="W28" i="1"/>
  <c r="V28" i="1"/>
  <c r="U28" i="1"/>
  <c r="U30" i="1"/>
  <c r="T28" i="1"/>
  <c r="S28" i="1"/>
  <c r="S30" i="1" s="1"/>
  <c r="R28" i="1"/>
  <c r="Q28" i="1"/>
  <c r="Q30" i="1"/>
  <c r="P28" i="1"/>
  <c r="O28" i="1"/>
  <c r="O30" i="1"/>
  <c r="N28" i="1"/>
  <c r="M28" i="1"/>
  <c r="L28" i="1"/>
  <c r="K28" i="1"/>
  <c r="J28" i="1"/>
  <c r="I28" i="1"/>
  <c r="I30" i="1"/>
  <c r="H28" i="1"/>
  <c r="G28" i="1"/>
  <c r="F28" i="1"/>
  <c r="E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D7" i="1"/>
  <c r="BD9" i="1" s="1"/>
  <c r="BC7" i="1"/>
  <c r="BC9" i="1" s="1"/>
  <c r="BB7" i="1"/>
  <c r="BB9" i="1" s="1"/>
  <c r="BA7" i="1"/>
  <c r="AZ7" i="1"/>
  <c r="AZ9" i="1" s="1"/>
  <c r="AY7" i="1"/>
  <c r="AX7" i="1"/>
  <c r="AX9" i="1" s="1"/>
  <c r="AW7" i="1"/>
  <c r="AW9" i="1" s="1"/>
  <c r="AV7" i="1"/>
  <c r="AU7" i="1"/>
  <c r="AT7" i="1"/>
  <c r="AT9" i="1" s="1"/>
  <c r="AS7" i="1"/>
  <c r="AS9" i="1" s="1"/>
  <c r="AR7" i="1"/>
  <c r="AQ7" i="1"/>
  <c r="AP7" i="1"/>
  <c r="AP9" i="1" s="1"/>
  <c r="AO7" i="1"/>
  <c r="AO9" i="1" s="1"/>
  <c r="AN7" i="1"/>
  <c r="AM7" i="1"/>
  <c r="AM9" i="1" s="1"/>
  <c r="AL7" i="1"/>
  <c r="AL9" i="1" s="1"/>
  <c r="AK7" i="1"/>
  <c r="AJ7" i="1"/>
  <c r="AJ9" i="1" s="1"/>
  <c r="AI7" i="1"/>
  <c r="AI9" i="1" s="1"/>
  <c r="AH7" i="1"/>
  <c r="AH9" i="1" s="1"/>
  <c r="AG7" i="1"/>
  <c r="AG9" i="1" s="1"/>
  <c r="AG6" i="1"/>
  <c r="AF7" i="1"/>
  <c r="AF9" i="1" s="1"/>
  <c r="AE7" i="1"/>
  <c r="AD7" i="1"/>
  <c r="AD9" i="1" s="1"/>
  <c r="AC7" i="1"/>
  <c r="AC9" i="1" s="1"/>
  <c r="AB7" i="1"/>
  <c r="AB9" i="1" s="1"/>
  <c r="AA7" i="1"/>
  <c r="AA9" i="1" s="1"/>
  <c r="Z7" i="1"/>
  <c r="Y7" i="1"/>
  <c r="Y9" i="1" s="1"/>
  <c r="X7" i="1"/>
  <c r="X9" i="1" s="1"/>
  <c r="W7" i="1"/>
  <c r="W9" i="1" s="1"/>
  <c r="V7" i="1"/>
  <c r="V9" i="1" s="1"/>
  <c r="U7" i="1"/>
  <c r="T7" i="1"/>
  <c r="T9" i="1" s="1"/>
  <c r="S7" i="1"/>
  <c r="S9" i="1" s="1"/>
  <c r="R7" i="1"/>
  <c r="R9" i="1" s="1"/>
  <c r="Q7" i="1"/>
  <c r="Q9" i="1"/>
  <c r="Q6" i="1"/>
  <c r="P7" i="1"/>
  <c r="P9" i="1" s="1"/>
  <c r="O7" i="1"/>
  <c r="O9" i="1" s="1"/>
  <c r="N7" i="1"/>
  <c r="N9" i="1" s="1"/>
  <c r="M7" i="1"/>
  <c r="L7" i="1"/>
  <c r="K7" i="1"/>
  <c r="K9" i="1"/>
  <c r="J7" i="1"/>
  <c r="I7" i="1"/>
  <c r="H7" i="1"/>
  <c r="G7" i="1"/>
  <c r="F7" i="1"/>
  <c r="F9" i="1"/>
  <c r="E7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F6" i="1"/>
  <c r="AE6" i="1"/>
  <c r="AD6" i="1"/>
  <c r="AC6" i="1"/>
  <c r="AB6" i="1"/>
  <c r="AA6" i="1"/>
  <c r="Z6" i="1"/>
  <c r="Y6" i="1"/>
  <c r="X6" i="1"/>
  <c r="W6" i="1"/>
  <c r="V6" i="1"/>
  <c r="U6" i="1"/>
  <c r="U9" i="1"/>
  <c r="T6" i="1"/>
  <c r="S6" i="1"/>
  <c r="R6" i="1"/>
  <c r="P6" i="1"/>
  <c r="O6" i="1"/>
  <c r="N6" i="1"/>
  <c r="M6" i="1"/>
  <c r="L6" i="1"/>
  <c r="K6" i="1"/>
  <c r="J6" i="1"/>
  <c r="I6" i="1"/>
  <c r="H6" i="1"/>
  <c r="G6" i="1"/>
  <c r="F6" i="1"/>
  <c r="E6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D2" i="1"/>
  <c r="BB160" i="1"/>
  <c r="AL160" i="1"/>
  <c r="AK9" i="1"/>
  <c r="N160" i="1"/>
  <c r="H160" i="1"/>
  <c r="E9" i="1"/>
  <c r="AS134" i="1"/>
  <c r="AT108" i="1"/>
  <c r="BB108" i="1"/>
  <c r="AY108" i="1"/>
  <c r="AU108" i="1"/>
  <c r="AQ108" i="1"/>
  <c r="AP108" i="1"/>
  <c r="AN9" i="1"/>
  <c r="AM108" i="1"/>
  <c r="I9" i="1"/>
  <c r="G108" i="1"/>
  <c r="BD82" i="1"/>
  <c r="AW82" i="1"/>
  <c r="AR82" i="1"/>
  <c r="AL82" i="1"/>
  <c r="Z9" i="1"/>
  <c r="P82" i="1"/>
  <c r="BD56" i="1"/>
  <c r="AV56" i="1"/>
  <c r="AU56" i="1"/>
  <c r="AT56" i="1"/>
  <c r="AR9" i="1"/>
  <c r="AQ56" i="1"/>
  <c r="AJ56" i="1"/>
  <c r="AH56" i="1"/>
  <c r="AB56" i="1"/>
  <c r="L56" i="1"/>
  <c r="J9" i="1"/>
  <c r="G56" i="1"/>
  <c r="AS30" i="1"/>
  <c r="M9" i="1"/>
  <c r="L9" i="1"/>
  <c r="K30" i="1"/>
  <c r="H9" i="1"/>
  <c r="G30" i="1"/>
  <c r="AQ162" i="1"/>
  <c r="H110" i="1"/>
  <c r="Y110" i="1"/>
  <c r="AD110" i="1"/>
  <c r="L84" i="1"/>
  <c r="AO82" i="1"/>
  <c r="G9" i="1"/>
  <c r="AE9" i="1"/>
  <c r="H32" i="1"/>
  <c r="Q32" i="1"/>
  <c r="Q33" i="1" s="1"/>
  <c r="Q34" i="1" s="1"/>
  <c r="AQ32" i="1"/>
  <c r="F134" i="1"/>
  <c r="J134" i="1"/>
  <c r="Z134" i="1"/>
  <c r="AD134" i="1"/>
  <c r="AL134" i="1"/>
  <c r="AT134" i="1"/>
  <c r="BB134" i="1"/>
  <c r="AQ58" i="1"/>
  <c r="H83" i="1"/>
  <c r="U84" i="1"/>
  <c r="AL83" i="1"/>
  <c r="AL110" i="1"/>
  <c r="M82" i="1"/>
  <c r="D8" i="1"/>
  <c r="AL84" i="1"/>
  <c r="AZ82" i="1"/>
  <c r="D107" i="1"/>
  <c r="AQ110" i="1"/>
  <c r="AU110" i="1"/>
  <c r="AY110" i="1"/>
  <c r="BD110" i="1"/>
  <c r="L134" i="1"/>
  <c r="P134" i="1"/>
  <c r="T134" i="1"/>
  <c r="AF134" i="1"/>
  <c r="AJ134" i="1"/>
  <c r="BD134" i="1"/>
  <c r="Q160" i="1"/>
  <c r="U160" i="1"/>
  <c r="Y160" i="1"/>
  <c r="AC160" i="1"/>
  <c r="AK160" i="1"/>
  <c r="AV9" i="1"/>
  <c r="H31" i="1"/>
  <c r="Q31" i="1"/>
  <c r="AU32" i="1"/>
  <c r="AA30" i="1"/>
  <c r="L31" i="1"/>
  <c r="AU31" i="1"/>
  <c r="AU33" i="1" s="1"/>
  <c r="AU34" i="1" s="1"/>
  <c r="AZ56" i="1"/>
  <c r="L135" i="1"/>
  <c r="H161" i="1"/>
  <c r="L161" i="1"/>
  <c r="H162" i="1"/>
  <c r="D159" i="1"/>
  <c r="E160" i="1"/>
  <c r="I160" i="1"/>
  <c r="L162" i="1"/>
  <c r="Q162" i="1"/>
  <c r="M160" i="1"/>
  <c r="AH162" i="1"/>
  <c r="AS160" i="1"/>
  <c r="AU162" i="1"/>
  <c r="AY162" i="1"/>
  <c r="AW160" i="1"/>
  <c r="AD162" i="1"/>
  <c r="AQ9" i="1"/>
  <c r="AU9" i="1"/>
  <c r="AY9" i="1"/>
  <c r="F30" i="1"/>
  <c r="J30" i="1"/>
  <c r="R30" i="1"/>
  <c r="AH30" i="1"/>
  <c r="AP30" i="1"/>
  <c r="AX30" i="1"/>
  <c r="BB30" i="1"/>
  <c r="L32" i="1"/>
  <c r="E30" i="1"/>
  <c r="M30" i="1"/>
  <c r="AR56" i="1"/>
  <c r="G82" i="1"/>
  <c r="I82" i="1"/>
  <c r="AN108" i="1"/>
  <c r="AQ109" i="1"/>
  <c r="AQ111" i="1" s="1"/>
  <c r="AQ112" i="1" s="1"/>
  <c r="L109" i="1"/>
  <c r="AU135" i="1"/>
  <c r="AD32" i="1"/>
  <c r="AM30" i="1"/>
  <c r="E134" i="1"/>
  <c r="H135" i="1"/>
  <c r="M134" i="1"/>
  <c r="AC134" i="1"/>
  <c r="AH135" i="1"/>
  <c r="AW134" i="1"/>
  <c r="H134" i="1"/>
  <c r="H136" i="1"/>
  <c r="AD136" i="1"/>
  <c r="AN134" i="1"/>
  <c r="AR134" i="1"/>
  <c r="AU136" i="1"/>
  <c r="AY136" i="1"/>
  <c r="AV134" i="1"/>
  <c r="BD136" i="1"/>
  <c r="AZ134" i="1"/>
  <c r="AE160" i="1"/>
  <c r="AQ161" i="1"/>
  <c r="AQ163" i="1" s="1"/>
  <c r="AQ164" i="1" s="1"/>
  <c r="AM160" i="1"/>
  <c r="AL162" i="1"/>
  <c r="Q161" i="1"/>
  <c r="Q163" i="1" s="1"/>
  <c r="Q164" i="1" s="1"/>
  <c r="BA9" i="1"/>
  <c r="H30" i="1"/>
  <c r="L30" i="1"/>
  <c r="P30" i="1"/>
  <c r="AB30" i="1"/>
  <c r="AN30" i="1"/>
  <c r="BD30" i="1"/>
  <c r="L83" i="1"/>
  <c r="L85" i="1"/>
  <c r="L86" i="1"/>
  <c r="H84" i="1"/>
  <c r="E82" i="1"/>
  <c r="AU84" i="1"/>
  <c r="AS82" i="1"/>
  <c r="BA82" i="1"/>
  <c r="BD84" i="1"/>
  <c r="AV30" i="1"/>
  <c r="AU83" i="1"/>
  <c r="E108" i="1"/>
  <c r="Q109" i="1"/>
  <c r="Q111" i="1" s="1"/>
  <c r="Q112" i="1" s="1"/>
  <c r="M108" i="1"/>
  <c r="L136" i="1"/>
  <c r="L110" i="1"/>
  <c r="Q110" i="1"/>
  <c r="BD135" i="1"/>
  <c r="BD137" i="1" s="1"/>
  <c r="BD138" i="1" s="1"/>
  <c r="V160" i="1"/>
  <c r="U162" i="1"/>
  <c r="Y162" i="1"/>
  <c r="AY109" i="1"/>
  <c r="AY111" i="1" s="1"/>
  <c r="AY112" i="1" s="1"/>
  <c r="AZ108" i="1"/>
  <c r="BD108" i="1"/>
  <c r="AH110" i="1"/>
  <c r="AU161" i="1"/>
  <c r="AU163" i="1" s="1"/>
  <c r="AU164" i="1" s="1"/>
  <c r="BD162" i="1"/>
  <c r="L137" i="1"/>
  <c r="L138" i="1"/>
  <c r="H33" i="1"/>
  <c r="H34" i="1"/>
  <c r="H85" i="1"/>
  <c r="H86" i="1"/>
  <c r="L33" i="1"/>
  <c r="L34" i="1"/>
  <c r="L111" i="1"/>
  <c r="L112" i="1"/>
  <c r="L163" i="1"/>
  <c r="L164" i="1"/>
  <c r="H163" i="1"/>
  <c r="H164" i="1"/>
  <c r="H137" i="1"/>
  <c r="H138" i="1"/>
  <c r="P56" i="1"/>
  <c r="I56" i="1"/>
  <c r="M56" i="1"/>
  <c r="Q57" i="1"/>
  <c r="K56" i="1"/>
  <c r="J56" i="1"/>
  <c r="L58" i="1"/>
  <c r="L59" i="1"/>
  <c r="L60" i="1"/>
  <c r="H56" i="1"/>
  <c r="F56" i="1"/>
  <c r="H57" i="1"/>
  <c r="H58" i="1"/>
  <c r="H59" i="1"/>
  <c r="H60" i="1"/>
  <c r="AL109" i="1" l="1"/>
  <c r="AL111" i="1" s="1"/>
  <c r="AL112" i="1" s="1"/>
  <c r="AB108" i="1"/>
  <c r="AD84" i="1"/>
  <c r="BA30" i="1"/>
  <c r="BD31" i="1"/>
  <c r="AY33" i="1"/>
  <c r="AY34" i="1" s="1"/>
  <c r="AQ31" i="1"/>
  <c r="AQ33" i="1" s="1"/>
  <c r="AQ34" i="1" s="1"/>
  <c r="AK30" i="1"/>
  <c r="AI30" i="1"/>
  <c r="AH31" i="1"/>
  <c r="AH33" i="1" s="1"/>
  <c r="AH34" i="1" s="1"/>
  <c r="AD31" i="1"/>
  <c r="AD33" i="1" s="1"/>
  <c r="AD34" i="1" s="1"/>
  <c r="Z30" i="1"/>
  <c r="AH136" i="1"/>
  <c r="AL135" i="1"/>
  <c r="AL137" i="1" s="1"/>
  <c r="AL138" i="1" s="1"/>
  <c r="AH161" i="1"/>
  <c r="AH163" i="1" s="1"/>
  <c r="AH164" i="1" s="1"/>
  <c r="AE30" i="1"/>
  <c r="U161" i="1"/>
  <c r="U163" i="1" s="1"/>
  <c r="U164" i="1" s="1"/>
  <c r="AL161" i="1"/>
  <c r="AL163" i="1" s="1"/>
  <c r="AL164" i="1" s="1"/>
  <c r="AY161" i="1"/>
  <c r="AY163" i="1" s="1"/>
  <c r="AY164" i="1" s="1"/>
  <c r="BD161" i="1"/>
  <c r="BD163" i="1" s="1"/>
  <c r="BD164" i="1" s="1"/>
  <c r="Y161" i="1"/>
  <c r="Y163" i="1" s="1"/>
  <c r="Y164" i="1" s="1"/>
  <c r="AD161" i="1"/>
  <c r="AD163" i="1" s="1"/>
  <c r="AD164" i="1" s="1"/>
  <c r="D158" i="1"/>
  <c r="D161" i="1" s="1"/>
  <c r="D162" i="1" s="1"/>
  <c r="D160" i="1"/>
  <c r="AX134" i="1"/>
  <c r="AU137" i="1"/>
  <c r="AU138" i="1" s="1"/>
  <c r="AM134" i="1"/>
  <c r="AQ136" i="1"/>
  <c r="AQ137" i="1" s="1"/>
  <c r="AQ138" i="1" s="1"/>
  <c r="AH137" i="1"/>
  <c r="AH138" i="1" s="1"/>
  <c r="AG134" i="1"/>
  <c r="AD135" i="1"/>
  <c r="AD137" i="1" s="1"/>
  <c r="AD138" i="1" s="1"/>
  <c r="W134" i="1"/>
  <c r="Y136" i="1"/>
  <c r="Y137" i="1" s="1"/>
  <c r="Y138" i="1" s="1"/>
  <c r="S134" i="1"/>
  <c r="D133" i="1"/>
  <c r="R134" i="1"/>
  <c r="U136" i="1"/>
  <c r="U135" i="1"/>
  <c r="O134" i="1"/>
  <c r="Q136" i="1"/>
  <c r="Q135" i="1"/>
  <c r="D132" i="1"/>
  <c r="BD109" i="1"/>
  <c r="BD111" i="1" s="1"/>
  <c r="BD112" i="1" s="1"/>
  <c r="AU109" i="1"/>
  <c r="AU111" i="1" s="1"/>
  <c r="AU112" i="1" s="1"/>
  <c r="AR108" i="1"/>
  <c r="AH109" i="1"/>
  <c r="AH111" i="1" s="1"/>
  <c r="AH112" i="1" s="1"/>
  <c r="AD109" i="1"/>
  <c r="AD111" i="1" s="1"/>
  <c r="AD112" i="1" s="1"/>
  <c r="Y109" i="1"/>
  <c r="Y111" i="1" s="1"/>
  <c r="Y112" i="1" s="1"/>
  <c r="U109" i="1"/>
  <c r="U111" i="1" s="1"/>
  <c r="U112" i="1" s="1"/>
  <c r="D106" i="1"/>
  <c r="D109" i="1" s="1"/>
  <c r="D110" i="1" s="1"/>
  <c r="BD83" i="1"/>
  <c r="BD85" i="1" s="1"/>
  <c r="BD86" i="1" s="1"/>
  <c r="AY84" i="1"/>
  <c r="AY85" i="1" s="1"/>
  <c r="AY86" i="1" s="1"/>
  <c r="AY83" i="1"/>
  <c r="AU85" i="1"/>
  <c r="AU86" i="1" s="1"/>
  <c r="AP82" i="1"/>
  <c r="AQ83" i="1"/>
  <c r="AQ85" i="1" s="1"/>
  <c r="AQ86" i="1" s="1"/>
  <c r="AK82" i="1"/>
  <c r="AM82" i="1"/>
  <c r="AL85" i="1"/>
  <c r="AL86" i="1" s="1"/>
  <c r="AF82" i="1"/>
  <c r="AH83" i="1"/>
  <c r="AH84" i="1"/>
  <c r="AE82" i="1"/>
  <c r="AD83" i="1"/>
  <c r="AD85" i="1" s="1"/>
  <c r="AD86" i="1" s="1"/>
  <c r="Y83" i="1"/>
  <c r="Y82" i="1"/>
  <c r="Y84" i="1"/>
  <c r="W82" i="1"/>
  <c r="U83" i="1"/>
  <c r="U85" i="1" s="1"/>
  <c r="U86" i="1" s="1"/>
  <c r="D80" i="1"/>
  <c r="Q83" i="1"/>
  <c r="Q85" i="1" s="1"/>
  <c r="Q86" i="1" s="1"/>
  <c r="D81" i="1"/>
  <c r="O82" i="1"/>
  <c r="BD57" i="1"/>
  <c r="BD59" i="1" s="1"/>
  <c r="BD60" i="1" s="1"/>
  <c r="AY57" i="1"/>
  <c r="AW56" i="1"/>
  <c r="AY58" i="1"/>
  <c r="AS56" i="1"/>
  <c r="AU58" i="1"/>
  <c r="AU59" i="1" s="1"/>
  <c r="AU60" i="1" s="1"/>
  <c r="AP56" i="1"/>
  <c r="AQ59" i="1"/>
  <c r="AQ60" i="1" s="1"/>
  <c r="AK56" i="1"/>
  <c r="AL58" i="1"/>
  <c r="AL59" i="1" s="1"/>
  <c r="AL60" i="1" s="1"/>
  <c r="AG56" i="1"/>
  <c r="AH58" i="1"/>
  <c r="AH57" i="1"/>
  <c r="AH59" i="1" s="1"/>
  <c r="AH60" i="1" s="1"/>
  <c r="AD57" i="1"/>
  <c r="AC56" i="1"/>
  <c r="AD58" i="1"/>
  <c r="Y56" i="1"/>
  <c r="Y57" i="1"/>
  <c r="Y59" i="1" s="1"/>
  <c r="Y60" i="1" s="1"/>
  <c r="V56" i="1"/>
  <c r="D55" i="1"/>
  <c r="U57" i="1"/>
  <c r="S56" i="1"/>
  <c r="R56" i="1"/>
  <c r="U58" i="1"/>
  <c r="D54" i="1"/>
  <c r="Q59" i="1"/>
  <c r="Q60" i="1" s="1"/>
  <c r="BC30" i="1"/>
  <c r="BD32" i="1"/>
  <c r="BD33" i="1" s="1"/>
  <c r="BD34" i="1" s="1"/>
  <c r="AY30" i="1"/>
  <c r="AL30" i="1"/>
  <c r="AL32" i="1"/>
  <c r="AL31" i="1"/>
  <c r="AJ30" i="1"/>
  <c r="AF30" i="1"/>
  <c r="Y32" i="1"/>
  <c r="D28" i="1"/>
  <c r="W30" i="1"/>
  <c r="V30" i="1"/>
  <c r="Y31" i="1"/>
  <c r="U31" i="1"/>
  <c r="U33" i="1" s="1"/>
  <c r="U34" i="1" s="1"/>
  <c r="T30" i="1"/>
  <c r="N30" i="1"/>
  <c r="D9" i="1"/>
  <c r="D7" i="1"/>
  <c r="D29" i="1"/>
  <c r="H109" i="1"/>
  <c r="H111" i="1" s="1"/>
  <c r="H112" i="1" s="1"/>
  <c r="F108" i="1"/>
  <c r="D108" i="1" l="1"/>
  <c r="Y85" i="1"/>
  <c r="Y86" i="1" s="1"/>
  <c r="D134" i="1"/>
  <c r="U137" i="1"/>
  <c r="U138" i="1" s="1"/>
  <c r="D135" i="1"/>
  <c r="D136" i="1" s="1"/>
  <c r="Q137" i="1"/>
  <c r="Q138" i="1" s="1"/>
  <c r="AH85" i="1"/>
  <c r="AH86" i="1" s="1"/>
  <c r="D82" i="1"/>
  <c r="D83" i="1"/>
  <c r="D84" i="1" s="1"/>
  <c r="AY59" i="1"/>
  <c r="AY60" i="1" s="1"/>
  <c r="AD59" i="1"/>
  <c r="AD60" i="1" s="1"/>
  <c r="D56" i="1"/>
  <c r="D57" i="1"/>
  <c r="D58" i="1" s="1"/>
  <c r="U59" i="1"/>
  <c r="U60" i="1" s="1"/>
  <c r="AL33" i="1"/>
  <c r="AL34" i="1" s="1"/>
  <c r="Y33" i="1"/>
  <c r="Y34" i="1" s="1"/>
  <c r="D31" i="1"/>
  <c r="D32" i="1" s="1"/>
  <c r="D30" i="1"/>
</calcChain>
</file>

<file path=xl/comments1.xml><?xml version="1.0" encoding="utf-8"?>
<comments xmlns="http://schemas.openxmlformats.org/spreadsheetml/2006/main">
  <authors>
    <author>Chalmers, Alec S</author>
    <author>Snodgrass, Ben L</author>
  </authors>
  <commentList>
    <comment ref="A29" authorId="0">
      <text>
        <r>
          <rPr>
            <b/>
            <sz val="9"/>
            <color indexed="81"/>
            <rFont val="Tahoma"/>
            <family val="2"/>
          </rPr>
          <t>Chalmers, Alec S:</t>
        </r>
        <r>
          <rPr>
            <sz val="9"/>
            <color indexed="81"/>
            <rFont val="Tahoma"/>
            <family val="2"/>
          </rPr>
          <t xml:space="preserve">
D. Kazda 
re-plan 2015
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Chalmers, Alec S:</t>
        </r>
        <r>
          <rPr>
            <sz val="9"/>
            <color indexed="81"/>
            <rFont val="Tahoma"/>
            <family val="2"/>
          </rPr>
          <t xml:space="preserve">
D. Kazda 
re-plan 2015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Chalmers, Alec S:</t>
        </r>
        <r>
          <rPr>
            <sz val="9"/>
            <color indexed="81"/>
            <rFont val="Tahoma"/>
            <family val="2"/>
          </rPr>
          <t xml:space="preserve">
adjusted down to 4,950 uints/shift, from 5,200
5% decrease
</t>
        </r>
      </text>
    </comment>
    <comment ref="A107" authorId="0">
      <text>
        <r>
          <rPr>
            <b/>
            <sz val="9"/>
            <color indexed="81"/>
            <rFont val="Tahoma"/>
            <family val="2"/>
          </rPr>
          <t>Chalmers, Alec S:</t>
        </r>
        <r>
          <rPr>
            <sz val="9"/>
            <color indexed="81"/>
            <rFont val="Tahoma"/>
            <family val="2"/>
          </rPr>
          <t xml:space="preserve">
D. Kazda 
re-plan 2015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Chalmers, Alec S:</t>
        </r>
        <r>
          <rPr>
            <sz val="9"/>
            <color indexed="81"/>
            <rFont val="Tahoma"/>
            <family val="2"/>
          </rPr>
          <t xml:space="preserve">
D. Kazda 
re-plan 2015</t>
        </r>
      </text>
    </comment>
    <comment ref="Y150" authorId="1">
      <text>
        <r>
          <rPr>
            <b/>
            <sz val="9"/>
            <color indexed="81"/>
            <rFont val="Tahoma"/>
            <charset val="1"/>
          </rPr>
          <t>Snodgrass, Ben L:</t>
        </r>
        <r>
          <rPr>
            <sz val="9"/>
            <color indexed="81"/>
            <rFont val="Tahoma"/>
            <charset val="1"/>
          </rPr>
          <t xml:space="preserve">
Good Thins FPA Trails</t>
        </r>
      </text>
    </comment>
    <comment ref="A159" authorId="0">
      <text>
        <r>
          <rPr>
            <b/>
            <sz val="9"/>
            <color indexed="81"/>
            <rFont val="Tahoma"/>
            <family val="2"/>
          </rPr>
          <t>Chalmers, Alec S:</t>
        </r>
        <r>
          <rPr>
            <sz val="9"/>
            <color indexed="81"/>
            <rFont val="Tahoma"/>
            <family val="2"/>
          </rPr>
          <t xml:space="preserve">
D. Kazda 
re-plan 2015</t>
        </r>
      </text>
    </comment>
  </commentList>
</comments>
</file>

<file path=xl/sharedStrings.xml><?xml version="1.0" encoding="utf-8"?>
<sst xmlns="http://schemas.openxmlformats.org/spreadsheetml/2006/main" count="512" uniqueCount="50">
  <si>
    <t>Month:</t>
  </si>
  <si>
    <t>Year Total</t>
  </si>
  <si>
    <t>Monthly Shift Total:</t>
  </si>
  <si>
    <t>Week</t>
  </si>
  <si>
    <t>Max OT Lines</t>
  </si>
  <si>
    <t>Date</t>
  </si>
  <si>
    <t>Grand Total</t>
  </si>
  <si>
    <t>OT Lines Available</t>
  </si>
  <si>
    <t>Total OT</t>
  </si>
  <si>
    <t>Down or Planned</t>
  </si>
  <si>
    <t>Can't Run OT</t>
  </si>
  <si>
    <t>Available</t>
  </si>
  <si>
    <t>8339_OVEN_01</t>
  </si>
  <si>
    <t>Straight Time</t>
  </si>
  <si>
    <t>Holiday</t>
  </si>
  <si>
    <t>OT</t>
  </si>
  <si>
    <t>No OT</t>
  </si>
  <si>
    <t>Shutdown</t>
  </si>
  <si>
    <t>Cleaning</t>
  </si>
  <si>
    <t>Maintenance</t>
  </si>
  <si>
    <t>Capital Project</t>
  </si>
  <si>
    <t>Trials</t>
  </si>
  <si>
    <t>Changeover</t>
  </si>
  <si>
    <t>Other</t>
  </si>
  <si>
    <t>Planned Output Lbs/Shft</t>
  </si>
  <si>
    <t>Total Straight Time</t>
  </si>
  <si>
    <t>Total Overtime</t>
  </si>
  <si>
    <t>Total Available Shifts</t>
  </si>
  <si>
    <t>Monthly Total</t>
  </si>
  <si>
    <t>Total Monthly Available</t>
  </si>
  <si>
    <t>Down</t>
  </si>
  <si>
    <t>8339_OVEN_02</t>
  </si>
  <si>
    <t>8339_OVEN_03</t>
  </si>
  <si>
    <t>8339_OVEN_04</t>
  </si>
  <si>
    <t>8339_OVEN_05</t>
  </si>
  <si>
    <t>8339_OVEN_06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</si>
  <si>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</si>
  <si>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</si>
  <si>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</si>
  <si>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</si>
  <si>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</si>
  <si>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</si>
  <si>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</si>
  <si>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</si>
  <si>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</si>
  <si>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</si>
  <si>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</si>
  <si>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</si>
  <si>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Portland 2016 Downtimes (Modified)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</si>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</sst>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0;\-0;;@"/>
  </numFmts>
  <fonts count="17" x14ac:knownFonts="1">
    <font>
      <sz val="10"/>
      <name val="Arial"/>
    </font>
    <font>
      <b/>
      <u/>
      <sz val="9"/>
      <color rgb="FFFF0000"/>
      <name val="Arial"/>
      <family val="2"/>
    </font>
    <font>
      <b/>
      <sz val="8"/>
      <color theme="3" tint="0.39997558519241921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8"/>
      <color theme="0" tint="-0.249977111117893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color theme="3" tint="-0.499984740745262"/>
      <name val="Arial"/>
      <family val="2"/>
    </font>
    <font>
      <sz val="14"/>
      <color theme="0"/>
      <name val="Arial"/>
      <family val="2"/>
    </font>
    <font>
      <b/>
      <i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5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15">
    <xf numFmtId="0" fontId="0" fillId="0" borderId="0" xfId="0"/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0" xfId="0" applyFont="1" applyFill="1"/>
    <xf numFmtId="1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center"/>
    </xf>
    <xf numFmtId="0" fontId="2" fillId="0" borderId="9" xfId="0" applyFont="1" applyFill="1" applyBorder="1" applyAlignment="1">
      <alignment horizontal="right"/>
    </xf>
    <xf numFmtId="0" fontId="7" fillId="0" borderId="1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0" xfId="0" applyFont="1" applyFill="1" applyBorder="1"/>
    <xf numFmtId="0" fontId="7" fillId="2" borderId="7" xfId="0" applyFont="1" applyFill="1" applyBorder="1"/>
    <xf numFmtId="0" fontId="7" fillId="0" borderId="8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7" xfId="0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12" xfId="0" applyFont="1" applyFill="1" applyBorder="1" applyAlignment="1">
      <alignment horizontal="right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0" xfId="0" applyFont="1" applyFill="1"/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4" fontId="5" fillId="0" borderId="21" xfId="0" applyNumberFormat="1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14" fontId="5" fillId="0" borderId="26" xfId="0" applyNumberFormat="1" applyFont="1" applyBorder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/>
    </xf>
    <xf numFmtId="14" fontId="5" fillId="0" borderId="19" xfId="0" applyNumberFormat="1" applyFont="1" applyBorder="1" applyAlignment="1">
      <alignment horizontal="center" vertical="center"/>
    </xf>
    <xf numFmtId="14" fontId="5" fillId="0" borderId="28" xfId="0" applyNumberFormat="1" applyFon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9" xfId="0" applyFont="1" applyFill="1" applyBorder="1"/>
    <xf numFmtId="0" fontId="5" fillId="3" borderId="30" xfId="0" applyFont="1" applyFill="1" applyBorder="1" applyAlignment="1">
      <alignment horizontal="right"/>
    </xf>
    <xf numFmtId="0" fontId="6" fillId="0" borderId="31" xfId="0" applyFont="1" applyFill="1" applyBorder="1" applyAlignment="1">
      <alignment horizontal="center"/>
    </xf>
    <xf numFmtId="165" fontId="8" fillId="4" borderId="32" xfId="0" applyNumberFormat="1" applyFont="1" applyFill="1" applyBorder="1" applyAlignment="1">
      <alignment horizontal="center"/>
    </xf>
    <xf numFmtId="165" fontId="8" fillId="4" borderId="33" xfId="0" applyNumberFormat="1" applyFont="1" applyFill="1" applyBorder="1" applyAlignment="1">
      <alignment horizontal="center"/>
    </xf>
    <xf numFmtId="165" fontId="8" fillId="4" borderId="34" xfId="0" applyNumberFormat="1" applyFont="1" applyFill="1" applyBorder="1" applyAlignment="1">
      <alignment horizontal="center"/>
    </xf>
    <xf numFmtId="0" fontId="6" fillId="0" borderId="35" xfId="0" applyFont="1" applyFill="1" applyBorder="1"/>
    <xf numFmtId="0" fontId="6" fillId="0" borderId="36" xfId="0" applyFont="1" applyFill="1" applyBorder="1"/>
    <xf numFmtId="0" fontId="5" fillId="3" borderId="2" xfId="0" applyFont="1" applyFill="1" applyBorder="1" applyAlignment="1">
      <alignment horizontal="right"/>
    </xf>
    <xf numFmtId="0" fontId="6" fillId="0" borderId="37" xfId="0" applyFont="1" applyFill="1" applyBorder="1" applyAlignment="1">
      <alignment horizontal="center"/>
    </xf>
    <xf numFmtId="165" fontId="8" fillId="3" borderId="38" xfId="0" applyNumberFormat="1" applyFont="1" applyFill="1" applyBorder="1" applyAlignment="1">
      <alignment horizontal="center"/>
    </xf>
    <xf numFmtId="165" fontId="8" fillId="3" borderId="39" xfId="0" applyNumberFormat="1" applyFont="1" applyFill="1" applyBorder="1" applyAlignment="1">
      <alignment horizontal="center"/>
    </xf>
    <xf numFmtId="165" fontId="8" fillId="3" borderId="40" xfId="0" applyNumberFormat="1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165" fontId="6" fillId="0" borderId="42" xfId="0" applyNumberFormat="1" applyFont="1" applyFill="1" applyBorder="1" applyAlignment="1">
      <alignment horizontal="center"/>
    </xf>
    <xf numFmtId="165" fontId="8" fillId="3" borderId="29" xfId="0" applyNumberFormat="1" applyFont="1" applyFill="1" applyBorder="1" applyAlignment="1">
      <alignment horizontal="center"/>
    </xf>
    <xf numFmtId="165" fontId="8" fillId="3" borderId="41" xfId="0" applyNumberFormat="1" applyFont="1" applyFill="1" applyBorder="1" applyAlignment="1">
      <alignment horizontal="center"/>
    </xf>
    <xf numFmtId="165" fontId="8" fillId="3" borderId="43" xfId="0" applyNumberFormat="1" applyFont="1" applyFill="1" applyBorder="1" applyAlignment="1">
      <alignment horizontal="center"/>
    </xf>
    <xf numFmtId="0" fontId="6" fillId="0" borderId="44" xfId="0" applyFont="1" applyFill="1" applyBorder="1"/>
    <xf numFmtId="0" fontId="6" fillId="0" borderId="45" xfId="0" applyFont="1" applyFill="1" applyBorder="1"/>
    <xf numFmtId="0" fontId="5" fillId="3" borderId="46" xfId="0" applyFont="1" applyFill="1" applyBorder="1" applyAlignment="1">
      <alignment horizontal="right"/>
    </xf>
    <xf numFmtId="165" fontId="6" fillId="0" borderId="47" xfId="0" applyNumberFormat="1" applyFont="1" applyFill="1" applyBorder="1" applyAlignment="1">
      <alignment horizontal="center"/>
    </xf>
    <xf numFmtId="165" fontId="8" fillId="3" borderId="35" xfId="0" applyNumberFormat="1" applyFont="1" applyFill="1" applyBorder="1" applyAlignment="1">
      <alignment horizontal="center"/>
    </xf>
    <xf numFmtId="165" fontId="8" fillId="3" borderId="36" xfId="0" applyNumberFormat="1" applyFont="1" applyFill="1" applyBorder="1" applyAlignment="1">
      <alignment horizontal="center"/>
    </xf>
    <xf numFmtId="165" fontId="8" fillId="3" borderId="48" xfId="0" applyNumberFormat="1" applyFont="1" applyFill="1" applyBorder="1" applyAlignment="1">
      <alignment horizontal="center"/>
    </xf>
    <xf numFmtId="0" fontId="6" fillId="0" borderId="38" xfId="0" applyFont="1" applyFill="1" applyBorder="1"/>
    <xf numFmtId="0" fontId="6" fillId="0" borderId="39" xfId="0" applyFont="1" applyFill="1" applyBorder="1"/>
    <xf numFmtId="0" fontId="5" fillId="3" borderId="49" xfId="0" applyFont="1" applyFill="1" applyBorder="1" applyAlignment="1">
      <alignment horizontal="right"/>
    </xf>
    <xf numFmtId="165" fontId="6" fillId="0" borderId="50" xfId="0" applyNumberFormat="1" applyFont="1" applyFill="1" applyBorder="1" applyAlignment="1">
      <alignment horizontal="center"/>
    </xf>
    <xf numFmtId="165" fontId="5" fillId="3" borderId="38" xfId="0" applyNumberFormat="1" applyFont="1" applyFill="1" applyBorder="1" applyAlignment="1">
      <alignment horizontal="center"/>
    </xf>
    <xf numFmtId="165" fontId="5" fillId="3" borderId="39" xfId="0" applyNumberFormat="1" applyFont="1" applyFill="1" applyBorder="1" applyAlignment="1">
      <alignment horizontal="center"/>
    </xf>
    <xf numFmtId="165" fontId="5" fillId="3" borderId="40" xfId="0" applyNumberFormat="1" applyFont="1" applyFill="1" applyBorder="1" applyAlignment="1">
      <alignment horizontal="center"/>
    </xf>
    <xf numFmtId="0" fontId="4" fillId="0" borderId="11" xfId="0" applyFont="1" applyFill="1" applyBorder="1"/>
    <xf numFmtId="0" fontId="8" fillId="0" borderId="11" xfId="0" applyFont="1" applyFill="1" applyBorder="1"/>
    <xf numFmtId="165" fontId="5" fillId="0" borderId="10" xfId="0" applyNumberFormat="1" applyFont="1" applyFill="1" applyBorder="1" applyAlignment="1">
      <alignment horizontal="center" vertical="center"/>
    </xf>
    <xf numFmtId="165" fontId="8" fillId="0" borderId="8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5" fontId="8" fillId="0" borderId="7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5" fontId="8" fillId="0" borderId="16" xfId="0" applyNumberFormat="1" applyFont="1" applyFill="1" applyBorder="1" applyAlignment="1">
      <alignment horizontal="center" vertical="center"/>
    </xf>
    <xf numFmtId="165" fontId="8" fillId="0" borderId="51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52" xfId="0" applyFont="1" applyFill="1" applyBorder="1"/>
    <xf numFmtId="0" fontId="5" fillId="0" borderId="52" xfId="0" applyFont="1" applyFill="1" applyBorder="1"/>
    <xf numFmtId="0" fontId="8" fillId="0" borderId="9" xfId="0" applyFont="1" applyFill="1" applyBorder="1"/>
    <xf numFmtId="165" fontId="8" fillId="0" borderId="0" xfId="0" applyNumberFormat="1" applyFont="1" applyFill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8" fillId="0" borderId="53" xfId="0" applyNumberFormat="1" applyFont="1" applyFill="1" applyBorder="1" applyAlignment="1">
      <alignment horizontal="center" vertical="center"/>
    </xf>
    <xf numFmtId="165" fontId="8" fillId="0" borderId="54" xfId="0" applyNumberFormat="1" applyFont="1" applyFill="1" applyBorder="1" applyAlignment="1">
      <alignment horizontal="center" vertical="center"/>
    </xf>
    <xf numFmtId="0" fontId="8" fillId="0" borderId="4" xfId="0" applyFont="1" applyFill="1" applyBorder="1"/>
    <xf numFmtId="0" fontId="5" fillId="0" borderId="6" xfId="0" applyFont="1" applyFill="1" applyBorder="1" applyAlignment="1">
      <alignment horizontal="right"/>
    </xf>
    <xf numFmtId="165" fontId="5" fillId="0" borderId="42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55" xfId="0" applyNumberFormat="1" applyFont="1" applyFill="1" applyBorder="1" applyAlignment="1">
      <alignment horizontal="center" vertical="center"/>
    </xf>
    <xf numFmtId="165" fontId="5" fillId="0" borderId="56" xfId="0" applyNumberFormat="1" applyFont="1" applyFill="1" applyBorder="1" applyAlignment="1">
      <alignment horizontal="center" vertical="center"/>
    </xf>
    <xf numFmtId="165" fontId="5" fillId="0" borderId="32" xfId="0" applyNumberFormat="1" applyFont="1" applyFill="1" applyBorder="1" applyAlignment="1">
      <alignment horizontal="center" vertical="center"/>
    </xf>
    <xf numFmtId="165" fontId="5" fillId="0" borderId="33" xfId="0" applyNumberFormat="1" applyFont="1" applyFill="1" applyBorder="1" applyAlignment="1">
      <alignment horizontal="center" vertical="center"/>
    </xf>
    <xf numFmtId="165" fontId="5" fillId="0" borderId="34" xfId="0" applyNumberFormat="1" applyFont="1" applyFill="1" applyBorder="1" applyAlignment="1">
      <alignment horizontal="center" vertical="center"/>
    </xf>
    <xf numFmtId="2" fontId="8" fillId="4" borderId="52" xfId="0" applyNumberFormat="1" applyFont="1" applyFill="1" applyBorder="1" applyAlignment="1">
      <alignment horizontal="center"/>
    </xf>
    <xf numFmtId="0" fontId="8" fillId="0" borderId="57" xfId="0" applyFont="1" applyFill="1" applyBorder="1"/>
    <xf numFmtId="0" fontId="5" fillId="0" borderId="58" xfId="0" applyFont="1" applyFill="1" applyBorder="1" applyAlignment="1">
      <alignment horizontal="right"/>
    </xf>
    <xf numFmtId="165" fontId="5" fillId="0" borderId="50" xfId="0" applyNumberFormat="1" applyFont="1" applyFill="1" applyBorder="1" applyAlignment="1">
      <alignment horizontal="center" vertical="center"/>
    </xf>
    <xf numFmtId="165" fontId="5" fillId="0" borderId="59" xfId="0" applyNumberFormat="1" applyFont="1" applyFill="1" applyBorder="1" applyAlignment="1">
      <alignment horizontal="center" vertical="center"/>
    </xf>
    <xf numFmtId="165" fontId="5" fillId="0" borderId="60" xfId="0" applyNumberFormat="1" applyFont="1" applyFill="1" applyBorder="1" applyAlignment="1">
      <alignment horizontal="center" vertical="center"/>
    </xf>
    <xf numFmtId="165" fontId="5" fillId="0" borderId="61" xfId="0" applyNumberFormat="1" applyFont="1" applyFill="1" applyBorder="1" applyAlignment="1">
      <alignment horizontal="center" vertical="center"/>
    </xf>
    <xf numFmtId="165" fontId="5" fillId="0" borderId="38" xfId="0" applyNumberFormat="1" applyFont="1" applyFill="1" applyBorder="1" applyAlignment="1">
      <alignment horizontal="center" vertical="center"/>
    </xf>
    <xf numFmtId="165" fontId="5" fillId="0" borderId="39" xfId="0" applyNumberFormat="1" applyFont="1" applyFill="1" applyBorder="1" applyAlignment="1">
      <alignment horizontal="center" vertical="center"/>
    </xf>
    <xf numFmtId="165" fontId="5" fillId="0" borderId="4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59" xfId="0" applyFont="1" applyFill="1" applyBorder="1" applyAlignment="1">
      <alignment horizontal="right"/>
    </xf>
    <xf numFmtId="0" fontId="5" fillId="0" borderId="62" xfId="0" applyFont="1" applyFill="1" applyBorder="1" applyAlignment="1">
      <alignment horizontal="right"/>
    </xf>
    <xf numFmtId="165" fontId="5" fillId="0" borderId="21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165" fontId="5" fillId="0" borderId="6" xfId="0" applyNumberFormat="1" applyFont="1" applyFill="1" applyBorder="1" applyAlignment="1">
      <alignment horizontal="center" vertical="center"/>
    </xf>
    <xf numFmtId="165" fontId="5" fillId="0" borderId="63" xfId="0" applyNumberFormat="1" applyFont="1" applyFill="1" applyBorder="1" applyAlignment="1">
      <alignment horizontal="center" vertical="center"/>
    </xf>
    <xf numFmtId="165" fontId="5" fillId="0" borderId="64" xfId="0" applyNumberFormat="1" applyFont="1" applyFill="1" applyBorder="1" applyAlignment="1">
      <alignment horizontal="center" vertical="center"/>
    </xf>
    <xf numFmtId="165" fontId="5" fillId="0" borderId="65" xfId="0" applyNumberFormat="1" applyFont="1" applyFill="1" applyBorder="1" applyAlignment="1">
      <alignment horizontal="center" vertical="center"/>
    </xf>
    <xf numFmtId="0" fontId="8" fillId="0" borderId="16" xfId="0" applyFont="1" applyFill="1" applyBorder="1"/>
    <xf numFmtId="0" fontId="5" fillId="0" borderId="0" xfId="0" applyFont="1" applyFill="1" applyBorder="1" applyAlignment="1">
      <alignment horizontal="right"/>
    </xf>
    <xf numFmtId="165" fontId="5" fillId="0" borderId="31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right" vertical="center"/>
    </xf>
    <xf numFmtId="165" fontId="5" fillId="2" borderId="34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right" vertical="center"/>
    </xf>
    <xf numFmtId="165" fontId="5" fillId="2" borderId="43" xfId="0" applyNumberFormat="1" applyFont="1" applyFill="1" applyBorder="1" applyAlignment="1">
      <alignment horizontal="center" vertical="center"/>
    </xf>
    <xf numFmtId="165" fontId="5" fillId="0" borderId="37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165" fontId="5" fillId="2" borderId="4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 vertical="center"/>
    </xf>
    <xf numFmtId="0" fontId="7" fillId="2" borderId="0" xfId="0" applyNumberFormat="1" applyFont="1" applyFill="1" applyBorder="1" applyAlignment="1">
      <alignment horizontal="right" vertical="center"/>
    </xf>
    <xf numFmtId="165" fontId="12" fillId="2" borderId="48" xfId="0" applyNumberFormat="1" applyFont="1" applyFill="1" applyBorder="1" applyAlignment="1">
      <alignment horizontal="center" vertical="center"/>
    </xf>
    <xf numFmtId="0" fontId="7" fillId="0" borderId="66" xfId="0" applyFont="1" applyFill="1" applyBorder="1" applyAlignment="1">
      <alignment horizontal="right"/>
    </xf>
    <xf numFmtId="0" fontId="7" fillId="2" borderId="64" xfId="0" applyFont="1" applyFill="1" applyBorder="1" applyAlignment="1">
      <alignment horizontal="right" vertical="center"/>
    </xf>
    <xf numFmtId="0" fontId="7" fillId="2" borderId="64" xfId="0" applyNumberFormat="1" applyFont="1" applyFill="1" applyBorder="1" applyAlignment="1">
      <alignment horizontal="right" vertical="center"/>
    </xf>
    <xf numFmtId="165" fontId="12" fillId="2" borderId="40" xfId="0" applyNumberFormat="1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NumberFormat="1" applyFont="1" applyFill="1" applyBorder="1"/>
    <xf numFmtId="0" fontId="5" fillId="7" borderId="0" xfId="0" applyNumberFormat="1" applyFont="1" applyFill="1" applyBorder="1" applyAlignment="1">
      <alignment horizontal="right"/>
    </xf>
    <xf numFmtId="165" fontId="5" fillId="7" borderId="68" xfId="0" applyNumberFormat="1" applyFont="1" applyFill="1" applyBorder="1"/>
    <xf numFmtId="0" fontId="8" fillId="7" borderId="54" xfId="0" applyNumberFormat="1" applyFont="1" applyFill="1" applyBorder="1"/>
    <xf numFmtId="0" fontId="8" fillId="7" borderId="7" xfId="0" applyNumberFormat="1" applyFont="1" applyFill="1" applyBorder="1"/>
    <xf numFmtId="0" fontId="4" fillId="3" borderId="11" xfId="0" applyFont="1" applyFill="1" applyBorder="1"/>
    <xf numFmtId="0" fontId="8" fillId="3" borderId="11" xfId="0" applyFont="1" applyFill="1" applyBorder="1"/>
    <xf numFmtId="165" fontId="5" fillId="3" borderId="13" xfId="0" applyNumberFormat="1" applyFont="1" applyFill="1" applyBorder="1" applyAlignment="1">
      <alignment horizontal="center" vertical="center"/>
    </xf>
    <xf numFmtId="165" fontId="8" fillId="3" borderId="14" xfId="0" applyNumberFormat="1" applyFont="1" applyFill="1" applyBorder="1" applyAlignment="1">
      <alignment horizontal="center" vertical="center"/>
    </xf>
    <xf numFmtId="165" fontId="8" fillId="3" borderId="16" xfId="0" applyNumberFormat="1" applyFont="1" applyFill="1" applyBorder="1" applyAlignment="1">
      <alignment horizontal="center" vertical="center"/>
    </xf>
    <xf numFmtId="165" fontId="8" fillId="3" borderId="51" xfId="0" applyNumberFormat="1" applyFont="1" applyFill="1" applyBorder="1" applyAlignment="1">
      <alignment horizontal="center" vertical="center"/>
    </xf>
    <xf numFmtId="0" fontId="8" fillId="3" borderId="52" xfId="0" applyFont="1" applyFill="1" applyBorder="1"/>
    <xf numFmtId="0" fontId="5" fillId="3" borderId="52" xfId="0" applyFont="1" applyFill="1" applyBorder="1"/>
    <xf numFmtId="0" fontId="8" fillId="3" borderId="9" xfId="0" applyFont="1" applyFill="1" applyBorder="1"/>
    <xf numFmtId="165" fontId="5" fillId="3" borderId="10" xfId="0" applyNumberFormat="1" applyFont="1" applyFill="1" applyBorder="1" applyAlignment="1">
      <alignment horizontal="center" vertical="center"/>
    </xf>
    <xf numFmtId="165" fontId="8" fillId="3" borderId="8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/>
    </xf>
    <xf numFmtId="165" fontId="8" fillId="3" borderId="7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8" fillId="3" borderId="53" xfId="0" applyNumberFormat="1" applyFont="1" applyFill="1" applyBorder="1" applyAlignment="1">
      <alignment horizontal="center" vertical="center"/>
    </xf>
    <xf numFmtId="165" fontId="8" fillId="3" borderId="54" xfId="0" applyNumberFormat="1" applyFont="1" applyFill="1" applyBorder="1" applyAlignment="1">
      <alignment horizontal="center" vertical="center"/>
    </xf>
    <xf numFmtId="0" fontId="8" fillId="3" borderId="4" xfId="0" applyFont="1" applyFill="1" applyBorder="1"/>
    <xf numFmtId="0" fontId="5" fillId="3" borderId="6" xfId="0" applyFont="1" applyFill="1" applyBorder="1" applyAlignment="1">
      <alignment horizontal="right"/>
    </xf>
    <xf numFmtId="165" fontId="5" fillId="3" borderId="42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165" fontId="5" fillId="3" borderId="55" xfId="0" applyNumberFormat="1" applyFont="1" applyFill="1" applyBorder="1" applyAlignment="1">
      <alignment horizontal="center" vertical="center"/>
    </xf>
    <xf numFmtId="165" fontId="5" fillId="3" borderId="56" xfId="0" applyNumberFormat="1" applyFont="1" applyFill="1" applyBorder="1" applyAlignment="1">
      <alignment horizontal="center" vertical="center"/>
    </xf>
    <xf numFmtId="165" fontId="5" fillId="3" borderId="32" xfId="0" applyNumberFormat="1" applyFont="1" applyFill="1" applyBorder="1" applyAlignment="1">
      <alignment horizontal="center" vertical="center"/>
    </xf>
    <xf numFmtId="165" fontId="5" fillId="3" borderId="33" xfId="0" applyNumberFormat="1" applyFont="1" applyFill="1" applyBorder="1" applyAlignment="1">
      <alignment horizontal="center" vertical="center"/>
    </xf>
    <xf numFmtId="165" fontId="5" fillId="3" borderId="34" xfId="0" applyNumberFormat="1" applyFont="1" applyFill="1" applyBorder="1" applyAlignment="1">
      <alignment horizontal="center" vertical="center"/>
    </xf>
    <xf numFmtId="0" fontId="8" fillId="3" borderId="57" xfId="0" applyFont="1" applyFill="1" applyBorder="1"/>
    <xf numFmtId="0" fontId="5" fillId="3" borderId="58" xfId="0" applyFont="1" applyFill="1" applyBorder="1" applyAlignment="1">
      <alignment horizontal="right"/>
    </xf>
    <xf numFmtId="165" fontId="5" fillId="3" borderId="50" xfId="0" applyNumberFormat="1" applyFont="1" applyFill="1" applyBorder="1" applyAlignment="1">
      <alignment horizontal="center" vertical="center"/>
    </xf>
    <xf numFmtId="165" fontId="5" fillId="3" borderId="59" xfId="0" applyNumberFormat="1" applyFont="1" applyFill="1" applyBorder="1" applyAlignment="1">
      <alignment horizontal="center" vertical="center"/>
    </xf>
    <xf numFmtId="165" fontId="5" fillId="3" borderId="60" xfId="0" applyNumberFormat="1" applyFont="1" applyFill="1" applyBorder="1" applyAlignment="1">
      <alignment horizontal="center" vertical="center"/>
    </xf>
    <xf numFmtId="165" fontId="5" fillId="3" borderId="61" xfId="0" applyNumberFormat="1" applyFont="1" applyFill="1" applyBorder="1" applyAlignment="1">
      <alignment horizontal="center" vertical="center"/>
    </xf>
    <xf numFmtId="165" fontId="5" fillId="3" borderId="38" xfId="0" applyNumberFormat="1" applyFont="1" applyFill="1" applyBorder="1" applyAlignment="1">
      <alignment horizontal="center" vertical="center"/>
    </xf>
    <xf numFmtId="165" fontId="5" fillId="3" borderId="39" xfId="0" applyNumberFormat="1" applyFont="1" applyFill="1" applyBorder="1" applyAlignment="1">
      <alignment horizontal="center" vertical="center"/>
    </xf>
    <xf numFmtId="165" fontId="5" fillId="3" borderId="40" xfId="0" applyNumberFormat="1" applyFont="1" applyFill="1" applyBorder="1" applyAlignment="1">
      <alignment horizontal="center" vertical="center"/>
    </xf>
    <xf numFmtId="0" fontId="8" fillId="3" borderId="0" xfId="0" applyFont="1" applyFill="1" applyBorder="1"/>
    <xf numFmtId="0" fontId="5" fillId="3" borderId="59" xfId="0" applyFont="1" applyFill="1" applyBorder="1" applyAlignment="1">
      <alignment horizontal="right"/>
    </xf>
    <xf numFmtId="0" fontId="5" fillId="3" borderId="62" xfId="0" applyFont="1" applyFill="1" applyBorder="1" applyAlignment="1">
      <alignment horizontal="right"/>
    </xf>
    <xf numFmtId="165" fontId="5" fillId="3" borderId="21" xfId="0" applyNumberFormat="1" applyFont="1" applyFill="1" applyBorder="1" applyAlignment="1">
      <alignment horizontal="center" vertical="center"/>
    </xf>
    <xf numFmtId="165" fontId="5" fillId="3" borderId="5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/>
    </xf>
    <xf numFmtId="165" fontId="5" fillId="3" borderId="63" xfId="0" applyNumberFormat="1" applyFont="1" applyFill="1" applyBorder="1" applyAlignment="1">
      <alignment horizontal="center" vertical="center"/>
    </xf>
    <xf numFmtId="165" fontId="5" fillId="3" borderId="64" xfId="0" applyNumberFormat="1" applyFont="1" applyFill="1" applyBorder="1" applyAlignment="1">
      <alignment horizontal="center" vertical="center"/>
    </xf>
    <xf numFmtId="165" fontId="5" fillId="3" borderId="65" xfId="0" applyNumberFormat="1" applyFont="1" applyFill="1" applyBorder="1" applyAlignment="1">
      <alignment horizontal="center" vertical="center"/>
    </xf>
    <xf numFmtId="165" fontId="8" fillId="8" borderId="14" xfId="0" applyNumberFormat="1" applyFont="1" applyFill="1" applyBorder="1" applyAlignment="1">
      <alignment horizontal="center" vertical="center"/>
    </xf>
    <xf numFmtId="165" fontId="8" fillId="8" borderId="16" xfId="0" applyNumberFormat="1" applyFont="1" applyFill="1" applyBorder="1" applyAlignment="1">
      <alignment horizontal="center" vertical="center"/>
    </xf>
    <xf numFmtId="165" fontId="8" fillId="8" borderId="51" xfId="0" applyNumberFormat="1" applyFont="1" applyFill="1" applyBorder="1" applyAlignment="1">
      <alignment horizontal="center" vertical="center"/>
    </xf>
    <xf numFmtId="9" fontId="10" fillId="5" borderId="10" xfId="1" applyFont="1" applyFill="1" applyBorder="1" applyAlignment="1">
      <alignment horizontal="center" vertical="center"/>
    </xf>
    <xf numFmtId="9" fontId="10" fillId="5" borderId="67" xfId="1" applyFont="1" applyFill="1" applyBorder="1" applyAlignment="1">
      <alignment horizontal="center" vertical="center"/>
    </xf>
    <xf numFmtId="9" fontId="10" fillId="5" borderId="3" xfId="1" applyFont="1" applyFill="1" applyBorder="1" applyAlignment="1">
      <alignment horizontal="center" vertical="center"/>
    </xf>
    <xf numFmtId="9" fontId="11" fillId="6" borderId="3" xfId="1" applyFont="1" applyFill="1" applyBorder="1" applyAlignment="1">
      <alignment horizontal="center" vertical="center"/>
    </xf>
    <xf numFmtId="9" fontId="11" fillId="6" borderId="67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65"/>
  <sheetViews>
    <sheetView showGridLines="0" tabSelected="1" zoomScale="120" zoomScaleNormal="12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0" sqref="E20"/>
    </sheetView>
  </sheetViews>
  <sheetFormatPr defaultRowHeight="11.25" x14ac:dyDescent="0.2"/>
  <cols>
    <col min="1" max="1" width="20.85546875" style="82" bestFit="1" customWidth="1"/>
    <col min="2" max="2" width="12.28515625" style="82" bestFit="1" customWidth="1"/>
    <col min="3" max="3" width="16" style="82" bestFit="1" customWidth="1"/>
    <col min="4" max="4" width="10" style="82" customWidth="1"/>
    <col min="5" max="56" width="8.85546875" style="82" customWidth="1"/>
    <col min="57" max="16384" width="9.140625" style="82"/>
  </cols>
  <sheetData>
    <row r="1" spans="1:56" s="3" customFormat="1" ht="12.75" x14ac:dyDescent="0.2">
      <c r="A1" s="210" t="s">
        <v>48</v>
      </c>
      <c r="B1" s="211"/>
      <c r="C1" s="1" t="s">
        <v>0</v>
      </c>
      <c r="D1" s="2" t="s">
        <v>1</v>
      </c>
      <c r="E1" s="207" t="s">
        <v>36</v>
      </c>
      <c r="F1" s="208"/>
      <c r="G1" s="208"/>
      <c r="H1" s="209"/>
      <c r="I1" s="212" t="s">
        <v>37</v>
      </c>
      <c r="J1" s="213"/>
      <c r="K1" s="213"/>
      <c r="L1" s="214"/>
      <c r="M1" s="207" t="s">
        <v>38</v>
      </c>
      <c r="N1" s="208"/>
      <c r="O1" s="208"/>
      <c r="P1" s="208"/>
      <c r="Q1" s="209"/>
      <c r="R1" s="212" t="s">
        <v>39</v>
      </c>
      <c r="S1" s="213"/>
      <c r="T1" s="213"/>
      <c r="U1" s="214"/>
      <c r="V1" s="207" t="s">
        <v>40</v>
      </c>
      <c r="W1" s="208"/>
      <c r="X1" s="208"/>
      <c r="Y1" s="209"/>
      <c r="Z1" s="195" t="s">
        <v>41</v>
      </c>
      <c r="AA1" s="196"/>
      <c r="AB1" s="196"/>
      <c r="AC1" s="196"/>
      <c r="AD1" s="197"/>
      <c r="AE1" s="198" t="s">
        <v>42</v>
      </c>
      <c r="AF1" s="199"/>
      <c r="AG1" s="199"/>
      <c r="AH1" s="200"/>
      <c r="AI1" s="201" t="s">
        <v>43</v>
      </c>
      <c r="AJ1" s="202"/>
      <c r="AK1" s="202"/>
      <c r="AL1" s="203"/>
      <c r="AM1" s="204" t="s">
        <v>44</v>
      </c>
      <c r="AN1" s="205"/>
      <c r="AO1" s="205"/>
      <c r="AP1" s="205"/>
      <c r="AQ1" s="206"/>
      <c r="AR1" s="195" t="s">
        <v>45</v>
      </c>
      <c r="AS1" s="196"/>
      <c r="AT1" s="196"/>
      <c r="AU1" s="197"/>
      <c r="AV1" s="204" t="s">
        <v>46</v>
      </c>
      <c r="AW1" s="205"/>
      <c r="AX1" s="205"/>
      <c r="AY1" s="206"/>
      <c r="AZ1" s="195" t="s">
        <v>47</v>
      </c>
      <c r="BA1" s="196"/>
      <c r="BB1" s="196"/>
      <c r="BC1" s="196"/>
      <c r="BD1" s="197"/>
    </row>
    <row r="2" spans="1:56" s="17" customFormat="1" x14ac:dyDescent="0.2">
      <c r="A2" s="4"/>
      <c r="B2" s="5"/>
      <c r="C2" s="6" t="s">
        <v>2</v>
      </c>
      <c r="D2" s="7">
        <f>SUM(AZ2,AV2,AR2,AM2,AI2,AE2,Z2,V2,R2,M2,I2,E2)</f>
        <v>1092</v>
      </c>
      <c r="E2" s="8">
        <v>84</v>
      </c>
      <c r="F2" s="9"/>
      <c r="G2" s="9"/>
      <c r="H2" s="10"/>
      <c r="I2" s="11">
        <v>84</v>
      </c>
      <c r="J2" s="12"/>
      <c r="K2" s="12"/>
      <c r="L2" s="13"/>
      <c r="M2" s="8">
        <v>105</v>
      </c>
      <c r="N2" s="9"/>
      <c r="O2" s="9"/>
      <c r="P2" s="9"/>
      <c r="Q2" s="10"/>
      <c r="R2" s="11">
        <v>84</v>
      </c>
      <c r="S2" s="12"/>
      <c r="T2" s="12"/>
      <c r="U2" s="13"/>
      <c r="V2" s="8">
        <v>84</v>
      </c>
      <c r="W2" s="9"/>
      <c r="X2" s="9"/>
      <c r="Y2" s="10"/>
      <c r="Z2" s="11">
        <v>105</v>
      </c>
      <c r="AA2" s="12"/>
      <c r="AB2" s="12"/>
      <c r="AC2" s="12"/>
      <c r="AD2" s="13"/>
      <c r="AE2" s="14">
        <v>84</v>
      </c>
      <c r="AF2" s="15"/>
      <c r="AG2" s="15"/>
      <c r="AH2" s="10"/>
      <c r="AI2" s="16">
        <v>84</v>
      </c>
      <c r="AL2" s="12"/>
      <c r="AM2" s="8">
        <v>105</v>
      </c>
      <c r="AN2" s="9"/>
      <c r="AO2" s="9"/>
      <c r="AP2" s="9"/>
      <c r="AQ2" s="10"/>
      <c r="AR2" s="11">
        <v>84</v>
      </c>
      <c r="AS2" s="12"/>
      <c r="AT2" s="12"/>
      <c r="AU2" s="13"/>
      <c r="AV2" s="8">
        <v>84</v>
      </c>
      <c r="AW2" s="9"/>
      <c r="AX2" s="9"/>
      <c r="AY2" s="10"/>
      <c r="AZ2" s="11">
        <v>105</v>
      </c>
      <c r="BA2" s="12"/>
      <c r="BB2" s="12"/>
      <c r="BC2" s="12"/>
      <c r="BD2" s="13"/>
    </row>
    <row r="3" spans="1:56" s="26" customFormat="1" ht="12" thickBot="1" x14ac:dyDescent="0.25">
      <c r="A3" s="18"/>
      <c r="B3" s="19"/>
      <c r="C3" s="20" t="s">
        <v>3</v>
      </c>
      <c r="D3" s="21"/>
      <c r="E3" s="22">
        <v>1</v>
      </c>
      <c r="F3" s="19">
        <v>2</v>
      </c>
      <c r="G3" s="19">
        <v>3</v>
      </c>
      <c r="H3" s="23">
        <v>4</v>
      </c>
      <c r="I3" s="22">
        <v>5</v>
      </c>
      <c r="J3" s="19">
        <v>6</v>
      </c>
      <c r="K3" s="19">
        <v>7</v>
      </c>
      <c r="L3" s="23">
        <v>8</v>
      </c>
      <c r="M3" s="22">
        <v>9</v>
      </c>
      <c r="N3" s="19">
        <v>10</v>
      </c>
      <c r="O3" s="19">
        <v>11</v>
      </c>
      <c r="P3" s="19">
        <v>12</v>
      </c>
      <c r="Q3" s="23">
        <v>13</v>
      </c>
      <c r="R3" s="22">
        <v>14</v>
      </c>
      <c r="S3" s="19">
        <v>15</v>
      </c>
      <c r="T3" s="19">
        <v>16</v>
      </c>
      <c r="U3" s="23">
        <v>17</v>
      </c>
      <c r="V3" s="22">
        <v>18</v>
      </c>
      <c r="W3" s="19">
        <v>19</v>
      </c>
      <c r="X3" s="19">
        <v>20</v>
      </c>
      <c r="Y3" s="23">
        <v>21</v>
      </c>
      <c r="Z3" s="22">
        <v>22</v>
      </c>
      <c r="AA3" s="19">
        <v>23</v>
      </c>
      <c r="AB3" s="19">
        <v>24</v>
      </c>
      <c r="AC3" s="19">
        <v>25</v>
      </c>
      <c r="AD3" s="23">
        <v>26</v>
      </c>
      <c r="AE3" s="24">
        <v>27</v>
      </c>
      <c r="AF3" s="19">
        <v>28</v>
      </c>
      <c r="AG3" s="19">
        <v>29</v>
      </c>
      <c r="AH3" s="25">
        <v>30</v>
      </c>
      <c r="AI3" s="24">
        <v>31</v>
      </c>
      <c r="AJ3" s="19">
        <v>32</v>
      </c>
      <c r="AK3" s="19">
        <v>33</v>
      </c>
      <c r="AL3" s="19">
        <v>34</v>
      </c>
      <c r="AM3" s="22">
        <v>35</v>
      </c>
      <c r="AN3" s="19">
        <v>36</v>
      </c>
      <c r="AO3" s="19">
        <v>37</v>
      </c>
      <c r="AP3" s="19">
        <v>38</v>
      </c>
      <c r="AQ3" s="23">
        <v>39</v>
      </c>
      <c r="AR3" s="22">
        <v>40</v>
      </c>
      <c r="AS3" s="19">
        <v>41</v>
      </c>
      <c r="AT3" s="19">
        <v>42</v>
      </c>
      <c r="AU3" s="23">
        <v>43</v>
      </c>
      <c r="AV3" s="22">
        <v>44</v>
      </c>
      <c r="AW3" s="19">
        <v>45</v>
      </c>
      <c r="AX3" s="19">
        <v>46</v>
      </c>
      <c r="AY3" s="23">
        <v>47</v>
      </c>
      <c r="AZ3" s="22">
        <v>48</v>
      </c>
      <c r="BA3" s="19">
        <v>49</v>
      </c>
      <c r="BB3" s="19">
        <v>50</v>
      </c>
      <c r="BC3" s="19">
        <v>51</v>
      </c>
      <c r="BD3" s="23">
        <v>52</v>
      </c>
    </row>
    <row r="4" spans="1:56" s="40" customFormat="1" ht="12" thickBot="1" x14ac:dyDescent="0.25">
      <c r="A4" s="27"/>
      <c r="B4" s="28" t="s">
        <v>4</v>
      </c>
      <c r="C4" s="29" t="s">
        <v>5</v>
      </c>
      <c r="D4" s="30" t="s">
        <v>6</v>
      </c>
      <c r="E4" s="31">
        <v>42365</v>
      </c>
      <c r="F4" s="32">
        <f>E4+7</f>
        <v>42372</v>
      </c>
      <c r="G4" s="32">
        <f t="shared" ref="G4:BD4" si="0">F4+7</f>
        <v>42379</v>
      </c>
      <c r="H4" s="33">
        <f t="shared" si="0"/>
        <v>42386</v>
      </c>
      <c r="I4" s="31">
        <f t="shared" si="0"/>
        <v>42393</v>
      </c>
      <c r="J4" s="32">
        <f t="shared" si="0"/>
        <v>42400</v>
      </c>
      <c r="K4" s="32">
        <f t="shared" si="0"/>
        <v>42407</v>
      </c>
      <c r="L4" s="34">
        <f t="shared" si="0"/>
        <v>42414</v>
      </c>
      <c r="M4" s="35">
        <f t="shared" si="0"/>
        <v>42421</v>
      </c>
      <c r="N4" s="32">
        <f t="shared" si="0"/>
        <v>42428</v>
      </c>
      <c r="O4" s="32">
        <f t="shared" si="0"/>
        <v>42435</v>
      </c>
      <c r="P4" s="32">
        <f t="shared" si="0"/>
        <v>42442</v>
      </c>
      <c r="Q4" s="34">
        <f t="shared" si="0"/>
        <v>42449</v>
      </c>
      <c r="R4" s="36">
        <f t="shared" si="0"/>
        <v>42456</v>
      </c>
      <c r="S4" s="37">
        <f t="shared" si="0"/>
        <v>42463</v>
      </c>
      <c r="T4" s="37">
        <f t="shared" si="0"/>
        <v>42470</v>
      </c>
      <c r="U4" s="38">
        <f t="shared" si="0"/>
        <v>42477</v>
      </c>
      <c r="V4" s="39">
        <f t="shared" si="0"/>
        <v>42484</v>
      </c>
      <c r="W4" s="37">
        <f t="shared" si="0"/>
        <v>42491</v>
      </c>
      <c r="X4" s="37">
        <f t="shared" si="0"/>
        <v>42498</v>
      </c>
      <c r="Y4" s="38">
        <f t="shared" si="0"/>
        <v>42505</v>
      </c>
      <c r="Z4" s="39">
        <f t="shared" si="0"/>
        <v>42512</v>
      </c>
      <c r="AA4" s="37">
        <f t="shared" si="0"/>
        <v>42519</v>
      </c>
      <c r="AB4" s="37">
        <f t="shared" si="0"/>
        <v>42526</v>
      </c>
      <c r="AC4" s="37">
        <f t="shared" si="0"/>
        <v>42533</v>
      </c>
      <c r="AD4" s="38">
        <f t="shared" si="0"/>
        <v>42540</v>
      </c>
      <c r="AE4" s="39">
        <f t="shared" si="0"/>
        <v>42547</v>
      </c>
      <c r="AF4" s="37">
        <f t="shared" si="0"/>
        <v>42554</v>
      </c>
      <c r="AG4" s="37">
        <f t="shared" si="0"/>
        <v>42561</v>
      </c>
      <c r="AH4" s="38">
        <f t="shared" si="0"/>
        <v>42568</v>
      </c>
      <c r="AI4" s="39">
        <f t="shared" si="0"/>
        <v>42575</v>
      </c>
      <c r="AJ4" s="37">
        <f t="shared" si="0"/>
        <v>42582</v>
      </c>
      <c r="AK4" s="37">
        <f t="shared" si="0"/>
        <v>42589</v>
      </c>
      <c r="AL4" s="38">
        <f t="shared" si="0"/>
        <v>42596</v>
      </c>
      <c r="AM4" s="31">
        <f t="shared" si="0"/>
        <v>42603</v>
      </c>
      <c r="AN4" s="32">
        <f t="shared" si="0"/>
        <v>42610</v>
      </c>
      <c r="AO4" s="32">
        <f t="shared" si="0"/>
        <v>42617</v>
      </c>
      <c r="AP4" s="32">
        <f t="shared" si="0"/>
        <v>42624</v>
      </c>
      <c r="AQ4" s="34">
        <f t="shared" si="0"/>
        <v>42631</v>
      </c>
      <c r="AR4" s="39">
        <f t="shared" si="0"/>
        <v>42638</v>
      </c>
      <c r="AS4" s="37">
        <f t="shared" si="0"/>
        <v>42645</v>
      </c>
      <c r="AT4" s="37">
        <f t="shared" si="0"/>
        <v>42652</v>
      </c>
      <c r="AU4" s="38">
        <f t="shared" si="0"/>
        <v>42659</v>
      </c>
      <c r="AV4" s="39">
        <f t="shared" si="0"/>
        <v>42666</v>
      </c>
      <c r="AW4" s="37">
        <f t="shared" si="0"/>
        <v>42673</v>
      </c>
      <c r="AX4" s="37">
        <f t="shared" si="0"/>
        <v>42680</v>
      </c>
      <c r="AY4" s="38">
        <f t="shared" si="0"/>
        <v>42687</v>
      </c>
      <c r="AZ4" s="39">
        <f t="shared" si="0"/>
        <v>42694</v>
      </c>
      <c r="BA4" s="37">
        <f t="shared" si="0"/>
        <v>42701</v>
      </c>
      <c r="BB4" s="37">
        <f t="shared" si="0"/>
        <v>42708</v>
      </c>
      <c r="BC4" s="37">
        <f>BB4+7</f>
        <v>42715</v>
      </c>
      <c r="BD4" s="38">
        <f t="shared" si="0"/>
        <v>42722</v>
      </c>
    </row>
    <row r="5" spans="1:56" s="26" customFormat="1" x14ac:dyDescent="0.2">
      <c r="A5" s="41"/>
      <c r="C5" s="42" t="s">
        <v>7</v>
      </c>
      <c r="D5" s="43"/>
      <c r="E5" s="44">
        <v>6</v>
      </c>
      <c r="F5" s="45">
        <v>6</v>
      </c>
      <c r="G5" s="45">
        <v>6</v>
      </c>
      <c r="H5" s="46">
        <v>6</v>
      </c>
      <c r="I5" s="44">
        <v>6</v>
      </c>
      <c r="J5" s="45">
        <v>6</v>
      </c>
      <c r="K5" s="45">
        <v>6</v>
      </c>
      <c r="L5" s="46">
        <v>6</v>
      </c>
      <c r="M5" s="44">
        <v>6</v>
      </c>
      <c r="N5" s="45">
        <v>6</v>
      </c>
      <c r="O5" s="45">
        <v>6</v>
      </c>
      <c r="P5" s="45">
        <v>6</v>
      </c>
      <c r="Q5" s="46">
        <v>6</v>
      </c>
      <c r="R5" s="44">
        <v>6</v>
      </c>
      <c r="S5" s="45">
        <v>6</v>
      </c>
      <c r="T5" s="45">
        <v>6</v>
      </c>
      <c r="U5" s="46">
        <v>6</v>
      </c>
      <c r="V5" s="44">
        <v>6</v>
      </c>
      <c r="W5" s="45">
        <v>6</v>
      </c>
      <c r="X5" s="45">
        <v>6</v>
      </c>
      <c r="Y5" s="46">
        <v>6</v>
      </c>
      <c r="Z5" s="44">
        <v>6</v>
      </c>
      <c r="AA5" s="45">
        <v>6</v>
      </c>
      <c r="AB5" s="45">
        <v>6</v>
      </c>
      <c r="AC5" s="45">
        <v>6</v>
      </c>
      <c r="AD5" s="46">
        <v>6</v>
      </c>
      <c r="AE5" s="44">
        <v>6</v>
      </c>
      <c r="AF5" s="45">
        <v>6</v>
      </c>
      <c r="AG5" s="45">
        <v>6</v>
      </c>
      <c r="AH5" s="46">
        <v>6</v>
      </c>
      <c r="AI5" s="44">
        <v>6</v>
      </c>
      <c r="AJ5" s="45">
        <v>6</v>
      </c>
      <c r="AK5" s="45">
        <v>6</v>
      </c>
      <c r="AL5" s="46">
        <v>6</v>
      </c>
      <c r="AM5" s="44">
        <v>6</v>
      </c>
      <c r="AN5" s="45">
        <v>6</v>
      </c>
      <c r="AO5" s="45">
        <v>6</v>
      </c>
      <c r="AP5" s="45">
        <v>6</v>
      </c>
      <c r="AQ5" s="46">
        <v>6</v>
      </c>
      <c r="AR5" s="44">
        <v>6</v>
      </c>
      <c r="AS5" s="45">
        <v>6</v>
      </c>
      <c r="AT5" s="45">
        <v>6</v>
      </c>
      <c r="AU5" s="46">
        <v>6</v>
      </c>
      <c r="AV5" s="44">
        <v>6</v>
      </c>
      <c r="AW5" s="45">
        <v>6</v>
      </c>
      <c r="AX5" s="45">
        <v>6</v>
      </c>
      <c r="AY5" s="46">
        <v>6</v>
      </c>
      <c r="AZ5" s="44">
        <v>6</v>
      </c>
      <c r="BA5" s="45">
        <v>6</v>
      </c>
      <c r="BB5" s="45">
        <v>6</v>
      </c>
      <c r="BC5" s="45">
        <v>6</v>
      </c>
      <c r="BD5" s="46">
        <v>6</v>
      </c>
    </row>
    <row r="6" spans="1:56" s="26" customFormat="1" ht="12" thickBot="1" x14ac:dyDescent="0.25">
      <c r="A6" s="47"/>
      <c r="B6" s="48"/>
      <c r="C6" s="49" t="s">
        <v>8</v>
      </c>
      <c r="D6" s="50"/>
      <c r="E6" s="51">
        <f>E5*6</f>
        <v>36</v>
      </c>
      <c r="F6" s="52">
        <f t="shared" ref="F6:H6" si="1">F5*6</f>
        <v>36</v>
      </c>
      <c r="G6" s="52">
        <f t="shared" si="1"/>
        <v>36</v>
      </c>
      <c r="H6" s="53">
        <f t="shared" si="1"/>
        <v>36</v>
      </c>
      <c r="I6" s="51">
        <f>I5*6</f>
        <v>36</v>
      </c>
      <c r="J6" s="52">
        <f t="shared" ref="J6:L6" si="2">J5*6</f>
        <v>36</v>
      </c>
      <c r="K6" s="52">
        <f t="shared" si="2"/>
        <v>36</v>
      </c>
      <c r="L6" s="53">
        <f t="shared" si="2"/>
        <v>36</v>
      </c>
      <c r="M6" s="51">
        <f>M5*6</f>
        <v>36</v>
      </c>
      <c r="N6" s="52">
        <f t="shared" ref="N6:Q6" si="3">N5*6</f>
        <v>36</v>
      </c>
      <c r="O6" s="52">
        <f t="shared" si="3"/>
        <v>36</v>
      </c>
      <c r="P6" s="52">
        <f t="shared" si="3"/>
        <v>36</v>
      </c>
      <c r="Q6" s="53">
        <f t="shared" si="3"/>
        <v>36</v>
      </c>
      <c r="R6" s="51">
        <f>R5*6</f>
        <v>36</v>
      </c>
      <c r="S6" s="52">
        <f t="shared" ref="S6:U6" si="4">S5*6</f>
        <v>36</v>
      </c>
      <c r="T6" s="52">
        <f t="shared" si="4"/>
        <v>36</v>
      </c>
      <c r="U6" s="53">
        <f t="shared" si="4"/>
        <v>36</v>
      </c>
      <c r="V6" s="51">
        <f>V5*6</f>
        <v>36</v>
      </c>
      <c r="W6" s="52">
        <f t="shared" ref="W6:Y6" si="5">W5*6</f>
        <v>36</v>
      </c>
      <c r="X6" s="52">
        <f t="shared" si="5"/>
        <v>36</v>
      </c>
      <c r="Y6" s="53">
        <f t="shared" si="5"/>
        <v>36</v>
      </c>
      <c r="Z6" s="51">
        <f>Z5*6</f>
        <v>36</v>
      </c>
      <c r="AA6" s="52">
        <f t="shared" ref="AA6:AD6" si="6">AA5*6</f>
        <v>36</v>
      </c>
      <c r="AB6" s="52">
        <f t="shared" si="6"/>
        <v>36</v>
      </c>
      <c r="AC6" s="52">
        <f t="shared" si="6"/>
        <v>36</v>
      </c>
      <c r="AD6" s="53">
        <f t="shared" si="6"/>
        <v>36</v>
      </c>
      <c r="AE6" s="51">
        <f>AE5*6</f>
        <v>36</v>
      </c>
      <c r="AF6" s="52">
        <f t="shared" ref="AF6:AH6" si="7">AF5*6</f>
        <v>36</v>
      </c>
      <c r="AG6" s="52">
        <f t="shared" si="7"/>
        <v>36</v>
      </c>
      <c r="AH6" s="53">
        <f t="shared" si="7"/>
        <v>36</v>
      </c>
      <c r="AI6" s="51">
        <f>AI5*6</f>
        <v>36</v>
      </c>
      <c r="AJ6" s="52">
        <f t="shared" ref="AJ6:AL6" si="8">AJ5*6</f>
        <v>36</v>
      </c>
      <c r="AK6" s="52">
        <f t="shared" si="8"/>
        <v>36</v>
      </c>
      <c r="AL6" s="53">
        <f t="shared" si="8"/>
        <v>36</v>
      </c>
      <c r="AM6" s="51">
        <f>AM5*6</f>
        <v>36</v>
      </c>
      <c r="AN6" s="52">
        <f t="shared" ref="AN6:AQ6" si="9">AN5*6</f>
        <v>36</v>
      </c>
      <c r="AO6" s="52">
        <f t="shared" si="9"/>
        <v>36</v>
      </c>
      <c r="AP6" s="52">
        <f t="shared" si="9"/>
        <v>36</v>
      </c>
      <c r="AQ6" s="53">
        <f t="shared" si="9"/>
        <v>36</v>
      </c>
      <c r="AR6" s="51">
        <f>AR5*6</f>
        <v>36</v>
      </c>
      <c r="AS6" s="52">
        <f t="shared" ref="AS6:AU6" si="10">AS5*6</f>
        <v>36</v>
      </c>
      <c r="AT6" s="52">
        <f t="shared" si="10"/>
        <v>36</v>
      </c>
      <c r="AU6" s="53">
        <f t="shared" si="10"/>
        <v>36</v>
      </c>
      <c r="AV6" s="51">
        <f>AV5*6</f>
        <v>36</v>
      </c>
      <c r="AW6" s="52">
        <f t="shared" ref="AW6:AY6" si="11">AW5*6</f>
        <v>36</v>
      </c>
      <c r="AX6" s="52">
        <f t="shared" si="11"/>
        <v>36</v>
      </c>
      <c r="AY6" s="53">
        <f t="shared" si="11"/>
        <v>36</v>
      </c>
      <c r="AZ6" s="51">
        <f>AZ5*6</f>
        <v>36</v>
      </c>
      <c r="BA6" s="52">
        <f t="shared" ref="BA6:BD6" si="12">BA5*6</f>
        <v>36</v>
      </c>
      <c r="BB6" s="52">
        <f t="shared" si="12"/>
        <v>36</v>
      </c>
      <c r="BC6" s="52">
        <f t="shared" si="12"/>
        <v>36</v>
      </c>
      <c r="BD6" s="53">
        <f t="shared" si="12"/>
        <v>36</v>
      </c>
    </row>
    <row r="7" spans="1:56" s="26" customFormat="1" x14ac:dyDescent="0.2">
      <c r="A7" s="47"/>
      <c r="B7" s="54">
        <v>4</v>
      </c>
      <c r="C7" s="49" t="s">
        <v>9</v>
      </c>
      <c r="D7" s="55">
        <f>SUM(E7:BD7)</f>
        <v>1329</v>
      </c>
      <c r="E7" s="56">
        <f>SUM(E13,E39,E65,E91,E117,E143)</f>
        <v>26</v>
      </c>
      <c r="F7" s="57">
        <f t="shared" ref="F7:H7" si="13">SUM(F13,F39,F65,F91,F117,F143)</f>
        <v>17</v>
      </c>
      <c r="G7" s="57">
        <f t="shared" si="13"/>
        <v>23</v>
      </c>
      <c r="H7" s="58">
        <f t="shared" si="13"/>
        <v>24</v>
      </c>
      <c r="I7" s="56">
        <f>SUM(I13,I39,I65,I91,I117,I143)</f>
        <v>12</v>
      </c>
      <c r="J7" s="57">
        <f t="shared" ref="J7:L7" si="14">SUM(J13,J39,J65,J91,J117,J143)</f>
        <v>20</v>
      </c>
      <c r="K7" s="57">
        <f t="shared" si="14"/>
        <v>23</v>
      </c>
      <c r="L7" s="58">
        <f t="shared" si="14"/>
        <v>32</v>
      </c>
      <c r="M7" s="56">
        <f>SUM(M13,M39,M65,M91,M117,M143)</f>
        <v>18</v>
      </c>
      <c r="N7" s="57">
        <f t="shared" ref="N7:Q7" si="15">SUM(N13,N39,N65,N91,N117,N143)</f>
        <v>36</v>
      </c>
      <c r="O7" s="57">
        <f t="shared" si="15"/>
        <v>36</v>
      </c>
      <c r="P7" s="57">
        <f t="shared" si="15"/>
        <v>36</v>
      </c>
      <c r="Q7" s="58">
        <f t="shared" si="15"/>
        <v>36</v>
      </c>
      <c r="R7" s="56">
        <f>SUM(R13,R39,R65,R91,R117,R143)</f>
        <v>18</v>
      </c>
      <c r="S7" s="57">
        <f t="shared" ref="S7:U7" si="16">SUM(S13,S39,S65,S91,S117,S143)</f>
        <v>36</v>
      </c>
      <c r="T7" s="57">
        <f t="shared" si="16"/>
        <v>12</v>
      </c>
      <c r="U7" s="58">
        <f t="shared" si="16"/>
        <v>36</v>
      </c>
      <c r="V7" s="56">
        <f>SUM(V13,V39,V65,V91,V117,V143)</f>
        <v>18</v>
      </c>
      <c r="W7" s="57">
        <f t="shared" ref="W7:Y7" si="17">SUM(W13,W39,W65,W91,W117,W143)</f>
        <v>36</v>
      </c>
      <c r="X7" s="57">
        <f t="shared" si="17"/>
        <v>18</v>
      </c>
      <c r="Y7" s="58">
        <f t="shared" si="17"/>
        <v>36</v>
      </c>
      <c r="Z7" s="56">
        <f>SUM(Z13,Z39,Z65,Z91,Z117,Z143)</f>
        <v>36</v>
      </c>
      <c r="AA7" s="57">
        <f t="shared" ref="AA7:AD7" si="18">SUM(AA13,AA39,AA65,AA91,AA117,AA143)</f>
        <v>6</v>
      </c>
      <c r="AB7" s="57">
        <f t="shared" si="18"/>
        <v>36</v>
      </c>
      <c r="AC7" s="57">
        <f t="shared" si="18"/>
        <v>18</v>
      </c>
      <c r="AD7" s="58">
        <f t="shared" si="18"/>
        <v>36</v>
      </c>
      <c r="AE7" s="56">
        <f>SUM(AE13,AE39,AE65,AE91,AE117,AE143)</f>
        <v>36</v>
      </c>
      <c r="AF7" s="57">
        <f t="shared" ref="AF7:AH7" si="19">SUM(AF13,AF39,AF65,AF91,AF117,AF143)</f>
        <v>12</v>
      </c>
      <c r="AG7" s="57">
        <f t="shared" si="19"/>
        <v>36</v>
      </c>
      <c r="AH7" s="58">
        <f t="shared" si="19"/>
        <v>12</v>
      </c>
      <c r="AI7" s="56">
        <f>SUM(AI13,AI39,AI65,AI91,AI117,AI143)</f>
        <v>36</v>
      </c>
      <c r="AJ7" s="57">
        <f t="shared" ref="AJ7:AL7" si="20">SUM(AJ13,AJ39,AJ65,AJ91,AJ117,AJ143)</f>
        <v>12</v>
      </c>
      <c r="AK7" s="57">
        <f t="shared" si="20"/>
        <v>36</v>
      </c>
      <c r="AL7" s="58">
        <f t="shared" si="20"/>
        <v>12</v>
      </c>
      <c r="AM7" s="56">
        <f>SUM(AM13,AM39,AM65,AM91,AM117,AM143)</f>
        <v>36</v>
      </c>
      <c r="AN7" s="57">
        <f t="shared" ref="AN7:AQ7" si="21">SUM(AN13,AN39,AN65,AN91,AN117,AN143)</f>
        <v>36</v>
      </c>
      <c r="AO7" s="57">
        <f t="shared" si="21"/>
        <v>12</v>
      </c>
      <c r="AP7" s="57">
        <f t="shared" si="21"/>
        <v>36</v>
      </c>
      <c r="AQ7" s="58">
        <f t="shared" si="21"/>
        <v>12</v>
      </c>
      <c r="AR7" s="56">
        <f>SUM(AR13,AR39,AR65,AR91,AR117,AR143)</f>
        <v>36</v>
      </c>
      <c r="AS7" s="57">
        <f t="shared" ref="AS7:AU7" si="22">SUM(AS13,AS39,AS65,AS91,AS117,AS143)</f>
        <v>12</v>
      </c>
      <c r="AT7" s="57">
        <f t="shared" si="22"/>
        <v>36</v>
      </c>
      <c r="AU7" s="58">
        <f t="shared" si="22"/>
        <v>12</v>
      </c>
      <c r="AV7" s="56">
        <f>SUM(AV13,AV39,AV65,AV91,AV117,AV143)</f>
        <v>36</v>
      </c>
      <c r="AW7" s="57">
        <f t="shared" ref="AW7:AY7" si="23">SUM(AW13,AW39,AW65,AW91,AW117,AW143)</f>
        <v>12</v>
      </c>
      <c r="AX7" s="57">
        <f t="shared" si="23"/>
        <v>36</v>
      </c>
      <c r="AY7" s="58">
        <f t="shared" si="23"/>
        <v>12</v>
      </c>
      <c r="AZ7" s="56">
        <f>SUM(AZ13,AZ39,AZ65,AZ91,AZ117,AZ143)</f>
        <v>36</v>
      </c>
      <c r="BA7" s="57">
        <f t="shared" ref="BA7:BD7" si="24">SUM(BA13,BA39,BA65,BA91,BA117,BA143)</f>
        <v>12</v>
      </c>
      <c r="BB7" s="57">
        <f t="shared" si="24"/>
        <v>36</v>
      </c>
      <c r="BC7" s="57">
        <f t="shared" si="24"/>
        <v>12</v>
      </c>
      <c r="BD7" s="58">
        <f t="shared" si="24"/>
        <v>36</v>
      </c>
    </row>
    <row r="8" spans="1:56" s="26" customFormat="1" ht="12" customHeight="1" x14ac:dyDescent="0.2">
      <c r="A8" s="59"/>
      <c r="B8" s="60"/>
      <c r="C8" s="61" t="s">
        <v>10</v>
      </c>
      <c r="D8" s="62">
        <f t="shared" ref="D8:D9" si="25">SUM(E8:BD8)</f>
        <v>624</v>
      </c>
      <c r="E8" s="63">
        <f t="shared" ref="E8:BD8" si="26">(E5-$B$7)*6</f>
        <v>12</v>
      </c>
      <c r="F8" s="64">
        <f t="shared" si="26"/>
        <v>12</v>
      </c>
      <c r="G8" s="64">
        <f t="shared" si="26"/>
        <v>12</v>
      </c>
      <c r="H8" s="65">
        <f t="shared" si="26"/>
        <v>12</v>
      </c>
      <c r="I8" s="63">
        <f t="shared" si="26"/>
        <v>12</v>
      </c>
      <c r="J8" s="64">
        <f t="shared" si="26"/>
        <v>12</v>
      </c>
      <c r="K8" s="64">
        <f t="shared" si="26"/>
        <v>12</v>
      </c>
      <c r="L8" s="65">
        <f t="shared" si="26"/>
        <v>12</v>
      </c>
      <c r="M8" s="63">
        <f t="shared" si="26"/>
        <v>12</v>
      </c>
      <c r="N8" s="64">
        <f t="shared" si="26"/>
        <v>12</v>
      </c>
      <c r="O8" s="64">
        <f t="shared" si="26"/>
        <v>12</v>
      </c>
      <c r="P8" s="64">
        <f t="shared" si="26"/>
        <v>12</v>
      </c>
      <c r="Q8" s="65">
        <f t="shared" si="26"/>
        <v>12</v>
      </c>
      <c r="R8" s="63">
        <f t="shared" si="26"/>
        <v>12</v>
      </c>
      <c r="S8" s="64">
        <f t="shared" si="26"/>
        <v>12</v>
      </c>
      <c r="T8" s="64">
        <f t="shared" si="26"/>
        <v>12</v>
      </c>
      <c r="U8" s="65">
        <f t="shared" si="26"/>
        <v>12</v>
      </c>
      <c r="V8" s="63">
        <f t="shared" si="26"/>
        <v>12</v>
      </c>
      <c r="W8" s="64">
        <f t="shared" si="26"/>
        <v>12</v>
      </c>
      <c r="X8" s="64">
        <f t="shared" si="26"/>
        <v>12</v>
      </c>
      <c r="Y8" s="65">
        <f t="shared" si="26"/>
        <v>12</v>
      </c>
      <c r="Z8" s="63">
        <f t="shared" si="26"/>
        <v>12</v>
      </c>
      <c r="AA8" s="64">
        <f t="shared" si="26"/>
        <v>12</v>
      </c>
      <c r="AB8" s="64">
        <f t="shared" si="26"/>
        <v>12</v>
      </c>
      <c r="AC8" s="64">
        <f t="shared" si="26"/>
        <v>12</v>
      </c>
      <c r="AD8" s="65">
        <f t="shared" si="26"/>
        <v>12</v>
      </c>
      <c r="AE8" s="63">
        <f t="shared" si="26"/>
        <v>12</v>
      </c>
      <c r="AF8" s="64">
        <f t="shared" si="26"/>
        <v>12</v>
      </c>
      <c r="AG8" s="64">
        <f t="shared" si="26"/>
        <v>12</v>
      </c>
      <c r="AH8" s="65">
        <f t="shared" si="26"/>
        <v>12</v>
      </c>
      <c r="AI8" s="63">
        <f t="shared" si="26"/>
        <v>12</v>
      </c>
      <c r="AJ8" s="64">
        <f t="shared" si="26"/>
        <v>12</v>
      </c>
      <c r="AK8" s="64">
        <f t="shared" si="26"/>
        <v>12</v>
      </c>
      <c r="AL8" s="65">
        <f t="shared" si="26"/>
        <v>12</v>
      </c>
      <c r="AM8" s="63">
        <f t="shared" si="26"/>
        <v>12</v>
      </c>
      <c r="AN8" s="64">
        <f t="shared" si="26"/>
        <v>12</v>
      </c>
      <c r="AO8" s="64">
        <f t="shared" si="26"/>
        <v>12</v>
      </c>
      <c r="AP8" s="64">
        <f t="shared" si="26"/>
        <v>12</v>
      </c>
      <c r="AQ8" s="65">
        <f t="shared" si="26"/>
        <v>12</v>
      </c>
      <c r="AR8" s="63">
        <f t="shared" si="26"/>
        <v>12</v>
      </c>
      <c r="AS8" s="64">
        <f t="shared" si="26"/>
        <v>12</v>
      </c>
      <c r="AT8" s="64">
        <f t="shared" si="26"/>
        <v>12</v>
      </c>
      <c r="AU8" s="65">
        <f t="shared" si="26"/>
        <v>12</v>
      </c>
      <c r="AV8" s="63">
        <f t="shared" si="26"/>
        <v>12</v>
      </c>
      <c r="AW8" s="64">
        <f t="shared" si="26"/>
        <v>12</v>
      </c>
      <c r="AX8" s="64">
        <f t="shared" si="26"/>
        <v>12</v>
      </c>
      <c r="AY8" s="65">
        <f t="shared" si="26"/>
        <v>12</v>
      </c>
      <c r="AZ8" s="63">
        <f t="shared" si="26"/>
        <v>12</v>
      </c>
      <c r="BA8" s="64">
        <f t="shared" si="26"/>
        <v>12</v>
      </c>
      <c r="BB8" s="64">
        <f t="shared" si="26"/>
        <v>12</v>
      </c>
      <c r="BC8" s="64">
        <f t="shared" si="26"/>
        <v>12</v>
      </c>
      <c r="BD8" s="65">
        <f t="shared" si="26"/>
        <v>12</v>
      </c>
    </row>
    <row r="9" spans="1:56" s="26" customFormat="1" ht="12" thickBot="1" x14ac:dyDescent="0.25">
      <c r="A9" s="66"/>
      <c r="B9" s="67"/>
      <c r="C9" s="68" t="s">
        <v>11</v>
      </c>
      <c r="D9" s="69">
        <f t="shared" si="25"/>
        <v>543</v>
      </c>
      <c r="E9" s="70">
        <f>E6-E7</f>
        <v>10</v>
      </c>
      <c r="F9" s="71">
        <f t="shared" ref="F9:H9" si="27">F6-F7</f>
        <v>19</v>
      </c>
      <c r="G9" s="71">
        <f t="shared" si="27"/>
        <v>13</v>
      </c>
      <c r="H9" s="72">
        <f t="shared" si="27"/>
        <v>12</v>
      </c>
      <c r="I9" s="70">
        <f>I6-I7</f>
        <v>24</v>
      </c>
      <c r="J9" s="71">
        <f t="shared" ref="J9:L9" si="28">J6-J7</f>
        <v>16</v>
      </c>
      <c r="K9" s="71">
        <f t="shared" si="28"/>
        <v>13</v>
      </c>
      <c r="L9" s="72">
        <f t="shared" si="28"/>
        <v>4</v>
      </c>
      <c r="M9" s="70">
        <f>M6-M7</f>
        <v>18</v>
      </c>
      <c r="N9" s="71">
        <f t="shared" ref="N9:Q9" si="29">N6-N7</f>
        <v>0</v>
      </c>
      <c r="O9" s="71">
        <f t="shared" si="29"/>
        <v>0</v>
      </c>
      <c r="P9" s="71">
        <f t="shared" si="29"/>
        <v>0</v>
      </c>
      <c r="Q9" s="72">
        <f t="shared" si="29"/>
        <v>0</v>
      </c>
      <c r="R9" s="70">
        <f>R6-R7</f>
        <v>18</v>
      </c>
      <c r="S9" s="71">
        <f t="shared" ref="S9:U9" si="30">S6-S7</f>
        <v>0</v>
      </c>
      <c r="T9" s="71">
        <f t="shared" si="30"/>
        <v>24</v>
      </c>
      <c r="U9" s="72">
        <f t="shared" si="30"/>
        <v>0</v>
      </c>
      <c r="V9" s="70">
        <f>V6-V7</f>
        <v>18</v>
      </c>
      <c r="W9" s="71">
        <f t="shared" ref="W9:Y9" si="31">W6-W7</f>
        <v>0</v>
      </c>
      <c r="X9" s="71">
        <f t="shared" si="31"/>
        <v>18</v>
      </c>
      <c r="Y9" s="72">
        <f t="shared" si="31"/>
        <v>0</v>
      </c>
      <c r="Z9" s="70">
        <f>Z6-Z7</f>
        <v>0</v>
      </c>
      <c r="AA9" s="71">
        <f t="shared" ref="AA9:AD9" si="32">AA6-AA7</f>
        <v>30</v>
      </c>
      <c r="AB9" s="71">
        <f t="shared" si="32"/>
        <v>0</v>
      </c>
      <c r="AC9" s="71">
        <f t="shared" si="32"/>
        <v>18</v>
      </c>
      <c r="AD9" s="72">
        <f t="shared" si="32"/>
        <v>0</v>
      </c>
      <c r="AE9" s="70">
        <f>AE6-AE7</f>
        <v>0</v>
      </c>
      <c r="AF9" s="71">
        <f t="shared" ref="AF9:AH9" si="33">AF6-AF7</f>
        <v>24</v>
      </c>
      <c r="AG9" s="71">
        <f t="shared" si="33"/>
        <v>0</v>
      </c>
      <c r="AH9" s="72">
        <f t="shared" si="33"/>
        <v>24</v>
      </c>
      <c r="AI9" s="70">
        <f>AI6-AI7</f>
        <v>0</v>
      </c>
      <c r="AJ9" s="71">
        <f t="shared" ref="AJ9:AL9" si="34">AJ6-AJ7</f>
        <v>24</v>
      </c>
      <c r="AK9" s="71">
        <f t="shared" si="34"/>
        <v>0</v>
      </c>
      <c r="AL9" s="72">
        <f t="shared" si="34"/>
        <v>24</v>
      </c>
      <c r="AM9" s="70">
        <f>AM6-AM7</f>
        <v>0</v>
      </c>
      <c r="AN9" s="71">
        <f t="shared" ref="AN9:AQ9" si="35">AN6-AN7</f>
        <v>0</v>
      </c>
      <c r="AO9" s="71">
        <f t="shared" si="35"/>
        <v>24</v>
      </c>
      <c r="AP9" s="71">
        <f t="shared" si="35"/>
        <v>0</v>
      </c>
      <c r="AQ9" s="72">
        <f t="shared" si="35"/>
        <v>24</v>
      </c>
      <c r="AR9" s="70">
        <f>AR6-AR7</f>
        <v>0</v>
      </c>
      <c r="AS9" s="71">
        <f t="shared" ref="AS9:AU9" si="36">AS6-AS7</f>
        <v>24</v>
      </c>
      <c r="AT9" s="71">
        <f t="shared" si="36"/>
        <v>0</v>
      </c>
      <c r="AU9" s="72">
        <f t="shared" si="36"/>
        <v>24</v>
      </c>
      <c r="AV9" s="70">
        <f>AV6-AV7</f>
        <v>0</v>
      </c>
      <c r="AW9" s="71">
        <f t="shared" ref="AW9:AY9" si="37">AW6-AW7</f>
        <v>24</v>
      </c>
      <c r="AX9" s="71">
        <f t="shared" si="37"/>
        <v>0</v>
      </c>
      <c r="AY9" s="72">
        <f t="shared" si="37"/>
        <v>24</v>
      </c>
      <c r="AZ9" s="70">
        <f>AZ6-AZ7</f>
        <v>0</v>
      </c>
      <c r="BA9" s="71">
        <f t="shared" ref="BA9:BD9" si="38">BA6-BA7</f>
        <v>24</v>
      </c>
      <c r="BB9" s="71">
        <f t="shared" si="38"/>
        <v>0</v>
      </c>
      <c r="BC9" s="71">
        <f t="shared" si="38"/>
        <v>24</v>
      </c>
      <c r="BD9" s="72">
        <f t="shared" si="38"/>
        <v>0</v>
      </c>
    </row>
    <row r="10" spans="1:56" ht="12.75" x14ac:dyDescent="0.2">
      <c r="A10" s="73" t="s">
        <v>12</v>
      </c>
      <c r="B10" s="74"/>
      <c r="C10" s="74" t="s">
        <v>13</v>
      </c>
      <c r="D10" s="75">
        <f t="shared" ref="D10:D30" si="39">SUM(E10:BD10)</f>
        <v>36</v>
      </c>
      <c r="E10" s="76">
        <v>6</v>
      </c>
      <c r="F10" s="77"/>
      <c r="G10" s="77"/>
      <c r="H10" s="78">
        <v>3</v>
      </c>
      <c r="I10" s="79"/>
      <c r="J10" s="80"/>
      <c r="K10" s="80"/>
      <c r="L10" s="81">
        <v>3</v>
      </c>
      <c r="M10" s="79"/>
      <c r="N10" s="80"/>
      <c r="O10" s="80"/>
      <c r="P10" s="80"/>
      <c r="Q10" s="81">
        <v>3</v>
      </c>
      <c r="R10" s="79"/>
      <c r="S10" s="80"/>
      <c r="T10" s="80"/>
      <c r="U10" s="81"/>
      <c r="V10" s="79"/>
      <c r="W10" s="80"/>
      <c r="X10" s="80"/>
      <c r="Y10" s="81"/>
      <c r="Z10" s="79"/>
      <c r="AA10" s="80">
        <v>3</v>
      </c>
      <c r="AB10" s="80"/>
      <c r="AC10" s="80"/>
      <c r="AD10" s="81"/>
      <c r="AE10" s="80"/>
      <c r="AF10" s="80">
        <v>3</v>
      </c>
      <c r="AG10" s="80"/>
      <c r="AH10" s="81"/>
      <c r="AI10" s="80"/>
      <c r="AJ10" s="80"/>
      <c r="AK10" s="80"/>
      <c r="AL10" s="80"/>
      <c r="AM10" s="79"/>
      <c r="AN10" s="80"/>
      <c r="AO10" s="80">
        <v>3</v>
      </c>
      <c r="AP10" s="80"/>
      <c r="AQ10" s="81"/>
      <c r="AR10" s="79"/>
      <c r="AS10" s="80"/>
      <c r="AT10" s="80"/>
      <c r="AU10" s="81"/>
      <c r="AV10" s="79"/>
      <c r="AW10" s="80"/>
      <c r="AX10" s="80">
        <v>3</v>
      </c>
      <c r="AY10" s="81"/>
      <c r="AZ10" s="79">
        <v>6</v>
      </c>
      <c r="BA10" s="80"/>
      <c r="BB10" s="80"/>
      <c r="BC10" s="80"/>
      <c r="BD10" s="81">
        <v>3</v>
      </c>
    </row>
    <row r="11" spans="1:56" x14ac:dyDescent="0.2">
      <c r="A11" s="83"/>
      <c r="B11" s="84" t="s">
        <v>14</v>
      </c>
      <c r="C11" s="85" t="s">
        <v>15</v>
      </c>
      <c r="D11" s="75">
        <f t="shared" si="39"/>
        <v>0</v>
      </c>
      <c r="E11" s="76"/>
      <c r="F11" s="77"/>
      <c r="G11" s="77"/>
      <c r="H11" s="78"/>
      <c r="I11" s="76"/>
      <c r="J11" s="77"/>
      <c r="K11" s="77"/>
      <c r="L11" s="78"/>
      <c r="M11" s="76"/>
      <c r="N11" s="77"/>
      <c r="O11" s="77"/>
      <c r="P11" s="77"/>
      <c r="Q11" s="78"/>
      <c r="R11" s="76"/>
      <c r="S11" s="77"/>
      <c r="T11" s="77"/>
      <c r="U11" s="78"/>
      <c r="V11" s="76"/>
      <c r="W11" s="77"/>
      <c r="X11" s="77"/>
      <c r="Y11" s="78"/>
      <c r="Z11" s="76"/>
      <c r="AA11" s="77"/>
      <c r="AB11" s="77"/>
      <c r="AC11" s="77"/>
      <c r="AD11" s="78"/>
      <c r="AE11" s="77"/>
      <c r="AF11" s="86"/>
      <c r="AG11" s="86"/>
      <c r="AH11" s="78"/>
      <c r="AI11" s="86"/>
      <c r="AJ11" s="86"/>
      <c r="AK11" s="86"/>
      <c r="AL11" s="77"/>
      <c r="AM11" s="76"/>
      <c r="AN11" s="77"/>
      <c r="AO11" s="77"/>
      <c r="AP11" s="77"/>
      <c r="AQ11" s="78"/>
      <c r="AR11" s="76"/>
      <c r="AS11" s="77"/>
      <c r="AT11" s="77"/>
      <c r="AU11" s="78"/>
      <c r="AV11" s="76"/>
      <c r="AW11" s="77"/>
      <c r="AX11" s="77"/>
      <c r="AY11" s="78"/>
      <c r="AZ11" s="76"/>
      <c r="BA11" s="77"/>
      <c r="BB11" s="77"/>
      <c r="BC11" s="77"/>
      <c r="BD11" s="78"/>
    </row>
    <row r="12" spans="1:56" x14ac:dyDescent="0.2">
      <c r="A12" s="83"/>
      <c r="B12" s="74"/>
      <c r="C12" s="74" t="s">
        <v>13</v>
      </c>
      <c r="D12" s="87">
        <f t="shared" si="39"/>
        <v>0</v>
      </c>
      <c r="E12" s="187"/>
      <c r="F12" s="188"/>
      <c r="G12" s="188"/>
      <c r="H12" s="189"/>
      <c r="I12" s="187"/>
      <c r="J12" s="188"/>
      <c r="K12" s="188"/>
      <c r="L12" s="189"/>
      <c r="M12" s="187"/>
      <c r="N12" s="188"/>
      <c r="O12" s="188"/>
      <c r="P12" s="188"/>
      <c r="Q12" s="189"/>
      <c r="R12" s="187"/>
      <c r="S12" s="188"/>
      <c r="T12" s="188"/>
      <c r="U12" s="189"/>
      <c r="V12" s="187"/>
      <c r="W12" s="188"/>
      <c r="X12" s="188"/>
      <c r="Y12" s="189"/>
      <c r="Z12" s="187"/>
      <c r="AA12" s="188"/>
      <c r="AB12" s="188"/>
      <c r="AC12" s="188"/>
      <c r="AD12" s="189"/>
      <c r="AE12" s="188"/>
      <c r="AF12" s="188"/>
      <c r="AG12" s="188"/>
      <c r="AH12" s="189"/>
      <c r="AI12" s="188"/>
      <c r="AJ12" s="188"/>
      <c r="AK12" s="188"/>
      <c r="AL12" s="188"/>
      <c r="AM12" s="187"/>
      <c r="AN12" s="188"/>
      <c r="AO12" s="188"/>
      <c r="AP12" s="188"/>
      <c r="AQ12" s="189"/>
      <c r="AR12" s="187"/>
      <c r="AS12" s="188"/>
      <c r="AT12" s="188"/>
      <c r="AU12" s="189"/>
      <c r="AV12" s="187"/>
      <c r="AW12" s="188"/>
      <c r="AX12" s="188"/>
      <c r="AY12" s="189"/>
      <c r="AZ12" s="187"/>
      <c r="BA12" s="188"/>
      <c r="BB12" s="188"/>
      <c r="BC12" s="188"/>
      <c r="BD12" s="189"/>
    </row>
    <row r="13" spans="1:56" x14ac:dyDescent="0.2">
      <c r="A13" s="83"/>
      <c r="B13" s="84" t="s">
        <v>16</v>
      </c>
      <c r="C13" s="85" t="s">
        <v>15</v>
      </c>
      <c r="D13" s="75">
        <f t="shared" si="39"/>
        <v>172</v>
      </c>
      <c r="E13" s="76">
        <v>1</v>
      </c>
      <c r="F13" s="77">
        <v>2</v>
      </c>
      <c r="G13" s="77">
        <v>4</v>
      </c>
      <c r="H13" s="78"/>
      <c r="I13" s="76">
        <v>3</v>
      </c>
      <c r="J13" s="77">
        <v>2</v>
      </c>
      <c r="K13" s="77">
        <v>3</v>
      </c>
      <c r="L13" s="78">
        <v>4</v>
      </c>
      <c r="M13" s="76">
        <v>3</v>
      </c>
      <c r="N13" s="77">
        <v>6</v>
      </c>
      <c r="O13" s="77">
        <v>6</v>
      </c>
      <c r="P13" s="77">
        <v>6</v>
      </c>
      <c r="Q13" s="78">
        <v>6</v>
      </c>
      <c r="R13" s="76"/>
      <c r="S13" s="77">
        <v>6</v>
      </c>
      <c r="T13" s="77"/>
      <c r="U13" s="78">
        <v>6</v>
      </c>
      <c r="V13" s="76"/>
      <c r="W13" s="77">
        <v>6</v>
      </c>
      <c r="X13" s="77"/>
      <c r="Y13" s="78">
        <v>6</v>
      </c>
      <c r="Z13" s="76">
        <v>6</v>
      </c>
      <c r="AA13" s="77"/>
      <c r="AB13" s="77">
        <v>6</v>
      </c>
      <c r="AC13" s="77"/>
      <c r="AD13" s="78">
        <v>6</v>
      </c>
      <c r="AE13" s="77">
        <v>6</v>
      </c>
      <c r="AF13" s="86"/>
      <c r="AG13" s="86">
        <v>6</v>
      </c>
      <c r="AH13" s="78"/>
      <c r="AI13" s="86">
        <v>6</v>
      </c>
      <c r="AJ13" s="86"/>
      <c r="AK13" s="86">
        <v>6</v>
      </c>
      <c r="AL13" s="77"/>
      <c r="AM13" s="79">
        <v>6</v>
      </c>
      <c r="AN13" s="80">
        <v>6</v>
      </c>
      <c r="AO13" s="80"/>
      <c r="AP13" s="80">
        <v>6</v>
      </c>
      <c r="AQ13" s="81"/>
      <c r="AR13" s="79">
        <v>6</v>
      </c>
      <c r="AS13" s="80"/>
      <c r="AT13" s="80">
        <v>6</v>
      </c>
      <c r="AU13" s="81"/>
      <c r="AV13" s="79">
        <v>6</v>
      </c>
      <c r="AW13" s="80"/>
      <c r="AX13" s="80">
        <v>6</v>
      </c>
      <c r="AY13" s="81"/>
      <c r="AZ13" s="79">
        <v>6</v>
      </c>
      <c r="BA13" s="80"/>
      <c r="BB13" s="80">
        <v>6</v>
      </c>
      <c r="BC13" s="80"/>
      <c r="BD13" s="81">
        <v>6</v>
      </c>
    </row>
    <row r="14" spans="1:56" x14ac:dyDescent="0.2">
      <c r="A14" s="83"/>
      <c r="B14" s="74"/>
      <c r="C14" s="74" t="s">
        <v>13</v>
      </c>
      <c r="D14" s="87">
        <f t="shared" si="39"/>
        <v>3</v>
      </c>
      <c r="E14" s="79"/>
      <c r="F14" s="80"/>
      <c r="G14" s="80"/>
      <c r="H14" s="81"/>
      <c r="I14" s="79"/>
      <c r="J14" s="80"/>
      <c r="K14" s="80"/>
      <c r="L14" s="81"/>
      <c r="M14" s="79"/>
      <c r="N14" s="80">
        <v>3</v>
      </c>
      <c r="O14" s="80"/>
      <c r="P14" s="80"/>
      <c r="Q14" s="81"/>
      <c r="R14" s="79"/>
      <c r="S14" s="80"/>
      <c r="T14" s="80"/>
      <c r="U14" s="81"/>
      <c r="V14" s="79"/>
      <c r="W14" s="80"/>
      <c r="X14" s="80"/>
      <c r="Y14" s="81"/>
      <c r="Z14" s="79"/>
      <c r="AA14" s="80"/>
      <c r="AB14" s="80"/>
      <c r="AC14" s="80"/>
      <c r="AD14" s="81"/>
      <c r="AE14" s="80"/>
      <c r="AF14" s="80"/>
      <c r="AG14" s="80"/>
      <c r="AH14" s="81"/>
      <c r="AI14" s="80"/>
      <c r="AJ14" s="80"/>
      <c r="AK14" s="80"/>
      <c r="AL14" s="80"/>
      <c r="AM14" s="79"/>
      <c r="AN14" s="80"/>
      <c r="AO14" s="80"/>
      <c r="AP14" s="80"/>
      <c r="AQ14" s="81"/>
      <c r="AR14" s="79"/>
      <c r="AS14" s="80"/>
      <c r="AT14" s="80"/>
      <c r="AU14" s="81"/>
      <c r="AV14" s="79"/>
      <c r="AW14" s="80"/>
      <c r="AX14" s="80"/>
      <c r="AY14" s="81"/>
      <c r="AZ14" s="79"/>
      <c r="BA14" s="80"/>
      <c r="BB14" s="80"/>
      <c r="BC14" s="80"/>
      <c r="BD14" s="81"/>
    </row>
    <row r="15" spans="1:56" x14ac:dyDescent="0.2">
      <c r="A15" s="83"/>
      <c r="B15" s="84" t="s">
        <v>17</v>
      </c>
      <c r="C15" s="85" t="s">
        <v>15</v>
      </c>
      <c r="D15" s="75">
        <f t="shared" si="39"/>
        <v>0</v>
      </c>
      <c r="E15" s="76"/>
      <c r="F15" s="77"/>
      <c r="G15" s="77"/>
      <c r="H15" s="78"/>
      <c r="I15" s="76"/>
      <c r="J15" s="77"/>
      <c r="K15" s="77"/>
      <c r="L15" s="78"/>
      <c r="M15" s="76"/>
      <c r="N15" s="77"/>
      <c r="O15" s="77"/>
      <c r="P15" s="77"/>
      <c r="Q15" s="78"/>
      <c r="R15" s="76"/>
      <c r="S15" s="77"/>
      <c r="T15" s="77"/>
      <c r="U15" s="78"/>
      <c r="V15" s="76"/>
      <c r="W15" s="77"/>
      <c r="X15" s="77"/>
      <c r="Y15" s="78"/>
      <c r="Z15" s="76"/>
      <c r="AA15" s="77"/>
      <c r="AB15" s="77"/>
      <c r="AC15" s="77"/>
      <c r="AD15" s="78"/>
      <c r="AE15" s="77"/>
      <c r="AF15" s="86"/>
      <c r="AG15" s="86"/>
      <c r="AH15" s="78"/>
      <c r="AI15" s="86"/>
      <c r="AJ15" s="86"/>
      <c r="AK15" s="86"/>
      <c r="AL15" s="77"/>
      <c r="AM15" s="76"/>
      <c r="AN15" s="77"/>
      <c r="AO15" s="77"/>
      <c r="AP15" s="77"/>
      <c r="AQ15" s="78"/>
      <c r="AR15" s="76"/>
      <c r="AS15" s="77"/>
      <c r="AT15" s="77"/>
      <c r="AU15" s="78"/>
      <c r="AV15" s="76"/>
      <c r="AW15" s="77"/>
      <c r="AX15" s="77"/>
      <c r="AY15" s="78"/>
      <c r="AZ15" s="76"/>
      <c r="BA15" s="77"/>
      <c r="BB15" s="77"/>
      <c r="BC15" s="77"/>
      <c r="BD15" s="78"/>
    </row>
    <row r="16" spans="1:56" x14ac:dyDescent="0.2">
      <c r="A16" s="83"/>
      <c r="B16" s="74"/>
      <c r="C16" s="74" t="s">
        <v>13</v>
      </c>
      <c r="D16" s="87">
        <f t="shared" si="39"/>
        <v>28</v>
      </c>
      <c r="E16" s="79">
        <v>1</v>
      </c>
      <c r="F16" s="80"/>
      <c r="G16" s="80"/>
      <c r="H16" s="81"/>
      <c r="I16" s="79"/>
      <c r="J16" s="80">
        <v>1</v>
      </c>
      <c r="K16" s="80"/>
      <c r="L16" s="81">
        <v>1</v>
      </c>
      <c r="M16" s="79"/>
      <c r="N16" s="80">
        <v>1</v>
      </c>
      <c r="O16" s="80">
        <v>1</v>
      </c>
      <c r="P16" s="80">
        <v>1</v>
      </c>
      <c r="Q16" s="81">
        <v>1</v>
      </c>
      <c r="R16" s="79"/>
      <c r="S16" s="80">
        <v>1</v>
      </c>
      <c r="T16" s="80"/>
      <c r="U16" s="81">
        <v>1</v>
      </c>
      <c r="V16" s="79"/>
      <c r="W16" s="80">
        <v>1</v>
      </c>
      <c r="X16" s="80"/>
      <c r="Y16" s="81">
        <v>1</v>
      </c>
      <c r="Z16" s="79">
        <v>1</v>
      </c>
      <c r="AA16" s="80"/>
      <c r="AB16" s="80">
        <v>1</v>
      </c>
      <c r="AC16" s="80"/>
      <c r="AD16" s="81">
        <v>1</v>
      </c>
      <c r="AE16" s="80">
        <v>1</v>
      </c>
      <c r="AF16" s="80"/>
      <c r="AG16" s="80">
        <v>1</v>
      </c>
      <c r="AH16" s="88"/>
      <c r="AI16" s="80">
        <v>1</v>
      </c>
      <c r="AJ16" s="80"/>
      <c r="AK16" s="80">
        <v>1</v>
      </c>
      <c r="AL16" s="80"/>
      <c r="AM16" s="79">
        <v>1</v>
      </c>
      <c r="AN16" s="80">
        <v>1</v>
      </c>
      <c r="AO16" s="80"/>
      <c r="AP16" s="80">
        <v>1</v>
      </c>
      <c r="AQ16" s="81"/>
      <c r="AR16" s="79">
        <v>1</v>
      </c>
      <c r="AS16" s="80"/>
      <c r="AT16" s="80">
        <v>1</v>
      </c>
      <c r="AU16" s="81"/>
      <c r="AV16" s="79">
        <v>1</v>
      </c>
      <c r="AW16" s="80"/>
      <c r="AX16" s="80">
        <v>1</v>
      </c>
      <c r="AY16" s="81"/>
      <c r="AZ16" s="79">
        <v>1</v>
      </c>
      <c r="BA16" s="80"/>
      <c r="BB16" s="80">
        <v>1</v>
      </c>
      <c r="BC16" s="80"/>
      <c r="BD16" s="81">
        <v>1</v>
      </c>
    </row>
    <row r="17" spans="1:56" x14ac:dyDescent="0.2">
      <c r="A17" s="83"/>
      <c r="B17" s="84" t="s">
        <v>18</v>
      </c>
      <c r="C17" s="85" t="s">
        <v>15</v>
      </c>
      <c r="D17" s="75">
        <f t="shared" si="39"/>
        <v>0</v>
      </c>
      <c r="E17" s="76"/>
      <c r="F17" s="77"/>
      <c r="G17" s="77"/>
      <c r="H17" s="78"/>
      <c r="I17" s="76"/>
      <c r="J17" s="77"/>
      <c r="K17" s="77"/>
      <c r="L17" s="78"/>
      <c r="M17" s="76"/>
      <c r="N17" s="77"/>
      <c r="O17" s="77"/>
      <c r="P17" s="77"/>
      <c r="Q17" s="78"/>
      <c r="R17" s="76"/>
      <c r="S17" s="77"/>
      <c r="T17" s="77"/>
      <c r="U17" s="78"/>
      <c r="V17" s="76"/>
      <c r="W17" s="77"/>
      <c r="X17" s="77"/>
      <c r="Y17" s="78"/>
      <c r="Z17" s="76"/>
      <c r="AA17" s="77"/>
      <c r="AB17" s="77"/>
      <c r="AC17" s="77"/>
      <c r="AD17" s="78"/>
      <c r="AE17" s="77"/>
      <c r="AF17" s="86"/>
      <c r="AG17" s="86"/>
      <c r="AH17" s="89"/>
      <c r="AI17" s="86"/>
      <c r="AJ17" s="86"/>
      <c r="AK17" s="86"/>
      <c r="AL17" s="77"/>
      <c r="AM17" s="76"/>
      <c r="AN17" s="77"/>
      <c r="AO17" s="77"/>
      <c r="AP17" s="77"/>
      <c r="AQ17" s="78"/>
      <c r="AR17" s="76"/>
      <c r="AS17" s="77"/>
      <c r="AT17" s="77"/>
      <c r="AU17" s="78"/>
      <c r="AV17" s="76"/>
      <c r="AW17" s="77"/>
      <c r="AX17" s="77"/>
      <c r="AY17" s="78"/>
      <c r="AZ17" s="76"/>
      <c r="BA17" s="77"/>
      <c r="BB17" s="77"/>
      <c r="BC17" s="77"/>
      <c r="BD17" s="78"/>
    </row>
    <row r="18" spans="1:56" x14ac:dyDescent="0.2">
      <c r="A18" s="83"/>
      <c r="B18" s="74"/>
      <c r="C18" s="74" t="s">
        <v>13</v>
      </c>
      <c r="D18" s="87">
        <f t="shared" si="39"/>
        <v>31</v>
      </c>
      <c r="E18" s="79"/>
      <c r="F18" s="80">
        <v>1</v>
      </c>
      <c r="G18" s="80"/>
      <c r="H18" s="81">
        <v>8</v>
      </c>
      <c r="I18" s="79">
        <v>1</v>
      </c>
      <c r="J18" s="80"/>
      <c r="K18" s="80">
        <v>1</v>
      </c>
      <c r="L18" s="81"/>
      <c r="M18" s="79">
        <v>1</v>
      </c>
      <c r="N18" s="80"/>
      <c r="O18" s="80">
        <v>1</v>
      </c>
      <c r="P18" s="80"/>
      <c r="Q18" s="81">
        <v>1</v>
      </c>
      <c r="R18" s="79">
        <v>1</v>
      </c>
      <c r="S18" s="80"/>
      <c r="T18" s="80">
        <v>1</v>
      </c>
      <c r="U18" s="81"/>
      <c r="V18" s="79">
        <v>1</v>
      </c>
      <c r="W18" s="80">
        <v>1</v>
      </c>
      <c r="X18" s="80"/>
      <c r="Y18" s="81">
        <v>1</v>
      </c>
      <c r="Z18" s="79"/>
      <c r="AA18" s="80"/>
      <c r="AB18" s="80">
        <v>1</v>
      </c>
      <c r="AC18" s="80"/>
      <c r="AD18" s="81">
        <v>1</v>
      </c>
      <c r="AE18" s="80"/>
      <c r="AF18" s="80"/>
      <c r="AG18" s="80">
        <v>1</v>
      </c>
      <c r="AH18" s="81"/>
      <c r="AI18" s="80">
        <v>1</v>
      </c>
      <c r="AJ18" s="80"/>
      <c r="AK18" s="80">
        <v>1</v>
      </c>
      <c r="AL18" s="80"/>
      <c r="AM18" s="79">
        <v>1</v>
      </c>
      <c r="AN18" s="80"/>
      <c r="AO18" s="80"/>
      <c r="AP18" s="80">
        <v>1</v>
      </c>
      <c r="AQ18" s="81"/>
      <c r="AR18" s="79">
        <v>1</v>
      </c>
      <c r="AS18" s="80"/>
      <c r="AT18" s="80">
        <v>1</v>
      </c>
      <c r="AU18" s="81"/>
      <c r="AV18" s="79">
        <v>1</v>
      </c>
      <c r="AW18" s="80"/>
      <c r="AX18" s="80"/>
      <c r="AY18" s="81"/>
      <c r="AZ18" s="79">
        <v>1</v>
      </c>
      <c r="BA18" s="80"/>
      <c r="BB18" s="80">
        <v>1</v>
      </c>
      <c r="BC18" s="80"/>
      <c r="BD18" s="81"/>
    </row>
    <row r="19" spans="1:56" x14ac:dyDescent="0.2">
      <c r="A19" s="83"/>
      <c r="B19" s="84" t="s">
        <v>19</v>
      </c>
      <c r="C19" s="85" t="s">
        <v>15</v>
      </c>
      <c r="D19" s="75">
        <f t="shared" si="39"/>
        <v>0</v>
      </c>
      <c r="E19" s="76"/>
      <c r="F19" s="77"/>
      <c r="G19" s="77"/>
      <c r="H19" s="78"/>
      <c r="I19" s="76"/>
      <c r="J19" s="77"/>
      <c r="K19" s="77"/>
      <c r="L19" s="78"/>
      <c r="M19" s="76"/>
      <c r="N19" s="77"/>
      <c r="O19" s="77"/>
      <c r="P19" s="77"/>
      <c r="Q19" s="78"/>
      <c r="R19" s="76"/>
      <c r="S19" s="77"/>
      <c r="T19" s="77"/>
      <c r="U19" s="78"/>
      <c r="V19" s="76"/>
      <c r="W19" s="77"/>
      <c r="X19" s="77"/>
      <c r="Y19" s="78"/>
      <c r="Z19" s="76"/>
      <c r="AA19" s="77"/>
      <c r="AB19" s="77"/>
      <c r="AC19" s="77"/>
      <c r="AD19" s="78"/>
      <c r="AE19" s="77"/>
      <c r="AF19" s="86"/>
      <c r="AG19" s="86"/>
      <c r="AH19" s="78"/>
      <c r="AI19" s="86"/>
      <c r="AJ19" s="86"/>
      <c r="AK19" s="86"/>
      <c r="AL19" s="77"/>
      <c r="AM19" s="76"/>
      <c r="AN19" s="77"/>
      <c r="AO19" s="77"/>
      <c r="AP19" s="77"/>
      <c r="AQ19" s="78"/>
      <c r="AR19" s="76"/>
      <c r="AS19" s="77"/>
      <c r="AT19" s="77"/>
      <c r="AU19" s="78"/>
      <c r="AV19" s="76"/>
      <c r="AW19" s="77"/>
      <c r="AX19" s="77"/>
      <c r="AY19" s="78"/>
      <c r="AZ19" s="76"/>
      <c r="BA19" s="77"/>
      <c r="BB19" s="77"/>
      <c r="BC19" s="77"/>
      <c r="BD19" s="78"/>
    </row>
    <row r="20" spans="1:56" x14ac:dyDescent="0.2">
      <c r="A20" s="83"/>
      <c r="B20" s="74"/>
      <c r="C20" s="74" t="s">
        <v>13</v>
      </c>
      <c r="D20" s="87">
        <f t="shared" si="39"/>
        <v>0</v>
      </c>
      <c r="E20" s="79"/>
      <c r="F20" s="80"/>
      <c r="G20" s="80"/>
      <c r="H20" s="81"/>
      <c r="I20" s="79"/>
      <c r="J20" s="80"/>
      <c r="K20" s="80"/>
      <c r="L20" s="81"/>
      <c r="M20" s="79"/>
      <c r="N20" s="80"/>
      <c r="O20" s="80"/>
      <c r="P20" s="80"/>
      <c r="Q20" s="81"/>
      <c r="R20" s="79"/>
      <c r="S20" s="80"/>
      <c r="T20" s="80"/>
      <c r="U20" s="81"/>
      <c r="V20" s="79"/>
      <c r="W20" s="80"/>
      <c r="X20" s="80"/>
      <c r="Y20" s="81"/>
      <c r="Z20" s="79"/>
      <c r="AA20" s="80"/>
      <c r="AB20" s="80"/>
      <c r="AC20" s="80"/>
      <c r="AD20" s="81"/>
      <c r="AE20" s="80"/>
      <c r="AF20" s="80"/>
      <c r="AG20" s="80"/>
      <c r="AH20" s="88"/>
      <c r="AI20" s="80"/>
      <c r="AJ20" s="80"/>
      <c r="AK20" s="80"/>
      <c r="AL20" s="80"/>
      <c r="AM20" s="79"/>
      <c r="AN20" s="80"/>
      <c r="AO20" s="80"/>
      <c r="AP20" s="80"/>
      <c r="AQ20" s="81"/>
      <c r="AR20" s="79"/>
      <c r="AS20" s="80"/>
      <c r="AT20" s="80"/>
      <c r="AU20" s="81"/>
      <c r="AV20" s="79"/>
      <c r="AW20" s="80"/>
      <c r="AX20" s="80"/>
      <c r="AY20" s="81"/>
      <c r="AZ20" s="79"/>
      <c r="BA20" s="80"/>
      <c r="BB20" s="80"/>
      <c r="BC20" s="80"/>
      <c r="BD20" s="81"/>
    </row>
    <row r="21" spans="1:56" x14ac:dyDescent="0.2">
      <c r="A21" s="83"/>
      <c r="B21" s="84" t="s">
        <v>20</v>
      </c>
      <c r="C21" s="85" t="s">
        <v>15</v>
      </c>
      <c r="D21" s="75">
        <f t="shared" si="39"/>
        <v>0</v>
      </c>
      <c r="E21" s="76"/>
      <c r="F21" s="77"/>
      <c r="G21" s="77"/>
      <c r="H21" s="78"/>
      <c r="I21" s="76"/>
      <c r="J21" s="77"/>
      <c r="K21" s="77"/>
      <c r="L21" s="78"/>
      <c r="M21" s="76"/>
      <c r="N21" s="77"/>
      <c r="O21" s="77"/>
      <c r="P21" s="77"/>
      <c r="Q21" s="78"/>
      <c r="R21" s="76"/>
      <c r="S21" s="77"/>
      <c r="T21" s="77"/>
      <c r="U21" s="78"/>
      <c r="V21" s="76"/>
      <c r="W21" s="77"/>
      <c r="X21" s="77"/>
      <c r="Y21" s="78"/>
      <c r="Z21" s="76"/>
      <c r="AA21" s="77"/>
      <c r="AB21" s="77"/>
      <c r="AC21" s="77"/>
      <c r="AD21" s="78"/>
      <c r="AE21" s="77"/>
      <c r="AF21" s="86"/>
      <c r="AG21" s="86"/>
      <c r="AH21" s="89"/>
      <c r="AI21" s="86"/>
      <c r="AJ21" s="86"/>
      <c r="AK21" s="86"/>
      <c r="AL21" s="77"/>
      <c r="AM21" s="76"/>
      <c r="AN21" s="77"/>
      <c r="AO21" s="77"/>
      <c r="AP21" s="77"/>
      <c r="AQ21" s="78"/>
      <c r="AR21" s="76"/>
      <c r="AS21" s="77"/>
      <c r="AT21" s="77"/>
      <c r="AU21" s="78"/>
      <c r="AV21" s="76"/>
      <c r="AW21" s="77"/>
      <c r="AX21" s="77"/>
      <c r="AY21" s="78"/>
      <c r="AZ21" s="76"/>
      <c r="BA21" s="77"/>
      <c r="BB21" s="77"/>
      <c r="BC21" s="77"/>
      <c r="BD21" s="78"/>
    </row>
    <row r="22" spans="1:56" x14ac:dyDescent="0.2">
      <c r="A22" s="83"/>
      <c r="B22" s="74"/>
      <c r="C22" s="74" t="s">
        <v>13</v>
      </c>
      <c r="D22" s="87">
        <f t="shared" si="39"/>
        <v>0</v>
      </c>
      <c r="E22" s="79"/>
      <c r="F22" s="80"/>
      <c r="G22" s="80"/>
      <c r="H22" s="81"/>
      <c r="I22" s="79"/>
      <c r="J22" s="80"/>
      <c r="K22" s="80"/>
      <c r="L22" s="81"/>
      <c r="M22" s="79"/>
      <c r="N22" s="80"/>
      <c r="O22" s="80"/>
      <c r="P22" s="80"/>
      <c r="Q22" s="81"/>
      <c r="R22" s="79"/>
      <c r="S22" s="80"/>
      <c r="T22" s="80"/>
      <c r="U22" s="81"/>
      <c r="V22" s="79"/>
      <c r="W22" s="80"/>
      <c r="X22" s="80"/>
      <c r="Y22" s="81"/>
      <c r="Z22" s="79"/>
      <c r="AA22" s="80"/>
      <c r="AB22" s="80"/>
      <c r="AC22" s="80"/>
      <c r="AD22" s="81"/>
      <c r="AE22" s="80"/>
      <c r="AF22" s="80"/>
      <c r="AG22" s="80"/>
      <c r="AH22" s="88"/>
      <c r="AI22" s="80"/>
      <c r="AJ22" s="80"/>
      <c r="AK22" s="80"/>
      <c r="AL22" s="80"/>
      <c r="AM22" s="79"/>
      <c r="AN22" s="80"/>
      <c r="AO22" s="80"/>
      <c r="AP22" s="80"/>
      <c r="AQ22" s="81"/>
      <c r="AR22" s="79"/>
      <c r="AS22" s="80"/>
      <c r="AT22" s="80"/>
      <c r="AU22" s="81"/>
      <c r="AV22" s="79"/>
      <c r="AW22" s="80"/>
      <c r="AX22" s="80"/>
      <c r="AY22" s="81"/>
      <c r="AZ22" s="79"/>
      <c r="BA22" s="80"/>
      <c r="BB22" s="80"/>
      <c r="BC22" s="80"/>
      <c r="BD22" s="81"/>
    </row>
    <row r="23" spans="1:56" x14ac:dyDescent="0.2">
      <c r="A23" s="83"/>
      <c r="B23" s="84" t="s">
        <v>21</v>
      </c>
      <c r="C23" s="85" t="s">
        <v>15</v>
      </c>
      <c r="D23" s="75">
        <f t="shared" si="39"/>
        <v>0</v>
      </c>
      <c r="E23" s="76"/>
      <c r="F23" s="77"/>
      <c r="G23" s="77"/>
      <c r="H23" s="78"/>
      <c r="I23" s="76"/>
      <c r="J23" s="77"/>
      <c r="K23" s="77"/>
      <c r="L23" s="78"/>
      <c r="M23" s="76"/>
      <c r="N23" s="77"/>
      <c r="O23" s="77"/>
      <c r="P23" s="77"/>
      <c r="Q23" s="78"/>
      <c r="R23" s="76"/>
      <c r="S23" s="77"/>
      <c r="T23" s="77"/>
      <c r="U23" s="78"/>
      <c r="V23" s="76"/>
      <c r="W23" s="77"/>
      <c r="X23" s="77"/>
      <c r="Y23" s="78"/>
      <c r="Z23" s="76"/>
      <c r="AA23" s="77"/>
      <c r="AB23" s="77"/>
      <c r="AC23" s="77"/>
      <c r="AD23" s="78"/>
      <c r="AE23" s="77"/>
      <c r="AF23" s="86"/>
      <c r="AG23" s="86"/>
      <c r="AH23" s="89"/>
      <c r="AI23" s="86"/>
      <c r="AJ23" s="86"/>
      <c r="AK23" s="86"/>
      <c r="AL23" s="77"/>
      <c r="AM23" s="76"/>
      <c r="AN23" s="77"/>
      <c r="AO23" s="77"/>
      <c r="AP23" s="77"/>
      <c r="AQ23" s="78"/>
      <c r="AR23" s="76"/>
      <c r="AS23" s="77"/>
      <c r="AT23" s="77"/>
      <c r="AU23" s="78"/>
      <c r="AV23" s="76"/>
      <c r="AW23" s="77"/>
      <c r="AX23" s="77"/>
      <c r="AY23" s="78"/>
      <c r="AZ23" s="76"/>
      <c r="BA23" s="77"/>
      <c r="BB23" s="77"/>
      <c r="BC23" s="77"/>
      <c r="BD23" s="78"/>
    </row>
    <row r="24" spans="1:56" x14ac:dyDescent="0.2">
      <c r="A24" s="83"/>
      <c r="B24" s="74"/>
      <c r="C24" s="74" t="s">
        <v>13</v>
      </c>
      <c r="D24" s="87">
        <f t="shared" si="39"/>
        <v>0</v>
      </c>
      <c r="E24" s="79"/>
      <c r="F24" s="80"/>
      <c r="G24" s="80"/>
      <c r="H24" s="81"/>
      <c r="I24" s="79"/>
      <c r="J24" s="80"/>
      <c r="K24" s="80"/>
      <c r="L24" s="81"/>
      <c r="M24" s="79"/>
      <c r="N24" s="80"/>
      <c r="O24" s="80"/>
      <c r="P24" s="80"/>
      <c r="Q24" s="81"/>
      <c r="R24" s="79"/>
      <c r="S24" s="80"/>
      <c r="T24" s="80"/>
      <c r="U24" s="81"/>
      <c r="V24" s="79"/>
      <c r="W24" s="80"/>
      <c r="X24" s="80"/>
      <c r="Y24" s="81"/>
      <c r="Z24" s="79"/>
      <c r="AA24" s="80"/>
      <c r="AB24" s="80"/>
      <c r="AC24" s="80"/>
      <c r="AD24" s="81"/>
      <c r="AE24" s="80"/>
      <c r="AF24" s="80"/>
      <c r="AG24" s="80"/>
      <c r="AH24" s="88"/>
      <c r="AI24" s="80"/>
      <c r="AJ24" s="80"/>
      <c r="AK24" s="80"/>
      <c r="AL24" s="80"/>
      <c r="AM24" s="79"/>
      <c r="AN24" s="80"/>
      <c r="AO24" s="80"/>
      <c r="AP24" s="80"/>
      <c r="AQ24" s="81"/>
      <c r="AR24" s="79"/>
      <c r="AS24" s="80"/>
      <c r="AT24" s="80"/>
      <c r="AU24" s="81"/>
      <c r="AV24" s="79"/>
      <c r="AW24" s="80"/>
      <c r="AX24" s="80"/>
      <c r="AY24" s="81"/>
      <c r="AZ24" s="79"/>
      <c r="BA24" s="80"/>
      <c r="BB24" s="80"/>
      <c r="BC24" s="80"/>
      <c r="BD24" s="81"/>
    </row>
    <row r="25" spans="1:56" x14ac:dyDescent="0.2">
      <c r="A25" s="83"/>
      <c r="B25" s="84" t="s">
        <v>22</v>
      </c>
      <c r="C25" s="85" t="s">
        <v>15</v>
      </c>
      <c r="D25" s="75">
        <f t="shared" si="39"/>
        <v>0</v>
      </c>
      <c r="E25" s="76"/>
      <c r="F25" s="77"/>
      <c r="G25" s="77"/>
      <c r="H25" s="78"/>
      <c r="I25" s="76"/>
      <c r="J25" s="77"/>
      <c r="K25" s="77"/>
      <c r="L25" s="78"/>
      <c r="M25" s="76"/>
      <c r="N25" s="77"/>
      <c r="O25" s="77"/>
      <c r="P25" s="77"/>
      <c r="Q25" s="78"/>
      <c r="R25" s="76"/>
      <c r="S25" s="77"/>
      <c r="T25" s="77"/>
      <c r="U25" s="78"/>
      <c r="V25" s="76"/>
      <c r="W25" s="77"/>
      <c r="X25" s="77"/>
      <c r="Y25" s="78"/>
      <c r="Z25" s="76"/>
      <c r="AA25" s="77"/>
      <c r="AB25" s="77"/>
      <c r="AC25" s="77"/>
      <c r="AD25" s="78"/>
      <c r="AE25" s="77"/>
      <c r="AF25" s="86"/>
      <c r="AG25" s="86"/>
      <c r="AH25" s="89"/>
      <c r="AI25" s="86"/>
      <c r="AJ25" s="86"/>
      <c r="AK25" s="86"/>
      <c r="AL25" s="77"/>
      <c r="AM25" s="76"/>
      <c r="AN25" s="77"/>
      <c r="AO25" s="77"/>
      <c r="AP25" s="77"/>
      <c r="AQ25" s="78"/>
      <c r="AR25" s="76"/>
      <c r="AS25" s="77"/>
      <c r="AT25" s="77"/>
      <c r="AU25" s="78"/>
      <c r="AV25" s="76"/>
      <c r="AW25" s="77"/>
      <c r="AX25" s="77"/>
      <c r="AY25" s="78"/>
      <c r="AZ25" s="76"/>
      <c r="BA25" s="77"/>
      <c r="BB25" s="77"/>
      <c r="BC25" s="77"/>
      <c r="BD25" s="78"/>
    </row>
    <row r="26" spans="1:56" x14ac:dyDescent="0.2">
      <c r="A26" s="83"/>
      <c r="B26" s="74"/>
      <c r="C26" s="74" t="s">
        <v>13</v>
      </c>
      <c r="D26" s="87">
        <f t="shared" si="39"/>
        <v>0</v>
      </c>
      <c r="E26" s="79"/>
      <c r="F26" s="80"/>
      <c r="G26" s="80"/>
      <c r="H26" s="81"/>
      <c r="I26" s="79"/>
      <c r="J26" s="80"/>
      <c r="K26" s="80"/>
      <c r="L26" s="81"/>
      <c r="M26" s="79"/>
      <c r="N26" s="80"/>
      <c r="O26" s="80"/>
      <c r="P26" s="80"/>
      <c r="Q26" s="81"/>
      <c r="R26" s="79"/>
      <c r="S26" s="80"/>
      <c r="T26" s="80"/>
      <c r="U26" s="81"/>
      <c r="V26" s="79"/>
      <c r="W26" s="80"/>
      <c r="X26" s="80"/>
      <c r="Y26" s="81"/>
      <c r="Z26" s="79"/>
      <c r="AA26" s="80"/>
      <c r="AB26" s="80"/>
      <c r="AC26" s="80"/>
      <c r="AD26" s="81"/>
      <c r="AE26" s="80"/>
      <c r="AF26" s="80"/>
      <c r="AG26" s="80"/>
      <c r="AH26" s="88"/>
      <c r="AI26" s="80"/>
      <c r="AJ26" s="80"/>
      <c r="AK26" s="80"/>
      <c r="AL26" s="80"/>
      <c r="AM26" s="79"/>
      <c r="AN26" s="80"/>
      <c r="AO26" s="80"/>
      <c r="AP26" s="80"/>
      <c r="AQ26" s="81"/>
      <c r="AR26" s="79"/>
      <c r="AS26" s="80"/>
      <c r="AT26" s="80"/>
      <c r="AU26" s="81"/>
      <c r="AV26" s="79"/>
      <c r="AW26" s="80"/>
      <c r="AX26" s="80"/>
      <c r="AY26" s="81"/>
      <c r="AZ26" s="79"/>
      <c r="BA26" s="80"/>
      <c r="BB26" s="80"/>
      <c r="BC26" s="80"/>
      <c r="BD26" s="81"/>
    </row>
    <row r="27" spans="1:56" ht="12" thickBot="1" x14ac:dyDescent="0.25">
      <c r="A27" s="83"/>
      <c r="B27" s="84" t="s">
        <v>23</v>
      </c>
      <c r="C27" s="85" t="s">
        <v>15</v>
      </c>
      <c r="D27" s="75">
        <f t="shared" si="39"/>
        <v>0</v>
      </c>
      <c r="E27" s="76"/>
      <c r="F27" s="77"/>
      <c r="G27" s="77"/>
      <c r="H27" s="78"/>
      <c r="I27" s="76"/>
      <c r="J27" s="77"/>
      <c r="K27" s="77"/>
      <c r="L27" s="78"/>
      <c r="M27" s="76"/>
      <c r="N27" s="77"/>
      <c r="O27" s="77"/>
      <c r="P27" s="77"/>
      <c r="Q27" s="78"/>
      <c r="R27" s="76"/>
      <c r="S27" s="77"/>
      <c r="T27" s="77"/>
      <c r="U27" s="78"/>
      <c r="V27" s="76"/>
      <c r="W27" s="77"/>
      <c r="X27" s="77"/>
      <c r="Y27" s="78"/>
      <c r="Z27" s="76"/>
      <c r="AA27" s="77"/>
      <c r="AB27" s="77"/>
      <c r="AC27" s="77"/>
      <c r="AD27" s="78"/>
      <c r="AE27" s="77"/>
      <c r="AF27" s="86"/>
      <c r="AG27" s="86"/>
      <c r="AH27" s="89"/>
      <c r="AI27" s="86"/>
      <c r="AJ27" s="86"/>
      <c r="AK27" s="86"/>
      <c r="AL27" s="77"/>
      <c r="AM27" s="76"/>
      <c r="AN27" s="77"/>
      <c r="AO27" s="77"/>
      <c r="AP27" s="77"/>
      <c r="AQ27" s="78"/>
      <c r="AR27" s="76"/>
      <c r="AS27" s="77"/>
      <c r="AT27" s="77"/>
      <c r="AU27" s="78"/>
      <c r="AV27" s="76"/>
      <c r="AW27" s="77"/>
      <c r="AX27" s="77"/>
      <c r="AY27" s="78"/>
      <c r="AZ27" s="76"/>
      <c r="BA27" s="77"/>
      <c r="BB27" s="77"/>
      <c r="BC27" s="77"/>
      <c r="BD27" s="78"/>
    </row>
    <row r="28" spans="1:56" x14ac:dyDescent="0.2">
      <c r="A28" s="83" t="s">
        <v>24</v>
      </c>
      <c r="B28" s="90"/>
      <c r="C28" s="91" t="s">
        <v>25</v>
      </c>
      <c r="D28" s="92">
        <f t="shared" si="39"/>
        <v>682</v>
      </c>
      <c r="E28" s="93">
        <f>15-SUM(E10,E26,E12,E14,E16,E18,E20,E22,E24)</f>
        <v>8</v>
      </c>
      <c r="F28" s="94">
        <f t="shared" ref="F28:H28" si="40">15-SUM(F10,F26,F12,F14,F16,F18,F20,F22,F24)</f>
        <v>14</v>
      </c>
      <c r="G28" s="94">
        <f t="shared" si="40"/>
        <v>15</v>
      </c>
      <c r="H28" s="95">
        <f t="shared" si="40"/>
        <v>4</v>
      </c>
      <c r="I28" s="93">
        <f>15-SUM(I10,I26,I12,I14,I16,I18,I20,I22,I24)</f>
        <v>14</v>
      </c>
      <c r="J28" s="94">
        <f t="shared" ref="J28:L28" si="41">15-SUM(J10,J26,J12,J14,J16,J18,J20,J22,J24)</f>
        <v>14</v>
      </c>
      <c r="K28" s="94">
        <f t="shared" si="41"/>
        <v>14</v>
      </c>
      <c r="L28" s="94">
        <f t="shared" si="41"/>
        <v>11</v>
      </c>
      <c r="M28" s="96">
        <f>15-SUM(M10,M26,M12,M14,M16,M18,M20,M22,M24)</f>
        <v>14</v>
      </c>
      <c r="N28" s="97">
        <f t="shared" ref="N28:Q28" si="42">15-SUM(N10,N26,N12,N14,N16,N18,N20,N22,N24)</f>
        <v>11</v>
      </c>
      <c r="O28" s="97">
        <f t="shared" si="42"/>
        <v>13</v>
      </c>
      <c r="P28" s="97">
        <f t="shared" si="42"/>
        <v>14</v>
      </c>
      <c r="Q28" s="98">
        <f t="shared" si="42"/>
        <v>10</v>
      </c>
      <c r="R28" s="93">
        <f>15-SUM(R10,R26,R12,R14,R16,R18,R20,R22,R24)</f>
        <v>14</v>
      </c>
      <c r="S28" s="94">
        <f t="shared" ref="S28:U28" si="43">15-SUM(S10,S26,S12,S14,S16,S18,S20,S22,S24)</f>
        <v>14</v>
      </c>
      <c r="T28" s="94">
        <f t="shared" si="43"/>
        <v>14</v>
      </c>
      <c r="U28" s="95">
        <f t="shared" si="43"/>
        <v>14</v>
      </c>
      <c r="V28" s="93">
        <f>15-SUM(V10,V26,V12,V14,V16,V18,V20,V22,V24)</f>
        <v>14</v>
      </c>
      <c r="W28" s="94">
        <f t="shared" ref="W28:Y28" si="44">15-SUM(W10,W26,W12,W14,W16,W18,W20,W22,W24)</f>
        <v>13</v>
      </c>
      <c r="X28" s="94">
        <f t="shared" si="44"/>
        <v>15</v>
      </c>
      <c r="Y28" s="94">
        <f t="shared" si="44"/>
        <v>13</v>
      </c>
      <c r="Z28" s="96">
        <f>15-SUM(Z10,Z26,Z12,Z14,Z16,Z18,Z20,Z22,Z24)</f>
        <v>14</v>
      </c>
      <c r="AA28" s="97">
        <f t="shared" ref="AA28:AD28" si="45">15-SUM(AA10,AA26,AA12,AA14,AA16,AA18,AA20,AA22,AA24)</f>
        <v>12</v>
      </c>
      <c r="AB28" s="97">
        <f t="shared" si="45"/>
        <v>13</v>
      </c>
      <c r="AC28" s="97">
        <f t="shared" si="45"/>
        <v>15</v>
      </c>
      <c r="AD28" s="98">
        <f t="shared" si="45"/>
        <v>13</v>
      </c>
      <c r="AE28" s="93">
        <f>15-SUM(AE10,AE26,AE12,AE14,AE16,AE18,AE20,AE22,AE24)</f>
        <v>14</v>
      </c>
      <c r="AF28" s="94">
        <f t="shared" ref="AF28:AH28" si="46">15-SUM(AF10,AF26,AF12,AF14,AF16,AF18,AF20,AF22,AF24)</f>
        <v>12</v>
      </c>
      <c r="AG28" s="94">
        <f t="shared" si="46"/>
        <v>13</v>
      </c>
      <c r="AH28" s="95">
        <f t="shared" si="46"/>
        <v>15</v>
      </c>
      <c r="AI28" s="93">
        <f>15-SUM(AI10,AI26,AI12,AI14,AI16,AI18,AI20,AI22,AI24)</f>
        <v>13</v>
      </c>
      <c r="AJ28" s="94">
        <f t="shared" ref="AJ28:AL28" si="47">15-SUM(AJ10,AJ26,AJ12,AJ14,AJ16,AJ18,AJ20,AJ22,AJ24)</f>
        <v>15</v>
      </c>
      <c r="AK28" s="94">
        <f t="shared" si="47"/>
        <v>13</v>
      </c>
      <c r="AL28" s="94">
        <f t="shared" si="47"/>
        <v>15</v>
      </c>
      <c r="AM28" s="96">
        <f>15-SUM(AM10,AM26,AM12,AM14,AM16,AM18,AM20,AM22,AM24)</f>
        <v>13</v>
      </c>
      <c r="AN28" s="97">
        <f t="shared" ref="AN28:AQ28" si="48">15-SUM(AN10,AN26,AN12,AN14,AN16,AN18,AN20,AN22,AN24)</f>
        <v>14</v>
      </c>
      <c r="AO28" s="97">
        <f t="shared" si="48"/>
        <v>12</v>
      </c>
      <c r="AP28" s="97">
        <f t="shared" si="48"/>
        <v>13</v>
      </c>
      <c r="AQ28" s="98">
        <f t="shared" si="48"/>
        <v>15</v>
      </c>
      <c r="AR28" s="93">
        <f>15-SUM(AR10,AR26,AR12,AR14,AR16,AR18,AR20,AR22,AR24)</f>
        <v>13</v>
      </c>
      <c r="AS28" s="94">
        <f t="shared" ref="AS28:AU28" si="49">15-SUM(AS10,AS26,AS12,AS14,AS16,AS18,AS20,AS22,AS24)</f>
        <v>15</v>
      </c>
      <c r="AT28" s="94">
        <f t="shared" si="49"/>
        <v>13</v>
      </c>
      <c r="AU28" s="95">
        <f t="shared" si="49"/>
        <v>15</v>
      </c>
      <c r="AV28" s="93">
        <f>15-SUM(AV10,AV26,AV12,AV14,AV16,AV18,AV20,AV22,AV24)</f>
        <v>13</v>
      </c>
      <c r="AW28" s="94">
        <f t="shared" ref="AW28:AY28" si="50">15-SUM(AW10,AW26,AW12,AW14,AW16,AW18,AW20,AW22,AW24)</f>
        <v>15</v>
      </c>
      <c r="AX28" s="94">
        <f t="shared" si="50"/>
        <v>11</v>
      </c>
      <c r="AY28" s="94">
        <f t="shared" si="50"/>
        <v>15</v>
      </c>
      <c r="AZ28" s="96">
        <f>15-SUM(AZ10,AZ26,AZ12,AZ14,AZ16,AZ18,AZ20,AZ22,AZ24)</f>
        <v>7</v>
      </c>
      <c r="BA28" s="97">
        <f t="shared" ref="BA28:BD28" si="51">15-SUM(BA10,BA26,BA12,BA14,BA16,BA18,BA20,BA22,BA24)</f>
        <v>15</v>
      </c>
      <c r="BB28" s="97">
        <f t="shared" si="51"/>
        <v>13</v>
      </c>
      <c r="BC28" s="97">
        <f t="shared" si="51"/>
        <v>15</v>
      </c>
      <c r="BD28" s="98">
        <f t="shared" si="51"/>
        <v>11</v>
      </c>
    </row>
    <row r="29" spans="1:56" ht="12" thickBot="1" x14ac:dyDescent="0.25">
      <c r="A29" s="99">
        <v>33824</v>
      </c>
      <c r="B29" s="100"/>
      <c r="C29" s="101" t="s">
        <v>26</v>
      </c>
      <c r="D29" s="102">
        <f t="shared" si="39"/>
        <v>140</v>
      </c>
      <c r="E29" s="103">
        <f>6-SUM(E11,E27,E13,E15,E17,E19,E21,E23,E25)</f>
        <v>5</v>
      </c>
      <c r="F29" s="104">
        <f t="shared" ref="F29:H29" si="52">6-SUM(F11,F27,F13,F15,F17,F19,F21,F23,F25)</f>
        <v>4</v>
      </c>
      <c r="G29" s="104">
        <f t="shared" si="52"/>
        <v>2</v>
      </c>
      <c r="H29" s="105">
        <f t="shared" si="52"/>
        <v>6</v>
      </c>
      <c r="I29" s="103">
        <f>6-SUM(I11,I27,I13,I15,I17,I19,I21,I23,I25)</f>
        <v>3</v>
      </c>
      <c r="J29" s="104">
        <f t="shared" ref="J29:L29" si="53">6-SUM(J11,J27,J13,J15,J17,J19,J21,J23,J25)</f>
        <v>4</v>
      </c>
      <c r="K29" s="104">
        <f t="shared" si="53"/>
        <v>3</v>
      </c>
      <c r="L29" s="104">
        <f t="shared" si="53"/>
        <v>2</v>
      </c>
      <c r="M29" s="106">
        <f>6-SUM(M11,M27,M13,M15,M17,M19,M21,M23,M25)</f>
        <v>3</v>
      </c>
      <c r="N29" s="107">
        <f t="shared" ref="N29:Q29" si="54">6-SUM(N11,N27,N13,N15,N17,N19,N21,N23,N25)</f>
        <v>0</v>
      </c>
      <c r="O29" s="107">
        <f t="shared" si="54"/>
        <v>0</v>
      </c>
      <c r="P29" s="107">
        <f t="shared" si="54"/>
        <v>0</v>
      </c>
      <c r="Q29" s="108">
        <f t="shared" si="54"/>
        <v>0</v>
      </c>
      <c r="R29" s="103">
        <f>6-SUM(R11,R27,R13,R15,R17,R19,R21,R23,R25)</f>
        <v>6</v>
      </c>
      <c r="S29" s="104">
        <f t="shared" ref="S29:U29" si="55">6-SUM(S11,S27,S13,S15,S17,S19,S21,S23,S25)</f>
        <v>0</v>
      </c>
      <c r="T29" s="104">
        <f t="shared" si="55"/>
        <v>6</v>
      </c>
      <c r="U29" s="105">
        <f t="shared" si="55"/>
        <v>0</v>
      </c>
      <c r="V29" s="103">
        <f>6-SUM(V11,V27,V13,V15,V17,V19,V21,V23,V25)</f>
        <v>6</v>
      </c>
      <c r="W29" s="104">
        <f t="shared" ref="W29:Y29" si="56">6-SUM(W11,W27,W13,W15,W17,W19,W21,W23,W25)</f>
        <v>0</v>
      </c>
      <c r="X29" s="104">
        <f t="shared" si="56"/>
        <v>6</v>
      </c>
      <c r="Y29" s="104">
        <f t="shared" si="56"/>
        <v>0</v>
      </c>
      <c r="Z29" s="106">
        <f>6-SUM(Z11,Z27,Z13,Z15,Z17,Z19,Z21,Z23,Z25)</f>
        <v>0</v>
      </c>
      <c r="AA29" s="107">
        <f t="shared" ref="AA29:AD29" si="57">6-SUM(AA11,AA27,AA13,AA15,AA17,AA19,AA21,AA23,AA25)</f>
        <v>6</v>
      </c>
      <c r="AB29" s="107">
        <f t="shared" si="57"/>
        <v>0</v>
      </c>
      <c r="AC29" s="107">
        <f t="shared" si="57"/>
        <v>6</v>
      </c>
      <c r="AD29" s="108">
        <f t="shared" si="57"/>
        <v>0</v>
      </c>
      <c r="AE29" s="103">
        <f>6-SUM(AE11,AE27,AE13,AE15,AE17,AE19,AE21,AE23,AE25)</f>
        <v>0</v>
      </c>
      <c r="AF29" s="104">
        <f t="shared" ref="AF29:AH29" si="58">6-SUM(AF11,AF27,AF13,AF15,AF17,AF19,AF21,AF23,AF25)</f>
        <v>6</v>
      </c>
      <c r="AG29" s="104">
        <f t="shared" si="58"/>
        <v>0</v>
      </c>
      <c r="AH29" s="105">
        <f t="shared" si="58"/>
        <v>6</v>
      </c>
      <c r="AI29" s="103">
        <f>6-SUM(AI11,AI27,AI13,AI15,AI17,AI19,AI21,AI23,AI25)</f>
        <v>0</v>
      </c>
      <c r="AJ29" s="104">
        <f t="shared" ref="AJ29:AL29" si="59">6-SUM(AJ11,AJ27,AJ13,AJ15,AJ17,AJ19,AJ21,AJ23,AJ25)</f>
        <v>6</v>
      </c>
      <c r="AK29" s="104">
        <f t="shared" si="59"/>
        <v>0</v>
      </c>
      <c r="AL29" s="104">
        <f t="shared" si="59"/>
        <v>6</v>
      </c>
      <c r="AM29" s="106">
        <f>6-SUM(AM11,AM27,AM13,AM15,AM17,AM19,AM21,AM23,AM25)</f>
        <v>0</v>
      </c>
      <c r="AN29" s="107">
        <f t="shared" ref="AN29:AQ29" si="60">6-SUM(AN11,AN27,AN13,AN15,AN17,AN19,AN21,AN23,AN25)</f>
        <v>0</v>
      </c>
      <c r="AO29" s="107">
        <f t="shared" si="60"/>
        <v>6</v>
      </c>
      <c r="AP29" s="107">
        <f t="shared" si="60"/>
        <v>0</v>
      </c>
      <c r="AQ29" s="108">
        <f t="shared" si="60"/>
        <v>6</v>
      </c>
      <c r="AR29" s="103">
        <f>6-SUM(AR11,AR27,AR13,AR15,AR17,AR19,AR21,AR23,AR25)</f>
        <v>0</v>
      </c>
      <c r="AS29" s="104">
        <f t="shared" ref="AS29:AU29" si="61">6-SUM(AS11,AS27,AS13,AS15,AS17,AS19,AS21,AS23,AS25)</f>
        <v>6</v>
      </c>
      <c r="AT29" s="104">
        <f t="shared" si="61"/>
        <v>0</v>
      </c>
      <c r="AU29" s="105">
        <f t="shared" si="61"/>
        <v>6</v>
      </c>
      <c r="AV29" s="103">
        <f>6-SUM(AV11,AV27,AV13,AV15,AV17,AV19,AV21,AV23,AV25)</f>
        <v>0</v>
      </c>
      <c r="AW29" s="104">
        <f t="shared" ref="AW29:AY29" si="62">6-SUM(AW11,AW27,AW13,AW15,AW17,AW19,AW21,AW23,AW25)</f>
        <v>6</v>
      </c>
      <c r="AX29" s="104">
        <f t="shared" si="62"/>
        <v>0</v>
      </c>
      <c r="AY29" s="104">
        <f t="shared" si="62"/>
        <v>6</v>
      </c>
      <c r="AZ29" s="106">
        <f>6-SUM(AZ11,AZ27,AZ13,AZ15,AZ17,AZ19,AZ21,AZ23,AZ25)</f>
        <v>0</v>
      </c>
      <c r="BA29" s="107">
        <f t="shared" ref="BA29:BD29" si="63">6-SUM(BA11,BA27,BA13,BA15,BA17,BA19,BA21,BA23,BA25)</f>
        <v>6</v>
      </c>
      <c r="BB29" s="107">
        <f t="shared" si="63"/>
        <v>0</v>
      </c>
      <c r="BC29" s="107">
        <f t="shared" si="63"/>
        <v>6</v>
      </c>
      <c r="BD29" s="108">
        <f t="shared" si="63"/>
        <v>0</v>
      </c>
    </row>
    <row r="30" spans="1:56" ht="12" thickBot="1" x14ac:dyDescent="0.25">
      <c r="A30" s="109"/>
      <c r="B30" s="110"/>
      <c r="C30" s="111" t="s">
        <v>27</v>
      </c>
      <c r="D30" s="112">
        <f t="shared" si="39"/>
        <v>822</v>
      </c>
      <c r="E30" s="93">
        <f>E28+E29</f>
        <v>13</v>
      </c>
      <c r="F30" s="113">
        <f t="shared" ref="F30:H30" si="64">F28+F29</f>
        <v>18</v>
      </c>
      <c r="G30" s="113">
        <f t="shared" si="64"/>
        <v>17</v>
      </c>
      <c r="H30" s="114">
        <f t="shared" si="64"/>
        <v>10</v>
      </c>
      <c r="I30" s="93">
        <f>I28+I29</f>
        <v>17</v>
      </c>
      <c r="J30" s="113">
        <f t="shared" ref="J30:L30" si="65">J28+J29</f>
        <v>18</v>
      </c>
      <c r="K30" s="113">
        <f t="shared" si="65"/>
        <v>17</v>
      </c>
      <c r="L30" s="113">
        <f t="shared" si="65"/>
        <v>13</v>
      </c>
      <c r="M30" s="115">
        <f>M28+M29</f>
        <v>17</v>
      </c>
      <c r="N30" s="116">
        <f t="shared" ref="N30:Q30" si="66">N28+N29</f>
        <v>11</v>
      </c>
      <c r="O30" s="116">
        <f t="shared" si="66"/>
        <v>13</v>
      </c>
      <c r="P30" s="116">
        <f t="shared" si="66"/>
        <v>14</v>
      </c>
      <c r="Q30" s="117">
        <f t="shared" si="66"/>
        <v>10</v>
      </c>
      <c r="R30" s="93">
        <f>R28+R29</f>
        <v>20</v>
      </c>
      <c r="S30" s="113">
        <f t="shared" ref="S30:U30" si="67">S28+S29</f>
        <v>14</v>
      </c>
      <c r="T30" s="113">
        <f t="shared" si="67"/>
        <v>20</v>
      </c>
      <c r="U30" s="114">
        <f t="shared" si="67"/>
        <v>14</v>
      </c>
      <c r="V30" s="93">
        <f>V28+V29</f>
        <v>20</v>
      </c>
      <c r="W30" s="113">
        <f t="shared" ref="W30:Y30" si="68">W28+W29</f>
        <v>13</v>
      </c>
      <c r="X30" s="113">
        <f t="shared" si="68"/>
        <v>21</v>
      </c>
      <c r="Y30" s="113">
        <f t="shared" si="68"/>
        <v>13</v>
      </c>
      <c r="Z30" s="115">
        <f>Z28+Z29</f>
        <v>14</v>
      </c>
      <c r="AA30" s="116">
        <f t="shared" ref="AA30:AD30" si="69">AA28+AA29</f>
        <v>18</v>
      </c>
      <c r="AB30" s="116">
        <f t="shared" si="69"/>
        <v>13</v>
      </c>
      <c r="AC30" s="116">
        <f t="shared" si="69"/>
        <v>21</v>
      </c>
      <c r="AD30" s="117">
        <f t="shared" si="69"/>
        <v>13</v>
      </c>
      <c r="AE30" s="93">
        <f>AE28+AE29</f>
        <v>14</v>
      </c>
      <c r="AF30" s="113">
        <f t="shared" ref="AF30:AH30" si="70">AF28+AF29</f>
        <v>18</v>
      </c>
      <c r="AG30" s="113">
        <f t="shared" si="70"/>
        <v>13</v>
      </c>
      <c r="AH30" s="114">
        <f t="shared" si="70"/>
        <v>21</v>
      </c>
      <c r="AI30" s="93">
        <f>AI28+AI29</f>
        <v>13</v>
      </c>
      <c r="AJ30" s="113">
        <f t="shared" ref="AJ30:AL30" si="71">AJ28+AJ29</f>
        <v>21</v>
      </c>
      <c r="AK30" s="113">
        <f t="shared" si="71"/>
        <v>13</v>
      </c>
      <c r="AL30" s="113">
        <f t="shared" si="71"/>
        <v>21</v>
      </c>
      <c r="AM30" s="115">
        <f>AM28+AM29</f>
        <v>13</v>
      </c>
      <c r="AN30" s="116">
        <f t="shared" ref="AN30:AQ30" si="72">AN28+AN29</f>
        <v>14</v>
      </c>
      <c r="AO30" s="116">
        <f t="shared" si="72"/>
        <v>18</v>
      </c>
      <c r="AP30" s="116">
        <f t="shared" si="72"/>
        <v>13</v>
      </c>
      <c r="AQ30" s="117">
        <f t="shared" si="72"/>
        <v>21</v>
      </c>
      <c r="AR30" s="93">
        <f>AR28+AR29</f>
        <v>13</v>
      </c>
      <c r="AS30" s="113">
        <f t="shared" ref="AS30:AU30" si="73">AS28+AS29</f>
        <v>21</v>
      </c>
      <c r="AT30" s="113">
        <f t="shared" si="73"/>
        <v>13</v>
      </c>
      <c r="AU30" s="114">
        <f t="shared" si="73"/>
        <v>21</v>
      </c>
      <c r="AV30" s="93">
        <f>AV28+AV29</f>
        <v>13</v>
      </c>
      <c r="AW30" s="113">
        <f t="shared" ref="AW30:AY30" si="74">AW28+AW29</f>
        <v>21</v>
      </c>
      <c r="AX30" s="113">
        <f t="shared" si="74"/>
        <v>11</v>
      </c>
      <c r="AY30" s="113">
        <f t="shared" si="74"/>
        <v>21</v>
      </c>
      <c r="AZ30" s="115">
        <f>AZ28+AZ29</f>
        <v>7</v>
      </c>
      <c r="BA30" s="116">
        <f t="shared" ref="BA30:BD30" si="75">BA28+BA29</f>
        <v>21</v>
      </c>
      <c r="BB30" s="116">
        <f t="shared" si="75"/>
        <v>13</v>
      </c>
      <c r="BC30" s="116">
        <f t="shared" si="75"/>
        <v>21</v>
      </c>
      <c r="BD30" s="117">
        <f t="shared" si="75"/>
        <v>11</v>
      </c>
    </row>
    <row r="31" spans="1:56" s="109" customFormat="1" ht="11.25" customHeight="1" x14ac:dyDescent="0.2">
      <c r="A31" s="118"/>
      <c r="C31" s="119" t="s">
        <v>28</v>
      </c>
      <c r="D31" s="120">
        <f>SUM(D28:D29)</f>
        <v>822</v>
      </c>
      <c r="E31" s="192"/>
      <c r="F31" s="121"/>
      <c r="G31" s="122" t="s">
        <v>13</v>
      </c>
      <c r="H31" s="123">
        <f>SUM(E28:H28)</f>
        <v>41</v>
      </c>
      <c r="I31" s="192"/>
      <c r="J31" s="121"/>
      <c r="K31" s="122" t="s">
        <v>13</v>
      </c>
      <c r="L31" s="123">
        <f>SUM(I28:L28)</f>
        <v>53</v>
      </c>
      <c r="M31" s="190"/>
      <c r="N31" s="124"/>
      <c r="O31" s="124"/>
      <c r="P31" s="125" t="s">
        <v>13</v>
      </c>
      <c r="Q31" s="126">
        <f>SUM(M28:Q28)</f>
        <v>62</v>
      </c>
      <c r="R31" s="192"/>
      <c r="S31" s="121"/>
      <c r="T31" s="122" t="s">
        <v>13</v>
      </c>
      <c r="U31" s="123">
        <f>SUM(R28:U28)</f>
        <v>56</v>
      </c>
      <c r="V31" s="192"/>
      <c r="W31" s="121"/>
      <c r="X31" s="122" t="s">
        <v>13</v>
      </c>
      <c r="Y31" s="123">
        <f>SUM(V28:Y28)</f>
        <v>55</v>
      </c>
      <c r="Z31" s="190"/>
      <c r="AA31" s="124"/>
      <c r="AB31" s="124"/>
      <c r="AC31" s="125" t="s">
        <v>13</v>
      </c>
      <c r="AD31" s="126">
        <f>SUM(Z28:AD28)</f>
        <v>67</v>
      </c>
      <c r="AE31" s="192"/>
      <c r="AF31" s="121"/>
      <c r="AG31" s="122" t="s">
        <v>13</v>
      </c>
      <c r="AH31" s="123">
        <f>SUM(AE28:AH28)</f>
        <v>54</v>
      </c>
      <c r="AI31" s="192"/>
      <c r="AJ31" s="121"/>
      <c r="AK31" s="122" t="s">
        <v>13</v>
      </c>
      <c r="AL31" s="123">
        <f>SUM(AI28:AL28)</f>
        <v>56</v>
      </c>
      <c r="AM31" s="190"/>
      <c r="AN31" s="124"/>
      <c r="AO31" s="124"/>
      <c r="AP31" s="125" t="s">
        <v>13</v>
      </c>
      <c r="AQ31" s="126">
        <f>SUM(AM28:AQ28)</f>
        <v>67</v>
      </c>
      <c r="AR31" s="192"/>
      <c r="AS31" s="121"/>
      <c r="AT31" s="122" t="s">
        <v>13</v>
      </c>
      <c r="AU31" s="123">
        <f>SUM(AR28:AU28)</f>
        <v>56</v>
      </c>
      <c r="AV31" s="192"/>
      <c r="AW31" s="121"/>
      <c r="AX31" s="122" t="s">
        <v>13</v>
      </c>
      <c r="AY31" s="123">
        <f>SUM(AV28:AY28)</f>
        <v>54</v>
      </c>
      <c r="AZ31" s="190"/>
      <c r="BA31" s="124"/>
      <c r="BB31" s="124"/>
      <c r="BC31" s="125" t="s">
        <v>13</v>
      </c>
      <c r="BD31" s="126">
        <f>SUM(AZ28:BD28)</f>
        <v>61</v>
      </c>
    </row>
    <row r="32" spans="1:56" s="109" customFormat="1" ht="12.75" customHeight="1" thickBot="1" x14ac:dyDescent="0.25">
      <c r="D32" s="127">
        <f>SUM($E$2:$BD$2)-D31</f>
        <v>270</v>
      </c>
      <c r="E32" s="190"/>
      <c r="F32" s="124"/>
      <c r="G32" s="128" t="s">
        <v>15</v>
      </c>
      <c r="H32" s="129">
        <f>SUM(E29:H29)</f>
        <v>17</v>
      </c>
      <c r="I32" s="190"/>
      <c r="J32" s="124"/>
      <c r="K32" s="128" t="s">
        <v>15</v>
      </c>
      <c r="L32" s="129">
        <f>SUM(I29:L29)</f>
        <v>12</v>
      </c>
      <c r="M32" s="190"/>
      <c r="N32" s="124"/>
      <c r="O32" s="124"/>
      <c r="P32" s="128" t="s">
        <v>15</v>
      </c>
      <c r="Q32" s="129">
        <f>SUM(M29:Q29)</f>
        <v>3</v>
      </c>
      <c r="R32" s="190"/>
      <c r="S32" s="124"/>
      <c r="T32" s="128" t="s">
        <v>15</v>
      </c>
      <c r="U32" s="129">
        <f>SUM(R29:U29)</f>
        <v>12</v>
      </c>
      <c r="V32" s="190"/>
      <c r="W32" s="124"/>
      <c r="X32" s="128" t="s">
        <v>15</v>
      </c>
      <c r="Y32" s="129">
        <f>SUM(V29:Y29)</f>
        <v>12</v>
      </c>
      <c r="Z32" s="190"/>
      <c r="AA32" s="124"/>
      <c r="AB32" s="124"/>
      <c r="AC32" s="128" t="s">
        <v>15</v>
      </c>
      <c r="AD32" s="129">
        <f>SUM(Z29:AD29)</f>
        <v>12</v>
      </c>
      <c r="AE32" s="190"/>
      <c r="AF32" s="124"/>
      <c r="AG32" s="128" t="s">
        <v>15</v>
      </c>
      <c r="AH32" s="129">
        <f>SUM(AE29:AH29)</f>
        <v>12</v>
      </c>
      <c r="AI32" s="190"/>
      <c r="AJ32" s="124"/>
      <c r="AK32" s="128" t="s">
        <v>15</v>
      </c>
      <c r="AL32" s="129">
        <f>SUM(AI29:AL29)</f>
        <v>12</v>
      </c>
      <c r="AM32" s="190"/>
      <c r="AN32" s="124"/>
      <c r="AO32" s="124"/>
      <c r="AP32" s="128" t="s">
        <v>15</v>
      </c>
      <c r="AQ32" s="129">
        <f>SUM(AM29:AQ29)</f>
        <v>12</v>
      </c>
      <c r="AR32" s="190"/>
      <c r="AS32" s="124"/>
      <c r="AT32" s="128" t="s">
        <v>15</v>
      </c>
      <c r="AU32" s="129">
        <f>SUM(AR29:AU29)</f>
        <v>12</v>
      </c>
      <c r="AV32" s="190"/>
      <c r="AW32" s="124"/>
      <c r="AX32" s="128" t="s">
        <v>15</v>
      </c>
      <c r="AY32" s="129">
        <f>SUM(AV29:AY29)</f>
        <v>12</v>
      </c>
      <c r="AZ32" s="190"/>
      <c r="BA32" s="124"/>
      <c r="BB32" s="124"/>
      <c r="BC32" s="128" t="s">
        <v>15</v>
      </c>
      <c r="BD32" s="129">
        <f>SUM(AZ29:BD29)</f>
        <v>12</v>
      </c>
    </row>
    <row r="33" spans="1:56" s="130" customFormat="1" ht="11.25" customHeight="1" x14ac:dyDescent="0.2">
      <c r="D33" s="193"/>
      <c r="E33" s="190"/>
      <c r="F33" s="131"/>
      <c r="G33" s="132" t="s">
        <v>29</v>
      </c>
      <c r="H33" s="133">
        <f>SUM(H31:H32)</f>
        <v>58</v>
      </c>
      <c r="I33" s="190"/>
      <c r="J33" s="131"/>
      <c r="K33" s="132" t="s">
        <v>29</v>
      </c>
      <c r="L33" s="133">
        <f>SUM(L31:L32)</f>
        <v>65</v>
      </c>
      <c r="M33" s="190"/>
      <c r="N33" s="132"/>
      <c r="O33" s="131"/>
      <c r="P33" s="132" t="s">
        <v>29</v>
      </c>
      <c r="Q33" s="133">
        <f>SUM(Q31:Q32)</f>
        <v>65</v>
      </c>
      <c r="R33" s="190"/>
      <c r="S33" s="131"/>
      <c r="T33" s="132" t="s">
        <v>29</v>
      </c>
      <c r="U33" s="133">
        <f>SUM(U31:U32)</f>
        <v>68</v>
      </c>
      <c r="V33" s="190"/>
      <c r="W33" s="131"/>
      <c r="X33" s="132" t="s">
        <v>29</v>
      </c>
      <c r="Y33" s="133">
        <f>SUM(Y31:Y32)</f>
        <v>67</v>
      </c>
      <c r="Z33" s="190"/>
      <c r="AA33" s="132"/>
      <c r="AB33" s="131"/>
      <c r="AC33" s="132" t="s">
        <v>29</v>
      </c>
      <c r="AD33" s="133">
        <f>SUM(AD31:AD32)</f>
        <v>79</v>
      </c>
      <c r="AE33" s="190"/>
      <c r="AF33" s="131"/>
      <c r="AG33" s="132" t="s">
        <v>29</v>
      </c>
      <c r="AH33" s="133">
        <f>SUM(AH31:AH32)</f>
        <v>66</v>
      </c>
      <c r="AI33" s="190"/>
      <c r="AJ33" s="131"/>
      <c r="AK33" s="132" t="s">
        <v>29</v>
      </c>
      <c r="AL33" s="133">
        <f>SUM(AL31:AL32)</f>
        <v>68</v>
      </c>
      <c r="AM33" s="190"/>
      <c r="AN33" s="132"/>
      <c r="AO33" s="131"/>
      <c r="AP33" s="132" t="s">
        <v>29</v>
      </c>
      <c r="AQ33" s="133">
        <f>SUM(AQ31:AQ32)</f>
        <v>79</v>
      </c>
      <c r="AR33" s="190"/>
      <c r="AS33" s="131"/>
      <c r="AT33" s="132" t="s">
        <v>29</v>
      </c>
      <c r="AU33" s="133">
        <f>SUM(AU31:AU32)</f>
        <v>68</v>
      </c>
      <c r="AV33" s="190"/>
      <c r="AW33" s="131"/>
      <c r="AX33" s="132" t="s">
        <v>29</v>
      </c>
      <c r="AY33" s="133">
        <f>SUM(AY31:AY32)</f>
        <v>66</v>
      </c>
      <c r="AZ33" s="190"/>
      <c r="BA33" s="132"/>
      <c r="BB33" s="131"/>
      <c r="BC33" s="132" t="s">
        <v>29</v>
      </c>
      <c r="BD33" s="133">
        <f>SUM(BD31:BD32)</f>
        <v>73</v>
      </c>
    </row>
    <row r="34" spans="1:56" s="130" customFormat="1" ht="13.5" customHeight="1" thickBot="1" x14ac:dyDescent="0.25">
      <c r="A34" s="134"/>
      <c r="B34" s="134"/>
      <c r="C34" s="134"/>
      <c r="D34" s="194"/>
      <c r="E34" s="191"/>
      <c r="F34" s="135"/>
      <c r="G34" s="136" t="s">
        <v>30</v>
      </c>
      <c r="H34" s="137">
        <f>84-H33</f>
        <v>26</v>
      </c>
      <c r="I34" s="191"/>
      <c r="J34" s="135"/>
      <c r="K34" s="136" t="s">
        <v>30</v>
      </c>
      <c r="L34" s="137">
        <f>84-L33</f>
        <v>19</v>
      </c>
      <c r="M34" s="191"/>
      <c r="N34" s="136"/>
      <c r="O34" s="135"/>
      <c r="P34" s="136" t="s">
        <v>30</v>
      </c>
      <c r="Q34" s="137">
        <f>$M$2-Q33</f>
        <v>40</v>
      </c>
      <c r="R34" s="191"/>
      <c r="S34" s="135"/>
      <c r="T34" s="136" t="s">
        <v>30</v>
      </c>
      <c r="U34" s="137">
        <f>84-U33</f>
        <v>16</v>
      </c>
      <c r="V34" s="191"/>
      <c r="W34" s="135"/>
      <c r="X34" s="136" t="s">
        <v>30</v>
      </c>
      <c r="Y34" s="137">
        <f>84-Y33</f>
        <v>17</v>
      </c>
      <c r="Z34" s="191"/>
      <c r="AA34" s="136"/>
      <c r="AB34" s="135"/>
      <c r="AC34" s="136" t="s">
        <v>30</v>
      </c>
      <c r="AD34" s="137">
        <f>$Z$2-AD33</f>
        <v>26</v>
      </c>
      <c r="AE34" s="191"/>
      <c r="AF34" s="135"/>
      <c r="AG34" s="136" t="s">
        <v>30</v>
      </c>
      <c r="AH34" s="137">
        <f>84-AH33</f>
        <v>18</v>
      </c>
      <c r="AI34" s="191"/>
      <c r="AJ34" s="135"/>
      <c r="AK34" s="136" t="s">
        <v>30</v>
      </c>
      <c r="AL34" s="137">
        <f>84-AL33</f>
        <v>16</v>
      </c>
      <c r="AM34" s="191"/>
      <c r="AN34" s="136"/>
      <c r="AO34" s="135"/>
      <c r="AP34" s="136" t="s">
        <v>30</v>
      </c>
      <c r="AQ34" s="137">
        <f>$AM$2-AQ33</f>
        <v>26</v>
      </c>
      <c r="AR34" s="191"/>
      <c r="AS34" s="135"/>
      <c r="AT34" s="136" t="s">
        <v>30</v>
      </c>
      <c r="AU34" s="137">
        <f>84-AU33</f>
        <v>16</v>
      </c>
      <c r="AV34" s="191"/>
      <c r="AW34" s="135"/>
      <c r="AX34" s="136" t="s">
        <v>30</v>
      </c>
      <c r="AY34" s="137">
        <f>84-AY33</f>
        <v>18</v>
      </c>
      <c r="AZ34" s="191"/>
      <c r="BA34" s="136"/>
      <c r="BB34" s="135"/>
      <c r="BC34" s="136" t="s">
        <v>30</v>
      </c>
      <c r="BD34" s="137">
        <f>$AZ$2-BD33</f>
        <v>32</v>
      </c>
    </row>
    <row r="35" spans="1:56" s="109" customFormat="1" ht="12" thickTop="1" x14ac:dyDescent="0.2">
      <c r="A35" s="138"/>
      <c r="B35" s="138"/>
      <c r="C35" s="138"/>
      <c r="D35" s="139"/>
      <c r="E35" s="139"/>
      <c r="F35" s="139"/>
      <c r="G35" s="140"/>
      <c r="H35" s="141"/>
      <c r="I35" s="139"/>
      <c r="J35" s="139"/>
      <c r="K35" s="139"/>
      <c r="L35" s="142"/>
      <c r="M35" s="139"/>
      <c r="N35" s="139"/>
      <c r="O35" s="139"/>
      <c r="P35" s="139"/>
      <c r="Q35" s="143"/>
      <c r="R35" s="139"/>
      <c r="S35" s="139"/>
      <c r="T35" s="139"/>
      <c r="U35" s="143"/>
      <c r="V35" s="139"/>
      <c r="W35" s="139"/>
      <c r="X35" s="139"/>
      <c r="Y35" s="143"/>
      <c r="Z35" s="139"/>
      <c r="AA35" s="139"/>
      <c r="AB35" s="139"/>
      <c r="AC35" s="139"/>
      <c r="AD35" s="143"/>
      <c r="AE35" s="139"/>
      <c r="AF35" s="139"/>
      <c r="AG35" s="140"/>
      <c r="AH35" s="141"/>
      <c r="AI35" s="139"/>
      <c r="AJ35" s="139"/>
      <c r="AK35" s="139"/>
      <c r="AL35" s="142"/>
      <c r="AM35" s="139"/>
      <c r="AN35" s="139"/>
      <c r="AO35" s="139"/>
      <c r="AP35" s="139"/>
      <c r="AQ35" s="143"/>
      <c r="AR35" s="139"/>
      <c r="AS35" s="139"/>
      <c r="AT35" s="139"/>
      <c r="AU35" s="143"/>
      <c r="AV35" s="139"/>
      <c r="AW35" s="139"/>
      <c r="AX35" s="139"/>
      <c r="AY35" s="143"/>
      <c r="AZ35" s="139"/>
      <c r="BA35" s="139"/>
      <c r="BB35" s="139"/>
      <c r="BC35" s="139"/>
      <c r="BD35" s="143"/>
    </row>
    <row r="36" spans="1:56" ht="12.75" x14ac:dyDescent="0.2">
      <c r="A36" s="144" t="s">
        <v>31</v>
      </c>
      <c r="B36" s="145"/>
      <c r="C36" s="145" t="s">
        <v>13</v>
      </c>
      <c r="D36" s="146">
        <f t="shared" ref="D36:D56" si="76">SUM(E36:BD36)</f>
        <v>36</v>
      </c>
      <c r="E36" s="147">
        <v>6</v>
      </c>
      <c r="F36" s="148"/>
      <c r="G36" s="148"/>
      <c r="H36" s="149">
        <v>3</v>
      </c>
      <c r="I36" s="147"/>
      <c r="J36" s="148"/>
      <c r="K36" s="148"/>
      <c r="L36" s="149">
        <v>3</v>
      </c>
      <c r="M36" s="147"/>
      <c r="N36" s="148"/>
      <c r="O36" s="148"/>
      <c r="P36" s="148"/>
      <c r="Q36" s="149">
        <v>3</v>
      </c>
      <c r="R36" s="147"/>
      <c r="S36" s="148"/>
      <c r="T36" s="148"/>
      <c r="U36" s="149"/>
      <c r="V36" s="147"/>
      <c r="W36" s="148"/>
      <c r="X36" s="148"/>
      <c r="Y36" s="149"/>
      <c r="Z36" s="147"/>
      <c r="AA36" s="148">
        <v>3</v>
      </c>
      <c r="AB36" s="148"/>
      <c r="AC36" s="148"/>
      <c r="AD36" s="149"/>
      <c r="AE36" s="148"/>
      <c r="AF36" s="148">
        <v>3</v>
      </c>
      <c r="AG36" s="148"/>
      <c r="AH36" s="149"/>
      <c r="AI36" s="148"/>
      <c r="AJ36" s="148"/>
      <c r="AK36" s="148"/>
      <c r="AL36" s="148"/>
      <c r="AM36" s="147"/>
      <c r="AN36" s="148"/>
      <c r="AO36" s="148">
        <v>3</v>
      </c>
      <c r="AP36" s="148"/>
      <c r="AQ36" s="149"/>
      <c r="AR36" s="147"/>
      <c r="AS36" s="148"/>
      <c r="AT36" s="148"/>
      <c r="AU36" s="149"/>
      <c r="AV36" s="147"/>
      <c r="AW36" s="148"/>
      <c r="AX36" s="148">
        <v>3</v>
      </c>
      <c r="AY36" s="149"/>
      <c r="AZ36" s="147">
        <v>6</v>
      </c>
      <c r="BA36" s="148"/>
      <c r="BB36" s="148"/>
      <c r="BC36" s="148"/>
      <c r="BD36" s="149">
        <v>3</v>
      </c>
    </row>
    <row r="37" spans="1:56" x14ac:dyDescent="0.2">
      <c r="A37" s="150"/>
      <c r="B37" s="151" t="s">
        <v>14</v>
      </c>
      <c r="C37" s="152" t="s">
        <v>15</v>
      </c>
      <c r="D37" s="153">
        <f t="shared" si="76"/>
        <v>0</v>
      </c>
      <c r="E37" s="154"/>
      <c r="F37" s="155"/>
      <c r="G37" s="155"/>
      <c r="H37" s="156"/>
      <c r="I37" s="154"/>
      <c r="J37" s="155"/>
      <c r="K37" s="155"/>
      <c r="L37" s="156"/>
      <c r="M37" s="154"/>
      <c r="N37" s="155"/>
      <c r="O37" s="155"/>
      <c r="P37" s="155"/>
      <c r="Q37" s="156"/>
      <c r="R37" s="154"/>
      <c r="S37" s="155"/>
      <c r="T37" s="155"/>
      <c r="U37" s="156"/>
      <c r="V37" s="154"/>
      <c r="W37" s="155"/>
      <c r="X37" s="155"/>
      <c r="Y37" s="156"/>
      <c r="Z37" s="154"/>
      <c r="AA37" s="155"/>
      <c r="AB37" s="155"/>
      <c r="AC37" s="155"/>
      <c r="AD37" s="156"/>
      <c r="AE37" s="155"/>
      <c r="AF37" s="157"/>
      <c r="AG37" s="157"/>
      <c r="AH37" s="156"/>
      <c r="AI37" s="157"/>
      <c r="AJ37" s="157"/>
      <c r="AK37" s="157"/>
      <c r="AL37" s="155"/>
      <c r="AM37" s="154"/>
      <c r="AN37" s="155"/>
      <c r="AO37" s="155"/>
      <c r="AP37" s="155"/>
      <c r="AQ37" s="156"/>
      <c r="AR37" s="154"/>
      <c r="AS37" s="155"/>
      <c r="AT37" s="155"/>
      <c r="AU37" s="156"/>
      <c r="AV37" s="154"/>
      <c r="AW37" s="155"/>
      <c r="AX37" s="155"/>
      <c r="AY37" s="156"/>
      <c r="AZ37" s="154"/>
      <c r="BA37" s="155"/>
      <c r="BB37" s="155"/>
      <c r="BC37" s="155"/>
      <c r="BD37" s="156"/>
    </row>
    <row r="38" spans="1:56" x14ac:dyDescent="0.2">
      <c r="A38" s="150"/>
      <c r="B38" s="145"/>
      <c r="C38" s="145" t="s">
        <v>13</v>
      </c>
      <c r="D38" s="146">
        <f t="shared" si="76"/>
        <v>0</v>
      </c>
      <c r="E38" s="187"/>
      <c r="F38" s="188"/>
      <c r="G38" s="188"/>
      <c r="H38" s="189"/>
      <c r="I38" s="187"/>
      <c r="J38" s="188"/>
      <c r="K38" s="188"/>
      <c r="L38" s="189"/>
      <c r="M38" s="187"/>
      <c r="N38" s="188"/>
      <c r="O38" s="188"/>
      <c r="P38" s="188"/>
      <c r="Q38" s="189"/>
      <c r="R38" s="187"/>
      <c r="S38" s="188"/>
      <c r="T38" s="188"/>
      <c r="U38" s="189"/>
      <c r="V38" s="187"/>
      <c r="W38" s="188"/>
      <c r="X38" s="188"/>
      <c r="Y38" s="189"/>
      <c r="Z38" s="187"/>
      <c r="AA38" s="188"/>
      <c r="AB38" s="188"/>
      <c r="AC38" s="188"/>
      <c r="AD38" s="189"/>
      <c r="AE38" s="188"/>
      <c r="AF38" s="188"/>
      <c r="AG38" s="188"/>
      <c r="AH38" s="189"/>
      <c r="AI38" s="188"/>
      <c r="AJ38" s="188"/>
      <c r="AK38" s="188"/>
      <c r="AL38" s="188"/>
      <c r="AM38" s="187"/>
      <c r="AN38" s="188"/>
      <c r="AO38" s="188"/>
      <c r="AP38" s="188"/>
      <c r="AQ38" s="189"/>
      <c r="AR38" s="187"/>
      <c r="AS38" s="188"/>
      <c r="AT38" s="188"/>
      <c r="AU38" s="189"/>
      <c r="AV38" s="187"/>
      <c r="AW38" s="188"/>
      <c r="AX38" s="188"/>
      <c r="AY38" s="189"/>
      <c r="AZ38" s="187"/>
      <c r="BA38" s="188"/>
      <c r="BB38" s="188"/>
      <c r="BC38" s="188"/>
      <c r="BD38" s="189"/>
    </row>
    <row r="39" spans="1:56" x14ac:dyDescent="0.2">
      <c r="A39" s="150"/>
      <c r="B39" s="151" t="s">
        <v>16</v>
      </c>
      <c r="C39" s="152" t="s">
        <v>15</v>
      </c>
      <c r="D39" s="153">
        <f t="shared" si="76"/>
        <v>178</v>
      </c>
      <c r="E39" s="154">
        <v>1</v>
      </c>
      <c r="F39" s="155">
        <v>2</v>
      </c>
      <c r="G39" s="155">
        <v>4</v>
      </c>
      <c r="H39" s="156"/>
      <c r="I39" s="154">
        <v>3</v>
      </c>
      <c r="J39" s="155">
        <v>2</v>
      </c>
      <c r="K39" s="155">
        <v>3</v>
      </c>
      <c r="L39" s="156">
        <v>4</v>
      </c>
      <c r="M39" s="154">
        <v>3</v>
      </c>
      <c r="N39" s="155">
        <v>6</v>
      </c>
      <c r="O39" s="155">
        <v>6</v>
      </c>
      <c r="P39" s="155">
        <v>6</v>
      </c>
      <c r="Q39" s="156">
        <v>6</v>
      </c>
      <c r="R39" s="154"/>
      <c r="S39" s="155">
        <v>6</v>
      </c>
      <c r="T39" s="155"/>
      <c r="U39" s="156">
        <v>6</v>
      </c>
      <c r="V39" s="154"/>
      <c r="W39" s="155">
        <v>6</v>
      </c>
      <c r="X39" s="155">
        <v>6</v>
      </c>
      <c r="Y39" s="156">
        <v>6</v>
      </c>
      <c r="Z39" s="154">
        <v>6</v>
      </c>
      <c r="AA39" s="155"/>
      <c r="AB39" s="155">
        <v>6</v>
      </c>
      <c r="AC39" s="155"/>
      <c r="AD39" s="156">
        <v>6</v>
      </c>
      <c r="AE39" s="155">
        <v>6</v>
      </c>
      <c r="AF39" s="157"/>
      <c r="AG39" s="157">
        <v>6</v>
      </c>
      <c r="AH39" s="156"/>
      <c r="AI39" s="157">
        <v>6</v>
      </c>
      <c r="AJ39" s="157"/>
      <c r="AK39" s="157">
        <v>6</v>
      </c>
      <c r="AL39" s="155"/>
      <c r="AM39" s="154">
        <v>6</v>
      </c>
      <c r="AN39" s="155">
        <v>6</v>
      </c>
      <c r="AO39" s="155"/>
      <c r="AP39" s="155">
        <v>6</v>
      </c>
      <c r="AQ39" s="156"/>
      <c r="AR39" s="154">
        <v>6</v>
      </c>
      <c r="AS39" s="155"/>
      <c r="AT39" s="155">
        <v>6</v>
      </c>
      <c r="AU39" s="156"/>
      <c r="AV39" s="154">
        <v>6</v>
      </c>
      <c r="AW39" s="155"/>
      <c r="AX39" s="155">
        <v>6</v>
      </c>
      <c r="AY39" s="156"/>
      <c r="AZ39" s="154">
        <v>6</v>
      </c>
      <c r="BA39" s="155"/>
      <c r="BB39" s="155">
        <v>6</v>
      </c>
      <c r="BC39" s="155"/>
      <c r="BD39" s="156">
        <v>6</v>
      </c>
    </row>
    <row r="40" spans="1:56" x14ac:dyDescent="0.2">
      <c r="A40" s="150"/>
      <c r="B40" s="145"/>
      <c r="C40" s="145" t="s">
        <v>13</v>
      </c>
      <c r="D40" s="146">
        <f t="shared" si="76"/>
        <v>31</v>
      </c>
      <c r="E40" s="147"/>
      <c r="F40" s="148"/>
      <c r="G40" s="148"/>
      <c r="H40" s="149"/>
      <c r="I40" s="147"/>
      <c r="J40" s="148"/>
      <c r="K40" s="148"/>
      <c r="L40" s="149"/>
      <c r="M40" s="147"/>
      <c r="N40" s="148">
        <v>3</v>
      </c>
      <c r="O40" s="148"/>
      <c r="P40" s="148"/>
      <c r="Q40" s="149"/>
      <c r="R40" s="147"/>
      <c r="S40" s="148"/>
      <c r="T40" s="148"/>
      <c r="U40" s="149"/>
      <c r="V40" s="147"/>
      <c r="W40" s="148">
        <v>5</v>
      </c>
      <c r="X40" s="148">
        <v>14</v>
      </c>
      <c r="Y40" s="149"/>
      <c r="Z40" s="147">
        <v>1</v>
      </c>
      <c r="AA40" s="148">
        <v>3</v>
      </c>
      <c r="AB40" s="148"/>
      <c r="AC40" s="148"/>
      <c r="AD40" s="149">
        <v>5</v>
      </c>
      <c r="AE40" s="148"/>
      <c r="AF40" s="148"/>
      <c r="AG40" s="148"/>
      <c r="AH40" s="149"/>
      <c r="AI40" s="148"/>
      <c r="AJ40" s="148"/>
      <c r="AK40" s="148"/>
      <c r="AL40" s="148"/>
      <c r="AM40" s="147"/>
      <c r="AN40" s="148"/>
      <c r="AO40" s="148"/>
      <c r="AP40" s="148"/>
      <c r="AQ40" s="149"/>
      <c r="AR40" s="147"/>
      <c r="AS40" s="148"/>
      <c r="AT40" s="148"/>
      <c r="AU40" s="149"/>
      <c r="AV40" s="147"/>
      <c r="AW40" s="148"/>
      <c r="AX40" s="148"/>
      <c r="AY40" s="149"/>
      <c r="AZ40" s="147"/>
      <c r="BA40" s="148"/>
      <c r="BB40" s="148"/>
      <c r="BC40" s="148"/>
      <c r="BD40" s="149"/>
    </row>
    <row r="41" spans="1:56" x14ac:dyDescent="0.2">
      <c r="A41" s="150"/>
      <c r="B41" s="151" t="s">
        <v>17</v>
      </c>
      <c r="C41" s="152" t="s">
        <v>15</v>
      </c>
      <c r="D41" s="153">
        <f t="shared" si="76"/>
        <v>0</v>
      </c>
      <c r="E41" s="154"/>
      <c r="F41" s="155"/>
      <c r="G41" s="155"/>
      <c r="H41" s="156"/>
      <c r="I41" s="154"/>
      <c r="J41" s="155"/>
      <c r="K41" s="155"/>
      <c r="L41" s="156"/>
      <c r="M41" s="154"/>
      <c r="N41" s="155"/>
      <c r="O41" s="155"/>
      <c r="P41" s="155"/>
      <c r="Q41" s="156"/>
      <c r="R41" s="154"/>
      <c r="S41" s="155"/>
      <c r="T41" s="155"/>
      <c r="U41" s="156"/>
      <c r="V41" s="154"/>
      <c r="W41" s="155"/>
      <c r="X41" s="155"/>
      <c r="Y41" s="156"/>
      <c r="Z41" s="154"/>
      <c r="AA41" s="155"/>
      <c r="AB41" s="155"/>
      <c r="AC41" s="155"/>
      <c r="AD41" s="156"/>
      <c r="AE41" s="155"/>
      <c r="AF41" s="157"/>
      <c r="AG41" s="157"/>
      <c r="AH41" s="156"/>
      <c r="AI41" s="157"/>
      <c r="AJ41" s="157"/>
      <c r="AK41" s="157"/>
      <c r="AL41" s="155"/>
      <c r="AM41" s="154"/>
      <c r="AN41" s="155"/>
      <c r="AO41" s="155"/>
      <c r="AP41" s="155"/>
      <c r="AQ41" s="156"/>
      <c r="AR41" s="154"/>
      <c r="AS41" s="155"/>
      <c r="AT41" s="155"/>
      <c r="AU41" s="156"/>
      <c r="AV41" s="154"/>
      <c r="AW41" s="155"/>
      <c r="AX41" s="155"/>
      <c r="AY41" s="156"/>
      <c r="AZ41" s="154"/>
      <c r="BA41" s="155"/>
      <c r="BB41" s="155"/>
      <c r="BC41" s="155"/>
      <c r="BD41" s="156"/>
    </row>
    <row r="42" spans="1:56" x14ac:dyDescent="0.2">
      <c r="A42" s="150"/>
      <c r="B42" s="145"/>
      <c r="C42" s="145" t="s">
        <v>13</v>
      </c>
      <c r="D42" s="146">
        <f t="shared" si="76"/>
        <v>27</v>
      </c>
      <c r="E42" s="147"/>
      <c r="F42" s="148">
        <v>1</v>
      </c>
      <c r="G42" s="148"/>
      <c r="H42" s="149"/>
      <c r="I42" s="147"/>
      <c r="J42" s="148">
        <v>1</v>
      </c>
      <c r="K42" s="148"/>
      <c r="L42" s="149">
        <v>1</v>
      </c>
      <c r="M42" s="147" t="s">
        <v>49</v>
      </c>
      <c r="N42" s="148">
        <v>1</v>
      </c>
      <c r="O42" s="148"/>
      <c r="P42" s="148">
        <v>1</v>
      </c>
      <c r="Q42" s="149">
        <v>1</v>
      </c>
      <c r="R42" s="147"/>
      <c r="S42" s="148">
        <v>1</v>
      </c>
      <c r="T42" s="148"/>
      <c r="U42" s="149">
        <v>1</v>
      </c>
      <c r="V42" s="147"/>
      <c r="W42" s="148">
        <v>1</v>
      </c>
      <c r="X42" s="148"/>
      <c r="Y42" s="149">
        <v>1</v>
      </c>
      <c r="Z42" s="147">
        <v>1</v>
      </c>
      <c r="AA42" s="148"/>
      <c r="AB42" s="148">
        <v>1</v>
      </c>
      <c r="AC42" s="148"/>
      <c r="AD42" s="149">
        <v>1</v>
      </c>
      <c r="AE42" s="148">
        <v>1</v>
      </c>
      <c r="AF42" s="148"/>
      <c r="AG42" s="148">
        <v>1</v>
      </c>
      <c r="AH42" s="158"/>
      <c r="AI42" s="148">
        <v>1</v>
      </c>
      <c r="AJ42" s="148"/>
      <c r="AK42" s="148">
        <v>1</v>
      </c>
      <c r="AL42" s="148"/>
      <c r="AM42" s="147">
        <v>1</v>
      </c>
      <c r="AN42" s="148">
        <v>1</v>
      </c>
      <c r="AO42" s="148"/>
      <c r="AP42" s="148">
        <v>1</v>
      </c>
      <c r="AQ42" s="149"/>
      <c r="AR42" s="147">
        <v>1</v>
      </c>
      <c r="AS42" s="148"/>
      <c r="AT42" s="148">
        <v>1</v>
      </c>
      <c r="AU42" s="149"/>
      <c r="AV42" s="147">
        <v>1</v>
      </c>
      <c r="AW42" s="148"/>
      <c r="AX42" s="148">
        <v>1</v>
      </c>
      <c r="AY42" s="149"/>
      <c r="AZ42" s="147">
        <v>1</v>
      </c>
      <c r="BA42" s="148"/>
      <c r="BB42" s="148">
        <v>1</v>
      </c>
      <c r="BC42" s="148"/>
      <c r="BD42" s="149">
        <v>1</v>
      </c>
    </row>
    <row r="43" spans="1:56" x14ac:dyDescent="0.2">
      <c r="A43" s="150"/>
      <c r="B43" s="151" t="s">
        <v>18</v>
      </c>
      <c r="C43" s="152" t="s">
        <v>15</v>
      </c>
      <c r="D43" s="153">
        <f t="shared" si="76"/>
        <v>0</v>
      </c>
      <c r="E43" s="154"/>
      <c r="F43" s="155"/>
      <c r="G43" s="155"/>
      <c r="H43" s="156"/>
      <c r="I43" s="154"/>
      <c r="J43" s="155"/>
      <c r="K43" s="155"/>
      <c r="L43" s="156"/>
      <c r="M43" s="154"/>
      <c r="N43" s="155"/>
      <c r="O43" s="155"/>
      <c r="P43" s="155"/>
      <c r="Q43" s="156"/>
      <c r="R43" s="154"/>
      <c r="S43" s="155"/>
      <c r="T43" s="155"/>
      <c r="U43" s="156"/>
      <c r="V43" s="154"/>
      <c r="W43" s="155"/>
      <c r="X43" s="155"/>
      <c r="Y43" s="156"/>
      <c r="Z43" s="154"/>
      <c r="AA43" s="155"/>
      <c r="AB43" s="155"/>
      <c r="AC43" s="155"/>
      <c r="AD43" s="156"/>
      <c r="AE43" s="155"/>
      <c r="AF43" s="157"/>
      <c r="AG43" s="157"/>
      <c r="AH43" s="159"/>
      <c r="AI43" s="157"/>
      <c r="AJ43" s="157"/>
      <c r="AK43" s="157"/>
      <c r="AL43" s="155"/>
      <c r="AM43" s="154"/>
      <c r="AN43" s="155"/>
      <c r="AO43" s="155"/>
      <c r="AP43" s="155"/>
      <c r="AQ43" s="156"/>
      <c r="AR43" s="154"/>
      <c r="AS43" s="155"/>
      <c r="AT43" s="155"/>
      <c r="AU43" s="156"/>
      <c r="AV43" s="154"/>
      <c r="AW43" s="155"/>
      <c r="AX43" s="155"/>
      <c r="AY43" s="156"/>
      <c r="AZ43" s="154"/>
      <c r="BA43" s="155"/>
      <c r="BB43" s="155"/>
      <c r="BC43" s="155"/>
      <c r="BD43" s="156"/>
    </row>
    <row r="44" spans="1:56" x14ac:dyDescent="0.2">
      <c r="A44" s="150"/>
      <c r="B44" s="145"/>
      <c r="C44" s="145" t="s">
        <v>13</v>
      </c>
      <c r="D44" s="146">
        <f t="shared" si="76"/>
        <v>26</v>
      </c>
      <c r="E44" s="147">
        <v>1</v>
      </c>
      <c r="F44" s="148"/>
      <c r="G44" s="148"/>
      <c r="H44" s="149"/>
      <c r="I44" s="147">
        <v>1</v>
      </c>
      <c r="J44" s="148"/>
      <c r="K44" s="148">
        <v>1</v>
      </c>
      <c r="L44" s="149"/>
      <c r="M44" s="147">
        <v>1</v>
      </c>
      <c r="N44" s="148"/>
      <c r="O44" s="148">
        <v>1</v>
      </c>
      <c r="P44" s="148"/>
      <c r="Q44" s="149">
        <v>1</v>
      </c>
      <c r="R44" s="147">
        <v>1</v>
      </c>
      <c r="S44" s="148"/>
      <c r="T44" s="148">
        <v>1</v>
      </c>
      <c r="U44" s="149"/>
      <c r="V44" s="147">
        <v>1</v>
      </c>
      <c r="W44" s="148"/>
      <c r="X44" s="148">
        <v>1</v>
      </c>
      <c r="Y44" s="149">
        <v>1</v>
      </c>
      <c r="Z44" s="147">
        <v>1</v>
      </c>
      <c r="AA44" s="148"/>
      <c r="AB44" s="148">
        <v>1</v>
      </c>
      <c r="AC44" s="148">
        <v>1</v>
      </c>
      <c r="AD44" s="149"/>
      <c r="AE44" s="148"/>
      <c r="AF44" s="148">
        <v>1</v>
      </c>
      <c r="AG44" s="148"/>
      <c r="AH44" s="149">
        <v>1</v>
      </c>
      <c r="AI44" s="148"/>
      <c r="AJ44" s="148">
        <v>1</v>
      </c>
      <c r="AK44" s="148"/>
      <c r="AL44" s="148">
        <v>1</v>
      </c>
      <c r="AM44" s="147"/>
      <c r="AN44" s="148"/>
      <c r="AO44" s="148">
        <v>1</v>
      </c>
      <c r="AP44" s="148"/>
      <c r="AQ44" s="149">
        <v>1</v>
      </c>
      <c r="AR44" s="147"/>
      <c r="AS44" s="148">
        <v>1</v>
      </c>
      <c r="AT44" s="148"/>
      <c r="AU44" s="149">
        <v>1</v>
      </c>
      <c r="AV44" s="147"/>
      <c r="AW44" s="148">
        <v>1</v>
      </c>
      <c r="AX44" s="148"/>
      <c r="AY44" s="149">
        <v>1</v>
      </c>
      <c r="AZ44" s="147"/>
      <c r="BA44" s="148">
        <v>1</v>
      </c>
      <c r="BB44" s="148"/>
      <c r="BC44" s="148">
        <v>1</v>
      </c>
      <c r="BD44" s="149"/>
    </row>
    <row r="45" spans="1:56" x14ac:dyDescent="0.2">
      <c r="A45" s="150"/>
      <c r="B45" s="151" t="s">
        <v>19</v>
      </c>
      <c r="C45" s="152" t="s">
        <v>15</v>
      </c>
      <c r="D45" s="153">
        <f t="shared" si="76"/>
        <v>0</v>
      </c>
      <c r="E45" s="154"/>
      <c r="F45" s="155"/>
      <c r="G45" s="155"/>
      <c r="H45" s="156"/>
      <c r="I45" s="154"/>
      <c r="J45" s="155"/>
      <c r="K45" s="155"/>
      <c r="L45" s="156"/>
      <c r="M45" s="154"/>
      <c r="N45" s="155"/>
      <c r="O45" s="155"/>
      <c r="P45" s="155"/>
      <c r="Q45" s="156"/>
      <c r="R45" s="154"/>
      <c r="S45" s="155"/>
      <c r="T45" s="155"/>
      <c r="U45" s="156"/>
      <c r="V45" s="154"/>
      <c r="W45" s="155"/>
      <c r="X45" s="155"/>
      <c r="Y45" s="156"/>
      <c r="Z45" s="154"/>
      <c r="AA45" s="155"/>
      <c r="AB45" s="155"/>
      <c r="AC45" s="155"/>
      <c r="AD45" s="156"/>
      <c r="AE45" s="155"/>
      <c r="AF45" s="157"/>
      <c r="AG45" s="157"/>
      <c r="AH45" s="156"/>
      <c r="AI45" s="157"/>
      <c r="AJ45" s="157"/>
      <c r="AK45" s="157"/>
      <c r="AL45" s="155"/>
      <c r="AM45" s="154"/>
      <c r="AN45" s="155"/>
      <c r="AO45" s="155"/>
      <c r="AP45" s="155"/>
      <c r="AQ45" s="156"/>
      <c r="AR45" s="154"/>
      <c r="AS45" s="155"/>
      <c r="AT45" s="155"/>
      <c r="AU45" s="156"/>
      <c r="AV45" s="154"/>
      <c r="AW45" s="155"/>
      <c r="AX45" s="155"/>
      <c r="AY45" s="156"/>
      <c r="AZ45" s="154"/>
      <c r="BA45" s="155"/>
      <c r="BB45" s="155"/>
      <c r="BC45" s="155"/>
      <c r="BD45" s="156"/>
    </row>
    <row r="46" spans="1:56" x14ac:dyDescent="0.2">
      <c r="A46" s="150"/>
      <c r="B46" s="145"/>
      <c r="C46" s="145" t="s">
        <v>13</v>
      </c>
      <c r="D46" s="146">
        <f t="shared" si="76"/>
        <v>0</v>
      </c>
      <c r="E46" s="147"/>
      <c r="F46" s="148"/>
      <c r="G46" s="148"/>
      <c r="H46" s="149"/>
      <c r="I46" s="147"/>
      <c r="J46" s="148"/>
      <c r="K46" s="148"/>
      <c r="L46" s="149"/>
      <c r="M46" s="147"/>
      <c r="N46" s="148"/>
      <c r="O46" s="148"/>
      <c r="P46" s="148"/>
      <c r="Q46" s="149"/>
      <c r="R46" s="147"/>
      <c r="S46" s="148"/>
      <c r="T46" s="148"/>
      <c r="U46" s="149"/>
      <c r="V46" s="147"/>
      <c r="W46" s="148"/>
      <c r="X46" s="148"/>
      <c r="Y46" s="149"/>
      <c r="Z46" s="147"/>
      <c r="AA46" s="148"/>
      <c r="AB46" s="148"/>
      <c r="AC46" s="148"/>
      <c r="AD46" s="149"/>
      <c r="AE46" s="148"/>
      <c r="AF46" s="148"/>
      <c r="AG46" s="148"/>
      <c r="AH46" s="158"/>
      <c r="AI46" s="148"/>
      <c r="AJ46" s="148"/>
      <c r="AK46" s="148"/>
      <c r="AL46" s="148"/>
      <c r="AM46" s="147"/>
      <c r="AN46" s="148"/>
      <c r="AO46" s="148"/>
      <c r="AP46" s="148"/>
      <c r="AQ46" s="149"/>
      <c r="AR46" s="147"/>
      <c r="AS46" s="148"/>
      <c r="AT46" s="148"/>
      <c r="AU46" s="149"/>
      <c r="AV46" s="147"/>
      <c r="AW46" s="148"/>
      <c r="AX46" s="148"/>
      <c r="AY46" s="149"/>
      <c r="AZ46" s="147"/>
      <c r="BA46" s="148"/>
      <c r="BB46" s="148"/>
      <c r="BC46" s="148"/>
      <c r="BD46" s="149"/>
    </row>
    <row r="47" spans="1:56" x14ac:dyDescent="0.2">
      <c r="A47" s="150"/>
      <c r="B47" s="151" t="s">
        <v>20</v>
      </c>
      <c r="C47" s="152" t="s">
        <v>15</v>
      </c>
      <c r="D47" s="153">
        <f t="shared" si="76"/>
        <v>0</v>
      </c>
      <c r="E47" s="154"/>
      <c r="F47" s="155"/>
      <c r="G47" s="155"/>
      <c r="H47" s="156"/>
      <c r="I47" s="154"/>
      <c r="J47" s="155"/>
      <c r="K47" s="155"/>
      <c r="L47" s="156"/>
      <c r="M47" s="154"/>
      <c r="N47" s="155"/>
      <c r="O47" s="155"/>
      <c r="P47" s="155"/>
      <c r="Q47" s="156"/>
      <c r="R47" s="154"/>
      <c r="S47" s="155"/>
      <c r="T47" s="155"/>
      <c r="U47" s="156"/>
      <c r="V47" s="154"/>
      <c r="W47" s="155"/>
      <c r="X47" s="155"/>
      <c r="Y47" s="156"/>
      <c r="Z47" s="154"/>
      <c r="AA47" s="155"/>
      <c r="AB47" s="155"/>
      <c r="AC47" s="155"/>
      <c r="AD47" s="156"/>
      <c r="AE47" s="155"/>
      <c r="AF47" s="157"/>
      <c r="AG47" s="157"/>
      <c r="AH47" s="159"/>
      <c r="AI47" s="157"/>
      <c r="AJ47" s="157"/>
      <c r="AK47" s="157"/>
      <c r="AL47" s="155"/>
      <c r="AM47" s="154"/>
      <c r="AN47" s="155"/>
      <c r="AO47" s="155"/>
      <c r="AP47" s="155"/>
      <c r="AQ47" s="156"/>
      <c r="AR47" s="154"/>
      <c r="AS47" s="155"/>
      <c r="AT47" s="155"/>
      <c r="AU47" s="156"/>
      <c r="AV47" s="154"/>
      <c r="AW47" s="155"/>
      <c r="AX47" s="155"/>
      <c r="AY47" s="156"/>
      <c r="AZ47" s="154"/>
      <c r="BA47" s="155"/>
      <c r="BB47" s="155"/>
      <c r="BC47" s="155"/>
      <c r="BD47" s="156"/>
    </row>
    <row r="48" spans="1:56" x14ac:dyDescent="0.2">
      <c r="A48" s="150"/>
      <c r="B48" s="145"/>
      <c r="C48" s="145" t="s">
        <v>13</v>
      </c>
      <c r="D48" s="146">
        <f t="shared" si="76"/>
        <v>6</v>
      </c>
      <c r="E48" s="147"/>
      <c r="F48" s="148"/>
      <c r="G48" s="148"/>
      <c r="H48" s="149"/>
      <c r="I48" s="147"/>
      <c r="J48" s="148"/>
      <c r="K48" s="148"/>
      <c r="L48" s="149"/>
      <c r="M48" s="147"/>
      <c r="N48" s="148"/>
      <c r="O48" s="148"/>
      <c r="P48" s="148"/>
      <c r="Q48" s="149"/>
      <c r="R48" s="147"/>
      <c r="S48" s="148">
        <v>6</v>
      </c>
      <c r="T48" s="148"/>
      <c r="U48" s="149"/>
      <c r="V48" s="147"/>
      <c r="W48" s="148"/>
      <c r="X48" s="148"/>
      <c r="Y48" s="149"/>
      <c r="Z48" s="147"/>
      <c r="AA48" s="148"/>
      <c r="AB48" s="148"/>
      <c r="AC48" s="148"/>
      <c r="AD48" s="149"/>
      <c r="AE48" s="148"/>
      <c r="AF48" s="148"/>
      <c r="AG48" s="148"/>
      <c r="AH48" s="158"/>
      <c r="AI48" s="148"/>
      <c r="AJ48" s="148"/>
      <c r="AK48" s="148"/>
      <c r="AL48" s="148"/>
      <c r="AM48" s="147"/>
      <c r="AN48" s="148"/>
      <c r="AO48" s="148"/>
      <c r="AP48" s="148"/>
      <c r="AQ48" s="149"/>
      <c r="AR48" s="147"/>
      <c r="AS48" s="148"/>
      <c r="AT48" s="148"/>
      <c r="AU48" s="149"/>
      <c r="AV48" s="147"/>
      <c r="AW48" s="148"/>
      <c r="AX48" s="148"/>
      <c r="AY48" s="149"/>
      <c r="AZ48" s="147"/>
      <c r="BA48" s="148"/>
      <c r="BB48" s="148"/>
      <c r="BC48" s="148"/>
      <c r="BD48" s="149"/>
    </row>
    <row r="49" spans="1:56" x14ac:dyDescent="0.2">
      <c r="A49" s="150"/>
      <c r="B49" s="151" t="s">
        <v>21</v>
      </c>
      <c r="C49" s="152" t="s">
        <v>15</v>
      </c>
      <c r="D49" s="153">
        <f t="shared" si="76"/>
        <v>0</v>
      </c>
      <c r="E49" s="154"/>
      <c r="F49" s="155"/>
      <c r="G49" s="155"/>
      <c r="H49" s="156"/>
      <c r="I49" s="154"/>
      <c r="J49" s="155"/>
      <c r="K49" s="155"/>
      <c r="L49" s="156"/>
      <c r="M49" s="154"/>
      <c r="N49" s="155"/>
      <c r="O49" s="155"/>
      <c r="P49" s="155"/>
      <c r="Q49" s="156"/>
      <c r="R49" s="154"/>
      <c r="S49" s="155"/>
      <c r="T49" s="155"/>
      <c r="U49" s="156"/>
      <c r="V49" s="154"/>
      <c r="W49" s="155"/>
      <c r="X49" s="155"/>
      <c r="Y49" s="156"/>
      <c r="Z49" s="154"/>
      <c r="AA49" s="155"/>
      <c r="AB49" s="155"/>
      <c r="AC49" s="155"/>
      <c r="AD49" s="156"/>
      <c r="AE49" s="155"/>
      <c r="AF49" s="157"/>
      <c r="AG49" s="157"/>
      <c r="AH49" s="159"/>
      <c r="AI49" s="157"/>
      <c r="AJ49" s="157"/>
      <c r="AK49" s="157"/>
      <c r="AL49" s="155"/>
      <c r="AM49" s="154"/>
      <c r="AN49" s="155"/>
      <c r="AO49" s="155"/>
      <c r="AP49" s="155"/>
      <c r="AQ49" s="156"/>
      <c r="AR49" s="154"/>
      <c r="AS49" s="155"/>
      <c r="AT49" s="155"/>
      <c r="AU49" s="156"/>
      <c r="AV49" s="154"/>
      <c r="AW49" s="155"/>
      <c r="AX49" s="155"/>
      <c r="AY49" s="156"/>
      <c r="AZ49" s="154"/>
      <c r="BA49" s="155"/>
      <c r="BB49" s="155"/>
      <c r="BC49" s="155"/>
      <c r="BD49" s="156"/>
    </row>
    <row r="50" spans="1:56" x14ac:dyDescent="0.2">
      <c r="A50" s="150"/>
      <c r="B50" s="145"/>
      <c r="C50" s="145" t="s">
        <v>13</v>
      </c>
      <c r="D50" s="146">
        <f t="shared" si="76"/>
        <v>1</v>
      </c>
      <c r="E50" s="147"/>
      <c r="F50" s="148"/>
      <c r="G50" s="148"/>
      <c r="H50" s="149"/>
      <c r="I50" s="147"/>
      <c r="J50" s="148"/>
      <c r="K50" s="148"/>
      <c r="L50" s="149"/>
      <c r="M50" s="147"/>
      <c r="N50" s="148"/>
      <c r="O50" s="148"/>
      <c r="P50" s="148"/>
      <c r="Q50" s="149"/>
      <c r="R50" s="147"/>
      <c r="S50" s="148"/>
      <c r="T50" s="148">
        <v>1</v>
      </c>
      <c r="U50" s="149"/>
      <c r="V50" s="147"/>
      <c r="W50" s="148"/>
      <c r="X50" s="148"/>
      <c r="Y50" s="149"/>
      <c r="Z50" s="147"/>
      <c r="AA50" s="148"/>
      <c r="AB50" s="148"/>
      <c r="AC50" s="148"/>
      <c r="AD50" s="149"/>
      <c r="AE50" s="148"/>
      <c r="AF50" s="148"/>
      <c r="AG50" s="148"/>
      <c r="AH50" s="158"/>
      <c r="AI50" s="148"/>
      <c r="AJ50" s="148"/>
      <c r="AK50" s="148"/>
      <c r="AL50" s="148"/>
      <c r="AM50" s="147"/>
      <c r="AN50" s="148"/>
      <c r="AO50" s="148"/>
      <c r="AP50" s="148"/>
      <c r="AQ50" s="149"/>
      <c r="AR50" s="147"/>
      <c r="AS50" s="148"/>
      <c r="AT50" s="148"/>
      <c r="AU50" s="149"/>
      <c r="AV50" s="147"/>
      <c r="AW50" s="148"/>
      <c r="AX50" s="148"/>
      <c r="AY50" s="149"/>
      <c r="AZ50" s="147"/>
      <c r="BA50" s="148"/>
      <c r="BB50" s="148"/>
      <c r="BC50" s="148"/>
      <c r="BD50" s="149"/>
    </row>
    <row r="51" spans="1:56" x14ac:dyDescent="0.2">
      <c r="A51" s="150"/>
      <c r="B51" s="151" t="s">
        <v>22</v>
      </c>
      <c r="C51" s="152" t="s">
        <v>15</v>
      </c>
      <c r="D51" s="153">
        <f t="shared" si="76"/>
        <v>0</v>
      </c>
      <c r="E51" s="154"/>
      <c r="F51" s="155"/>
      <c r="G51" s="155"/>
      <c r="H51" s="156"/>
      <c r="I51" s="154"/>
      <c r="J51" s="155"/>
      <c r="K51" s="155"/>
      <c r="L51" s="156"/>
      <c r="M51" s="154"/>
      <c r="N51" s="155"/>
      <c r="O51" s="155"/>
      <c r="P51" s="155"/>
      <c r="Q51" s="156"/>
      <c r="R51" s="154"/>
      <c r="S51" s="155"/>
      <c r="T51" s="155"/>
      <c r="U51" s="156"/>
      <c r="V51" s="154"/>
      <c r="W51" s="155"/>
      <c r="X51" s="155"/>
      <c r="Y51" s="156"/>
      <c r="Z51" s="154"/>
      <c r="AA51" s="155"/>
      <c r="AB51" s="155"/>
      <c r="AC51" s="155"/>
      <c r="AD51" s="156"/>
      <c r="AE51" s="155"/>
      <c r="AF51" s="157"/>
      <c r="AG51" s="157"/>
      <c r="AH51" s="159"/>
      <c r="AI51" s="157"/>
      <c r="AJ51" s="157"/>
      <c r="AK51" s="157"/>
      <c r="AL51" s="155"/>
      <c r="AM51" s="154"/>
      <c r="AN51" s="155"/>
      <c r="AO51" s="155"/>
      <c r="AP51" s="155"/>
      <c r="AQ51" s="156"/>
      <c r="AR51" s="154"/>
      <c r="AS51" s="155"/>
      <c r="AT51" s="155"/>
      <c r="AU51" s="156"/>
      <c r="AV51" s="154"/>
      <c r="AW51" s="155"/>
      <c r="AX51" s="155"/>
      <c r="AY51" s="156"/>
      <c r="AZ51" s="154"/>
      <c r="BA51" s="155"/>
      <c r="BB51" s="155"/>
      <c r="BC51" s="155"/>
      <c r="BD51" s="156"/>
    </row>
    <row r="52" spans="1:56" x14ac:dyDescent="0.2">
      <c r="A52" s="150"/>
      <c r="B52" s="145"/>
      <c r="C52" s="145" t="s">
        <v>13</v>
      </c>
      <c r="D52" s="146">
        <f t="shared" si="76"/>
        <v>0</v>
      </c>
      <c r="E52" s="147"/>
      <c r="F52" s="148"/>
      <c r="G52" s="148"/>
      <c r="H52" s="149"/>
      <c r="I52" s="147"/>
      <c r="J52" s="148"/>
      <c r="K52" s="148"/>
      <c r="L52" s="149"/>
      <c r="M52" s="147"/>
      <c r="N52" s="148"/>
      <c r="O52" s="148"/>
      <c r="P52" s="148"/>
      <c r="Q52" s="149"/>
      <c r="R52" s="147"/>
      <c r="S52" s="148"/>
      <c r="T52" s="148"/>
      <c r="U52" s="149"/>
      <c r="V52" s="147"/>
      <c r="W52" s="148"/>
      <c r="X52" s="148"/>
      <c r="Y52" s="149"/>
      <c r="Z52" s="147"/>
      <c r="AA52" s="148"/>
      <c r="AB52" s="148"/>
      <c r="AC52" s="148"/>
      <c r="AD52" s="149"/>
      <c r="AE52" s="148"/>
      <c r="AF52" s="148"/>
      <c r="AG52" s="148"/>
      <c r="AH52" s="158"/>
      <c r="AI52" s="148"/>
      <c r="AJ52" s="148"/>
      <c r="AK52" s="148"/>
      <c r="AL52" s="148"/>
      <c r="AM52" s="147"/>
      <c r="AN52" s="148"/>
      <c r="AO52" s="148"/>
      <c r="AP52" s="148"/>
      <c r="AQ52" s="149"/>
      <c r="AR52" s="147"/>
      <c r="AS52" s="148"/>
      <c r="AT52" s="148"/>
      <c r="AU52" s="149"/>
      <c r="AV52" s="147"/>
      <c r="AW52" s="148"/>
      <c r="AX52" s="148"/>
      <c r="AY52" s="149"/>
      <c r="AZ52" s="147"/>
      <c r="BA52" s="148"/>
      <c r="BB52" s="148"/>
      <c r="BC52" s="148"/>
      <c r="BD52" s="149"/>
    </row>
    <row r="53" spans="1:56" ht="12" thickBot="1" x14ac:dyDescent="0.25">
      <c r="A53" s="150"/>
      <c r="B53" s="151" t="s">
        <v>23</v>
      </c>
      <c r="C53" s="152" t="s">
        <v>15</v>
      </c>
      <c r="D53" s="153">
        <f t="shared" si="76"/>
        <v>0</v>
      </c>
      <c r="E53" s="154"/>
      <c r="F53" s="155"/>
      <c r="G53" s="155"/>
      <c r="H53" s="156"/>
      <c r="I53" s="154"/>
      <c r="J53" s="155"/>
      <c r="K53" s="155"/>
      <c r="L53" s="156"/>
      <c r="M53" s="154"/>
      <c r="N53" s="155"/>
      <c r="O53" s="155"/>
      <c r="P53" s="155"/>
      <c r="Q53" s="156"/>
      <c r="R53" s="154"/>
      <c r="S53" s="155"/>
      <c r="T53" s="155"/>
      <c r="U53" s="156"/>
      <c r="V53" s="154"/>
      <c r="W53" s="155"/>
      <c r="X53" s="155"/>
      <c r="Y53" s="156"/>
      <c r="Z53" s="154"/>
      <c r="AA53" s="155"/>
      <c r="AB53" s="155"/>
      <c r="AC53" s="155"/>
      <c r="AD53" s="156"/>
      <c r="AE53" s="155"/>
      <c r="AF53" s="157"/>
      <c r="AG53" s="157"/>
      <c r="AH53" s="159"/>
      <c r="AI53" s="157"/>
      <c r="AJ53" s="157"/>
      <c r="AK53" s="157"/>
      <c r="AL53" s="155"/>
      <c r="AM53" s="154"/>
      <c r="AN53" s="155"/>
      <c r="AO53" s="155"/>
      <c r="AP53" s="155"/>
      <c r="AQ53" s="156"/>
      <c r="AR53" s="154"/>
      <c r="AS53" s="155"/>
      <c r="AT53" s="155"/>
      <c r="AU53" s="156"/>
      <c r="AV53" s="154"/>
      <c r="AW53" s="155"/>
      <c r="AX53" s="155"/>
      <c r="AY53" s="156"/>
      <c r="AZ53" s="154"/>
      <c r="BA53" s="155"/>
      <c r="BB53" s="155"/>
      <c r="BC53" s="155"/>
      <c r="BD53" s="156"/>
    </row>
    <row r="54" spans="1:56" x14ac:dyDescent="0.2">
      <c r="A54" s="150" t="s">
        <v>24</v>
      </c>
      <c r="B54" s="160"/>
      <c r="C54" s="161" t="s">
        <v>25</v>
      </c>
      <c r="D54" s="162">
        <f t="shared" si="76"/>
        <v>653</v>
      </c>
      <c r="E54" s="163">
        <f>15-SUM(E36,E52,E38,E40,E42,E44,E46,E48,E50)</f>
        <v>8</v>
      </c>
      <c r="F54" s="164">
        <f t="shared" ref="F54:H54" si="77">15-SUM(F36,F52,F38,F40,F42,F44,F46,F48,F50)</f>
        <v>14</v>
      </c>
      <c r="G54" s="164">
        <f t="shared" si="77"/>
        <v>15</v>
      </c>
      <c r="H54" s="165">
        <f t="shared" si="77"/>
        <v>12</v>
      </c>
      <c r="I54" s="163">
        <f>15-SUM(I36,I52,I38,I40,I42,I44,I46,I48,I50)</f>
        <v>14</v>
      </c>
      <c r="J54" s="164">
        <f t="shared" ref="J54:L54" si="78">15-SUM(J36,J52,J38,J40,J42,J44,J46,J48,J50)</f>
        <v>14</v>
      </c>
      <c r="K54" s="164">
        <f t="shared" si="78"/>
        <v>14</v>
      </c>
      <c r="L54" s="164">
        <f t="shared" si="78"/>
        <v>11</v>
      </c>
      <c r="M54" s="166">
        <f>15-SUM(M36,M52,M38,M40,M42,M44,M46,M48,M50)</f>
        <v>14</v>
      </c>
      <c r="N54" s="167">
        <f t="shared" ref="N54:Q54" si="79">15-SUM(N36,N52,N38,N40,N42,N44,N46,N48,N50)</f>
        <v>11</v>
      </c>
      <c r="O54" s="167">
        <f t="shared" si="79"/>
        <v>14</v>
      </c>
      <c r="P54" s="167">
        <f t="shared" si="79"/>
        <v>14</v>
      </c>
      <c r="Q54" s="168">
        <f t="shared" si="79"/>
        <v>10</v>
      </c>
      <c r="R54" s="163">
        <f>15-SUM(R36,R52,R38,R40,R42,R44,R46,R48,R50)</f>
        <v>14</v>
      </c>
      <c r="S54" s="164">
        <f t="shared" ref="S54:U54" si="80">15-SUM(S36,S52,S38,S40,S42,S44,S46,S48,S50)</f>
        <v>8</v>
      </c>
      <c r="T54" s="164">
        <f t="shared" si="80"/>
        <v>13</v>
      </c>
      <c r="U54" s="165">
        <f t="shared" si="80"/>
        <v>14</v>
      </c>
      <c r="V54" s="163">
        <f>15-SUM(V36,V52,V38,V40,V42,V44,V46,V48,V50)</f>
        <v>14</v>
      </c>
      <c r="W54" s="164">
        <f t="shared" ref="W54:Y54" si="81">15-SUM(W36,W52,W38,W40,W42,W44,W46,W48,W50)</f>
        <v>9</v>
      </c>
      <c r="X54" s="164">
        <f t="shared" si="81"/>
        <v>0</v>
      </c>
      <c r="Y54" s="164">
        <f t="shared" si="81"/>
        <v>13</v>
      </c>
      <c r="Z54" s="166">
        <f>15-SUM(Z36,Z52,Z38,Z40,Z42,Z44,Z46,Z48,Z50)</f>
        <v>12</v>
      </c>
      <c r="AA54" s="167">
        <f t="shared" ref="AA54:AD54" si="82">15-SUM(AA36,AA52,AA38,AA40,AA42,AA44,AA46,AA48,AA50)</f>
        <v>9</v>
      </c>
      <c r="AB54" s="167">
        <f t="shared" si="82"/>
        <v>13</v>
      </c>
      <c r="AC54" s="167">
        <f t="shared" si="82"/>
        <v>14</v>
      </c>
      <c r="AD54" s="168">
        <f t="shared" si="82"/>
        <v>9</v>
      </c>
      <c r="AE54" s="163">
        <f>15-SUM(AE36,AE52,AE38,AE40,AE42,AE44,AE46,AE48,AE50)</f>
        <v>14</v>
      </c>
      <c r="AF54" s="164">
        <f t="shared" ref="AF54:AH54" si="83">15-SUM(AF36,AF52,AF38,AF40,AF42,AF44,AF46,AF48,AF50)</f>
        <v>11</v>
      </c>
      <c r="AG54" s="164">
        <f t="shared" si="83"/>
        <v>14</v>
      </c>
      <c r="AH54" s="165">
        <f t="shared" si="83"/>
        <v>14</v>
      </c>
      <c r="AI54" s="163">
        <f>15-SUM(AI36,AI52,AI38,AI40,AI42,AI44,AI46,AI48,AI50)</f>
        <v>14</v>
      </c>
      <c r="AJ54" s="164">
        <f t="shared" ref="AJ54:AL54" si="84">15-SUM(AJ36,AJ52,AJ38,AJ40,AJ42,AJ44,AJ46,AJ48,AJ50)</f>
        <v>14</v>
      </c>
      <c r="AK54" s="164">
        <f t="shared" si="84"/>
        <v>14</v>
      </c>
      <c r="AL54" s="164">
        <f t="shared" si="84"/>
        <v>14</v>
      </c>
      <c r="AM54" s="166">
        <f>15-SUM(AM36,AM52,AM38,AM40,AM42,AM44,AM46,AM48,AM50)</f>
        <v>14</v>
      </c>
      <c r="AN54" s="167">
        <f t="shared" ref="AN54:AQ54" si="85">15-SUM(AN36,AN52,AN38,AN40,AN42,AN44,AN46,AN48,AN50)</f>
        <v>14</v>
      </c>
      <c r="AO54" s="167">
        <f t="shared" si="85"/>
        <v>11</v>
      </c>
      <c r="AP54" s="167">
        <f t="shared" si="85"/>
        <v>14</v>
      </c>
      <c r="AQ54" s="168">
        <f t="shared" si="85"/>
        <v>14</v>
      </c>
      <c r="AR54" s="163">
        <f>15-SUM(AR36,AR52,AR38,AR40,AR42,AR44,AR46,AR48,AR50)</f>
        <v>14</v>
      </c>
      <c r="AS54" s="164">
        <f t="shared" ref="AS54:AU54" si="86">15-SUM(AS36,AS52,AS38,AS40,AS42,AS44,AS46,AS48,AS50)</f>
        <v>14</v>
      </c>
      <c r="AT54" s="164">
        <f t="shared" si="86"/>
        <v>14</v>
      </c>
      <c r="AU54" s="165">
        <f t="shared" si="86"/>
        <v>14</v>
      </c>
      <c r="AV54" s="163">
        <f>15-SUM(AV36,AV52,AV38,AV40,AV42,AV44,AV46,AV48,AV50)</f>
        <v>14</v>
      </c>
      <c r="AW54" s="164">
        <f t="shared" ref="AW54:AY54" si="87">15-SUM(AW36,AW52,AW38,AW40,AW42,AW44,AW46,AW48,AW50)</f>
        <v>14</v>
      </c>
      <c r="AX54" s="164">
        <f t="shared" si="87"/>
        <v>11</v>
      </c>
      <c r="AY54" s="164">
        <f t="shared" si="87"/>
        <v>14</v>
      </c>
      <c r="AZ54" s="166">
        <f>15-SUM(AZ36,AZ52,AZ38,AZ40,AZ42,AZ44,AZ46,AZ48,AZ50)</f>
        <v>8</v>
      </c>
      <c r="BA54" s="167">
        <f t="shared" ref="BA54:BD54" si="88">15-SUM(BA36,BA52,BA38,BA40,BA42,BA44,BA46,BA48,BA50)</f>
        <v>14</v>
      </c>
      <c r="BB54" s="167">
        <f t="shared" si="88"/>
        <v>14</v>
      </c>
      <c r="BC54" s="167">
        <f t="shared" si="88"/>
        <v>14</v>
      </c>
      <c r="BD54" s="168">
        <f t="shared" si="88"/>
        <v>11</v>
      </c>
    </row>
    <row r="55" spans="1:56" ht="12" thickBot="1" x14ac:dyDescent="0.25">
      <c r="A55" s="99">
        <v>45100</v>
      </c>
      <c r="B55" s="169"/>
      <c r="C55" s="170" t="s">
        <v>26</v>
      </c>
      <c r="D55" s="171">
        <f t="shared" si="76"/>
        <v>134</v>
      </c>
      <c r="E55" s="172">
        <f>6-SUM(E37,E53,E39,E41,E43,E45,E47,E49,E51)</f>
        <v>5</v>
      </c>
      <c r="F55" s="173">
        <f t="shared" ref="F55:H55" si="89">6-SUM(F37,F53,F39,F41,F43,F45,F47,F49,F51)</f>
        <v>4</v>
      </c>
      <c r="G55" s="173">
        <f t="shared" si="89"/>
        <v>2</v>
      </c>
      <c r="H55" s="174">
        <f t="shared" si="89"/>
        <v>6</v>
      </c>
      <c r="I55" s="172">
        <f>6-SUM(I37,I53,I39,I41,I43,I45,I47,I49,I51)</f>
        <v>3</v>
      </c>
      <c r="J55" s="173">
        <f t="shared" ref="J55:L55" si="90">6-SUM(J37,J53,J39,J41,J43,J45,J47,J49,J51)</f>
        <v>4</v>
      </c>
      <c r="K55" s="173">
        <f t="shared" si="90"/>
        <v>3</v>
      </c>
      <c r="L55" s="173">
        <f t="shared" si="90"/>
        <v>2</v>
      </c>
      <c r="M55" s="175">
        <f>6-SUM(M37,M53,M39,M41,M43,M45,M47,M49,M51)</f>
        <v>3</v>
      </c>
      <c r="N55" s="176">
        <f t="shared" ref="N55:Q55" si="91">6-SUM(N37,N53,N39,N41,N43,N45,N47,N49,N51)</f>
        <v>0</v>
      </c>
      <c r="O55" s="176">
        <f t="shared" si="91"/>
        <v>0</v>
      </c>
      <c r="P55" s="176">
        <f t="shared" si="91"/>
        <v>0</v>
      </c>
      <c r="Q55" s="177">
        <f t="shared" si="91"/>
        <v>0</v>
      </c>
      <c r="R55" s="172">
        <f>6-SUM(R37,R53,R39,R41,R43,R45,R47,R49,R51)</f>
        <v>6</v>
      </c>
      <c r="S55" s="173">
        <f t="shared" ref="S55:U55" si="92">6-SUM(S37,S53,S39,S41,S43,S45,S47,S49,S51)</f>
        <v>0</v>
      </c>
      <c r="T55" s="173">
        <f t="shared" si="92"/>
        <v>6</v>
      </c>
      <c r="U55" s="174">
        <f t="shared" si="92"/>
        <v>0</v>
      </c>
      <c r="V55" s="172">
        <f>6-SUM(V37,V53,V39,V41,V43,V45,V47,V49,V51)</f>
        <v>6</v>
      </c>
      <c r="W55" s="173">
        <f t="shared" ref="W55:Y55" si="93">6-SUM(W37,W53,W39,W41,W43,W45,W47,W49,W51)</f>
        <v>0</v>
      </c>
      <c r="X55" s="173">
        <f t="shared" si="93"/>
        <v>0</v>
      </c>
      <c r="Y55" s="173">
        <f t="shared" si="93"/>
        <v>0</v>
      </c>
      <c r="Z55" s="175">
        <f>6-SUM(Z37,Z53,Z39,Z41,Z43,Z45,Z47,Z49,Z51)</f>
        <v>0</v>
      </c>
      <c r="AA55" s="176">
        <f t="shared" ref="AA55:AD55" si="94">6-SUM(AA37,AA53,AA39,AA41,AA43,AA45,AA47,AA49,AA51)</f>
        <v>6</v>
      </c>
      <c r="AB55" s="176">
        <f t="shared" si="94"/>
        <v>0</v>
      </c>
      <c r="AC55" s="176">
        <f t="shared" si="94"/>
        <v>6</v>
      </c>
      <c r="AD55" s="177">
        <f t="shared" si="94"/>
        <v>0</v>
      </c>
      <c r="AE55" s="172">
        <f>6-SUM(AE37,AE53,AE39,AE41,AE43,AE45,AE47,AE49,AE51)</f>
        <v>0</v>
      </c>
      <c r="AF55" s="173">
        <f t="shared" ref="AF55:AH55" si="95">6-SUM(AF37,AF53,AF39,AF41,AF43,AF45,AF47,AF49,AF51)</f>
        <v>6</v>
      </c>
      <c r="AG55" s="173">
        <f t="shared" si="95"/>
        <v>0</v>
      </c>
      <c r="AH55" s="174">
        <f t="shared" si="95"/>
        <v>6</v>
      </c>
      <c r="AI55" s="172">
        <f>6-SUM(AI37,AI53,AI39,AI41,AI43,AI45,AI47,AI49,AI51)</f>
        <v>0</v>
      </c>
      <c r="AJ55" s="173">
        <f t="shared" ref="AJ55:AL55" si="96">6-SUM(AJ37,AJ53,AJ39,AJ41,AJ43,AJ45,AJ47,AJ49,AJ51)</f>
        <v>6</v>
      </c>
      <c r="AK55" s="173">
        <f t="shared" si="96"/>
        <v>0</v>
      </c>
      <c r="AL55" s="173">
        <f t="shared" si="96"/>
        <v>6</v>
      </c>
      <c r="AM55" s="175">
        <f>6-SUM(AM37,AM53,AM39,AM41,AM43,AM45,AM47,AM49,AM51)</f>
        <v>0</v>
      </c>
      <c r="AN55" s="176">
        <f t="shared" ref="AN55:AQ55" si="97">6-SUM(AN37,AN53,AN39,AN41,AN43,AN45,AN47,AN49,AN51)</f>
        <v>0</v>
      </c>
      <c r="AO55" s="176">
        <f t="shared" si="97"/>
        <v>6</v>
      </c>
      <c r="AP55" s="176">
        <f t="shared" si="97"/>
        <v>0</v>
      </c>
      <c r="AQ55" s="177">
        <f t="shared" si="97"/>
        <v>6</v>
      </c>
      <c r="AR55" s="172">
        <f>6-SUM(AR37,AR53,AR39,AR41,AR43,AR45,AR47,AR49,AR51)</f>
        <v>0</v>
      </c>
      <c r="AS55" s="173">
        <f t="shared" ref="AS55:AU55" si="98">6-SUM(AS37,AS53,AS39,AS41,AS43,AS45,AS47,AS49,AS51)</f>
        <v>6</v>
      </c>
      <c r="AT55" s="173">
        <f t="shared" si="98"/>
        <v>0</v>
      </c>
      <c r="AU55" s="174">
        <f t="shared" si="98"/>
        <v>6</v>
      </c>
      <c r="AV55" s="172">
        <f>6-SUM(AV37,AV53,AV39,AV41,AV43,AV45,AV47,AV49,AV51)</f>
        <v>0</v>
      </c>
      <c r="AW55" s="173">
        <f t="shared" ref="AW55:AY55" si="99">6-SUM(AW37,AW53,AW39,AW41,AW43,AW45,AW47,AW49,AW51)</f>
        <v>6</v>
      </c>
      <c r="AX55" s="173">
        <f t="shared" si="99"/>
        <v>0</v>
      </c>
      <c r="AY55" s="173">
        <f t="shared" si="99"/>
        <v>6</v>
      </c>
      <c r="AZ55" s="175">
        <f>6-SUM(AZ37,AZ53,AZ39,AZ41,AZ43,AZ45,AZ47,AZ49,AZ51)</f>
        <v>0</v>
      </c>
      <c r="BA55" s="176">
        <f t="shared" ref="BA55:BD55" si="100">6-SUM(BA37,BA53,BA39,BA41,BA43,BA45,BA47,BA49,BA51)</f>
        <v>6</v>
      </c>
      <c r="BB55" s="176">
        <f t="shared" si="100"/>
        <v>0</v>
      </c>
      <c r="BC55" s="176">
        <f t="shared" si="100"/>
        <v>6</v>
      </c>
      <c r="BD55" s="177">
        <f t="shared" si="100"/>
        <v>0</v>
      </c>
    </row>
    <row r="56" spans="1:56" ht="12" thickBot="1" x14ac:dyDescent="0.25">
      <c r="A56" s="178"/>
      <c r="B56" s="179"/>
      <c r="C56" s="180" t="s">
        <v>27</v>
      </c>
      <c r="D56" s="181">
        <f t="shared" si="76"/>
        <v>787</v>
      </c>
      <c r="E56" s="163">
        <f>E54+E55</f>
        <v>13</v>
      </c>
      <c r="F56" s="182">
        <f t="shared" ref="F56:H56" si="101">F54+F55</f>
        <v>18</v>
      </c>
      <c r="G56" s="182">
        <f t="shared" si="101"/>
        <v>17</v>
      </c>
      <c r="H56" s="183">
        <f t="shared" si="101"/>
        <v>18</v>
      </c>
      <c r="I56" s="163">
        <f>I54+I55</f>
        <v>17</v>
      </c>
      <c r="J56" s="182">
        <f t="shared" ref="J56:L56" si="102">J54+J55</f>
        <v>18</v>
      </c>
      <c r="K56" s="182">
        <f t="shared" si="102"/>
        <v>17</v>
      </c>
      <c r="L56" s="182">
        <f t="shared" si="102"/>
        <v>13</v>
      </c>
      <c r="M56" s="184">
        <f>M54+M55</f>
        <v>17</v>
      </c>
      <c r="N56" s="185">
        <f t="shared" ref="N56:Q56" si="103">N54+N55</f>
        <v>11</v>
      </c>
      <c r="O56" s="185">
        <f t="shared" si="103"/>
        <v>14</v>
      </c>
      <c r="P56" s="185">
        <f t="shared" si="103"/>
        <v>14</v>
      </c>
      <c r="Q56" s="186">
        <f t="shared" si="103"/>
        <v>10</v>
      </c>
      <c r="R56" s="163">
        <f>R54+R55</f>
        <v>20</v>
      </c>
      <c r="S56" s="182">
        <f t="shared" ref="S56:U56" si="104">S54+S55</f>
        <v>8</v>
      </c>
      <c r="T56" s="182">
        <f t="shared" si="104"/>
        <v>19</v>
      </c>
      <c r="U56" s="183">
        <f t="shared" si="104"/>
        <v>14</v>
      </c>
      <c r="V56" s="163">
        <f>V54+V55</f>
        <v>20</v>
      </c>
      <c r="W56" s="182">
        <f t="shared" ref="W56:Y56" si="105">W54+W55</f>
        <v>9</v>
      </c>
      <c r="X56" s="182">
        <f t="shared" si="105"/>
        <v>0</v>
      </c>
      <c r="Y56" s="182">
        <f t="shared" si="105"/>
        <v>13</v>
      </c>
      <c r="Z56" s="184">
        <f>Z54+Z55</f>
        <v>12</v>
      </c>
      <c r="AA56" s="185">
        <f t="shared" ref="AA56:AD56" si="106">AA54+AA55</f>
        <v>15</v>
      </c>
      <c r="AB56" s="185">
        <f t="shared" si="106"/>
        <v>13</v>
      </c>
      <c r="AC56" s="185">
        <f t="shared" si="106"/>
        <v>20</v>
      </c>
      <c r="AD56" s="186">
        <f t="shared" si="106"/>
        <v>9</v>
      </c>
      <c r="AE56" s="163">
        <f>AE54+AE55</f>
        <v>14</v>
      </c>
      <c r="AF56" s="182">
        <f t="shared" ref="AF56:AH56" si="107">AF54+AF55</f>
        <v>17</v>
      </c>
      <c r="AG56" s="182">
        <f t="shared" si="107"/>
        <v>14</v>
      </c>
      <c r="AH56" s="183">
        <f t="shared" si="107"/>
        <v>20</v>
      </c>
      <c r="AI56" s="163">
        <f>AI54+AI55</f>
        <v>14</v>
      </c>
      <c r="AJ56" s="182">
        <f t="shared" ref="AJ56:AL56" si="108">AJ54+AJ55</f>
        <v>20</v>
      </c>
      <c r="AK56" s="182">
        <f t="shared" si="108"/>
        <v>14</v>
      </c>
      <c r="AL56" s="182">
        <f t="shared" si="108"/>
        <v>20</v>
      </c>
      <c r="AM56" s="184">
        <f>AM54+AM55</f>
        <v>14</v>
      </c>
      <c r="AN56" s="185">
        <f t="shared" ref="AN56:AQ56" si="109">AN54+AN55</f>
        <v>14</v>
      </c>
      <c r="AO56" s="185">
        <f t="shared" si="109"/>
        <v>17</v>
      </c>
      <c r="AP56" s="185">
        <f t="shared" si="109"/>
        <v>14</v>
      </c>
      <c r="AQ56" s="186">
        <f t="shared" si="109"/>
        <v>20</v>
      </c>
      <c r="AR56" s="163">
        <f>AR54+AR55</f>
        <v>14</v>
      </c>
      <c r="AS56" s="182">
        <f t="shared" ref="AS56:AU56" si="110">AS54+AS55</f>
        <v>20</v>
      </c>
      <c r="AT56" s="182">
        <f t="shared" si="110"/>
        <v>14</v>
      </c>
      <c r="AU56" s="183">
        <f t="shared" si="110"/>
        <v>20</v>
      </c>
      <c r="AV56" s="163">
        <f>AV54+AV55</f>
        <v>14</v>
      </c>
      <c r="AW56" s="182">
        <f t="shared" ref="AW56:AY56" si="111">AW54+AW55</f>
        <v>20</v>
      </c>
      <c r="AX56" s="182">
        <f t="shared" si="111"/>
        <v>11</v>
      </c>
      <c r="AY56" s="182">
        <f t="shared" si="111"/>
        <v>20</v>
      </c>
      <c r="AZ56" s="184">
        <f>AZ54+AZ55</f>
        <v>8</v>
      </c>
      <c r="BA56" s="185">
        <f t="shared" ref="BA56:BD56" si="112">BA54+BA55</f>
        <v>20</v>
      </c>
      <c r="BB56" s="185">
        <f t="shared" si="112"/>
        <v>14</v>
      </c>
      <c r="BC56" s="185">
        <f t="shared" si="112"/>
        <v>20</v>
      </c>
      <c r="BD56" s="186">
        <f t="shared" si="112"/>
        <v>11</v>
      </c>
    </row>
    <row r="57" spans="1:56" s="109" customFormat="1" ht="11.25" customHeight="1" x14ac:dyDescent="0.2">
      <c r="A57" s="118"/>
      <c r="C57" s="119" t="s">
        <v>28</v>
      </c>
      <c r="D57" s="120">
        <f>SUM(D54:D55)</f>
        <v>787</v>
      </c>
      <c r="E57" s="192"/>
      <c r="F57" s="121"/>
      <c r="G57" s="122" t="s">
        <v>13</v>
      </c>
      <c r="H57" s="123">
        <f>SUM(E54:H54)</f>
        <v>49</v>
      </c>
      <c r="I57" s="192"/>
      <c r="J57" s="121"/>
      <c r="K57" s="122" t="s">
        <v>13</v>
      </c>
      <c r="L57" s="123">
        <f>SUM(I54:L54)</f>
        <v>53</v>
      </c>
      <c r="M57" s="190"/>
      <c r="N57" s="124"/>
      <c r="O57" s="124"/>
      <c r="P57" s="125" t="s">
        <v>13</v>
      </c>
      <c r="Q57" s="126">
        <f>SUM(M54:Q54)</f>
        <v>63</v>
      </c>
      <c r="R57" s="192"/>
      <c r="S57" s="121"/>
      <c r="T57" s="122" t="s">
        <v>13</v>
      </c>
      <c r="U57" s="123">
        <f>SUM(R54:U54)</f>
        <v>49</v>
      </c>
      <c r="V57" s="192"/>
      <c r="W57" s="121"/>
      <c r="X57" s="122" t="s">
        <v>13</v>
      </c>
      <c r="Y57" s="123">
        <f>SUM(V54:Y54)</f>
        <v>36</v>
      </c>
      <c r="Z57" s="190"/>
      <c r="AA57" s="124"/>
      <c r="AB57" s="124"/>
      <c r="AC57" s="125" t="s">
        <v>13</v>
      </c>
      <c r="AD57" s="126">
        <f>SUM(Z54:AD54)</f>
        <v>57</v>
      </c>
      <c r="AE57" s="192"/>
      <c r="AF57" s="121"/>
      <c r="AG57" s="122" t="s">
        <v>13</v>
      </c>
      <c r="AH57" s="123">
        <f>SUM(AE54:AH54)</f>
        <v>53</v>
      </c>
      <c r="AI57" s="192"/>
      <c r="AJ57" s="121"/>
      <c r="AK57" s="122" t="s">
        <v>13</v>
      </c>
      <c r="AL57" s="123">
        <f>SUM(AI54:AL54)</f>
        <v>56</v>
      </c>
      <c r="AM57" s="190"/>
      <c r="AN57" s="124"/>
      <c r="AO57" s="124"/>
      <c r="AP57" s="125" t="s">
        <v>13</v>
      </c>
      <c r="AQ57" s="126">
        <f>SUM(AM54:AQ54)</f>
        <v>67</v>
      </c>
      <c r="AR57" s="192"/>
      <c r="AS57" s="121"/>
      <c r="AT57" s="122" t="s">
        <v>13</v>
      </c>
      <c r="AU57" s="123">
        <f>SUM(AR54:AU54)</f>
        <v>56</v>
      </c>
      <c r="AV57" s="192"/>
      <c r="AW57" s="121"/>
      <c r="AX57" s="122" t="s">
        <v>13</v>
      </c>
      <c r="AY57" s="123">
        <f>SUM(AV54:AY54)</f>
        <v>53</v>
      </c>
      <c r="AZ57" s="190"/>
      <c r="BA57" s="124"/>
      <c r="BB57" s="124"/>
      <c r="BC57" s="125" t="s">
        <v>13</v>
      </c>
      <c r="BD57" s="126">
        <f>SUM(AZ54:BD54)</f>
        <v>61</v>
      </c>
    </row>
    <row r="58" spans="1:56" s="109" customFormat="1" ht="12.75" customHeight="1" thickBot="1" x14ac:dyDescent="0.25">
      <c r="D58" s="127">
        <f>SUM($E$2:$BD$2)-D57</f>
        <v>305</v>
      </c>
      <c r="E58" s="190"/>
      <c r="F58" s="124"/>
      <c r="G58" s="128" t="s">
        <v>15</v>
      </c>
      <c r="H58" s="129">
        <f>SUM(E55:H55)</f>
        <v>17</v>
      </c>
      <c r="I58" s="190"/>
      <c r="J58" s="124"/>
      <c r="K58" s="128" t="s">
        <v>15</v>
      </c>
      <c r="L58" s="129">
        <f>SUM(I55:L55)</f>
        <v>12</v>
      </c>
      <c r="M58" s="190"/>
      <c r="N58" s="124"/>
      <c r="O58" s="124"/>
      <c r="P58" s="128" t="s">
        <v>15</v>
      </c>
      <c r="Q58" s="129">
        <f>SUM(M55:Q55)</f>
        <v>3</v>
      </c>
      <c r="R58" s="190"/>
      <c r="S58" s="124"/>
      <c r="T58" s="128" t="s">
        <v>15</v>
      </c>
      <c r="U58" s="129">
        <f>SUM(R55:U55)</f>
        <v>12</v>
      </c>
      <c r="V58" s="190"/>
      <c r="W58" s="124"/>
      <c r="X58" s="128" t="s">
        <v>15</v>
      </c>
      <c r="Y58" s="129">
        <f>SUM(V55:Y55)</f>
        <v>6</v>
      </c>
      <c r="Z58" s="190"/>
      <c r="AA58" s="124"/>
      <c r="AB58" s="124"/>
      <c r="AC58" s="128" t="s">
        <v>15</v>
      </c>
      <c r="AD58" s="129">
        <f>SUM(Z55:AD55)</f>
        <v>12</v>
      </c>
      <c r="AE58" s="190"/>
      <c r="AF58" s="124"/>
      <c r="AG58" s="128" t="s">
        <v>15</v>
      </c>
      <c r="AH58" s="129">
        <f>SUM(AE55:AH55)</f>
        <v>12</v>
      </c>
      <c r="AI58" s="190"/>
      <c r="AJ58" s="124"/>
      <c r="AK58" s="128" t="s">
        <v>15</v>
      </c>
      <c r="AL58" s="129">
        <f>SUM(AI55:AL55)</f>
        <v>12</v>
      </c>
      <c r="AM58" s="190"/>
      <c r="AN58" s="124"/>
      <c r="AO58" s="124"/>
      <c r="AP58" s="128" t="s">
        <v>15</v>
      </c>
      <c r="AQ58" s="129">
        <f>SUM(AM55:AQ55)</f>
        <v>12</v>
      </c>
      <c r="AR58" s="190"/>
      <c r="AS58" s="124"/>
      <c r="AT58" s="128" t="s">
        <v>15</v>
      </c>
      <c r="AU58" s="129">
        <f>SUM(AR55:AU55)</f>
        <v>12</v>
      </c>
      <c r="AV58" s="190"/>
      <c r="AW58" s="124"/>
      <c r="AX58" s="128" t="s">
        <v>15</v>
      </c>
      <c r="AY58" s="129">
        <f>SUM(AV55:AY55)</f>
        <v>12</v>
      </c>
      <c r="AZ58" s="190"/>
      <c r="BA58" s="124"/>
      <c r="BB58" s="124"/>
      <c r="BC58" s="128" t="s">
        <v>15</v>
      </c>
      <c r="BD58" s="129">
        <f>SUM(AZ55:BD55)</f>
        <v>12</v>
      </c>
    </row>
    <row r="59" spans="1:56" s="130" customFormat="1" ht="11.25" customHeight="1" x14ac:dyDescent="0.2">
      <c r="D59" s="193"/>
      <c r="E59" s="190"/>
      <c r="F59" s="131"/>
      <c r="G59" s="132" t="s">
        <v>29</v>
      </c>
      <c r="H59" s="133">
        <f>SUM(H57:H58)</f>
        <v>66</v>
      </c>
      <c r="I59" s="190"/>
      <c r="J59" s="131"/>
      <c r="K59" s="132" t="s">
        <v>29</v>
      </c>
      <c r="L59" s="133">
        <f>SUM(L57:L58)</f>
        <v>65</v>
      </c>
      <c r="M59" s="190"/>
      <c r="N59" s="132"/>
      <c r="O59" s="131"/>
      <c r="P59" s="132" t="s">
        <v>29</v>
      </c>
      <c r="Q59" s="133">
        <f>SUM(Q57:Q58)</f>
        <v>66</v>
      </c>
      <c r="R59" s="190"/>
      <c r="S59" s="131"/>
      <c r="T59" s="132" t="s">
        <v>29</v>
      </c>
      <c r="U59" s="133">
        <f>SUM(U57:U58)</f>
        <v>61</v>
      </c>
      <c r="V59" s="190"/>
      <c r="W59" s="131"/>
      <c r="X59" s="132" t="s">
        <v>29</v>
      </c>
      <c r="Y59" s="133">
        <f>SUM(Y57:Y58)</f>
        <v>42</v>
      </c>
      <c r="Z59" s="190"/>
      <c r="AA59" s="132"/>
      <c r="AB59" s="131"/>
      <c r="AC59" s="132" t="s">
        <v>29</v>
      </c>
      <c r="AD59" s="133">
        <f>SUM(AD57:AD58)</f>
        <v>69</v>
      </c>
      <c r="AE59" s="190"/>
      <c r="AF59" s="131"/>
      <c r="AG59" s="132" t="s">
        <v>29</v>
      </c>
      <c r="AH59" s="133">
        <f>SUM(AH57:AH58)</f>
        <v>65</v>
      </c>
      <c r="AI59" s="190"/>
      <c r="AJ59" s="131"/>
      <c r="AK59" s="132" t="s">
        <v>29</v>
      </c>
      <c r="AL59" s="133">
        <f>SUM(AL57:AL58)</f>
        <v>68</v>
      </c>
      <c r="AM59" s="190"/>
      <c r="AN59" s="132"/>
      <c r="AO59" s="131"/>
      <c r="AP59" s="132" t="s">
        <v>29</v>
      </c>
      <c r="AQ59" s="133">
        <f>SUM(AQ57:AQ58)</f>
        <v>79</v>
      </c>
      <c r="AR59" s="190"/>
      <c r="AS59" s="131"/>
      <c r="AT59" s="132" t="s">
        <v>29</v>
      </c>
      <c r="AU59" s="133">
        <f>SUM(AU57:AU58)</f>
        <v>68</v>
      </c>
      <c r="AV59" s="190"/>
      <c r="AW59" s="131"/>
      <c r="AX59" s="132" t="s">
        <v>29</v>
      </c>
      <c r="AY59" s="133">
        <f>SUM(AY57:AY58)</f>
        <v>65</v>
      </c>
      <c r="AZ59" s="190"/>
      <c r="BA59" s="132"/>
      <c r="BB59" s="131"/>
      <c r="BC59" s="132" t="s">
        <v>29</v>
      </c>
      <c r="BD59" s="133">
        <f>SUM(BD57:BD58)</f>
        <v>73</v>
      </c>
    </row>
    <row r="60" spans="1:56" s="130" customFormat="1" ht="13.5" customHeight="1" thickBot="1" x14ac:dyDescent="0.25">
      <c r="A60" s="134"/>
      <c r="B60" s="134"/>
      <c r="C60" s="134"/>
      <c r="D60" s="194"/>
      <c r="E60" s="191"/>
      <c r="F60" s="135"/>
      <c r="G60" s="136" t="s">
        <v>30</v>
      </c>
      <c r="H60" s="137">
        <f>84-H59</f>
        <v>18</v>
      </c>
      <c r="I60" s="191"/>
      <c r="J60" s="135"/>
      <c r="K60" s="136" t="s">
        <v>30</v>
      </c>
      <c r="L60" s="137">
        <f>84-L59</f>
        <v>19</v>
      </c>
      <c r="M60" s="191"/>
      <c r="N60" s="136"/>
      <c r="O60" s="135"/>
      <c r="P60" s="136" t="s">
        <v>30</v>
      </c>
      <c r="Q60" s="137">
        <f>$M$2-Q59</f>
        <v>39</v>
      </c>
      <c r="R60" s="191"/>
      <c r="S60" s="135"/>
      <c r="T60" s="136" t="s">
        <v>30</v>
      </c>
      <c r="U60" s="137">
        <f>84-U59</f>
        <v>23</v>
      </c>
      <c r="V60" s="191"/>
      <c r="W60" s="135"/>
      <c r="X60" s="136" t="s">
        <v>30</v>
      </c>
      <c r="Y60" s="137">
        <f>84-Y59</f>
        <v>42</v>
      </c>
      <c r="Z60" s="191"/>
      <c r="AA60" s="136"/>
      <c r="AB60" s="135"/>
      <c r="AC60" s="136" t="s">
        <v>30</v>
      </c>
      <c r="AD60" s="137">
        <f>$Z$2-AD59</f>
        <v>36</v>
      </c>
      <c r="AE60" s="191"/>
      <c r="AF60" s="135"/>
      <c r="AG60" s="136" t="s">
        <v>30</v>
      </c>
      <c r="AH60" s="137">
        <f>84-AH59</f>
        <v>19</v>
      </c>
      <c r="AI60" s="191"/>
      <c r="AJ60" s="135"/>
      <c r="AK60" s="136" t="s">
        <v>30</v>
      </c>
      <c r="AL60" s="137">
        <f>84-AL59</f>
        <v>16</v>
      </c>
      <c r="AM60" s="191"/>
      <c r="AN60" s="136"/>
      <c r="AO60" s="135"/>
      <c r="AP60" s="136" t="s">
        <v>30</v>
      </c>
      <c r="AQ60" s="137">
        <f>$AM$2-AQ59</f>
        <v>26</v>
      </c>
      <c r="AR60" s="191"/>
      <c r="AS60" s="135"/>
      <c r="AT60" s="136" t="s">
        <v>30</v>
      </c>
      <c r="AU60" s="137">
        <f>84-AU59</f>
        <v>16</v>
      </c>
      <c r="AV60" s="191"/>
      <c r="AW60" s="135"/>
      <c r="AX60" s="136" t="s">
        <v>30</v>
      </c>
      <c r="AY60" s="137">
        <f>84-AY59</f>
        <v>19</v>
      </c>
      <c r="AZ60" s="191"/>
      <c r="BA60" s="136"/>
      <c r="BB60" s="135"/>
      <c r="BC60" s="136" t="s">
        <v>30</v>
      </c>
      <c r="BD60" s="137">
        <f>$AZ$2-BD59</f>
        <v>32</v>
      </c>
    </row>
    <row r="61" spans="1:56" s="109" customFormat="1" ht="12" thickTop="1" x14ac:dyDescent="0.2">
      <c r="A61" s="138"/>
      <c r="B61" s="138"/>
      <c r="C61" s="138"/>
      <c r="D61" s="139"/>
      <c r="E61" s="139"/>
      <c r="F61" s="139"/>
      <c r="G61" s="140"/>
      <c r="H61" s="141"/>
      <c r="I61" s="139"/>
      <c r="J61" s="139"/>
      <c r="K61" s="139"/>
      <c r="L61" s="142"/>
      <c r="M61" s="139"/>
      <c r="N61" s="139"/>
      <c r="O61" s="139"/>
      <c r="P61" s="139"/>
      <c r="Q61" s="143"/>
      <c r="R61" s="139"/>
      <c r="S61" s="139"/>
      <c r="T61" s="139"/>
      <c r="U61" s="143"/>
      <c r="V61" s="139"/>
      <c r="W61" s="139"/>
      <c r="X61" s="139"/>
      <c r="Y61" s="143"/>
      <c r="Z61" s="139"/>
      <c r="AA61" s="139"/>
      <c r="AB61" s="139"/>
      <c r="AC61" s="139"/>
      <c r="AD61" s="143"/>
      <c r="AE61" s="139"/>
      <c r="AF61" s="139"/>
      <c r="AG61" s="140"/>
      <c r="AH61" s="141"/>
      <c r="AI61" s="139"/>
      <c r="AJ61" s="139"/>
      <c r="AK61" s="139"/>
      <c r="AL61" s="142"/>
      <c r="AM61" s="139"/>
      <c r="AN61" s="139"/>
      <c r="AO61" s="139"/>
      <c r="AP61" s="139"/>
      <c r="AQ61" s="143"/>
      <c r="AR61" s="139"/>
      <c r="AS61" s="139"/>
      <c r="AT61" s="139"/>
      <c r="AU61" s="143"/>
      <c r="AV61" s="139"/>
      <c r="AW61" s="139"/>
      <c r="AX61" s="139"/>
      <c r="AY61" s="143"/>
      <c r="AZ61" s="139"/>
      <c r="BA61" s="139"/>
      <c r="BB61" s="139"/>
      <c r="BC61" s="139"/>
      <c r="BD61" s="143"/>
    </row>
    <row r="62" spans="1:56" ht="12.75" x14ac:dyDescent="0.2">
      <c r="A62" s="73" t="s">
        <v>32</v>
      </c>
      <c r="B62" s="74"/>
      <c r="C62" s="74" t="s">
        <v>13</v>
      </c>
      <c r="D62" s="87">
        <f t="shared" ref="D62:D82" si="113">SUM(E62:BD62)</f>
        <v>36</v>
      </c>
      <c r="E62" s="79">
        <v>6</v>
      </c>
      <c r="F62" s="80"/>
      <c r="G62" s="80"/>
      <c r="H62" s="81">
        <v>3</v>
      </c>
      <c r="I62" s="79"/>
      <c r="J62" s="80"/>
      <c r="K62" s="80"/>
      <c r="L62" s="81">
        <v>3</v>
      </c>
      <c r="M62" s="79"/>
      <c r="N62" s="80"/>
      <c r="O62" s="80"/>
      <c r="P62" s="80"/>
      <c r="Q62" s="81">
        <v>3</v>
      </c>
      <c r="R62" s="79"/>
      <c r="S62" s="80"/>
      <c r="T62" s="80"/>
      <c r="U62" s="81"/>
      <c r="V62" s="79"/>
      <c r="W62" s="80"/>
      <c r="X62" s="80"/>
      <c r="Y62" s="81"/>
      <c r="Z62" s="79"/>
      <c r="AA62" s="80">
        <v>3</v>
      </c>
      <c r="AB62" s="80"/>
      <c r="AC62" s="80"/>
      <c r="AD62" s="81"/>
      <c r="AE62" s="80"/>
      <c r="AF62" s="80">
        <v>3</v>
      </c>
      <c r="AG62" s="80"/>
      <c r="AH62" s="81"/>
      <c r="AI62" s="80"/>
      <c r="AJ62" s="80"/>
      <c r="AK62" s="80"/>
      <c r="AL62" s="80"/>
      <c r="AM62" s="79"/>
      <c r="AN62" s="80"/>
      <c r="AO62" s="80">
        <v>3</v>
      </c>
      <c r="AP62" s="80"/>
      <c r="AQ62" s="81"/>
      <c r="AR62" s="79"/>
      <c r="AS62" s="80"/>
      <c r="AT62" s="80"/>
      <c r="AU62" s="81"/>
      <c r="AV62" s="79"/>
      <c r="AW62" s="80"/>
      <c r="AX62" s="80">
        <v>3</v>
      </c>
      <c r="AY62" s="81"/>
      <c r="AZ62" s="79">
        <v>6</v>
      </c>
      <c r="BA62" s="80"/>
      <c r="BB62" s="80"/>
      <c r="BC62" s="80"/>
      <c r="BD62" s="81">
        <v>3</v>
      </c>
    </row>
    <row r="63" spans="1:56" x14ac:dyDescent="0.2">
      <c r="A63" s="83"/>
      <c r="B63" s="84" t="s">
        <v>14</v>
      </c>
      <c r="C63" s="85" t="s">
        <v>15</v>
      </c>
      <c r="D63" s="75">
        <f t="shared" si="113"/>
        <v>0</v>
      </c>
      <c r="E63" s="76"/>
      <c r="F63" s="77"/>
      <c r="G63" s="77"/>
      <c r="H63" s="78"/>
      <c r="I63" s="76"/>
      <c r="J63" s="77"/>
      <c r="K63" s="77"/>
      <c r="L63" s="78"/>
      <c r="M63" s="76"/>
      <c r="N63" s="77"/>
      <c r="O63" s="77"/>
      <c r="P63" s="77"/>
      <c r="Q63" s="78"/>
      <c r="R63" s="76"/>
      <c r="S63" s="77"/>
      <c r="T63" s="77"/>
      <c r="U63" s="78"/>
      <c r="V63" s="76"/>
      <c r="W63" s="77"/>
      <c r="X63" s="77"/>
      <c r="Y63" s="78"/>
      <c r="Z63" s="76"/>
      <c r="AA63" s="77"/>
      <c r="AB63" s="77"/>
      <c r="AC63" s="77"/>
      <c r="AD63" s="78"/>
      <c r="AE63" s="77"/>
      <c r="AF63" s="86"/>
      <c r="AG63" s="86"/>
      <c r="AH63" s="78"/>
      <c r="AI63" s="86"/>
      <c r="AJ63" s="86"/>
      <c r="AK63" s="86"/>
      <c r="AL63" s="77"/>
      <c r="AM63" s="76"/>
      <c r="AN63" s="77"/>
      <c r="AO63" s="77"/>
      <c r="AP63" s="77"/>
      <c r="AQ63" s="78"/>
      <c r="AR63" s="76"/>
      <c r="AS63" s="77"/>
      <c r="AT63" s="77"/>
      <c r="AU63" s="78"/>
      <c r="AV63" s="76"/>
      <c r="AW63" s="77"/>
      <c r="AX63" s="77"/>
      <c r="AY63" s="78"/>
      <c r="AZ63" s="76"/>
      <c r="BA63" s="77"/>
      <c r="BB63" s="77"/>
      <c r="BC63" s="77"/>
      <c r="BD63" s="78"/>
    </row>
    <row r="64" spans="1:56" x14ac:dyDescent="0.2">
      <c r="A64" s="83"/>
      <c r="B64" s="74"/>
      <c r="C64" s="74" t="s">
        <v>13</v>
      </c>
      <c r="D64" s="87">
        <f t="shared" si="113"/>
        <v>0</v>
      </c>
      <c r="E64" s="187"/>
      <c r="F64" s="188"/>
      <c r="G64" s="188"/>
      <c r="H64" s="189"/>
      <c r="I64" s="187"/>
      <c r="J64" s="188"/>
      <c r="K64" s="188"/>
      <c r="L64" s="189"/>
      <c r="M64" s="187"/>
      <c r="N64" s="188"/>
      <c r="O64" s="188"/>
      <c r="P64" s="188"/>
      <c r="Q64" s="189"/>
      <c r="R64" s="187"/>
      <c r="S64" s="188"/>
      <c r="T64" s="188"/>
      <c r="U64" s="189"/>
      <c r="V64" s="187"/>
      <c r="W64" s="188"/>
      <c r="X64" s="188"/>
      <c r="Y64" s="189"/>
      <c r="Z64" s="187"/>
      <c r="AA64" s="188"/>
      <c r="AB64" s="188"/>
      <c r="AC64" s="188"/>
      <c r="AD64" s="189"/>
      <c r="AE64" s="188"/>
      <c r="AF64" s="188"/>
      <c r="AG64" s="188"/>
      <c r="AH64" s="189"/>
      <c r="AI64" s="188"/>
      <c r="AJ64" s="188"/>
      <c r="AK64" s="188"/>
      <c r="AL64" s="188"/>
      <c r="AM64" s="187"/>
      <c r="AN64" s="188"/>
      <c r="AO64" s="188"/>
      <c r="AP64" s="188"/>
      <c r="AQ64" s="189"/>
      <c r="AR64" s="187"/>
      <c r="AS64" s="188"/>
      <c r="AT64" s="188"/>
      <c r="AU64" s="189"/>
      <c r="AV64" s="187"/>
      <c r="AW64" s="188"/>
      <c r="AX64" s="188"/>
      <c r="AY64" s="189"/>
      <c r="AZ64" s="187"/>
      <c r="BA64" s="188"/>
      <c r="BB64" s="188"/>
      <c r="BC64" s="188"/>
      <c r="BD64" s="189"/>
    </row>
    <row r="65" spans="1:56" x14ac:dyDescent="0.2">
      <c r="A65" s="83"/>
      <c r="B65" s="84" t="s">
        <v>16</v>
      </c>
      <c r="C65" s="85" t="s">
        <v>15</v>
      </c>
      <c r="D65" s="75">
        <f t="shared" si="113"/>
        <v>204</v>
      </c>
      <c r="E65" s="76">
        <v>6</v>
      </c>
      <c r="F65" s="77">
        <v>3</v>
      </c>
      <c r="G65" s="77">
        <v>3</v>
      </c>
      <c r="H65" s="78">
        <v>6</v>
      </c>
      <c r="I65" s="76"/>
      <c r="J65" s="77">
        <v>3</v>
      </c>
      <c r="K65" s="77">
        <v>3</v>
      </c>
      <c r="L65" s="78">
        <v>6</v>
      </c>
      <c r="M65" s="76"/>
      <c r="N65" s="77">
        <v>6</v>
      </c>
      <c r="O65" s="77">
        <v>6</v>
      </c>
      <c r="P65" s="77">
        <v>6</v>
      </c>
      <c r="Q65" s="78">
        <v>6</v>
      </c>
      <c r="R65" s="76">
        <v>6</v>
      </c>
      <c r="S65" s="77">
        <v>6</v>
      </c>
      <c r="T65" s="77">
        <v>6</v>
      </c>
      <c r="U65" s="78">
        <v>6</v>
      </c>
      <c r="V65" s="76">
        <v>6</v>
      </c>
      <c r="W65" s="77">
        <v>6</v>
      </c>
      <c r="X65" s="77"/>
      <c r="Y65" s="78">
        <v>6</v>
      </c>
      <c r="Z65" s="76">
        <v>6</v>
      </c>
      <c r="AA65" s="77"/>
      <c r="AB65" s="77">
        <v>6</v>
      </c>
      <c r="AC65" s="77">
        <v>6</v>
      </c>
      <c r="AD65" s="78">
        <v>6</v>
      </c>
      <c r="AE65" s="77">
        <v>6</v>
      </c>
      <c r="AF65" s="86"/>
      <c r="AG65" s="86">
        <v>6</v>
      </c>
      <c r="AH65" s="78"/>
      <c r="AI65" s="86">
        <v>6</v>
      </c>
      <c r="AJ65" s="86"/>
      <c r="AK65" s="86">
        <v>6</v>
      </c>
      <c r="AL65" s="77"/>
      <c r="AM65" s="76">
        <v>6</v>
      </c>
      <c r="AN65" s="77">
        <v>6</v>
      </c>
      <c r="AO65" s="77"/>
      <c r="AP65" s="77">
        <v>6</v>
      </c>
      <c r="AQ65" s="78"/>
      <c r="AR65" s="76">
        <v>6</v>
      </c>
      <c r="AS65" s="77"/>
      <c r="AT65" s="77">
        <v>6</v>
      </c>
      <c r="AU65" s="78"/>
      <c r="AV65" s="76">
        <v>6</v>
      </c>
      <c r="AW65" s="77"/>
      <c r="AX65" s="77">
        <v>6</v>
      </c>
      <c r="AY65" s="78"/>
      <c r="AZ65" s="76">
        <v>6</v>
      </c>
      <c r="BA65" s="77"/>
      <c r="BB65" s="77">
        <v>6</v>
      </c>
      <c r="BC65" s="77"/>
      <c r="BD65" s="78">
        <v>6</v>
      </c>
    </row>
    <row r="66" spans="1:56" x14ac:dyDescent="0.2">
      <c r="A66" s="83"/>
      <c r="B66" s="74"/>
      <c r="C66" s="74" t="s">
        <v>13</v>
      </c>
      <c r="D66" s="87">
        <f t="shared" si="113"/>
        <v>55</v>
      </c>
      <c r="E66" s="79">
        <v>9</v>
      </c>
      <c r="F66" s="80"/>
      <c r="G66" s="80"/>
      <c r="H66" s="81"/>
      <c r="I66" s="79"/>
      <c r="J66" s="80"/>
      <c r="K66" s="80"/>
      <c r="L66" s="81"/>
      <c r="M66" s="79"/>
      <c r="N66" s="80">
        <v>15</v>
      </c>
      <c r="O66" s="80">
        <v>1</v>
      </c>
      <c r="P66" s="80"/>
      <c r="Q66" s="81"/>
      <c r="R66" s="79">
        <v>15</v>
      </c>
      <c r="S66" s="80"/>
      <c r="T66" s="80"/>
      <c r="U66" s="81"/>
      <c r="V66" s="79"/>
      <c r="W66" s="80"/>
      <c r="X66" s="80"/>
      <c r="Y66" s="81"/>
      <c r="Z66" s="79"/>
      <c r="AA66" s="80"/>
      <c r="AB66" s="80"/>
      <c r="AC66" s="80">
        <v>15</v>
      </c>
      <c r="AD66" s="81"/>
      <c r="AE66" s="80"/>
      <c r="AF66" s="80"/>
      <c r="AG66" s="80"/>
      <c r="AH66" s="81"/>
      <c r="AI66" s="80"/>
      <c r="AJ66" s="80"/>
      <c r="AK66" s="80"/>
      <c r="AL66" s="80"/>
      <c r="AM66" s="79"/>
      <c r="AN66" s="80"/>
      <c r="AO66" s="80"/>
      <c r="AP66" s="80"/>
      <c r="AQ66" s="81"/>
      <c r="AR66" s="79"/>
      <c r="AS66" s="80"/>
      <c r="AT66" s="80"/>
      <c r="AU66" s="81"/>
      <c r="AV66" s="79"/>
      <c r="AW66" s="80"/>
      <c r="AX66" s="80"/>
      <c r="AY66" s="81"/>
      <c r="AZ66" s="79"/>
      <c r="BA66" s="80"/>
      <c r="BB66" s="80"/>
      <c r="BC66" s="80"/>
      <c r="BD66" s="81"/>
    </row>
    <row r="67" spans="1:56" x14ac:dyDescent="0.2">
      <c r="A67" s="83"/>
      <c r="B67" s="84" t="s">
        <v>17</v>
      </c>
      <c r="C67" s="85" t="s">
        <v>15</v>
      </c>
      <c r="D67" s="75">
        <f t="shared" si="113"/>
        <v>0</v>
      </c>
      <c r="E67" s="76"/>
      <c r="F67" s="77"/>
      <c r="G67" s="77"/>
      <c r="H67" s="78"/>
      <c r="I67" s="76"/>
      <c r="J67" s="77"/>
      <c r="K67" s="77"/>
      <c r="L67" s="78"/>
      <c r="M67" s="76"/>
      <c r="N67" s="77"/>
      <c r="O67" s="77"/>
      <c r="P67" s="77"/>
      <c r="Q67" s="78"/>
      <c r="R67" s="76"/>
      <c r="S67" s="77"/>
      <c r="T67" s="77"/>
      <c r="U67" s="78"/>
      <c r="V67" s="76"/>
      <c r="W67" s="77"/>
      <c r="X67" s="77"/>
      <c r="Y67" s="78"/>
      <c r="Z67" s="76"/>
      <c r="AA67" s="77"/>
      <c r="AB67" s="77"/>
      <c r="AC67" s="77"/>
      <c r="AD67" s="78"/>
      <c r="AE67" s="77"/>
      <c r="AF67" s="86"/>
      <c r="AG67" s="86"/>
      <c r="AH67" s="78"/>
      <c r="AI67" s="86"/>
      <c r="AJ67" s="86"/>
      <c r="AK67" s="86"/>
      <c r="AL67" s="77"/>
      <c r="AM67" s="76"/>
      <c r="AN67" s="77"/>
      <c r="AO67" s="77"/>
      <c r="AP67" s="77"/>
      <c r="AQ67" s="78"/>
      <c r="AR67" s="76"/>
      <c r="AS67" s="77"/>
      <c r="AT67" s="77"/>
      <c r="AU67" s="78"/>
      <c r="AV67" s="76"/>
      <c r="AW67" s="77"/>
      <c r="AX67" s="77"/>
      <c r="AY67" s="78"/>
      <c r="AZ67" s="76"/>
      <c r="BA67" s="77"/>
      <c r="BB67" s="77"/>
      <c r="BC67" s="77"/>
      <c r="BD67" s="78"/>
    </row>
    <row r="68" spans="1:56" x14ac:dyDescent="0.2">
      <c r="A68" s="83"/>
      <c r="B68" s="74"/>
      <c r="C68" s="74" t="s">
        <v>13</v>
      </c>
      <c r="D68" s="87">
        <f t="shared" si="113"/>
        <v>44</v>
      </c>
      <c r="E68" s="79"/>
      <c r="F68" s="80">
        <v>1</v>
      </c>
      <c r="G68" s="80"/>
      <c r="H68" s="81"/>
      <c r="I68" s="79"/>
      <c r="J68" s="80">
        <v>2</v>
      </c>
      <c r="K68" s="80"/>
      <c r="L68" s="81">
        <v>1</v>
      </c>
      <c r="M68" s="79"/>
      <c r="N68" s="80"/>
      <c r="O68" s="80">
        <v>1</v>
      </c>
      <c r="P68" s="80">
        <v>1</v>
      </c>
      <c r="Q68" s="81">
        <v>1</v>
      </c>
      <c r="R68" s="79"/>
      <c r="S68" s="80"/>
      <c r="T68" s="80"/>
      <c r="U68" s="81"/>
      <c r="V68" s="79"/>
      <c r="W68" s="80">
        <v>5</v>
      </c>
      <c r="X68" s="80">
        <v>1</v>
      </c>
      <c r="Y68" s="81">
        <v>1</v>
      </c>
      <c r="Z68" s="79">
        <v>1</v>
      </c>
      <c r="AA68" s="80">
        <v>1</v>
      </c>
      <c r="AB68" s="80">
        <v>1</v>
      </c>
      <c r="AC68" s="80"/>
      <c r="AD68" s="81">
        <v>1</v>
      </c>
      <c r="AE68" s="80">
        <v>1</v>
      </c>
      <c r="AF68" s="80">
        <v>1</v>
      </c>
      <c r="AG68" s="80">
        <v>1</v>
      </c>
      <c r="AH68" s="88">
        <v>1</v>
      </c>
      <c r="AI68" s="80">
        <v>1</v>
      </c>
      <c r="AJ68" s="80">
        <v>1</v>
      </c>
      <c r="AK68" s="80">
        <v>1</v>
      </c>
      <c r="AL68" s="80">
        <v>1</v>
      </c>
      <c r="AM68" s="79">
        <v>1</v>
      </c>
      <c r="AN68" s="80">
        <v>1</v>
      </c>
      <c r="AO68" s="80">
        <v>1</v>
      </c>
      <c r="AP68" s="80">
        <v>1</v>
      </c>
      <c r="AQ68" s="81">
        <v>1</v>
      </c>
      <c r="AR68" s="79">
        <v>1</v>
      </c>
      <c r="AS68" s="80">
        <v>1</v>
      </c>
      <c r="AT68" s="80">
        <v>1</v>
      </c>
      <c r="AU68" s="81">
        <v>1</v>
      </c>
      <c r="AV68" s="79">
        <v>1</v>
      </c>
      <c r="AW68" s="80">
        <v>1</v>
      </c>
      <c r="AX68" s="80">
        <v>1</v>
      </c>
      <c r="AY68" s="81">
        <v>1</v>
      </c>
      <c r="AZ68" s="79">
        <v>1</v>
      </c>
      <c r="BA68" s="80">
        <v>1</v>
      </c>
      <c r="BB68" s="80">
        <v>1</v>
      </c>
      <c r="BC68" s="80">
        <v>1</v>
      </c>
      <c r="BD68" s="81">
        <v>1</v>
      </c>
    </row>
    <row r="69" spans="1:56" x14ac:dyDescent="0.2">
      <c r="A69" s="83"/>
      <c r="B69" s="84" t="s">
        <v>18</v>
      </c>
      <c r="C69" s="85" t="s">
        <v>15</v>
      </c>
      <c r="D69" s="75">
        <f t="shared" si="113"/>
        <v>0</v>
      </c>
      <c r="E69" s="76"/>
      <c r="F69" s="77"/>
      <c r="G69" s="77"/>
      <c r="H69" s="78"/>
      <c r="I69" s="76"/>
      <c r="J69" s="77"/>
      <c r="K69" s="77"/>
      <c r="L69" s="78"/>
      <c r="M69" s="76"/>
      <c r="N69" s="77"/>
      <c r="O69" s="77"/>
      <c r="P69" s="77"/>
      <c r="Q69" s="78"/>
      <c r="R69" s="76"/>
      <c r="S69" s="77"/>
      <c r="T69" s="77"/>
      <c r="U69" s="78"/>
      <c r="V69" s="76"/>
      <c r="W69" s="77"/>
      <c r="X69" s="77"/>
      <c r="Y69" s="78"/>
      <c r="Z69" s="76"/>
      <c r="AA69" s="77"/>
      <c r="AB69" s="77"/>
      <c r="AC69" s="77"/>
      <c r="AD69" s="78"/>
      <c r="AE69" s="77"/>
      <c r="AF69" s="86"/>
      <c r="AG69" s="86"/>
      <c r="AH69" s="89"/>
      <c r="AI69" s="86"/>
      <c r="AJ69" s="86"/>
      <c r="AK69" s="86"/>
      <c r="AL69" s="77"/>
      <c r="AM69" s="76"/>
      <c r="AN69" s="77"/>
      <c r="AO69" s="77"/>
      <c r="AP69" s="77"/>
      <c r="AQ69" s="78"/>
      <c r="AR69" s="76"/>
      <c r="AS69" s="77"/>
      <c r="AT69" s="77"/>
      <c r="AU69" s="78"/>
      <c r="AV69" s="76"/>
      <c r="AW69" s="77"/>
      <c r="AX69" s="77"/>
      <c r="AY69" s="78"/>
      <c r="AZ69" s="76"/>
      <c r="BA69" s="77"/>
      <c r="BB69" s="77"/>
      <c r="BC69" s="77"/>
      <c r="BD69" s="78"/>
    </row>
    <row r="70" spans="1:56" x14ac:dyDescent="0.2">
      <c r="A70" s="83"/>
      <c r="B70" s="74"/>
      <c r="C70" s="74" t="s">
        <v>13</v>
      </c>
      <c r="D70" s="87">
        <f t="shared" si="113"/>
        <v>27</v>
      </c>
      <c r="E70" s="79"/>
      <c r="F70" s="80">
        <v>1</v>
      </c>
      <c r="G70" s="80"/>
      <c r="H70" s="81">
        <v>1</v>
      </c>
      <c r="I70" s="79">
        <v>1</v>
      </c>
      <c r="J70" s="80"/>
      <c r="K70" s="80"/>
      <c r="L70" s="81"/>
      <c r="M70" s="79">
        <v>1</v>
      </c>
      <c r="N70" s="80"/>
      <c r="O70" s="80">
        <v>1</v>
      </c>
      <c r="P70" s="80"/>
      <c r="Q70" s="81"/>
      <c r="R70" s="79"/>
      <c r="S70" s="80"/>
      <c r="T70" s="80"/>
      <c r="U70" s="81"/>
      <c r="V70" s="79"/>
      <c r="W70" s="80">
        <v>7</v>
      </c>
      <c r="X70" s="80">
        <v>1</v>
      </c>
      <c r="Y70" s="81"/>
      <c r="Z70" s="79">
        <v>1</v>
      </c>
      <c r="AA70" s="80">
        <v>1</v>
      </c>
      <c r="AB70" s="80"/>
      <c r="AC70" s="80"/>
      <c r="AD70" s="81"/>
      <c r="AE70" s="80"/>
      <c r="AF70" s="80">
        <v>1</v>
      </c>
      <c r="AG70" s="80"/>
      <c r="AH70" s="81">
        <v>1</v>
      </c>
      <c r="AI70" s="80"/>
      <c r="AJ70" s="80">
        <v>1</v>
      </c>
      <c r="AK70" s="80"/>
      <c r="AL70" s="80">
        <v>1</v>
      </c>
      <c r="AM70" s="79"/>
      <c r="AN70" s="80"/>
      <c r="AO70" s="80">
        <v>1</v>
      </c>
      <c r="AP70" s="80"/>
      <c r="AQ70" s="81">
        <v>1</v>
      </c>
      <c r="AR70" s="79"/>
      <c r="AS70" s="80">
        <v>1</v>
      </c>
      <c r="AT70" s="80"/>
      <c r="AU70" s="81">
        <v>1</v>
      </c>
      <c r="AV70" s="79"/>
      <c r="AW70" s="80">
        <v>1</v>
      </c>
      <c r="AX70" s="80"/>
      <c r="AY70" s="81">
        <v>1</v>
      </c>
      <c r="AZ70" s="79"/>
      <c r="BA70" s="80">
        <v>1</v>
      </c>
      <c r="BB70" s="80"/>
      <c r="BC70" s="80">
        <v>1</v>
      </c>
      <c r="BD70" s="81"/>
    </row>
    <row r="71" spans="1:56" x14ac:dyDescent="0.2">
      <c r="A71" s="83"/>
      <c r="B71" s="84" t="s">
        <v>19</v>
      </c>
      <c r="C71" s="85" t="s">
        <v>15</v>
      </c>
      <c r="D71" s="75">
        <f t="shared" si="113"/>
        <v>0</v>
      </c>
      <c r="E71" s="76"/>
      <c r="F71" s="77"/>
      <c r="G71" s="77"/>
      <c r="H71" s="78"/>
      <c r="I71" s="76"/>
      <c r="J71" s="77"/>
      <c r="K71" s="77"/>
      <c r="L71" s="78"/>
      <c r="M71" s="76"/>
      <c r="N71" s="77"/>
      <c r="O71" s="77"/>
      <c r="P71" s="77"/>
      <c r="Q71" s="78"/>
      <c r="R71" s="76"/>
      <c r="S71" s="77"/>
      <c r="T71" s="77"/>
      <c r="U71" s="78"/>
      <c r="V71" s="76"/>
      <c r="W71" s="77"/>
      <c r="X71" s="77"/>
      <c r="Y71" s="78"/>
      <c r="Z71" s="76"/>
      <c r="AA71" s="77"/>
      <c r="AB71" s="77"/>
      <c r="AC71" s="77"/>
      <c r="AD71" s="78"/>
      <c r="AE71" s="77"/>
      <c r="AF71" s="86"/>
      <c r="AG71" s="86"/>
      <c r="AH71" s="78"/>
      <c r="AI71" s="86"/>
      <c r="AJ71" s="86"/>
      <c r="AK71" s="86"/>
      <c r="AL71" s="77"/>
      <c r="AM71" s="76"/>
      <c r="AN71" s="77"/>
      <c r="AO71" s="77"/>
      <c r="AP71" s="77"/>
      <c r="AQ71" s="78"/>
      <c r="AR71" s="76"/>
      <c r="AS71" s="77"/>
      <c r="AT71" s="77"/>
      <c r="AU71" s="78"/>
      <c r="AV71" s="76"/>
      <c r="AW71" s="77"/>
      <c r="AX71" s="77"/>
      <c r="AY71" s="78"/>
      <c r="AZ71" s="76"/>
      <c r="BA71" s="77"/>
      <c r="BB71" s="77"/>
      <c r="BC71" s="77"/>
      <c r="BD71" s="78"/>
    </row>
    <row r="72" spans="1:56" x14ac:dyDescent="0.2">
      <c r="A72" s="83"/>
      <c r="B72" s="74"/>
      <c r="C72" s="74" t="s">
        <v>13</v>
      </c>
      <c r="D72" s="87">
        <f t="shared" si="113"/>
        <v>60</v>
      </c>
      <c r="E72" s="79"/>
      <c r="F72" s="80"/>
      <c r="G72" s="80"/>
      <c r="H72" s="81"/>
      <c r="I72" s="79"/>
      <c r="J72" s="80"/>
      <c r="K72" s="80"/>
      <c r="L72" s="81"/>
      <c r="M72" s="79"/>
      <c r="N72" s="80"/>
      <c r="O72" s="80"/>
      <c r="P72" s="80"/>
      <c r="Q72" s="81"/>
      <c r="R72" s="79"/>
      <c r="S72" s="80">
        <v>15</v>
      </c>
      <c r="T72" s="80">
        <v>15</v>
      </c>
      <c r="U72" s="81">
        <v>15</v>
      </c>
      <c r="V72" s="79">
        <v>15</v>
      </c>
      <c r="W72" s="80"/>
      <c r="X72" s="80"/>
      <c r="Y72" s="81"/>
      <c r="Z72" s="79"/>
      <c r="AA72" s="80"/>
      <c r="AB72" s="80"/>
      <c r="AC72" s="80"/>
      <c r="AD72" s="81"/>
      <c r="AE72" s="80"/>
      <c r="AF72" s="80"/>
      <c r="AG72" s="80"/>
      <c r="AH72" s="88"/>
      <c r="AI72" s="80"/>
      <c r="AJ72" s="80"/>
      <c r="AK72" s="80"/>
      <c r="AL72" s="80"/>
      <c r="AM72" s="79"/>
      <c r="AN72" s="80"/>
      <c r="AO72" s="80"/>
      <c r="AP72" s="80"/>
      <c r="AQ72" s="81"/>
      <c r="AR72" s="79"/>
      <c r="AS72" s="80"/>
      <c r="AT72" s="80"/>
      <c r="AU72" s="81"/>
      <c r="AV72" s="79"/>
      <c r="AW72" s="80"/>
      <c r="AX72" s="80"/>
      <c r="AY72" s="81"/>
      <c r="AZ72" s="79"/>
      <c r="BA72" s="80"/>
      <c r="BB72" s="80"/>
      <c r="BC72" s="80"/>
      <c r="BD72" s="81"/>
    </row>
    <row r="73" spans="1:56" x14ac:dyDescent="0.2">
      <c r="A73" s="83"/>
      <c r="B73" s="84" t="s">
        <v>20</v>
      </c>
      <c r="C73" s="85" t="s">
        <v>15</v>
      </c>
      <c r="D73" s="75">
        <f t="shared" si="113"/>
        <v>0</v>
      </c>
      <c r="E73" s="76"/>
      <c r="F73" s="77"/>
      <c r="G73" s="77"/>
      <c r="H73" s="78"/>
      <c r="I73" s="76"/>
      <c r="J73" s="77"/>
      <c r="K73" s="77"/>
      <c r="L73" s="78"/>
      <c r="M73" s="76"/>
      <c r="N73" s="77"/>
      <c r="O73" s="77"/>
      <c r="P73" s="77"/>
      <c r="Q73" s="78"/>
      <c r="R73" s="76"/>
      <c r="S73" s="77"/>
      <c r="T73" s="77"/>
      <c r="U73" s="78"/>
      <c r="V73" s="76"/>
      <c r="W73" s="77"/>
      <c r="X73" s="77"/>
      <c r="Y73" s="78"/>
      <c r="Z73" s="76"/>
      <c r="AA73" s="77"/>
      <c r="AB73" s="77"/>
      <c r="AC73" s="77"/>
      <c r="AD73" s="78"/>
      <c r="AE73" s="77"/>
      <c r="AF73" s="86"/>
      <c r="AG73" s="86"/>
      <c r="AH73" s="89"/>
      <c r="AI73" s="86"/>
      <c r="AJ73" s="86"/>
      <c r="AK73" s="86"/>
      <c r="AL73" s="77"/>
      <c r="AM73" s="76"/>
      <c r="AN73" s="77"/>
      <c r="AO73" s="77"/>
      <c r="AP73" s="77"/>
      <c r="AQ73" s="78"/>
      <c r="AR73" s="76"/>
      <c r="AS73" s="77"/>
      <c r="AT73" s="77"/>
      <c r="AU73" s="78"/>
      <c r="AV73" s="76"/>
      <c r="AW73" s="77"/>
      <c r="AX73" s="77"/>
      <c r="AY73" s="78"/>
      <c r="AZ73" s="76"/>
      <c r="BA73" s="77"/>
      <c r="BB73" s="77"/>
      <c r="BC73" s="77"/>
      <c r="BD73" s="78"/>
    </row>
    <row r="74" spans="1:56" x14ac:dyDescent="0.2">
      <c r="A74" s="83"/>
      <c r="B74" s="74"/>
      <c r="C74" s="74" t="s">
        <v>13</v>
      </c>
      <c r="D74" s="87">
        <f t="shared" si="113"/>
        <v>0</v>
      </c>
      <c r="E74" s="79"/>
      <c r="F74" s="80"/>
      <c r="G74" s="80"/>
      <c r="H74" s="81"/>
      <c r="I74" s="79"/>
      <c r="J74" s="80"/>
      <c r="K74" s="80"/>
      <c r="L74" s="81"/>
      <c r="M74" s="79"/>
      <c r="N74" s="80"/>
      <c r="O74" s="80"/>
      <c r="P74" s="80"/>
      <c r="Q74" s="81"/>
      <c r="R74" s="79"/>
      <c r="S74" s="80"/>
      <c r="T74" s="80"/>
      <c r="U74" s="81"/>
      <c r="V74" s="79"/>
      <c r="W74" s="80"/>
      <c r="X74" s="80"/>
      <c r="Y74" s="81"/>
      <c r="Z74" s="79"/>
      <c r="AA74" s="80"/>
      <c r="AB74" s="80"/>
      <c r="AC74" s="80"/>
      <c r="AD74" s="81"/>
      <c r="AE74" s="80"/>
      <c r="AF74" s="80"/>
      <c r="AG74" s="80"/>
      <c r="AH74" s="88"/>
      <c r="AI74" s="80"/>
      <c r="AJ74" s="80"/>
      <c r="AK74" s="80"/>
      <c r="AL74" s="80"/>
      <c r="AM74" s="79"/>
      <c r="AN74" s="80"/>
      <c r="AO74" s="80"/>
      <c r="AP74" s="80"/>
      <c r="AQ74" s="81"/>
      <c r="AR74" s="79"/>
      <c r="AS74" s="80"/>
      <c r="AT74" s="80"/>
      <c r="AU74" s="81"/>
      <c r="AV74" s="79"/>
      <c r="AW74" s="80"/>
      <c r="AX74" s="80"/>
      <c r="AY74" s="81"/>
      <c r="AZ74" s="79"/>
      <c r="BA74" s="80"/>
      <c r="BB74" s="80"/>
      <c r="BC74" s="80"/>
      <c r="BD74" s="81"/>
    </row>
    <row r="75" spans="1:56" x14ac:dyDescent="0.2">
      <c r="A75" s="83"/>
      <c r="B75" s="84" t="s">
        <v>21</v>
      </c>
      <c r="C75" s="85" t="s">
        <v>15</v>
      </c>
      <c r="D75" s="75">
        <f t="shared" si="113"/>
        <v>0</v>
      </c>
      <c r="E75" s="76"/>
      <c r="F75" s="77"/>
      <c r="G75" s="77"/>
      <c r="H75" s="78"/>
      <c r="I75" s="76"/>
      <c r="J75" s="77"/>
      <c r="K75" s="77"/>
      <c r="L75" s="78"/>
      <c r="M75" s="76"/>
      <c r="N75" s="77"/>
      <c r="O75" s="77"/>
      <c r="P75" s="77"/>
      <c r="Q75" s="78"/>
      <c r="R75" s="76"/>
      <c r="S75" s="77"/>
      <c r="T75" s="77"/>
      <c r="U75" s="78"/>
      <c r="V75" s="76"/>
      <c r="W75" s="77"/>
      <c r="X75" s="77"/>
      <c r="Y75" s="78"/>
      <c r="Z75" s="76"/>
      <c r="AA75" s="77"/>
      <c r="AB75" s="77"/>
      <c r="AC75" s="77"/>
      <c r="AD75" s="78"/>
      <c r="AE75" s="77"/>
      <c r="AF75" s="86"/>
      <c r="AG75" s="86"/>
      <c r="AH75" s="89"/>
      <c r="AI75" s="86"/>
      <c r="AJ75" s="86"/>
      <c r="AK75" s="86"/>
      <c r="AL75" s="77"/>
      <c r="AM75" s="76"/>
      <c r="AN75" s="77"/>
      <c r="AO75" s="77"/>
      <c r="AP75" s="77"/>
      <c r="AQ75" s="78"/>
      <c r="AR75" s="76"/>
      <c r="AS75" s="77"/>
      <c r="AT75" s="77"/>
      <c r="AU75" s="78"/>
      <c r="AV75" s="76"/>
      <c r="AW75" s="77"/>
      <c r="AX75" s="77"/>
      <c r="AY75" s="78"/>
      <c r="AZ75" s="76"/>
      <c r="BA75" s="77"/>
      <c r="BB75" s="77"/>
      <c r="BC75" s="77"/>
      <c r="BD75" s="78"/>
    </row>
    <row r="76" spans="1:56" x14ac:dyDescent="0.2">
      <c r="A76" s="83"/>
      <c r="B76" s="74"/>
      <c r="C76" s="74" t="s">
        <v>13</v>
      </c>
      <c r="D76" s="87">
        <f t="shared" si="113"/>
        <v>0</v>
      </c>
      <c r="E76" s="79"/>
      <c r="F76" s="80"/>
      <c r="G76" s="80"/>
      <c r="H76" s="81"/>
      <c r="I76" s="79"/>
      <c r="J76" s="80"/>
      <c r="K76" s="80"/>
      <c r="L76" s="81"/>
      <c r="M76" s="79"/>
      <c r="N76" s="80"/>
      <c r="O76" s="80"/>
      <c r="P76" s="80"/>
      <c r="Q76" s="81"/>
      <c r="R76" s="79"/>
      <c r="S76" s="80"/>
      <c r="T76" s="80"/>
      <c r="U76" s="81"/>
      <c r="V76" s="79"/>
      <c r="W76" s="80"/>
      <c r="X76" s="80"/>
      <c r="Y76" s="81"/>
      <c r="Z76" s="79"/>
      <c r="AA76" s="80"/>
      <c r="AB76" s="80"/>
      <c r="AC76" s="80"/>
      <c r="AD76" s="81"/>
      <c r="AE76" s="80"/>
      <c r="AF76" s="80"/>
      <c r="AG76" s="80"/>
      <c r="AH76" s="88"/>
      <c r="AI76" s="80"/>
      <c r="AJ76" s="80"/>
      <c r="AK76" s="80"/>
      <c r="AL76" s="80"/>
      <c r="AM76" s="79"/>
      <c r="AN76" s="80"/>
      <c r="AO76" s="80"/>
      <c r="AP76" s="80"/>
      <c r="AQ76" s="81"/>
      <c r="AR76" s="79"/>
      <c r="AS76" s="80"/>
      <c r="AT76" s="80"/>
      <c r="AU76" s="81"/>
      <c r="AV76" s="79"/>
      <c r="AW76" s="80"/>
      <c r="AX76" s="80"/>
      <c r="AY76" s="81"/>
      <c r="AZ76" s="79"/>
      <c r="BA76" s="80"/>
      <c r="BB76" s="80"/>
      <c r="BC76" s="80"/>
      <c r="BD76" s="81"/>
    </row>
    <row r="77" spans="1:56" x14ac:dyDescent="0.2">
      <c r="A77" s="83"/>
      <c r="B77" s="84" t="s">
        <v>22</v>
      </c>
      <c r="C77" s="85" t="s">
        <v>15</v>
      </c>
      <c r="D77" s="75">
        <f t="shared" si="113"/>
        <v>0</v>
      </c>
      <c r="E77" s="76"/>
      <c r="F77" s="77"/>
      <c r="G77" s="77"/>
      <c r="H77" s="78"/>
      <c r="I77" s="76"/>
      <c r="J77" s="77"/>
      <c r="K77" s="77"/>
      <c r="L77" s="78"/>
      <c r="M77" s="76"/>
      <c r="N77" s="77"/>
      <c r="O77" s="77"/>
      <c r="P77" s="77"/>
      <c r="Q77" s="78"/>
      <c r="R77" s="76"/>
      <c r="S77" s="77"/>
      <c r="T77" s="77"/>
      <c r="U77" s="78"/>
      <c r="V77" s="76"/>
      <c r="W77" s="77"/>
      <c r="X77" s="77"/>
      <c r="Y77" s="78"/>
      <c r="Z77" s="76"/>
      <c r="AA77" s="77"/>
      <c r="AB77" s="77"/>
      <c r="AC77" s="77"/>
      <c r="AD77" s="78"/>
      <c r="AE77" s="77"/>
      <c r="AF77" s="86"/>
      <c r="AG77" s="86"/>
      <c r="AH77" s="89"/>
      <c r="AI77" s="86"/>
      <c r="AJ77" s="86"/>
      <c r="AK77" s="86"/>
      <c r="AL77" s="77"/>
      <c r="AM77" s="76"/>
      <c r="AN77" s="77"/>
      <c r="AO77" s="77"/>
      <c r="AP77" s="77"/>
      <c r="AQ77" s="78"/>
      <c r="AR77" s="76"/>
      <c r="AS77" s="77"/>
      <c r="AT77" s="77"/>
      <c r="AU77" s="78"/>
      <c r="AV77" s="76"/>
      <c r="AW77" s="77"/>
      <c r="AX77" s="77"/>
      <c r="AY77" s="78"/>
      <c r="AZ77" s="76"/>
      <c r="BA77" s="77"/>
      <c r="BB77" s="77"/>
      <c r="BC77" s="77"/>
      <c r="BD77" s="78"/>
    </row>
    <row r="78" spans="1:56" x14ac:dyDescent="0.2">
      <c r="A78" s="83"/>
      <c r="B78" s="74"/>
      <c r="C78" s="74" t="s">
        <v>13</v>
      </c>
      <c r="D78" s="87">
        <f t="shared" si="113"/>
        <v>0</v>
      </c>
      <c r="E78" s="79"/>
      <c r="F78" s="80"/>
      <c r="G78" s="80"/>
      <c r="H78" s="81"/>
      <c r="I78" s="79"/>
      <c r="J78" s="80"/>
      <c r="K78" s="80"/>
      <c r="L78" s="81"/>
      <c r="M78" s="79"/>
      <c r="N78" s="80"/>
      <c r="O78" s="80"/>
      <c r="P78" s="80"/>
      <c r="Q78" s="81"/>
      <c r="R78" s="79"/>
      <c r="S78" s="80"/>
      <c r="T78" s="80"/>
      <c r="U78" s="81"/>
      <c r="V78" s="79"/>
      <c r="W78" s="80"/>
      <c r="X78" s="80"/>
      <c r="Y78" s="81"/>
      <c r="Z78" s="79"/>
      <c r="AA78" s="80"/>
      <c r="AB78" s="80"/>
      <c r="AC78" s="80"/>
      <c r="AD78" s="81"/>
      <c r="AE78" s="80"/>
      <c r="AF78" s="80"/>
      <c r="AG78" s="80"/>
      <c r="AH78" s="88"/>
      <c r="AI78" s="80"/>
      <c r="AJ78" s="80"/>
      <c r="AK78" s="80"/>
      <c r="AL78" s="80"/>
      <c r="AM78" s="79"/>
      <c r="AN78" s="80"/>
      <c r="AO78" s="80"/>
      <c r="AP78" s="80"/>
      <c r="AQ78" s="81"/>
      <c r="AR78" s="79"/>
      <c r="AS78" s="80"/>
      <c r="AT78" s="80"/>
      <c r="AU78" s="81"/>
      <c r="AV78" s="79"/>
      <c r="AW78" s="80"/>
      <c r="AX78" s="80"/>
      <c r="AY78" s="81"/>
      <c r="AZ78" s="79"/>
      <c r="BA78" s="80"/>
      <c r="BB78" s="80"/>
      <c r="BC78" s="80"/>
      <c r="BD78" s="81"/>
    </row>
    <row r="79" spans="1:56" ht="12" thickBot="1" x14ac:dyDescent="0.25">
      <c r="A79" s="83"/>
      <c r="B79" s="84" t="s">
        <v>23</v>
      </c>
      <c r="C79" s="85" t="s">
        <v>15</v>
      </c>
      <c r="D79" s="75">
        <f t="shared" si="113"/>
        <v>0</v>
      </c>
      <c r="E79" s="76"/>
      <c r="F79" s="77"/>
      <c r="G79" s="77"/>
      <c r="H79" s="78"/>
      <c r="I79" s="76"/>
      <c r="J79" s="77"/>
      <c r="K79" s="77"/>
      <c r="L79" s="78"/>
      <c r="M79" s="76"/>
      <c r="N79" s="77"/>
      <c r="O79" s="77"/>
      <c r="P79" s="77"/>
      <c r="Q79" s="78"/>
      <c r="R79" s="76"/>
      <c r="S79" s="77"/>
      <c r="T79" s="77"/>
      <c r="U79" s="78"/>
      <c r="V79" s="76"/>
      <c r="W79" s="77"/>
      <c r="X79" s="77"/>
      <c r="Y79" s="78"/>
      <c r="Z79" s="76"/>
      <c r="AA79" s="77"/>
      <c r="AB79" s="77"/>
      <c r="AC79" s="77"/>
      <c r="AD79" s="78"/>
      <c r="AE79" s="77"/>
      <c r="AF79" s="86"/>
      <c r="AG79" s="86"/>
      <c r="AH79" s="89"/>
      <c r="AI79" s="86"/>
      <c r="AJ79" s="86"/>
      <c r="AK79" s="86"/>
      <c r="AL79" s="77"/>
      <c r="AM79" s="76"/>
      <c r="AN79" s="77"/>
      <c r="AO79" s="77"/>
      <c r="AP79" s="77"/>
      <c r="AQ79" s="78"/>
      <c r="AR79" s="76"/>
      <c r="AS79" s="77"/>
      <c r="AT79" s="77"/>
      <c r="AU79" s="78"/>
      <c r="AV79" s="76"/>
      <c r="AW79" s="77"/>
      <c r="AX79" s="77"/>
      <c r="AY79" s="78"/>
      <c r="AZ79" s="76"/>
      <c r="BA79" s="77"/>
      <c r="BB79" s="77"/>
      <c r="BC79" s="77"/>
      <c r="BD79" s="78"/>
    </row>
    <row r="80" spans="1:56" x14ac:dyDescent="0.2">
      <c r="A80" s="83" t="s">
        <v>24</v>
      </c>
      <c r="B80" s="90"/>
      <c r="C80" s="91" t="s">
        <v>25</v>
      </c>
      <c r="D80" s="92">
        <f t="shared" si="113"/>
        <v>558</v>
      </c>
      <c r="E80" s="93">
        <f>15-SUM(E62,E78,E64,E66,E68,E70,E72,E74,E76)</f>
        <v>0</v>
      </c>
      <c r="F80" s="94">
        <f t="shared" ref="F80:H80" si="114">15-SUM(F62,F78,F64,F66,F68,F70,F72,F74,F76)</f>
        <v>13</v>
      </c>
      <c r="G80" s="94">
        <f t="shared" si="114"/>
        <v>15</v>
      </c>
      <c r="H80" s="95">
        <f t="shared" si="114"/>
        <v>11</v>
      </c>
      <c r="I80" s="93">
        <f>15-SUM(I62,I78,I64,I66,I68,I70,I72,I74,I76)</f>
        <v>14</v>
      </c>
      <c r="J80" s="94">
        <f t="shared" ref="J80:L80" si="115">15-SUM(J62,J78,J64,J66,J68,J70,J72,J74,J76)</f>
        <v>13</v>
      </c>
      <c r="K80" s="94">
        <f t="shared" si="115"/>
        <v>15</v>
      </c>
      <c r="L80" s="94">
        <f t="shared" si="115"/>
        <v>11</v>
      </c>
      <c r="M80" s="96">
        <f>15-SUM(M62,M78,M64,M66,M68,M70,M72,M74,M76)</f>
        <v>14</v>
      </c>
      <c r="N80" s="97">
        <f t="shared" ref="N80:Q80" si="116">15-SUM(N62,N78,N64,N66,N68,N70,N72,N74,N76)</f>
        <v>0</v>
      </c>
      <c r="O80" s="97">
        <f t="shared" si="116"/>
        <v>12</v>
      </c>
      <c r="P80" s="97">
        <f t="shared" si="116"/>
        <v>14</v>
      </c>
      <c r="Q80" s="98">
        <f t="shared" si="116"/>
        <v>11</v>
      </c>
      <c r="R80" s="93">
        <f>15-SUM(R62,R78,R64,R66,R68,R70,R72,R74,R76)</f>
        <v>0</v>
      </c>
      <c r="S80" s="94">
        <f t="shared" ref="S80:U80" si="117">15-SUM(S62,S78,S64,S66,S68,S70,S72,S74,S76)</f>
        <v>0</v>
      </c>
      <c r="T80" s="94">
        <f t="shared" si="117"/>
        <v>0</v>
      </c>
      <c r="U80" s="95">
        <f t="shared" si="117"/>
        <v>0</v>
      </c>
      <c r="V80" s="93">
        <f>15-SUM(V62,V78,V64,V66,V68,V70,V72,V74,V76)</f>
        <v>0</v>
      </c>
      <c r="W80" s="94">
        <f t="shared" ref="W80:Y80" si="118">15-SUM(W62,W78,W64,W66,W68,W70,W72,W74,W76)</f>
        <v>3</v>
      </c>
      <c r="X80" s="94">
        <f t="shared" si="118"/>
        <v>13</v>
      </c>
      <c r="Y80" s="94">
        <f t="shared" si="118"/>
        <v>14</v>
      </c>
      <c r="Z80" s="96">
        <f>15-SUM(Z62,Z78,Z64,Z66,Z68,Z70,Z72,Z74,Z76)</f>
        <v>13</v>
      </c>
      <c r="AA80" s="97">
        <f t="shared" ref="AA80:AD80" si="119">15-SUM(AA62,AA78,AA64,AA66,AA68,AA70,AA72,AA74,AA76)</f>
        <v>10</v>
      </c>
      <c r="AB80" s="97">
        <f t="shared" si="119"/>
        <v>14</v>
      </c>
      <c r="AC80" s="97">
        <f t="shared" si="119"/>
        <v>0</v>
      </c>
      <c r="AD80" s="98">
        <f t="shared" si="119"/>
        <v>14</v>
      </c>
      <c r="AE80" s="93">
        <f>15-SUM(AE62,AE78,AE64,AE66,AE68,AE70,AE72,AE74,AE76)</f>
        <v>14</v>
      </c>
      <c r="AF80" s="94">
        <f t="shared" ref="AF80:AH80" si="120">15-SUM(AF62,AF78,AF64,AF66,AF68,AF70,AF72,AF74,AF76)</f>
        <v>10</v>
      </c>
      <c r="AG80" s="94">
        <f t="shared" si="120"/>
        <v>14</v>
      </c>
      <c r="AH80" s="95">
        <f t="shared" si="120"/>
        <v>13</v>
      </c>
      <c r="AI80" s="93">
        <f>15-SUM(AI62,AI78,AI64,AI66,AI68,AI70,AI72,AI74,AI76)</f>
        <v>14</v>
      </c>
      <c r="AJ80" s="94">
        <f t="shared" ref="AJ80:AL80" si="121">15-SUM(AJ62,AJ78,AJ64,AJ66,AJ68,AJ70,AJ72,AJ74,AJ76)</f>
        <v>13</v>
      </c>
      <c r="AK80" s="94">
        <f t="shared" si="121"/>
        <v>14</v>
      </c>
      <c r="AL80" s="94">
        <f t="shared" si="121"/>
        <v>13</v>
      </c>
      <c r="AM80" s="96">
        <f>15-SUM(AM62,AM78,AM64,AM66,AM68,AM70,AM72,AM74,AM76)</f>
        <v>14</v>
      </c>
      <c r="AN80" s="97">
        <f t="shared" ref="AN80:AQ80" si="122">15-SUM(AN62,AN78,AN64,AN66,AN68,AN70,AN72,AN74,AN76)</f>
        <v>14</v>
      </c>
      <c r="AO80" s="97">
        <f t="shared" si="122"/>
        <v>10</v>
      </c>
      <c r="AP80" s="97">
        <f t="shared" si="122"/>
        <v>14</v>
      </c>
      <c r="AQ80" s="98">
        <f t="shared" si="122"/>
        <v>13</v>
      </c>
      <c r="AR80" s="93">
        <f>15-SUM(AR62,AR78,AR64,AR66,AR68,AR70,AR72,AR74,AR76)</f>
        <v>14</v>
      </c>
      <c r="AS80" s="94">
        <f t="shared" ref="AS80:AU80" si="123">15-SUM(AS62,AS78,AS64,AS66,AS68,AS70,AS72,AS74,AS76)</f>
        <v>13</v>
      </c>
      <c r="AT80" s="94">
        <f t="shared" si="123"/>
        <v>14</v>
      </c>
      <c r="AU80" s="95">
        <f t="shared" si="123"/>
        <v>13</v>
      </c>
      <c r="AV80" s="93">
        <f>15-SUM(AV62,AV78,AV64,AV66,AV68,AV70,AV72,AV74,AV76)</f>
        <v>14</v>
      </c>
      <c r="AW80" s="94">
        <f t="shared" ref="AW80:AY80" si="124">15-SUM(AW62,AW78,AW64,AW66,AW68,AW70,AW72,AW74,AW76)</f>
        <v>13</v>
      </c>
      <c r="AX80" s="94">
        <f t="shared" si="124"/>
        <v>11</v>
      </c>
      <c r="AY80" s="94">
        <f t="shared" si="124"/>
        <v>13</v>
      </c>
      <c r="AZ80" s="96">
        <f>15-SUM(AZ62,AZ78,AZ64,AZ66,AZ68,AZ70,AZ72,AZ74,AZ76)</f>
        <v>8</v>
      </c>
      <c r="BA80" s="97">
        <f t="shared" ref="BA80:BD80" si="125">15-SUM(BA62,BA78,BA64,BA66,BA68,BA70,BA72,BA74,BA76)</f>
        <v>13</v>
      </c>
      <c r="BB80" s="97">
        <f t="shared" si="125"/>
        <v>14</v>
      </c>
      <c r="BC80" s="97">
        <f t="shared" si="125"/>
        <v>13</v>
      </c>
      <c r="BD80" s="98">
        <f t="shared" si="125"/>
        <v>11</v>
      </c>
    </row>
    <row r="81" spans="1:56" ht="12" thickBot="1" x14ac:dyDescent="0.25">
      <c r="A81" s="99">
        <v>53089</v>
      </c>
      <c r="B81" s="100"/>
      <c r="C81" s="101" t="s">
        <v>26</v>
      </c>
      <c r="D81" s="102">
        <f t="shared" si="113"/>
        <v>108</v>
      </c>
      <c r="E81" s="103">
        <f>6-SUM(E63,E79,E65,E67,E69,E71,E73,E75,E77)</f>
        <v>0</v>
      </c>
      <c r="F81" s="104">
        <f t="shared" ref="F81:H81" si="126">6-SUM(F63,F79,F65,F67,F69,F71,F73,F75,F77)</f>
        <v>3</v>
      </c>
      <c r="G81" s="104">
        <f t="shared" si="126"/>
        <v>3</v>
      </c>
      <c r="H81" s="105">
        <f t="shared" si="126"/>
        <v>0</v>
      </c>
      <c r="I81" s="103">
        <f>6-SUM(I63,I79,I65,I67,I69,I71,I73,I75,I77)</f>
        <v>6</v>
      </c>
      <c r="J81" s="104">
        <f t="shared" ref="J81:L81" si="127">6-SUM(J63,J79,J65,J67,J69,J71,J73,J75,J77)</f>
        <v>3</v>
      </c>
      <c r="K81" s="104">
        <f t="shared" si="127"/>
        <v>3</v>
      </c>
      <c r="L81" s="104">
        <f t="shared" si="127"/>
        <v>0</v>
      </c>
      <c r="M81" s="106">
        <f>6-SUM(M63,M79,M65,M67,M69,M71,M73,M75,M77)</f>
        <v>6</v>
      </c>
      <c r="N81" s="107">
        <f t="shared" ref="N81:Q81" si="128">6-SUM(N63,N79,N65,N67,N69,N71,N73,N75,N77)</f>
        <v>0</v>
      </c>
      <c r="O81" s="107">
        <f t="shared" si="128"/>
        <v>0</v>
      </c>
      <c r="P81" s="107">
        <f t="shared" si="128"/>
        <v>0</v>
      </c>
      <c r="Q81" s="108">
        <f t="shared" si="128"/>
        <v>0</v>
      </c>
      <c r="R81" s="103">
        <f>6-SUM(R63,R79,R65,R67,R69,R71,R73,R75,R77)</f>
        <v>0</v>
      </c>
      <c r="S81" s="104">
        <f t="shared" ref="S81:U81" si="129">6-SUM(S63,S79,S65,S67,S69,S71,S73,S75,S77)</f>
        <v>0</v>
      </c>
      <c r="T81" s="104">
        <f t="shared" si="129"/>
        <v>0</v>
      </c>
      <c r="U81" s="105">
        <f t="shared" si="129"/>
        <v>0</v>
      </c>
      <c r="V81" s="103">
        <f>6-SUM(V63,V79,V65,V67,V69,V71,V73,V75,V77)</f>
        <v>0</v>
      </c>
      <c r="W81" s="104">
        <f t="shared" ref="W81:Y81" si="130">6-SUM(W63,W79,W65,W67,W69,W71,W73,W75,W77)</f>
        <v>0</v>
      </c>
      <c r="X81" s="104">
        <f t="shared" si="130"/>
        <v>6</v>
      </c>
      <c r="Y81" s="104">
        <f t="shared" si="130"/>
        <v>0</v>
      </c>
      <c r="Z81" s="106">
        <f>6-SUM(Z63,Z79,Z65,Z67,Z69,Z71,Z73,Z75,Z77)</f>
        <v>0</v>
      </c>
      <c r="AA81" s="107">
        <f t="shared" ref="AA81:AD81" si="131">6-SUM(AA63,AA79,AA65,AA67,AA69,AA71,AA73,AA75,AA77)</f>
        <v>6</v>
      </c>
      <c r="AB81" s="107">
        <f t="shared" si="131"/>
        <v>0</v>
      </c>
      <c r="AC81" s="107">
        <f t="shared" si="131"/>
        <v>0</v>
      </c>
      <c r="AD81" s="108">
        <f t="shared" si="131"/>
        <v>0</v>
      </c>
      <c r="AE81" s="103">
        <f>6-SUM(AE63,AE79,AE65,AE67,AE69,AE71,AE73,AE75,AE77)</f>
        <v>0</v>
      </c>
      <c r="AF81" s="104">
        <f t="shared" ref="AF81:AH81" si="132">6-SUM(AF63,AF79,AF65,AF67,AF69,AF71,AF73,AF75,AF77)</f>
        <v>6</v>
      </c>
      <c r="AG81" s="104">
        <f t="shared" si="132"/>
        <v>0</v>
      </c>
      <c r="AH81" s="105">
        <f t="shared" si="132"/>
        <v>6</v>
      </c>
      <c r="AI81" s="103">
        <f>6-SUM(AI63,AI79,AI65,AI67,AI69,AI71,AI73,AI75,AI77)</f>
        <v>0</v>
      </c>
      <c r="AJ81" s="104">
        <f t="shared" ref="AJ81:AL81" si="133">6-SUM(AJ63,AJ79,AJ65,AJ67,AJ69,AJ71,AJ73,AJ75,AJ77)</f>
        <v>6</v>
      </c>
      <c r="AK81" s="104">
        <f t="shared" si="133"/>
        <v>0</v>
      </c>
      <c r="AL81" s="104">
        <f t="shared" si="133"/>
        <v>6</v>
      </c>
      <c r="AM81" s="106">
        <f>6-SUM(AM63,AM79,AM65,AM67,AM69,AM71,AM73,AM75,AM77)</f>
        <v>0</v>
      </c>
      <c r="AN81" s="107">
        <f t="shared" ref="AN81:AQ81" si="134">6-SUM(AN63,AN79,AN65,AN67,AN69,AN71,AN73,AN75,AN77)</f>
        <v>0</v>
      </c>
      <c r="AO81" s="107">
        <f t="shared" si="134"/>
        <v>6</v>
      </c>
      <c r="AP81" s="107">
        <f t="shared" si="134"/>
        <v>0</v>
      </c>
      <c r="AQ81" s="108">
        <f t="shared" si="134"/>
        <v>6</v>
      </c>
      <c r="AR81" s="103">
        <f>6-SUM(AR63,AR79,AR65,AR67,AR69,AR71,AR73,AR75,AR77)</f>
        <v>0</v>
      </c>
      <c r="AS81" s="104">
        <f t="shared" ref="AS81:AU81" si="135">6-SUM(AS63,AS79,AS65,AS67,AS69,AS71,AS73,AS75,AS77)</f>
        <v>6</v>
      </c>
      <c r="AT81" s="104">
        <f t="shared" si="135"/>
        <v>0</v>
      </c>
      <c r="AU81" s="105">
        <f t="shared" si="135"/>
        <v>6</v>
      </c>
      <c r="AV81" s="103">
        <f>6-SUM(AV63,AV79,AV65,AV67,AV69,AV71,AV73,AV75,AV77)</f>
        <v>0</v>
      </c>
      <c r="AW81" s="104">
        <f t="shared" ref="AW81:AY81" si="136">6-SUM(AW63,AW79,AW65,AW67,AW69,AW71,AW73,AW75,AW77)</f>
        <v>6</v>
      </c>
      <c r="AX81" s="104">
        <f t="shared" si="136"/>
        <v>0</v>
      </c>
      <c r="AY81" s="104">
        <f t="shared" si="136"/>
        <v>6</v>
      </c>
      <c r="AZ81" s="106">
        <f>6-SUM(AZ63,AZ79,AZ65,AZ67,AZ69,AZ71,AZ73,AZ75,AZ77)</f>
        <v>0</v>
      </c>
      <c r="BA81" s="107">
        <f t="shared" ref="BA81:BD81" si="137">6-SUM(BA63,BA79,BA65,BA67,BA69,BA71,BA73,BA75,BA77)</f>
        <v>6</v>
      </c>
      <c r="BB81" s="107">
        <f t="shared" si="137"/>
        <v>0</v>
      </c>
      <c r="BC81" s="107">
        <f t="shared" si="137"/>
        <v>6</v>
      </c>
      <c r="BD81" s="108">
        <f t="shared" si="137"/>
        <v>0</v>
      </c>
    </row>
    <row r="82" spans="1:56" ht="12" thickBot="1" x14ac:dyDescent="0.25">
      <c r="A82" s="109"/>
      <c r="B82" s="110"/>
      <c r="C82" s="111" t="s">
        <v>27</v>
      </c>
      <c r="D82" s="112">
        <f t="shared" si="113"/>
        <v>666</v>
      </c>
      <c r="E82" s="93">
        <f>E80+E81</f>
        <v>0</v>
      </c>
      <c r="F82" s="113">
        <f t="shared" ref="F82:H82" si="138">F80+F81</f>
        <v>16</v>
      </c>
      <c r="G82" s="113">
        <f t="shared" si="138"/>
        <v>18</v>
      </c>
      <c r="H82" s="114">
        <f t="shared" si="138"/>
        <v>11</v>
      </c>
      <c r="I82" s="93">
        <f>I80+I81</f>
        <v>20</v>
      </c>
      <c r="J82" s="113">
        <f t="shared" ref="J82:L82" si="139">J80+J81</f>
        <v>16</v>
      </c>
      <c r="K82" s="113">
        <f t="shared" si="139"/>
        <v>18</v>
      </c>
      <c r="L82" s="113">
        <f t="shared" si="139"/>
        <v>11</v>
      </c>
      <c r="M82" s="115">
        <f>M80+M81</f>
        <v>20</v>
      </c>
      <c r="N82" s="116">
        <f t="shared" ref="N82:Q82" si="140">N80+N81</f>
        <v>0</v>
      </c>
      <c r="O82" s="116">
        <f t="shared" si="140"/>
        <v>12</v>
      </c>
      <c r="P82" s="116">
        <f t="shared" si="140"/>
        <v>14</v>
      </c>
      <c r="Q82" s="117">
        <f t="shared" si="140"/>
        <v>11</v>
      </c>
      <c r="R82" s="93">
        <f>R80+R81</f>
        <v>0</v>
      </c>
      <c r="S82" s="113">
        <f t="shared" ref="S82:U82" si="141">S80+S81</f>
        <v>0</v>
      </c>
      <c r="T82" s="113">
        <f t="shared" si="141"/>
        <v>0</v>
      </c>
      <c r="U82" s="114">
        <f t="shared" si="141"/>
        <v>0</v>
      </c>
      <c r="V82" s="93">
        <f>V80+V81</f>
        <v>0</v>
      </c>
      <c r="W82" s="113">
        <f t="shared" ref="W82:Y82" si="142">W80+W81</f>
        <v>3</v>
      </c>
      <c r="X82" s="113">
        <f t="shared" si="142"/>
        <v>19</v>
      </c>
      <c r="Y82" s="113">
        <f t="shared" si="142"/>
        <v>14</v>
      </c>
      <c r="Z82" s="115">
        <f>Z80+Z81</f>
        <v>13</v>
      </c>
      <c r="AA82" s="116">
        <f t="shared" ref="AA82:AD82" si="143">AA80+AA81</f>
        <v>16</v>
      </c>
      <c r="AB82" s="116">
        <f t="shared" si="143"/>
        <v>14</v>
      </c>
      <c r="AC82" s="116">
        <f t="shared" si="143"/>
        <v>0</v>
      </c>
      <c r="AD82" s="117">
        <f t="shared" si="143"/>
        <v>14</v>
      </c>
      <c r="AE82" s="93">
        <f>AE80+AE81</f>
        <v>14</v>
      </c>
      <c r="AF82" s="113">
        <f t="shared" ref="AF82:AH82" si="144">AF80+AF81</f>
        <v>16</v>
      </c>
      <c r="AG82" s="113">
        <f t="shared" si="144"/>
        <v>14</v>
      </c>
      <c r="AH82" s="114">
        <f t="shared" si="144"/>
        <v>19</v>
      </c>
      <c r="AI82" s="93">
        <f>AI80+AI81</f>
        <v>14</v>
      </c>
      <c r="AJ82" s="113">
        <f t="shared" ref="AJ82:AL82" si="145">AJ80+AJ81</f>
        <v>19</v>
      </c>
      <c r="AK82" s="113">
        <f t="shared" si="145"/>
        <v>14</v>
      </c>
      <c r="AL82" s="113">
        <f t="shared" si="145"/>
        <v>19</v>
      </c>
      <c r="AM82" s="115">
        <f>AM80+AM81</f>
        <v>14</v>
      </c>
      <c r="AN82" s="116">
        <f t="shared" ref="AN82:AQ82" si="146">AN80+AN81</f>
        <v>14</v>
      </c>
      <c r="AO82" s="116">
        <f t="shared" si="146"/>
        <v>16</v>
      </c>
      <c r="AP82" s="116">
        <f t="shared" si="146"/>
        <v>14</v>
      </c>
      <c r="AQ82" s="117">
        <f t="shared" si="146"/>
        <v>19</v>
      </c>
      <c r="AR82" s="93">
        <f>AR80+AR81</f>
        <v>14</v>
      </c>
      <c r="AS82" s="113">
        <f t="shared" ref="AS82:AU82" si="147">AS80+AS81</f>
        <v>19</v>
      </c>
      <c r="AT82" s="113">
        <f t="shared" si="147"/>
        <v>14</v>
      </c>
      <c r="AU82" s="114">
        <f t="shared" si="147"/>
        <v>19</v>
      </c>
      <c r="AV82" s="93">
        <f>AV80+AV81</f>
        <v>14</v>
      </c>
      <c r="AW82" s="113">
        <f t="shared" ref="AW82:AY82" si="148">AW80+AW81</f>
        <v>19</v>
      </c>
      <c r="AX82" s="113">
        <f t="shared" si="148"/>
        <v>11</v>
      </c>
      <c r="AY82" s="113">
        <f t="shared" si="148"/>
        <v>19</v>
      </c>
      <c r="AZ82" s="115">
        <f>AZ80+AZ81</f>
        <v>8</v>
      </c>
      <c r="BA82" s="116">
        <f t="shared" ref="BA82:BD82" si="149">BA80+BA81</f>
        <v>19</v>
      </c>
      <c r="BB82" s="116">
        <f t="shared" si="149"/>
        <v>14</v>
      </c>
      <c r="BC82" s="116">
        <f t="shared" si="149"/>
        <v>19</v>
      </c>
      <c r="BD82" s="117">
        <f t="shared" si="149"/>
        <v>11</v>
      </c>
    </row>
    <row r="83" spans="1:56" s="109" customFormat="1" ht="11.25" customHeight="1" x14ac:dyDescent="0.2">
      <c r="A83" s="118"/>
      <c r="C83" s="119" t="s">
        <v>28</v>
      </c>
      <c r="D83" s="120">
        <f>SUM(D80:D81)</f>
        <v>666</v>
      </c>
      <c r="E83" s="192"/>
      <c r="F83" s="121"/>
      <c r="G83" s="122" t="s">
        <v>13</v>
      </c>
      <c r="H83" s="123">
        <f>SUM(E80:H80)</f>
        <v>39</v>
      </c>
      <c r="I83" s="192"/>
      <c r="J83" s="121"/>
      <c r="K83" s="122" t="s">
        <v>13</v>
      </c>
      <c r="L83" s="123">
        <f>SUM(I80:L80)</f>
        <v>53</v>
      </c>
      <c r="M83" s="190"/>
      <c r="N83" s="124"/>
      <c r="O83" s="124"/>
      <c r="P83" s="125" t="s">
        <v>13</v>
      </c>
      <c r="Q83" s="126">
        <f>SUM(M80:Q80)</f>
        <v>51</v>
      </c>
      <c r="R83" s="192"/>
      <c r="S83" s="121"/>
      <c r="T83" s="122" t="s">
        <v>13</v>
      </c>
      <c r="U83" s="123">
        <f>SUM(R80:U80)</f>
        <v>0</v>
      </c>
      <c r="V83" s="192"/>
      <c r="W83" s="121"/>
      <c r="X83" s="122" t="s">
        <v>13</v>
      </c>
      <c r="Y83" s="123">
        <f>SUM(V80:Y80)</f>
        <v>30</v>
      </c>
      <c r="Z83" s="190"/>
      <c r="AA83" s="124"/>
      <c r="AB83" s="124"/>
      <c r="AC83" s="125" t="s">
        <v>13</v>
      </c>
      <c r="AD83" s="126">
        <f>SUM(Z80:AD80)</f>
        <v>51</v>
      </c>
      <c r="AE83" s="192"/>
      <c r="AF83" s="121"/>
      <c r="AG83" s="122" t="s">
        <v>13</v>
      </c>
      <c r="AH83" s="123">
        <f>SUM(AE80:AH80)</f>
        <v>51</v>
      </c>
      <c r="AI83" s="192"/>
      <c r="AJ83" s="121"/>
      <c r="AK83" s="122" t="s">
        <v>13</v>
      </c>
      <c r="AL83" s="123">
        <f>SUM(AI80:AL80)</f>
        <v>54</v>
      </c>
      <c r="AM83" s="190"/>
      <c r="AN83" s="124"/>
      <c r="AO83" s="124"/>
      <c r="AP83" s="125" t="s">
        <v>13</v>
      </c>
      <c r="AQ83" s="126">
        <f>SUM(AM80:AQ80)</f>
        <v>65</v>
      </c>
      <c r="AR83" s="192"/>
      <c r="AS83" s="121"/>
      <c r="AT83" s="122" t="s">
        <v>13</v>
      </c>
      <c r="AU83" s="123">
        <f>SUM(AR80:AU80)</f>
        <v>54</v>
      </c>
      <c r="AV83" s="192"/>
      <c r="AW83" s="121"/>
      <c r="AX83" s="122" t="s">
        <v>13</v>
      </c>
      <c r="AY83" s="123">
        <f>SUM(AV80:AY80)</f>
        <v>51</v>
      </c>
      <c r="AZ83" s="190"/>
      <c r="BA83" s="124"/>
      <c r="BB83" s="124"/>
      <c r="BC83" s="125" t="s">
        <v>13</v>
      </c>
      <c r="BD83" s="126">
        <f>SUM(AZ80:BD80)</f>
        <v>59</v>
      </c>
    </row>
    <row r="84" spans="1:56" s="109" customFormat="1" ht="12.75" customHeight="1" thickBot="1" x14ac:dyDescent="0.25">
      <c r="D84" s="127">
        <f>SUM($E$2:$BD$2)-D83</f>
        <v>426</v>
      </c>
      <c r="E84" s="190"/>
      <c r="F84" s="124"/>
      <c r="G84" s="128" t="s">
        <v>15</v>
      </c>
      <c r="H84" s="129">
        <f>SUM(E81:H81)</f>
        <v>6</v>
      </c>
      <c r="I84" s="190"/>
      <c r="J84" s="124"/>
      <c r="K84" s="128" t="s">
        <v>15</v>
      </c>
      <c r="L84" s="129">
        <f>SUM(I81:L81)</f>
        <v>12</v>
      </c>
      <c r="M84" s="190"/>
      <c r="N84" s="124"/>
      <c r="O84" s="124"/>
      <c r="P84" s="128" t="s">
        <v>15</v>
      </c>
      <c r="Q84" s="129">
        <f>SUM(M81:Q81)</f>
        <v>6</v>
      </c>
      <c r="R84" s="190"/>
      <c r="S84" s="124"/>
      <c r="T84" s="128" t="s">
        <v>15</v>
      </c>
      <c r="U84" s="129">
        <f>SUM(R81:U81)</f>
        <v>0</v>
      </c>
      <c r="V84" s="190"/>
      <c r="W84" s="124"/>
      <c r="X84" s="128" t="s">
        <v>15</v>
      </c>
      <c r="Y84" s="129">
        <f>SUM(V81:Y81)</f>
        <v>6</v>
      </c>
      <c r="Z84" s="190"/>
      <c r="AA84" s="124"/>
      <c r="AB84" s="124"/>
      <c r="AC84" s="128" t="s">
        <v>15</v>
      </c>
      <c r="AD84" s="129">
        <f>SUM(Z81:AD81)</f>
        <v>6</v>
      </c>
      <c r="AE84" s="190"/>
      <c r="AF84" s="124"/>
      <c r="AG84" s="128" t="s">
        <v>15</v>
      </c>
      <c r="AH84" s="129">
        <f>SUM(AE81:AH81)</f>
        <v>12</v>
      </c>
      <c r="AI84" s="190"/>
      <c r="AJ84" s="124"/>
      <c r="AK84" s="128" t="s">
        <v>15</v>
      </c>
      <c r="AL84" s="129">
        <f>SUM(AI81:AL81)</f>
        <v>12</v>
      </c>
      <c r="AM84" s="190"/>
      <c r="AN84" s="124"/>
      <c r="AO84" s="124"/>
      <c r="AP84" s="128" t="s">
        <v>15</v>
      </c>
      <c r="AQ84" s="129">
        <f>SUM(AM81:AQ81)</f>
        <v>12</v>
      </c>
      <c r="AR84" s="190"/>
      <c r="AS84" s="124"/>
      <c r="AT84" s="128" t="s">
        <v>15</v>
      </c>
      <c r="AU84" s="129">
        <f>SUM(AR81:AU81)</f>
        <v>12</v>
      </c>
      <c r="AV84" s="190"/>
      <c r="AW84" s="124"/>
      <c r="AX84" s="128" t="s">
        <v>15</v>
      </c>
      <c r="AY84" s="129">
        <f>SUM(AV81:AY81)</f>
        <v>12</v>
      </c>
      <c r="AZ84" s="190"/>
      <c r="BA84" s="124"/>
      <c r="BB84" s="124"/>
      <c r="BC84" s="128" t="s">
        <v>15</v>
      </c>
      <c r="BD84" s="129">
        <f>SUM(AZ81:BD81)</f>
        <v>12</v>
      </c>
    </row>
    <row r="85" spans="1:56" s="130" customFormat="1" ht="11.25" customHeight="1" x14ac:dyDescent="0.2">
      <c r="D85" s="193"/>
      <c r="E85" s="190"/>
      <c r="F85" s="131"/>
      <c r="G85" s="132" t="s">
        <v>29</v>
      </c>
      <c r="H85" s="133">
        <f>SUM(H83:H84)</f>
        <v>45</v>
      </c>
      <c r="I85" s="190"/>
      <c r="J85" s="131"/>
      <c r="K85" s="132" t="s">
        <v>29</v>
      </c>
      <c r="L85" s="133">
        <f>SUM(L83:L84)</f>
        <v>65</v>
      </c>
      <c r="M85" s="190"/>
      <c r="N85" s="132"/>
      <c r="O85" s="131"/>
      <c r="P85" s="132" t="s">
        <v>29</v>
      </c>
      <c r="Q85" s="133">
        <f>SUM(Q83:Q84)</f>
        <v>57</v>
      </c>
      <c r="R85" s="190"/>
      <c r="S85" s="131"/>
      <c r="T85" s="132" t="s">
        <v>29</v>
      </c>
      <c r="U85" s="133">
        <f>SUM(U83:U84)</f>
        <v>0</v>
      </c>
      <c r="V85" s="190"/>
      <c r="W85" s="131"/>
      <c r="X85" s="132" t="s">
        <v>29</v>
      </c>
      <c r="Y85" s="133">
        <f>SUM(Y83:Y84)</f>
        <v>36</v>
      </c>
      <c r="Z85" s="190"/>
      <c r="AA85" s="132"/>
      <c r="AB85" s="131"/>
      <c r="AC85" s="132" t="s">
        <v>29</v>
      </c>
      <c r="AD85" s="133">
        <f>SUM(AD83:AD84)</f>
        <v>57</v>
      </c>
      <c r="AE85" s="190"/>
      <c r="AF85" s="131"/>
      <c r="AG85" s="132" t="s">
        <v>29</v>
      </c>
      <c r="AH85" s="133">
        <f>SUM(AH83:AH84)</f>
        <v>63</v>
      </c>
      <c r="AI85" s="190"/>
      <c r="AJ85" s="131"/>
      <c r="AK85" s="132" t="s">
        <v>29</v>
      </c>
      <c r="AL85" s="133">
        <f>SUM(AL83:AL84)</f>
        <v>66</v>
      </c>
      <c r="AM85" s="190"/>
      <c r="AN85" s="132"/>
      <c r="AO85" s="131"/>
      <c r="AP85" s="132" t="s">
        <v>29</v>
      </c>
      <c r="AQ85" s="133">
        <f>SUM(AQ83:AQ84)</f>
        <v>77</v>
      </c>
      <c r="AR85" s="190"/>
      <c r="AS85" s="131"/>
      <c r="AT85" s="132" t="s">
        <v>29</v>
      </c>
      <c r="AU85" s="133">
        <f>SUM(AU83:AU84)</f>
        <v>66</v>
      </c>
      <c r="AV85" s="190"/>
      <c r="AW85" s="131"/>
      <c r="AX85" s="132" t="s">
        <v>29</v>
      </c>
      <c r="AY85" s="133">
        <f>SUM(AY83:AY84)</f>
        <v>63</v>
      </c>
      <c r="AZ85" s="190"/>
      <c r="BA85" s="132"/>
      <c r="BB85" s="131"/>
      <c r="BC85" s="132" t="s">
        <v>29</v>
      </c>
      <c r="BD85" s="133">
        <f>SUM(BD83:BD84)</f>
        <v>71</v>
      </c>
    </row>
    <row r="86" spans="1:56" s="130" customFormat="1" ht="13.5" customHeight="1" thickBot="1" x14ac:dyDescent="0.25">
      <c r="A86" s="134"/>
      <c r="B86" s="134"/>
      <c r="C86" s="134"/>
      <c r="D86" s="194"/>
      <c r="E86" s="191"/>
      <c r="F86" s="135"/>
      <c r="G86" s="136" t="s">
        <v>30</v>
      </c>
      <c r="H86" s="137">
        <f>84-H85</f>
        <v>39</v>
      </c>
      <c r="I86" s="191"/>
      <c r="J86" s="135"/>
      <c r="K86" s="136" t="s">
        <v>30</v>
      </c>
      <c r="L86" s="137">
        <f>84-L85</f>
        <v>19</v>
      </c>
      <c r="M86" s="191"/>
      <c r="N86" s="136"/>
      <c r="O86" s="135"/>
      <c r="P86" s="136" t="s">
        <v>30</v>
      </c>
      <c r="Q86" s="137">
        <f>$M$2-Q85</f>
        <v>48</v>
      </c>
      <c r="R86" s="191"/>
      <c r="S86" s="135"/>
      <c r="T86" s="136" t="s">
        <v>30</v>
      </c>
      <c r="U86" s="137">
        <f>84-U85</f>
        <v>84</v>
      </c>
      <c r="V86" s="191"/>
      <c r="W86" s="135"/>
      <c r="X86" s="136" t="s">
        <v>30</v>
      </c>
      <c r="Y86" s="137">
        <f>84-Y85</f>
        <v>48</v>
      </c>
      <c r="Z86" s="191"/>
      <c r="AA86" s="136"/>
      <c r="AB86" s="135"/>
      <c r="AC86" s="136" t="s">
        <v>30</v>
      </c>
      <c r="AD86" s="137">
        <f>$Z$2-AD85</f>
        <v>48</v>
      </c>
      <c r="AE86" s="191"/>
      <c r="AF86" s="135"/>
      <c r="AG86" s="136" t="s">
        <v>30</v>
      </c>
      <c r="AH86" s="137">
        <f>84-AH85</f>
        <v>21</v>
      </c>
      <c r="AI86" s="191"/>
      <c r="AJ86" s="135"/>
      <c r="AK86" s="136" t="s">
        <v>30</v>
      </c>
      <c r="AL86" s="137">
        <f>84-AL85</f>
        <v>18</v>
      </c>
      <c r="AM86" s="191"/>
      <c r="AN86" s="136"/>
      <c r="AO86" s="135"/>
      <c r="AP86" s="136" t="s">
        <v>30</v>
      </c>
      <c r="AQ86" s="137">
        <f>$AM$2-AQ85</f>
        <v>28</v>
      </c>
      <c r="AR86" s="191"/>
      <c r="AS86" s="135"/>
      <c r="AT86" s="136" t="s">
        <v>30</v>
      </c>
      <c r="AU86" s="137">
        <f>84-AU85</f>
        <v>18</v>
      </c>
      <c r="AV86" s="191"/>
      <c r="AW86" s="135"/>
      <c r="AX86" s="136" t="s">
        <v>30</v>
      </c>
      <c r="AY86" s="137">
        <f>84-AY85</f>
        <v>21</v>
      </c>
      <c r="AZ86" s="191"/>
      <c r="BA86" s="136"/>
      <c r="BB86" s="135"/>
      <c r="BC86" s="136" t="s">
        <v>30</v>
      </c>
      <c r="BD86" s="137">
        <f>$AZ$2-BD85</f>
        <v>34</v>
      </c>
    </row>
    <row r="87" spans="1:56" s="109" customFormat="1" ht="12" thickTop="1" x14ac:dyDescent="0.2">
      <c r="A87" s="138"/>
      <c r="B87" s="138"/>
      <c r="C87" s="138"/>
      <c r="D87" s="139"/>
      <c r="E87" s="139"/>
      <c r="F87" s="139"/>
      <c r="G87" s="140"/>
      <c r="H87" s="141"/>
      <c r="I87" s="139"/>
      <c r="J87" s="139"/>
      <c r="K87" s="139"/>
      <c r="L87" s="142"/>
      <c r="M87" s="139"/>
      <c r="N87" s="139"/>
      <c r="O87" s="139"/>
      <c r="P87" s="139"/>
      <c r="Q87" s="143"/>
      <c r="R87" s="139"/>
      <c r="S87" s="139"/>
      <c r="T87" s="139"/>
      <c r="U87" s="143"/>
      <c r="V87" s="139"/>
      <c r="W87" s="139"/>
      <c r="X87" s="139"/>
      <c r="Y87" s="143"/>
      <c r="Z87" s="139"/>
      <c r="AA87" s="139"/>
      <c r="AB87" s="139"/>
      <c r="AC87" s="139"/>
      <c r="AD87" s="143"/>
      <c r="AE87" s="139"/>
      <c r="AF87" s="139"/>
      <c r="AG87" s="140"/>
      <c r="AH87" s="141"/>
      <c r="AI87" s="139"/>
      <c r="AJ87" s="139"/>
      <c r="AK87" s="139"/>
      <c r="AL87" s="142"/>
      <c r="AM87" s="139"/>
      <c r="AN87" s="139"/>
      <c r="AO87" s="139"/>
      <c r="AP87" s="139"/>
      <c r="AQ87" s="143"/>
      <c r="AR87" s="139"/>
      <c r="AS87" s="139"/>
      <c r="AT87" s="139"/>
      <c r="AU87" s="143"/>
      <c r="AV87" s="139"/>
      <c r="AW87" s="139"/>
      <c r="AX87" s="139"/>
      <c r="AY87" s="143"/>
      <c r="AZ87" s="139"/>
      <c r="BA87" s="139"/>
      <c r="BB87" s="139"/>
      <c r="BC87" s="139"/>
      <c r="BD87" s="143"/>
    </row>
    <row r="88" spans="1:56" ht="12.75" x14ac:dyDescent="0.2">
      <c r="A88" s="144" t="s">
        <v>33</v>
      </c>
      <c r="B88" s="145"/>
      <c r="C88" s="145" t="s">
        <v>13</v>
      </c>
      <c r="D88" s="146">
        <f t="shared" ref="D88:D108" si="150">SUM(E88:BD88)</f>
        <v>36</v>
      </c>
      <c r="E88" s="147">
        <v>6</v>
      </c>
      <c r="F88" s="148"/>
      <c r="G88" s="148"/>
      <c r="H88" s="149">
        <v>3</v>
      </c>
      <c r="I88" s="147"/>
      <c r="J88" s="148"/>
      <c r="K88" s="148"/>
      <c r="L88" s="149">
        <v>3</v>
      </c>
      <c r="M88" s="147"/>
      <c r="N88" s="148"/>
      <c r="O88" s="148"/>
      <c r="P88" s="148"/>
      <c r="Q88" s="149">
        <v>3</v>
      </c>
      <c r="R88" s="147"/>
      <c r="S88" s="148"/>
      <c r="T88" s="148"/>
      <c r="U88" s="149"/>
      <c r="V88" s="147"/>
      <c r="W88" s="148"/>
      <c r="X88" s="148"/>
      <c r="Y88" s="149"/>
      <c r="Z88" s="147"/>
      <c r="AA88" s="148">
        <v>3</v>
      </c>
      <c r="AB88" s="148"/>
      <c r="AC88" s="148"/>
      <c r="AD88" s="149"/>
      <c r="AE88" s="148"/>
      <c r="AF88" s="148">
        <v>3</v>
      </c>
      <c r="AG88" s="148"/>
      <c r="AH88" s="149"/>
      <c r="AI88" s="148"/>
      <c r="AJ88" s="148"/>
      <c r="AK88" s="148"/>
      <c r="AL88" s="148"/>
      <c r="AM88" s="147"/>
      <c r="AN88" s="148"/>
      <c r="AO88" s="148">
        <v>3</v>
      </c>
      <c r="AP88" s="148"/>
      <c r="AQ88" s="149"/>
      <c r="AR88" s="147"/>
      <c r="AS88" s="148"/>
      <c r="AT88" s="148"/>
      <c r="AU88" s="149"/>
      <c r="AV88" s="147"/>
      <c r="AW88" s="148"/>
      <c r="AX88" s="148">
        <v>3</v>
      </c>
      <c r="AY88" s="149"/>
      <c r="AZ88" s="147">
        <v>6</v>
      </c>
      <c r="BA88" s="148"/>
      <c r="BB88" s="148"/>
      <c r="BC88" s="148"/>
      <c r="BD88" s="149">
        <v>3</v>
      </c>
    </row>
    <row r="89" spans="1:56" x14ac:dyDescent="0.2">
      <c r="A89" s="150"/>
      <c r="B89" s="151" t="s">
        <v>14</v>
      </c>
      <c r="C89" s="152" t="s">
        <v>15</v>
      </c>
      <c r="D89" s="153">
        <f t="shared" si="150"/>
        <v>0</v>
      </c>
      <c r="E89" s="154"/>
      <c r="F89" s="155"/>
      <c r="G89" s="155"/>
      <c r="H89" s="156"/>
      <c r="I89" s="154"/>
      <c r="J89" s="155"/>
      <c r="K89" s="155"/>
      <c r="L89" s="156"/>
      <c r="M89" s="154"/>
      <c r="N89" s="155"/>
      <c r="O89" s="155"/>
      <c r="P89" s="155"/>
      <c r="Q89" s="156"/>
      <c r="R89" s="154"/>
      <c r="S89" s="155"/>
      <c r="T89" s="155"/>
      <c r="U89" s="156"/>
      <c r="V89" s="154"/>
      <c r="W89" s="155"/>
      <c r="X89" s="155"/>
      <c r="Y89" s="156"/>
      <c r="Z89" s="154"/>
      <c r="AA89" s="155"/>
      <c r="AB89" s="155"/>
      <c r="AC89" s="155"/>
      <c r="AD89" s="156"/>
      <c r="AE89" s="155"/>
      <c r="AF89" s="157"/>
      <c r="AG89" s="157"/>
      <c r="AH89" s="156"/>
      <c r="AI89" s="157"/>
      <c r="AJ89" s="157"/>
      <c r="AK89" s="157"/>
      <c r="AL89" s="155"/>
      <c r="AM89" s="154"/>
      <c r="AN89" s="155"/>
      <c r="AO89" s="155"/>
      <c r="AP89" s="155"/>
      <c r="AQ89" s="156"/>
      <c r="AR89" s="154"/>
      <c r="AS89" s="155"/>
      <c r="AT89" s="155"/>
      <c r="AU89" s="156"/>
      <c r="AV89" s="154"/>
      <c r="AW89" s="155"/>
      <c r="AX89" s="155"/>
      <c r="AY89" s="156"/>
      <c r="AZ89" s="154"/>
      <c r="BA89" s="155"/>
      <c r="BB89" s="155"/>
      <c r="BC89" s="155"/>
      <c r="BD89" s="156"/>
    </row>
    <row r="90" spans="1:56" x14ac:dyDescent="0.2">
      <c r="A90" s="150"/>
      <c r="B90" s="145"/>
      <c r="C90" s="145" t="s">
        <v>13</v>
      </c>
      <c r="D90" s="146">
        <f t="shared" si="150"/>
        <v>0</v>
      </c>
      <c r="E90" s="187"/>
      <c r="F90" s="188"/>
      <c r="G90" s="188"/>
      <c r="H90" s="189"/>
      <c r="I90" s="187"/>
      <c r="J90" s="188"/>
      <c r="K90" s="188"/>
      <c r="L90" s="189"/>
      <c r="M90" s="187"/>
      <c r="N90" s="188"/>
      <c r="O90" s="188"/>
      <c r="P90" s="188"/>
      <c r="Q90" s="189"/>
      <c r="R90" s="187"/>
      <c r="S90" s="188"/>
      <c r="T90" s="188"/>
      <c r="U90" s="189"/>
      <c r="V90" s="187"/>
      <c r="W90" s="188"/>
      <c r="X90" s="188"/>
      <c r="Y90" s="189"/>
      <c r="Z90" s="187"/>
      <c r="AA90" s="188"/>
      <c r="AB90" s="188"/>
      <c r="AC90" s="188"/>
      <c r="AD90" s="189"/>
      <c r="AE90" s="188"/>
      <c r="AF90" s="188"/>
      <c r="AG90" s="188"/>
      <c r="AH90" s="189"/>
      <c r="AI90" s="188"/>
      <c r="AJ90" s="188"/>
      <c r="AK90" s="188"/>
      <c r="AL90" s="188"/>
      <c r="AM90" s="187"/>
      <c r="AN90" s="188"/>
      <c r="AO90" s="188"/>
      <c r="AP90" s="188"/>
      <c r="AQ90" s="189"/>
      <c r="AR90" s="187"/>
      <c r="AS90" s="188"/>
      <c r="AT90" s="188"/>
      <c r="AU90" s="189"/>
      <c r="AV90" s="187"/>
      <c r="AW90" s="188"/>
      <c r="AX90" s="188"/>
      <c r="AY90" s="189"/>
      <c r="AZ90" s="187"/>
      <c r="BA90" s="188"/>
      <c r="BB90" s="188"/>
      <c r="BC90" s="188"/>
      <c r="BD90" s="189"/>
    </row>
    <row r="91" spans="1:56" x14ac:dyDescent="0.2">
      <c r="A91" s="150"/>
      <c r="B91" s="151" t="s">
        <v>16</v>
      </c>
      <c r="C91" s="152" t="s">
        <v>15</v>
      </c>
      <c r="D91" s="153">
        <f t="shared" si="150"/>
        <v>293</v>
      </c>
      <c r="E91" s="154">
        <v>6</v>
      </c>
      <c r="F91" s="155">
        <v>5</v>
      </c>
      <c r="G91" s="155">
        <v>6</v>
      </c>
      <c r="H91" s="156">
        <v>6</v>
      </c>
      <c r="I91" s="154"/>
      <c r="J91" s="155">
        <v>6</v>
      </c>
      <c r="K91" s="155">
        <v>6</v>
      </c>
      <c r="L91" s="156">
        <v>6</v>
      </c>
      <c r="M91" s="154">
        <v>6</v>
      </c>
      <c r="N91" s="155">
        <v>6</v>
      </c>
      <c r="O91" s="155">
        <v>6</v>
      </c>
      <c r="P91" s="155">
        <v>6</v>
      </c>
      <c r="Q91" s="156">
        <v>6</v>
      </c>
      <c r="R91" s="154">
        <v>6</v>
      </c>
      <c r="S91" s="155">
        <v>6</v>
      </c>
      <c r="T91" s="155"/>
      <c r="U91" s="156">
        <v>6</v>
      </c>
      <c r="V91" s="154">
        <v>6</v>
      </c>
      <c r="W91" s="155">
        <v>6</v>
      </c>
      <c r="X91" s="155">
        <v>6</v>
      </c>
      <c r="Y91" s="156">
        <v>6</v>
      </c>
      <c r="Z91" s="154">
        <v>6</v>
      </c>
      <c r="AA91" s="155"/>
      <c r="AB91" s="155">
        <v>6</v>
      </c>
      <c r="AC91" s="155">
        <v>6</v>
      </c>
      <c r="AD91" s="156">
        <v>6</v>
      </c>
      <c r="AE91" s="155">
        <v>6</v>
      </c>
      <c r="AF91" s="157">
        <v>6</v>
      </c>
      <c r="AG91" s="157">
        <v>6</v>
      </c>
      <c r="AH91" s="156">
        <v>6</v>
      </c>
      <c r="AI91" s="157">
        <v>6</v>
      </c>
      <c r="AJ91" s="157">
        <v>6</v>
      </c>
      <c r="AK91" s="157">
        <v>6</v>
      </c>
      <c r="AL91" s="155">
        <v>6</v>
      </c>
      <c r="AM91" s="154">
        <v>6</v>
      </c>
      <c r="AN91" s="155">
        <v>6</v>
      </c>
      <c r="AO91" s="155">
        <v>6</v>
      </c>
      <c r="AP91" s="155">
        <v>6</v>
      </c>
      <c r="AQ91" s="156">
        <v>6</v>
      </c>
      <c r="AR91" s="154">
        <v>6</v>
      </c>
      <c r="AS91" s="155">
        <v>6</v>
      </c>
      <c r="AT91" s="155">
        <v>6</v>
      </c>
      <c r="AU91" s="156">
        <v>6</v>
      </c>
      <c r="AV91" s="154">
        <v>6</v>
      </c>
      <c r="AW91" s="155">
        <v>6</v>
      </c>
      <c r="AX91" s="155">
        <v>6</v>
      </c>
      <c r="AY91" s="156">
        <v>6</v>
      </c>
      <c r="AZ91" s="154">
        <v>6</v>
      </c>
      <c r="BA91" s="155">
        <v>6</v>
      </c>
      <c r="BB91" s="155">
        <v>6</v>
      </c>
      <c r="BC91" s="155">
        <v>6</v>
      </c>
      <c r="BD91" s="156">
        <v>6</v>
      </c>
    </row>
    <row r="92" spans="1:56" x14ac:dyDescent="0.2">
      <c r="A92" s="150"/>
      <c r="B92" s="145"/>
      <c r="C92" s="145" t="s">
        <v>13</v>
      </c>
      <c r="D92" s="146">
        <f t="shared" si="150"/>
        <v>105</v>
      </c>
      <c r="E92" s="147"/>
      <c r="F92" s="148"/>
      <c r="G92" s="148"/>
      <c r="H92" s="149"/>
      <c r="I92" s="147"/>
      <c r="J92" s="148"/>
      <c r="K92" s="148"/>
      <c r="L92" s="149"/>
      <c r="M92" s="147">
        <v>15</v>
      </c>
      <c r="N92" s="148">
        <v>3</v>
      </c>
      <c r="O92" s="148">
        <v>3</v>
      </c>
      <c r="P92" s="148"/>
      <c r="Q92" s="149"/>
      <c r="R92" s="147">
        <v>2</v>
      </c>
      <c r="S92" s="148"/>
      <c r="T92" s="148"/>
      <c r="U92" s="149"/>
      <c r="V92" s="147">
        <v>2</v>
      </c>
      <c r="W92" s="148">
        <v>1</v>
      </c>
      <c r="X92" s="148"/>
      <c r="Y92" s="149">
        <v>15</v>
      </c>
      <c r="Z92" s="147">
        <v>1</v>
      </c>
      <c r="AA92" s="148"/>
      <c r="AB92" s="148">
        <v>7</v>
      </c>
      <c r="AC92" s="148"/>
      <c r="AD92" s="149">
        <v>3</v>
      </c>
      <c r="AE92" s="148">
        <v>2</v>
      </c>
      <c r="AF92" s="148"/>
      <c r="AG92" s="148">
        <v>15</v>
      </c>
      <c r="AH92" s="149">
        <v>4</v>
      </c>
      <c r="AI92" s="148">
        <v>15</v>
      </c>
      <c r="AJ92" s="148">
        <v>2</v>
      </c>
      <c r="AK92" s="148"/>
      <c r="AL92" s="148">
        <v>15</v>
      </c>
      <c r="AM92" s="147"/>
      <c r="AN92" s="148"/>
      <c r="AO92" s="148"/>
      <c r="AP92" s="148"/>
      <c r="AQ92" s="149"/>
      <c r="AR92" s="147"/>
      <c r="AS92" s="148"/>
      <c r="AT92" s="148"/>
      <c r="AU92" s="149"/>
      <c r="AV92" s="147"/>
      <c r="AW92" s="148"/>
      <c r="AX92" s="148"/>
      <c r="AY92" s="149"/>
      <c r="AZ92" s="147"/>
      <c r="BA92" s="148"/>
      <c r="BB92" s="148"/>
      <c r="BC92" s="148"/>
      <c r="BD92" s="149"/>
    </row>
    <row r="93" spans="1:56" x14ac:dyDescent="0.2">
      <c r="A93" s="150"/>
      <c r="B93" s="151" t="s">
        <v>17</v>
      </c>
      <c r="C93" s="152" t="s">
        <v>15</v>
      </c>
      <c r="D93" s="153">
        <f t="shared" si="150"/>
        <v>0</v>
      </c>
      <c r="E93" s="154"/>
      <c r="F93" s="155"/>
      <c r="G93" s="155"/>
      <c r="H93" s="156"/>
      <c r="I93" s="154"/>
      <c r="J93" s="155"/>
      <c r="K93" s="155"/>
      <c r="L93" s="156"/>
      <c r="M93" s="154"/>
      <c r="N93" s="155"/>
      <c r="O93" s="155"/>
      <c r="P93" s="155"/>
      <c r="Q93" s="156"/>
      <c r="R93" s="154"/>
      <c r="S93" s="155"/>
      <c r="T93" s="155"/>
      <c r="U93" s="156"/>
      <c r="V93" s="154"/>
      <c r="W93" s="155"/>
      <c r="X93" s="155"/>
      <c r="Y93" s="156"/>
      <c r="Z93" s="154"/>
      <c r="AA93" s="155"/>
      <c r="AB93" s="155"/>
      <c r="AC93" s="155"/>
      <c r="AD93" s="156"/>
      <c r="AE93" s="155"/>
      <c r="AF93" s="157"/>
      <c r="AG93" s="157"/>
      <c r="AH93" s="156"/>
      <c r="AI93" s="157"/>
      <c r="AJ93" s="157"/>
      <c r="AK93" s="157"/>
      <c r="AL93" s="155"/>
      <c r="AM93" s="154"/>
      <c r="AN93" s="155"/>
      <c r="AO93" s="155"/>
      <c r="AP93" s="155"/>
      <c r="AQ93" s="156"/>
      <c r="AR93" s="154"/>
      <c r="AS93" s="155"/>
      <c r="AT93" s="155"/>
      <c r="AU93" s="156"/>
      <c r="AV93" s="154"/>
      <c r="AW93" s="155"/>
      <c r="AX93" s="155"/>
      <c r="AY93" s="156"/>
      <c r="AZ93" s="154"/>
      <c r="BA93" s="155"/>
      <c r="BB93" s="155"/>
      <c r="BC93" s="155"/>
      <c r="BD93" s="156"/>
    </row>
    <row r="94" spans="1:56" x14ac:dyDescent="0.2">
      <c r="A94" s="150"/>
      <c r="B94" s="145"/>
      <c r="C94" s="145" t="s">
        <v>13</v>
      </c>
      <c r="D94" s="146">
        <f t="shared" si="150"/>
        <v>43</v>
      </c>
      <c r="E94" s="147">
        <v>1</v>
      </c>
      <c r="F94" s="148">
        <v>1</v>
      </c>
      <c r="G94" s="148">
        <v>1</v>
      </c>
      <c r="H94" s="149"/>
      <c r="I94" s="147">
        <v>1</v>
      </c>
      <c r="J94" s="148">
        <v>1</v>
      </c>
      <c r="K94" s="148">
        <v>1</v>
      </c>
      <c r="L94" s="149">
        <v>1</v>
      </c>
      <c r="M94" s="147"/>
      <c r="N94" s="148">
        <v>1</v>
      </c>
      <c r="O94" s="148">
        <v>1</v>
      </c>
      <c r="P94" s="148">
        <v>1</v>
      </c>
      <c r="Q94" s="149">
        <v>1</v>
      </c>
      <c r="R94" s="147">
        <v>1</v>
      </c>
      <c r="S94" s="148">
        <v>1</v>
      </c>
      <c r="T94" s="148"/>
      <c r="U94" s="149">
        <v>1</v>
      </c>
      <c r="V94" s="147">
        <v>1</v>
      </c>
      <c r="W94" s="148">
        <v>1</v>
      </c>
      <c r="X94" s="148"/>
      <c r="Y94" s="149"/>
      <c r="Z94" s="147">
        <v>1</v>
      </c>
      <c r="AA94" s="148"/>
      <c r="AB94" s="148">
        <v>1</v>
      </c>
      <c r="AC94" s="148">
        <v>1</v>
      </c>
      <c r="AD94" s="149">
        <v>1</v>
      </c>
      <c r="AE94" s="148">
        <v>1</v>
      </c>
      <c r="AF94" s="148">
        <v>1</v>
      </c>
      <c r="AG94" s="148"/>
      <c r="AH94" s="158">
        <v>1</v>
      </c>
      <c r="AI94" s="148"/>
      <c r="AJ94" s="148">
        <v>1</v>
      </c>
      <c r="AK94" s="148">
        <v>1</v>
      </c>
      <c r="AL94" s="148"/>
      <c r="AM94" s="147">
        <v>1</v>
      </c>
      <c r="AN94" s="148">
        <v>1</v>
      </c>
      <c r="AO94" s="148">
        <v>1</v>
      </c>
      <c r="AP94" s="148">
        <v>1</v>
      </c>
      <c r="AQ94" s="149">
        <v>1</v>
      </c>
      <c r="AR94" s="147">
        <v>1</v>
      </c>
      <c r="AS94" s="148">
        <v>1</v>
      </c>
      <c r="AT94" s="148">
        <v>1</v>
      </c>
      <c r="AU94" s="149">
        <v>1</v>
      </c>
      <c r="AV94" s="147">
        <v>1</v>
      </c>
      <c r="AW94" s="148">
        <v>1</v>
      </c>
      <c r="AX94" s="148">
        <v>1</v>
      </c>
      <c r="AY94" s="149">
        <v>1</v>
      </c>
      <c r="AZ94" s="147">
        <v>1</v>
      </c>
      <c r="BA94" s="148">
        <v>1</v>
      </c>
      <c r="BB94" s="148">
        <v>1</v>
      </c>
      <c r="BC94" s="148">
        <v>1</v>
      </c>
      <c r="BD94" s="149">
        <v>1</v>
      </c>
    </row>
    <row r="95" spans="1:56" x14ac:dyDescent="0.2">
      <c r="A95" s="150"/>
      <c r="B95" s="151" t="s">
        <v>18</v>
      </c>
      <c r="C95" s="152" t="s">
        <v>15</v>
      </c>
      <c r="D95" s="153">
        <f t="shared" si="150"/>
        <v>0</v>
      </c>
      <c r="E95" s="154"/>
      <c r="F95" s="155"/>
      <c r="G95" s="155"/>
      <c r="H95" s="156"/>
      <c r="I95" s="154"/>
      <c r="J95" s="155"/>
      <c r="K95" s="155"/>
      <c r="L95" s="156"/>
      <c r="M95" s="154"/>
      <c r="N95" s="155"/>
      <c r="O95" s="155"/>
      <c r="P95" s="155"/>
      <c r="Q95" s="156"/>
      <c r="R95" s="154"/>
      <c r="S95" s="155"/>
      <c r="T95" s="155"/>
      <c r="U95" s="156"/>
      <c r="V95" s="154"/>
      <c r="W95" s="155"/>
      <c r="X95" s="155"/>
      <c r="Y95" s="156"/>
      <c r="Z95" s="154"/>
      <c r="AA95" s="155"/>
      <c r="AB95" s="155"/>
      <c r="AC95" s="155"/>
      <c r="AD95" s="156"/>
      <c r="AE95" s="155"/>
      <c r="AF95" s="157"/>
      <c r="AG95" s="157"/>
      <c r="AH95" s="159"/>
      <c r="AI95" s="157"/>
      <c r="AJ95" s="157"/>
      <c r="AK95" s="157"/>
      <c r="AL95" s="155"/>
      <c r="AM95" s="154"/>
      <c r="AN95" s="155"/>
      <c r="AO95" s="155"/>
      <c r="AP95" s="155"/>
      <c r="AQ95" s="156"/>
      <c r="AR95" s="154"/>
      <c r="AS95" s="155"/>
      <c r="AT95" s="155"/>
      <c r="AU95" s="156"/>
      <c r="AV95" s="154"/>
      <c r="AW95" s="155"/>
      <c r="AX95" s="155"/>
      <c r="AY95" s="156"/>
      <c r="AZ95" s="154"/>
      <c r="BA95" s="155"/>
      <c r="BB95" s="155"/>
      <c r="BC95" s="155"/>
      <c r="BD95" s="156"/>
    </row>
    <row r="96" spans="1:56" x14ac:dyDescent="0.2">
      <c r="A96" s="150"/>
      <c r="B96" s="145"/>
      <c r="C96" s="145" t="s">
        <v>13</v>
      </c>
      <c r="D96" s="146">
        <f t="shared" si="150"/>
        <v>11</v>
      </c>
      <c r="E96" s="147">
        <v>1</v>
      </c>
      <c r="F96" s="148">
        <v>1</v>
      </c>
      <c r="G96" s="148"/>
      <c r="H96" s="149"/>
      <c r="I96" s="147"/>
      <c r="J96" s="148">
        <v>1</v>
      </c>
      <c r="K96" s="148">
        <v>5</v>
      </c>
      <c r="L96" s="149"/>
      <c r="M96" s="147"/>
      <c r="N96" s="148">
        <v>1</v>
      </c>
      <c r="O96" s="148">
        <v>1</v>
      </c>
      <c r="P96" s="148"/>
      <c r="Q96" s="149"/>
      <c r="R96" s="147">
        <v>1</v>
      </c>
      <c r="S96" s="148"/>
      <c r="T96" s="148"/>
      <c r="U96" s="149"/>
      <c r="V96" s="147"/>
      <c r="W96" s="148"/>
      <c r="X96" s="148"/>
      <c r="Y96" s="149"/>
      <c r="Z96" s="147"/>
      <c r="AA96" s="148"/>
      <c r="AB96" s="148"/>
      <c r="AC96" s="148"/>
      <c r="AD96" s="149"/>
      <c r="AE96" s="148"/>
      <c r="AF96" s="148"/>
      <c r="AG96" s="148"/>
      <c r="AH96" s="149"/>
      <c r="AI96" s="148"/>
      <c r="AJ96" s="148"/>
      <c r="AK96" s="148"/>
      <c r="AL96" s="148"/>
      <c r="AM96" s="147"/>
      <c r="AN96" s="148"/>
      <c r="AO96" s="148"/>
      <c r="AP96" s="148"/>
      <c r="AQ96" s="149"/>
      <c r="AR96" s="147"/>
      <c r="AS96" s="148"/>
      <c r="AT96" s="148"/>
      <c r="AU96" s="149"/>
      <c r="AV96" s="147"/>
      <c r="AW96" s="148"/>
      <c r="AX96" s="148"/>
      <c r="AY96" s="149"/>
      <c r="AZ96" s="147"/>
      <c r="BA96" s="148"/>
      <c r="BB96" s="148"/>
      <c r="BC96" s="148"/>
      <c r="BD96" s="149"/>
    </row>
    <row r="97" spans="1:56" x14ac:dyDescent="0.2">
      <c r="A97" s="150"/>
      <c r="B97" s="151" t="s">
        <v>19</v>
      </c>
      <c r="C97" s="152" t="s">
        <v>15</v>
      </c>
      <c r="D97" s="153">
        <f t="shared" si="150"/>
        <v>0</v>
      </c>
      <c r="E97" s="154"/>
      <c r="F97" s="155"/>
      <c r="G97" s="155"/>
      <c r="H97" s="156"/>
      <c r="I97" s="154"/>
      <c r="J97" s="155"/>
      <c r="K97" s="155"/>
      <c r="L97" s="156"/>
      <c r="M97" s="154"/>
      <c r="N97" s="155"/>
      <c r="O97" s="155"/>
      <c r="P97" s="155"/>
      <c r="Q97" s="156"/>
      <c r="R97" s="154"/>
      <c r="S97" s="155"/>
      <c r="T97" s="155"/>
      <c r="U97" s="156"/>
      <c r="V97" s="154"/>
      <c r="W97" s="155"/>
      <c r="X97" s="155"/>
      <c r="Y97" s="156"/>
      <c r="Z97" s="154"/>
      <c r="AA97" s="155"/>
      <c r="AB97" s="155"/>
      <c r="AC97" s="155"/>
      <c r="AD97" s="156"/>
      <c r="AE97" s="155"/>
      <c r="AF97" s="157"/>
      <c r="AG97" s="157"/>
      <c r="AH97" s="156"/>
      <c r="AI97" s="157"/>
      <c r="AJ97" s="157"/>
      <c r="AK97" s="157"/>
      <c r="AL97" s="155"/>
      <c r="AM97" s="154"/>
      <c r="AN97" s="155"/>
      <c r="AO97" s="155"/>
      <c r="AP97" s="155"/>
      <c r="AQ97" s="156"/>
      <c r="AR97" s="154"/>
      <c r="AS97" s="155"/>
      <c r="AT97" s="155"/>
      <c r="AU97" s="156"/>
      <c r="AV97" s="154"/>
      <c r="AW97" s="155"/>
      <c r="AX97" s="155"/>
      <c r="AY97" s="156"/>
      <c r="AZ97" s="154"/>
      <c r="BA97" s="155"/>
      <c r="BB97" s="155"/>
      <c r="BC97" s="155"/>
      <c r="BD97" s="156"/>
    </row>
    <row r="98" spans="1:56" x14ac:dyDescent="0.2">
      <c r="A98" s="150"/>
      <c r="B98" s="145"/>
      <c r="C98" s="145" t="s">
        <v>13</v>
      </c>
      <c r="D98" s="146">
        <f t="shared" si="150"/>
        <v>0</v>
      </c>
      <c r="E98" s="147"/>
      <c r="F98" s="148"/>
      <c r="G98" s="148"/>
      <c r="H98" s="149"/>
      <c r="I98" s="147"/>
      <c r="J98" s="148"/>
      <c r="K98" s="148"/>
      <c r="L98" s="149"/>
      <c r="M98" s="147"/>
      <c r="N98" s="148"/>
      <c r="O98" s="148"/>
      <c r="P98" s="148"/>
      <c r="Q98" s="149"/>
      <c r="R98" s="147"/>
      <c r="S98" s="148"/>
      <c r="T98" s="148"/>
      <c r="U98" s="149"/>
      <c r="V98" s="147"/>
      <c r="W98" s="148"/>
      <c r="X98" s="148"/>
      <c r="Y98" s="149"/>
      <c r="Z98" s="147"/>
      <c r="AA98" s="148"/>
      <c r="AB98" s="148"/>
      <c r="AC98" s="148"/>
      <c r="AD98" s="149"/>
      <c r="AE98" s="148"/>
      <c r="AF98" s="148"/>
      <c r="AG98" s="148"/>
      <c r="AH98" s="158"/>
      <c r="AI98" s="148"/>
      <c r="AJ98" s="148"/>
      <c r="AK98" s="148"/>
      <c r="AL98" s="148"/>
      <c r="AM98" s="147"/>
      <c r="AN98" s="148"/>
      <c r="AO98" s="148"/>
      <c r="AP98" s="148"/>
      <c r="AQ98" s="149"/>
      <c r="AR98" s="147"/>
      <c r="AS98" s="148"/>
      <c r="AT98" s="148"/>
      <c r="AU98" s="149"/>
      <c r="AV98" s="147"/>
      <c r="AW98" s="148"/>
      <c r="AX98" s="148"/>
      <c r="AY98" s="149"/>
      <c r="AZ98" s="147"/>
      <c r="BA98" s="148"/>
      <c r="BB98" s="148"/>
      <c r="BC98" s="148"/>
      <c r="BD98" s="149"/>
    </row>
    <row r="99" spans="1:56" x14ac:dyDescent="0.2">
      <c r="A99" s="150"/>
      <c r="B99" s="151" t="s">
        <v>20</v>
      </c>
      <c r="C99" s="152" t="s">
        <v>15</v>
      </c>
      <c r="D99" s="153">
        <f t="shared" si="150"/>
        <v>0</v>
      </c>
      <c r="E99" s="154"/>
      <c r="F99" s="155"/>
      <c r="G99" s="155"/>
      <c r="H99" s="156"/>
      <c r="I99" s="154"/>
      <c r="J99" s="155"/>
      <c r="K99" s="155"/>
      <c r="L99" s="156"/>
      <c r="M99" s="154"/>
      <c r="N99" s="155"/>
      <c r="O99" s="155"/>
      <c r="P99" s="155"/>
      <c r="Q99" s="156"/>
      <c r="R99" s="154"/>
      <c r="S99" s="155"/>
      <c r="T99" s="155"/>
      <c r="U99" s="156"/>
      <c r="V99" s="154"/>
      <c r="W99" s="155"/>
      <c r="X99" s="155"/>
      <c r="Y99" s="156"/>
      <c r="Z99" s="154"/>
      <c r="AA99" s="155"/>
      <c r="AB99" s="155"/>
      <c r="AC99" s="155"/>
      <c r="AD99" s="156"/>
      <c r="AE99" s="155"/>
      <c r="AF99" s="157"/>
      <c r="AG99" s="157"/>
      <c r="AH99" s="159"/>
      <c r="AI99" s="157"/>
      <c r="AJ99" s="157"/>
      <c r="AK99" s="157"/>
      <c r="AL99" s="155"/>
      <c r="AM99" s="154"/>
      <c r="AN99" s="155"/>
      <c r="AO99" s="155"/>
      <c r="AP99" s="155"/>
      <c r="AQ99" s="156"/>
      <c r="AR99" s="154"/>
      <c r="AS99" s="155"/>
      <c r="AT99" s="155"/>
      <c r="AU99" s="156"/>
      <c r="AV99" s="154"/>
      <c r="AW99" s="155"/>
      <c r="AX99" s="155"/>
      <c r="AY99" s="156"/>
      <c r="AZ99" s="154"/>
      <c r="BA99" s="155"/>
      <c r="BB99" s="155"/>
      <c r="BC99" s="155"/>
      <c r="BD99" s="156"/>
    </row>
    <row r="100" spans="1:56" x14ac:dyDescent="0.2">
      <c r="A100" s="150"/>
      <c r="B100" s="145"/>
      <c r="C100" s="145" t="s">
        <v>13</v>
      </c>
      <c r="D100" s="146">
        <f t="shared" si="150"/>
        <v>0</v>
      </c>
      <c r="E100" s="147"/>
      <c r="F100" s="148"/>
      <c r="G100" s="148"/>
      <c r="H100" s="149"/>
      <c r="I100" s="147"/>
      <c r="J100" s="148"/>
      <c r="K100" s="148"/>
      <c r="L100" s="149"/>
      <c r="M100" s="147"/>
      <c r="N100" s="148"/>
      <c r="O100" s="148"/>
      <c r="P100" s="148"/>
      <c r="Q100" s="149"/>
      <c r="R100" s="147"/>
      <c r="S100" s="148"/>
      <c r="T100" s="148"/>
      <c r="U100" s="149"/>
      <c r="V100" s="147"/>
      <c r="W100" s="148"/>
      <c r="X100" s="148"/>
      <c r="Y100" s="149"/>
      <c r="Z100" s="147"/>
      <c r="AA100" s="148"/>
      <c r="AB100" s="148"/>
      <c r="AC100" s="148"/>
      <c r="AD100" s="149"/>
      <c r="AE100" s="148"/>
      <c r="AF100" s="148"/>
      <c r="AG100" s="148"/>
      <c r="AH100" s="158"/>
      <c r="AI100" s="148"/>
      <c r="AJ100" s="148"/>
      <c r="AK100" s="148"/>
      <c r="AL100" s="148"/>
      <c r="AM100" s="147"/>
      <c r="AN100" s="148"/>
      <c r="AO100" s="148"/>
      <c r="AP100" s="148"/>
      <c r="AQ100" s="149"/>
      <c r="AR100" s="147"/>
      <c r="AS100" s="148"/>
      <c r="AT100" s="148"/>
      <c r="AU100" s="149"/>
      <c r="AV100" s="147"/>
      <c r="AW100" s="148"/>
      <c r="AX100" s="148"/>
      <c r="AY100" s="149"/>
      <c r="AZ100" s="147"/>
      <c r="BA100" s="148"/>
      <c r="BB100" s="148"/>
      <c r="BC100" s="148"/>
      <c r="BD100" s="149"/>
    </row>
    <row r="101" spans="1:56" x14ac:dyDescent="0.2">
      <c r="A101" s="150"/>
      <c r="B101" s="151" t="s">
        <v>21</v>
      </c>
      <c r="C101" s="152" t="s">
        <v>15</v>
      </c>
      <c r="D101" s="153">
        <f t="shared" si="150"/>
        <v>0</v>
      </c>
      <c r="E101" s="154"/>
      <c r="F101" s="155"/>
      <c r="G101" s="155"/>
      <c r="H101" s="156"/>
      <c r="I101" s="154"/>
      <c r="J101" s="155"/>
      <c r="K101" s="155"/>
      <c r="L101" s="156"/>
      <c r="M101" s="154"/>
      <c r="N101" s="155"/>
      <c r="O101" s="155"/>
      <c r="P101" s="155"/>
      <c r="Q101" s="156"/>
      <c r="R101" s="154"/>
      <c r="S101" s="155"/>
      <c r="T101" s="155"/>
      <c r="U101" s="156"/>
      <c r="V101" s="154"/>
      <c r="W101" s="155"/>
      <c r="X101" s="155"/>
      <c r="Y101" s="156"/>
      <c r="Z101" s="154"/>
      <c r="AA101" s="155"/>
      <c r="AB101" s="155"/>
      <c r="AC101" s="155"/>
      <c r="AD101" s="156"/>
      <c r="AE101" s="155"/>
      <c r="AF101" s="157"/>
      <c r="AG101" s="157"/>
      <c r="AH101" s="159"/>
      <c r="AI101" s="157"/>
      <c r="AJ101" s="157"/>
      <c r="AK101" s="157"/>
      <c r="AL101" s="155"/>
      <c r="AM101" s="154"/>
      <c r="AN101" s="155"/>
      <c r="AO101" s="155"/>
      <c r="AP101" s="155"/>
      <c r="AQ101" s="156"/>
      <c r="AR101" s="154"/>
      <c r="AS101" s="155"/>
      <c r="AT101" s="155"/>
      <c r="AU101" s="156"/>
      <c r="AV101" s="154"/>
      <c r="AW101" s="155"/>
      <c r="AX101" s="155"/>
      <c r="AY101" s="156"/>
      <c r="AZ101" s="154"/>
      <c r="BA101" s="155"/>
      <c r="BB101" s="155"/>
      <c r="BC101" s="155"/>
      <c r="BD101" s="156"/>
    </row>
    <row r="102" spans="1:56" x14ac:dyDescent="0.2">
      <c r="A102" s="150"/>
      <c r="B102" s="145"/>
      <c r="C102" s="145" t="s">
        <v>13</v>
      </c>
      <c r="D102" s="146">
        <f t="shared" si="150"/>
        <v>0</v>
      </c>
      <c r="E102" s="147"/>
      <c r="F102" s="148"/>
      <c r="G102" s="148"/>
      <c r="H102" s="149"/>
      <c r="I102" s="147"/>
      <c r="J102" s="148"/>
      <c r="K102" s="148"/>
      <c r="L102" s="149"/>
      <c r="M102" s="147"/>
      <c r="N102" s="148"/>
      <c r="O102" s="148"/>
      <c r="P102" s="148"/>
      <c r="Q102" s="149"/>
      <c r="R102" s="147"/>
      <c r="S102" s="148"/>
      <c r="T102" s="148"/>
      <c r="U102" s="149"/>
      <c r="V102" s="147"/>
      <c r="W102" s="148"/>
      <c r="X102" s="148"/>
      <c r="Y102" s="149"/>
      <c r="Z102" s="147"/>
      <c r="AA102" s="148"/>
      <c r="AB102" s="148"/>
      <c r="AC102" s="148"/>
      <c r="AD102" s="149"/>
      <c r="AE102" s="148"/>
      <c r="AF102" s="148"/>
      <c r="AG102" s="148"/>
      <c r="AH102" s="158"/>
      <c r="AI102" s="148"/>
      <c r="AJ102" s="148"/>
      <c r="AK102" s="148"/>
      <c r="AL102" s="148"/>
      <c r="AM102" s="147"/>
      <c r="AN102" s="148"/>
      <c r="AO102" s="148"/>
      <c r="AP102" s="148"/>
      <c r="AQ102" s="149"/>
      <c r="AR102" s="147"/>
      <c r="AS102" s="148"/>
      <c r="AT102" s="148"/>
      <c r="AU102" s="149"/>
      <c r="AV102" s="147"/>
      <c r="AW102" s="148"/>
      <c r="AX102" s="148"/>
      <c r="AY102" s="149"/>
      <c r="AZ102" s="147"/>
      <c r="BA102" s="148"/>
      <c r="BB102" s="148"/>
      <c r="BC102" s="148"/>
      <c r="BD102" s="149"/>
    </row>
    <row r="103" spans="1:56" x14ac:dyDescent="0.2">
      <c r="A103" s="150"/>
      <c r="B103" s="151" t="s">
        <v>22</v>
      </c>
      <c r="C103" s="152" t="s">
        <v>15</v>
      </c>
      <c r="D103" s="153">
        <f t="shared" si="150"/>
        <v>0</v>
      </c>
      <c r="E103" s="154"/>
      <c r="F103" s="155"/>
      <c r="G103" s="155"/>
      <c r="H103" s="156"/>
      <c r="I103" s="154"/>
      <c r="J103" s="155"/>
      <c r="K103" s="155"/>
      <c r="L103" s="156"/>
      <c r="M103" s="154"/>
      <c r="N103" s="155"/>
      <c r="O103" s="155"/>
      <c r="P103" s="155"/>
      <c r="Q103" s="156"/>
      <c r="R103" s="154"/>
      <c r="S103" s="155"/>
      <c r="T103" s="155"/>
      <c r="U103" s="156"/>
      <c r="V103" s="154"/>
      <c r="W103" s="155"/>
      <c r="X103" s="155"/>
      <c r="Y103" s="156"/>
      <c r="Z103" s="154"/>
      <c r="AA103" s="155"/>
      <c r="AB103" s="155"/>
      <c r="AC103" s="155"/>
      <c r="AD103" s="156"/>
      <c r="AE103" s="155"/>
      <c r="AF103" s="157"/>
      <c r="AG103" s="157"/>
      <c r="AH103" s="159"/>
      <c r="AI103" s="157"/>
      <c r="AJ103" s="157"/>
      <c r="AK103" s="157"/>
      <c r="AL103" s="155"/>
      <c r="AM103" s="154"/>
      <c r="AN103" s="155"/>
      <c r="AO103" s="155"/>
      <c r="AP103" s="155"/>
      <c r="AQ103" s="156"/>
      <c r="AR103" s="154"/>
      <c r="AS103" s="155"/>
      <c r="AT103" s="155"/>
      <c r="AU103" s="156"/>
      <c r="AV103" s="154"/>
      <c r="AW103" s="155"/>
      <c r="AX103" s="155"/>
      <c r="AY103" s="156"/>
      <c r="AZ103" s="154"/>
      <c r="BA103" s="155"/>
      <c r="BB103" s="155"/>
      <c r="BC103" s="155"/>
      <c r="BD103" s="156"/>
    </row>
    <row r="104" spans="1:56" x14ac:dyDescent="0.2">
      <c r="A104" s="150"/>
      <c r="B104" s="145"/>
      <c r="C104" s="145" t="s">
        <v>13</v>
      </c>
      <c r="D104" s="146">
        <f t="shared" si="150"/>
        <v>0</v>
      </c>
      <c r="E104" s="147"/>
      <c r="F104" s="148"/>
      <c r="G104" s="148"/>
      <c r="H104" s="149"/>
      <c r="I104" s="147"/>
      <c r="J104" s="148"/>
      <c r="K104" s="148"/>
      <c r="L104" s="149"/>
      <c r="M104" s="147"/>
      <c r="N104" s="148"/>
      <c r="O104" s="148"/>
      <c r="P104" s="148"/>
      <c r="Q104" s="149"/>
      <c r="R104" s="147"/>
      <c r="S104" s="148"/>
      <c r="T104" s="148"/>
      <c r="U104" s="149"/>
      <c r="V104" s="147"/>
      <c r="W104" s="148"/>
      <c r="X104" s="148"/>
      <c r="Y104" s="149"/>
      <c r="Z104" s="147"/>
      <c r="AA104" s="148"/>
      <c r="AB104" s="148"/>
      <c r="AC104" s="148"/>
      <c r="AD104" s="149"/>
      <c r="AE104" s="148"/>
      <c r="AF104" s="148"/>
      <c r="AG104" s="148"/>
      <c r="AH104" s="158"/>
      <c r="AI104" s="148"/>
      <c r="AJ104" s="148"/>
      <c r="AK104" s="148"/>
      <c r="AL104" s="148"/>
      <c r="AM104" s="147"/>
      <c r="AN104" s="148"/>
      <c r="AO104" s="148"/>
      <c r="AP104" s="148"/>
      <c r="AQ104" s="149"/>
      <c r="AR104" s="147"/>
      <c r="AS104" s="148"/>
      <c r="AT104" s="148"/>
      <c r="AU104" s="149"/>
      <c r="AV104" s="147"/>
      <c r="AW104" s="148"/>
      <c r="AX104" s="148"/>
      <c r="AY104" s="149"/>
      <c r="AZ104" s="147"/>
      <c r="BA104" s="148"/>
      <c r="BB104" s="148"/>
      <c r="BC104" s="148"/>
      <c r="BD104" s="149"/>
    </row>
    <row r="105" spans="1:56" ht="12" thickBot="1" x14ac:dyDescent="0.25">
      <c r="A105" s="150"/>
      <c r="B105" s="151" t="s">
        <v>23</v>
      </c>
      <c r="C105" s="152" t="s">
        <v>15</v>
      </c>
      <c r="D105" s="153">
        <f t="shared" si="150"/>
        <v>0</v>
      </c>
      <c r="E105" s="154"/>
      <c r="F105" s="155"/>
      <c r="G105" s="155"/>
      <c r="H105" s="156"/>
      <c r="I105" s="154"/>
      <c r="J105" s="155"/>
      <c r="K105" s="155"/>
      <c r="L105" s="156"/>
      <c r="M105" s="154"/>
      <c r="N105" s="155"/>
      <c r="O105" s="155"/>
      <c r="P105" s="155"/>
      <c r="Q105" s="156"/>
      <c r="R105" s="154"/>
      <c r="S105" s="155"/>
      <c r="T105" s="155"/>
      <c r="U105" s="156"/>
      <c r="V105" s="154"/>
      <c r="W105" s="155"/>
      <c r="X105" s="155"/>
      <c r="Y105" s="156"/>
      <c r="Z105" s="154"/>
      <c r="AA105" s="155"/>
      <c r="AB105" s="155"/>
      <c r="AC105" s="155"/>
      <c r="AD105" s="156"/>
      <c r="AE105" s="155"/>
      <c r="AF105" s="157"/>
      <c r="AG105" s="157"/>
      <c r="AH105" s="159"/>
      <c r="AI105" s="157"/>
      <c r="AJ105" s="157"/>
      <c r="AK105" s="157"/>
      <c r="AL105" s="155"/>
      <c r="AM105" s="154"/>
      <c r="AN105" s="155"/>
      <c r="AO105" s="155"/>
      <c r="AP105" s="155"/>
      <c r="AQ105" s="156"/>
      <c r="AR105" s="154"/>
      <c r="AS105" s="155"/>
      <c r="AT105" s="155"/>
      <c r="AU105" s="156"/>
      <c r="AV105" s="154"/>
      <c r="AW105" s="155"/>
      <c r="AX105" s="155"/>
      <c r="AY105" s="156"/>
      <c r="AZ105" s="154"/>
      <c r="BA105" s="155"/>
      <c r="BB105" s="155"/>
      <c r="BC105" s="155"/>
      <c r="BD105" s="156"/>
    </row>
    <row r="106" spans="1:56" x14ac:dyDescent="0.2">
      <c r="A106" s="150" t="s">
        <v>24</v>
      </c>
      <c r="B106" s="160"/>
      <c r="C106" s="161" t="s">
        <v>25</v>
      </c>
      <c r="D106" s="162">
        <f t="shared" si="150"/>
        <v>585</v>
      </c>
      <c r="E106" s="163">
        <f>15-SUM(E88,E104,E90,E92,E94,E96,E98,E100,E102)</f>
        <v>7</v>
      </c>
      <c r="F106" s="164">
        <f t="shared" ref="F106:H106" si="151">15-SUM(F88,F104,F90,F92,F94,F96,F98,F100,F102)</f>
        <v>13</v>
      </c>
      <c r="G106" s="164">
        <f t="shared" si="151"/>
        <v>14</v>
      </c>
      <c r="H106" s="165">
        <f t="shared" si="151"/>
        <v>12</v>
      </c>
      <c r="I106" s="163">
        <f>15-SUM(I88,I104,I90,I92,I94,I96,I98,I100,I102)</f>
        <v>14</v>
      </c>
      <c r="J106" s="164">
        <f t="shared" ref="J106:L106" si="152">15-SUM(J88,J104,J90,J92,J94,J96,J98,J100,J102)</f>
        <v>13</v>
      </c>
      <c r="K106" s="164">
        <f t="shared" si="152"/>
        <v>9</v>
      </c>
      <c r="L106" s="164">
        <f t="shared" si="152"/>
        <v>11</v>
      </c>
      <c r="M106" s="166">
        <f>15-SUM(M88,M104,M90,M92,M94,M96,M98,M100,M102)</f>
        <v>0</v>
      </c>
      <c r="N106" s="167">
        <f t="shared" ref="N106:Q106" si="153">15-SUM(N88,N104,N90,N92,N94,N96,N98,N100,N102)</f>
        <v>10</v>
      </c>
      <c r="O106" s="167">
        <f t="shared" si="153"/>
        <v>10</v>
      </c>
      <c r="P106" s="167">
        <f t="shared" si="153"/>
        <v>14</v>
      </c>
      <c r="Q106" s="168">
        <f t="shared" si="153"/>
        <v>11</v>
      </c>
      <c r="R106" s="163">
        <f>15-SUM(R88,R104,R90,R92,R94,R96,R98,R100,R102)</f>
        <v>11</v>
      </c>
      <c r="S106" s="164">
        <f t="shared" ref="S106:U106" si="154">15-SUM(S88,S104,S90,S92,S94,S96,S98,S100,S102)</f>
        <v>14</v>
      </c>
      <c r="T106" s="164">
        <f t="shared" si="154"/>
        <v>15</v>
      </c>
      <c r="U106" s="165">
        <f t="shared" si="154"/>
        <v>14</v>
      </c>
      <c r="V106" s="163">
        <f>15-SUM(V88,V104,V90,V92,V94,V96,V98,V100,V102)</f>
        <v>12</v>
      </c>
      <c r="W106" s="164">
        <f t="shared" ref="W106:Y106" si="155">15-SUM(W88,W104,W90,W92,W94,W96,W98,W100,W102)</f>
        <v>13</v>
      </c>
      <c r="X106" s="164">
        <f t="shared" si="155"/>
        <v>15</v>
      </c>
      <c r="Y106" s="164">
        <f t="shared" si="155"/>
        <v>0</v>
      </c>
      <c r="Z106" s="166">
        <f>15-SUM(Z88,Z104,Z90,Z92,Z94,Z96,Z98,Z100,Z102)</f>
        <v>13</v>
      </c>
      <c r="AA106" s="167">
        <f t="shared" ref="AA106:AD106" si="156">15-SUM(AA88,AA104,AA90,AA92,AA94,AA96,AA98,AA100,AA102)</f>
        <v>12</v>
      </c>
      <c r="AB106" s="167">
        <f t="shared" si="156"/>
        <v>7</v>
      </c>
      <c r="AC106" s="167">
        <f t="shared" si="156"/>
        <v>14</v>
      </c>
      <c r="AD106" s="168">
        <f t="shared" si="156"/>
        <v>11</v>
      </c>
      <c r="AE106" s="163">
        <f>15-SUM(AE88,AE104,AE90,AE92,AE94,AE96,AE98,AE100,AE102)</f>
        <v>12</v>
      </c>
      <c r="AF106" s="164">
        <f t="shared" ref="AF106:AH106" si="157">15-SUM(AF88,AF104,AF90,AF92,AF94,AF96,AF98,AF100,AF102)</f>
        <v>11</v>
      </c>
      <c r="AG106" s="164">
        <f t="shared" si="157"/>
        <v>0</v>
      </c>
      <c r="AH106" s="165">
        <f t="shared" si="157"/>
        <v>10</v>
      </c>
      <c r="AI106" s="163">
        <f>15-SUM(AI88,AI104,AI90,AI92,AI94,AI96,AI98,AI100,AI102)</f>
        <v>0</v>
      </c>
      <c r="AJ106" s="164">
        <f t="shared" ref="AJ106:AL106" si="158">15-SUM(AJ88,AJ104,AJ90,AJ92,AJ94,AJ96,AJ98,AJ100,AJ102)</f>
        <v>12</v>
      </c>
      <c r="AK106" s="164">
        <f t="shared" si="158"/>
        <v>14</v>
      </c>
      <c r="AL106" s="164">
        <f t="shared" si="158"/>
        <v>0</v>
      </c>
      <c r="AM106" s="166">
        <f>15-SUM(AM88,AM104,AM90,AM92,AM94,AM96,AM98,AM100,AM102)</f>
        <v>14</v>
      </c>
      <c r="AN106" s="167">
        <f t="shared" ref="AN106:AQ106" si="159">15-SUM(AN88,AN104,AN90,AN92,AN94,AN96,AN98,AN100,AN102)</f>
        <v>14</v>
      </c>
      <c r="AO106" s="167">
        <f t="shared" si="159"/>
        <v>11</v>
      </c>
      <c r="AP106" s="167">
        <f t="shared" si="159"/>
        <v>14</v>
      </c>
      <c r="AQ106" s="168">
        <f t="shared" si="159"/>
        <v>14</v>
      </c>
      <c r="AR106" s="163">
        <f>15-SUM(AR88,AR104,AR90,AR92,AR94,AR96,AR98,AR100,AR102)</f>
        <v>14</v>
      </c>
      <c r="AS106" s="164">
        <f t="shared" ref="AS106:AU106" si="160">15-SUM(AS88,AS104,AS90,AS92,AS94,AS96,AS98,AS100,AS102)</f>
        <v>14</v>
      </c>
      <c r="AT106" s="164">
        <f t="shared" si="160"/>
        <v>14</v>
      </c>
      <c r="AU106" s="165">
        <f t="shared" si="160"/>
        <v>14</v>
      </c>
      <c r="AV106" s="163">
        <f>15-SUM(AV88,AV104,AV90,AV92,AV94,AV96,AV98,AV100,AV102)</f>
        <v>14</v>
      </c>
      <c r="AW106" s="164">
        <f t="shared" ref="AW106:AY106" si="161">15-SUM(AW88,AW104,AW90,AW92,AW94,AW96,AW98,AW100,AW102)</f>
        <v>14</v>
      </c>
      <c r="AX106" s="164">
        <f t="shared" si="161"/>
        <v>11</v>
      </c>
      <c r="AY106" s="164">
        <f t="shared" si="161"/>
        <v>14</v>
      </c>
      <c r="AZ106" s="166">
        <f>15-SUM(AZ88,AZ104,AZ90,AZ92,AZ94,AZ96,AZ98,AZ100,AZ102)</f>
        <v>8</v>
      </c>
      <c r="BA106" s="167">
        <f t="shared" ref="BA106:BD106" si="162">15-SUM(BA88,BA104,BA90,BA92,BA94,BA96,BA98,BA100,BA102)</f>
        <v>14</v>
      </c>
      <c r="BB106" s="167">
        <f t="shared" si="162"/>
        <v>14</v>
      </c>
      <c r="BC106" s="167">
        <f t="shared" si="162"/>
        <v>14</v>
      </c>
      <c r="BD106" s="168">
        <f t="shared" si="162"/>
        <v>11</v>
      </c>
    </row>
    <row r="107" spans="1:56" ht="12" thickBot="1" x14ac:dyDescent="0.25">
      <c r="A107" s="99">
        <v>29271</v>
      </c>
      <c r="B107" s="169"/>
      <c r="C107" s="170" t="s">
        <v>26</v>
      </c>
      <c r="D107" s="171">
        <f t="shared" si="150"/>
        <v>19</v>
      </c>
      <c r="E107" s="172">
        <f>6-SUM(E89,E105,E91,E93,E95,E97,E99,E101,E103)</f>
        <v>0</v>
      </c>
      <c r="F107" s="173">
        <f t="shared" ref="F107:H107" si="163">6-SUM(F89,F105,F91,F93,F95,F97,F99,F101,F103)</f>
        <v>1</v>
      </c>
      <c r="G107" s="173">
        <f t="shared" si="163"/>
        <v>0</v>
      </c>
      <c r="H107" s="174">
        <f t="shared" si="163"/>
        <v>0</v>
      </c>
      <c r="I107" s="172">
        <f>6-SUM(I89,I105,I91,I93,I95,I97,I99,I101,I103)</f>
        <v>6</v>
      </c>
      <c r="J107" s="173">
        <f t="shared" ref="J107:L107" si="164">6-SUM(J89,J105,J91,J93,J95,J97,J99,J101,J103)</f>
        <v>0</v>
      </c>
      <c r="K107" s="173">
        <f t="shared" si="164"/>
        <v>0</v>
      </c>
      <c r="L107" s="173">
        <f t="shared" si="164"/>
        <v>0</v>
      </c>
      <c r="M107" s="175">
        <f>6-SUM(M89,M105,M91,M93,M95,M97,M99,M101,M103)</f>
        <v>0</v>
      </c>
      <c r="N107" s="176">
        <f t="shared" ref="N107:Q107" si="165">6-SUM(N89,N105,N91,N93,N95,N97,N99,N101,N103)</f>
        <v>0</v>
      </c>
      <c r="O107" s="176">
        <f t="shared" si="165"/>
        <v>0</v>
      </c>
      <c r="P107" s="176">
        <f t="shared" si="165"/>
        <v>0</v>
      </c>
      <c r="Q107" s="177">
        <f t="shared" si="165"/>
        <v>0</v>
      </c>
      <c r="R107" s="172">
        <f>6-SUM(R89,R105,R91,R93,R95,R97,R99,R101,R103)</f>
        <v>0</v>
      </c>
      <c r="S107" s="173">
        <f t="shared" ref="S107:U107" si="166">6-SUM(S89,S105,S91,S93,S95,S97,S99,S101,S103)</f>
        <v>0</v>
      </c>
      <c r="T107" s="173">
        <f t="shared" si="166"/>
        <v>6</v>
      </c>
      <c r="U107" s="174">
        <f t="shared" si="166"/>
        <v>0</v>
      </c>
      <c r="V107" s="172">
        <f>6-SUM(V89,V105,V91,V93,V95,V97,V99,V101,V103)</f>
        <v>0</v>
      </c>
      <c r="W107" s="173">
        <f t="shared" ref="W107:Y107" si="167">6-SUM(W89,W105,W91,W93,W95,W97,W99,W101,W103)</f>
        <v>0</v>
      </c>
      <c r="X107" s="173">
        <f t="shared" si="167"/>
        <v>0</v>
      </c>
      <c r="Y107" s="173">
        <f t="shared" si="167"/>
        <v>0</v>
      </c>
      <c r="Z107" s="175">
        <f>6-SUM(Z89,Z105,Z91,Z93,Z95,Z97,Z99,Z101,Z103)</f>
        <v>0</v>
      </c>
      <c r="AA107" s="176">
        <f t="shared" ref="AA107:AD107" si="168">6-SUM(AA89,AA105,AA91,AA93,AA95,AA97,AA99,AA101,AA103)</f>
        <v>6</v>
      </c>
      <c r="AB107" s="176">
        <f t="shared" si="168"/>
        <v>0</v>
      </c>
      <c r="AC107" s="176">
        <f t="shared" si="168"/>
        <v>0</v>
      </c>
      <c r="AD107" s="177">
        <f t="shared" si="168"/>
        <v>0</v>
      </c>
      <c r="AE107" s="172">
        <f>6-SUM(AE89,AE105,AE91,AE93,AE95,AE97,AE99,AE101,AE103)</f>
        <v>0</v>
      </c>
      <c r="AF107" s="173">
        <f t="shared" ref="AF107:AH107" si="169">6-SUM(AF89,AF105,AF91,AF93,AF95,AF97,AF99,AF101,AF103)</f>
        <v>0</v>
      </c>
      <c r="AG107" s="173">
        <f t="shared" si="169"/>
        <v>0</v>
      </c>
      <c r="AH107" s="174">
        <f t="shared" si="169"/>
        <v>0</v>
      </c>
      <c r="AI107" s="172">
        <f>6-SUM(AI89,AI105,AI91,AI93,AI95,AI97,AI99,AI101,AI103)</f>
        <v>0</v>
      </c>
      <c r="AJ107" s="173">
        <f t="shared" ref="AJ107:AL107" si="170">6-SUM(AJ89,AJ105,AJ91,AJ93,AJ95,AJ97,AJ99,AJ101,AJ103)</f>
        <v>0</v>
      </c>
      <c r="AK107" s="173">
        <f t="shared" si="170"/>
        <v>0</v>
      </c>
      <c r="AL107" s="173">
        <f t="shared" si="170"/>
        <v>0</v>
      </c>
      <c r="AM107" s="175">
        <f>6-SUM(AM89,AM105,AM91,AM93,AM95,AM97,AM99,AM101,AM103)</f>
        <v>0</v>
      </c>
      <c r="AN107" s="176">
        <f t="shared" ref="AN107:AQ107" si="171">6-SUM(AN89,AN105,AN91,AN93,AN95,AN97,AN99,AN101,AN103)</f>
        <v>0</v>
      </c>
      <c r="AO107" s="176">
        <f t="shared" si="171"/>
        <v>0</v>
      </c>
      <c r="AP107" s="176">
        <f t="shared" si="171"/>
        <v>0</v>
      </c>
      <c r="AQ107" s="177">
        <f t="shared" si="171"/>
        <v>0</v>
      </c>
      <c r="AR107" s="172">
        <f>6-SUM(AR89,AR105,AR91,AR93,AR95,AR97,AR99,AR101,AR103)</f>
        <v>0</v>
      </c>
      <c r="AS107" s="173">
        <f t="shared" ref="AS107:AU107" si="172">6-SUM(AS89,AS105,AS91,AS93,AS95,AS97,AS99,AS101,AS103)</f>
        <v>0</v>
      </c>
      <c r="AT107" s="173">
        <f t="shared" si="172"/>
        <v>0</v>
      </c>
      <c r="AU107" s="174">
        <f t="shared" si="172"/>
        <v>0</v>
      </c>
      <c r="AV107" s="172">
        <f>6-SUM(AV89,AV105,AV91,AV93,AV95,AV97,AV99,AV101,AV103)</f>
        <v>0</v>
      </c>
      <c r="AW107" s="173">
        <f t="shared" ref="AW107:AY107" si="173">6-SUM(AW89,AW105,AW91,AW93,AW95,AW97,AW99,AW101,AW103)</f>
        <v>0</v>
      </c>
      <c r="AX107" s="173">
        <f t="shared" si="173"/>
        <v>0</v>
      </c>
      <c r="AY107" s="173">
        <f t="shared" si="173"/>
        <v>0</v>
      </c>
      <c r="AZ107" s="175">
        <f>6-SUM(AZ89,AZ105,AZ91,AZ93,AZ95,AZ97,AZ99,AZ101,AZ103)</f>
        <v>0</v>
      </c>
      <c r="BA107" s="176">
        <f t="shared" ref="BA107:BD107" si="174">6-SUM(BA89,BA105,BA91,BA93,BA95,BA97,BA99,BA101,BA103)</f>
        <v>0</v>
      </c>
      <c r="BB107" s="176">
        <f t="shared" si="174"/>
        <v>0</v>
      </c>
      <c r="BC107" s="176">
        <f t="shared" si="174"/>
        <v>0</v>
      </c>
      <c r="BD107" s="177">
        <f t="shared" si="174"/>
        <v>0</v>
      </c>
    </row>
    <row r="108" spans="1:56" ht="12" thickBot="1" x14ac:dyDescent="0.25">
      <c r="A108" s="178"/>
      <c r="B108" s="179"/>
      <c r="C108" s="180" t="s">
        <v>27</v>
      </c>
      <c r="D108" s="181">
        <f t="shared" si="150"/>
        <v>604</v>
      </c>
      <c r="E108" s="163">
        <f>E106+E107</f>
        <v>7</v>
      </c>
      <c r="F108" s="182">
        <f t="shared" ref="F108:H108" si="175">F106+F107</f>
        <v>14</v>
      </c>
      <c r="G108" s="182">
        <f t="shared" si="175"/>
        <v>14</v>
      </c>
      <c r="H108" s="183">
        <f t="shared" si="175"/>
        <v>12</v>
      </c>
      <c r="I108" s="163">
        <f>I106+I107</f>
        <v>20</v>
      </c>
      <c r="J108" s="182">
        <f t="shared" ref="J108:L108" si="176">J106+J107</f>
        <v>13</v>
      </c>
      <c r="K108" s="182">
        <f t="shared" si="176"/>
        <v>9</v>
      </c>
      <c r="L108" s="182">
        <f t="shared" si="176"/>
        <v>11</v>
      </c>
      <c r="M108" s="184">
        <f>M106+M107</f>
        <v>0</v>
      </c>
      <c r="N108" s="185">
        <f t="shared" ref="N108:Q108" si="177">N106+N107</f>
        <v>10</v>
      </c>
      <c r="O108" s="185">
        <f t="shared" si="177"/>
        <v>10</v>
      </c>
      <c r="P108" s="185">
        <f t="shared" si="177"/>
        <v>14</v>
      </c>
      <c r="Q108" s="186">
        <f t="shared" si="177"/>
        <v>11</v>
      </c>
      <c r="R108" s="163">
        <f>R106+R107</f>
        <v>11</v>
      </c>
      <c r="S108" s="182">
        <f t="shared" ref="S108:U108" si="178">S106+S107</f>
        <v>14</v>
      </c>
      <c r="T108" s="182">
        <f t="shared" si="178"/>
        <v>21</v>
      </c>
      <c r="U108" s="183">
        <f t="shared" si="178"/>
        <v>14</v>
      </c>
      <c r="V108" s="163">
        <f>V106+V107</f>
        <v>12</v>
      </c>
      <c r="W108" s="182">
        <f t="shared" ref="W108:Y108" si="179">W106+W107</f>
        <v>13</v>
      </c>
      <c r="X108" s="182">
        <f t="shared" si="179"/>
        <v>15</v>
      </c>
      <c r="Y108" s="182">
        <f t="shared" si="179"/>
        <v>0</v>
      </c>
      <c r="Z108" s="184">
        <f>Z106+Z107</f>
        <v>13</v>
      </c>
      <c r="AA108" s="185">
        <f t="shared" ref="AA108:AD108" si="180">AA106+AA107</f>
        <v>18</v>
      </c>
      <c r="AB108" s="185">
        <f t="shared" si="180"/>
        <v>7</v>
      </c>
      <c r="AC108" s="185">
        <f t="shared" si="180"/>
        <v>14</v>
      </c>
      <c r="AD108" s="186">
        <f t="shared" si="180"/>
        <v>11</v>
      </c>
      <c r="AE108" s="163">
        <f>AE106+AE107</f>
        <v>12</v>
      </c>
      <c r="AF108" s="182">
        <f t="shared" ref="AF108:AH108" si="181">AF106+AF107</f>
        <v>11</v>
      </c>
      <c r="AG108" s="182">
        <f t="shared" si="181"/>
        <v>0</v>
      </c>
      <c r="AH108" s="183">
        <f t="shared" si="181"/>
        <v>10</v>
      </c>
      <c r="AI108" s="163">
        <f>AI106+AI107</f>
        <v>0</v>
      </c>
      <c r="AJ108" s="182">
        <f t="shared" ref="AJ108:AL108" si="182">AJ106+AJ107</f>
        <v>12</v>
      </c>
      <c r="AK108" s="182">
        <f t="shared" si="182"/>
        <v>14</v>
      </c>
      <c r="AL108" s="182">
        <f t="shared" si="182"/>
        <v>0</v>
      </c>
      <c r="AM108" s="184">
        <f>AM106+AM107</f>
        <v>14</v>
      </c>
      <c r="AN108" s="185">
        <f t="shared" ref="AN108:AQ108" si="183">AN106+AN107</f>
        <v>14</v>
      </c>
      <c r="AO108" s="185">
        <f t="shared" si="183"/>
        <v>11</v>
      </c>
      <c r="AP108" s="185">
        <f t="shared" si="183"/>
        <v>14</v>
      </c>
      <c r="AQ108" s="186">
        <f t="shared" si="183"/>
        <v>14</v>
      </c>
      <c r="AR108" s="163">
        <f>AR106+AR107</f>
        <v>14</v>
      </c>
      <c r="AS108" s="182">
        <f t="shared" ref="AS108:AU108" si="184">AS106+AS107</f>
        <v>14</v>
      </c>
      <c r="AT108" s="182">
        <f t="shared" si="184"/>
        <v>14</v>
      </c>
      <c r="AU108" s="183">
        <f t="shared" si="184"/>
        <v>14</v>
      </c>
      <c r="AV108" s="163">
        <f>AV106+AV107</f>
        <v>14</v>
      </c>
      <c r="AW108" s="182">
        <f t="shared" ref="AW108:AY108" si="185">AW106+AW107</f>
        <v>14</v>
      </c>
      <c r="AX108" s="182">
        <f t="shared" si="185"/>
        <v>11</v>
      </c>
      <c r="AY108" s="182">
        <f t="shared" si="185"/>
        <v>14</v>
      </c>
      <c r="AZ108" s="184">
        <f>AZ106+AZ107</f>
        <v>8</v>
      </c>
      <c r="BA108" s="185">
        <f t="shared" ref="BA108:BD108" si="186">BA106+BA107</f>
        <v>14</v>
      </c>
      <c r="BB108" s="185">
        <f t="shared" si="186"/>
        <v>14</v>
      </c>
      <c r="BC108" s="185">
        <f t="shared" si="186"/>
        <v>14</v>
      </c>
      <c r="BD108" s="186">
        <f t="shared" si="186"/>
        <v>11</v>
      </c>
    </row>
    <row r="109" spans="1:56" s="109" customFormat="1" ht="11.25" customHeight="1" x14ac:dyDescent="0.2">
      <c r="A109" s="118"/>
      <c r="C109" s="119" t="s">
        <v>28</v>
      </c>
      <c r="D109" s="120">
        <f>SUM(D106:D107)</f>
        <v>604</v>
      </c>
      <c r="E109" s="192"/>
      <c r="F109" s="121"/>
      <c r="G109" s="122" t="s">
        <v>13</v>
      </c>
      <c r="H109" s="123">
        <f>SUM(E106:H106)</f>
        <v>46</v>
      </c>
      <c r="I109" s="192"/>
      <c r="J109" s="121"/>
      <c r="K109" s="122" t="s">
        <v>13</v>
      </c>
      <c r="L109" s="123">
        <f>SUM(I106:L106)</f>
        <v>47</v>
      </c>
      <c r="M109" s="190"/>
      <c r="N109" s="124"/>
      <c r="O109" s="124"/>
      <c r="P109" s="125" t="s">
        <v>13</v>
      </c>
      <c r="Q109" s="126">
        <f>SUM(M106:Q106)</f>
        <v>45</v>
      </c>
      <c r="R109" s="192"/>
      <c r="S109" s="121"/>
      <c r="T109" s="122" t="s">
        <v>13</v>
      </c>
      <c r="U109" s="123">
        <f>SUM(R106:U106)</f>
        <v>54</v>
      </c>
      <c r="V109" s="192"/>
      <c r="W109" s="121"/>
      <c r="X109" s="122" t="s">
        <v>13</v>
      </c>
      <c r="Y109" s="123">
        <f>SUM(V106:Y106)</f>
        <v>40</v>
      </c>
      <c r="Z109" s="190"/>
      <c r="AA109" s="124"/>
      <c r="AB109" s="124"/>
      <c r="AC109" s="125" t="s">
        <v>13</v>
      </c>
      <c r="AD109" s="126">
        <f>SUM(Z106:AD106)</f>
        <v>57</v>
      </c>
      <c r="AE109" s="192"/>
      <c r="AF109" s="121"/>
      <c r="AG109" s="122" t="s">
        <v>13</v>
      </c>
      <c r="AH109" s="123">
        <f>SUM(AE106:AH106)</f>
        <v>33</v>
      </c>
      <c r="AI109" s="192"/>
      <c r="AJ109" s="121"/>
      <c r="AK109" s="122" t="s">
        <v>13</v>
      </c>
      <c r="AL109" s="123">
        <f>SUM(AI106:AL106)</f>
        <v>26</v>
      </c>
      <c r="AM109" s="190"/>
      <c r="AN109" s="124"/>
      <c r="AO109" s="124"/>
      <c r="AP109" s="125" t="s">
        <v>13</v>
      </c>
      <c r="AQ109" s="126">
        <f>SUM(AM106:AQ106)</f>
        <v>67</v>
      </c>
      <c r="AR109" s="192"/>
      <c r="AS109" s="121"/>
      <c r="AT109" s="122" t="s">
        <v>13</v>
      </c>
      <c r="AU109" s="123">
        <f>SUM(AR106:AU106)</f>
        <v>56</v>
      </c>
      <c r="AV109" s="192"/>
      <c r="AW109" s="121"/>
      <c r="AX109" s="122" t="s">
        <v>13</v>
      </c>
      <c r="AY109" s="123">
        <f>SUM(AV106:AY106)</f>
        <v>53</v>
      </c>
      <c r="AZ109" s="190"/>
      <c r="BA109" s="124"/>
      <c r="BB109" s="124"/>
      <c r="BC109" s="125" t="s">
        <v>13</v>
      </c>
      <c r="BD109" s="126">
        <f>SUM(AZ106:BD106)</f>
        <v>61</v>
      </c>
    </row>
    <row r="110" spans="1:56" s="109" customFormat="1" ht="12.75" customHeight="1" thickBot="1" x14ac:dyDescent="0.25">
      <c r="D110" s="127">
        <f>SUM($E$2:$BD$2)-D109</f>
        <v>488</v>
      </c>
      <c r="E110" s="190"/>
      <c r="F110" s="124"/>
      <c r="G110" s="128" t="s">
        <v>15</v>
      </c>
      <c r="H110" s="129">
        <f>SUM(E107:H107)</f>
        <v>1</v>
      </c>
      <c r="I110" s="190"/>
      <c r="J110" s="124"/>
      <c r="K110" s="128" t="s">
        <v>15</v>
      </c>
      <c r="L110" s="129">
        <f>SUM(I107:L107)</f>
        <v>6</v>
      </c>
      <c r="M110" s="190"/>
      <c r="N110" s="124"/>
      <c r="O110" s="124"/>
      <c r="P110" s="128" t="s">
        <v>15</v>
      </c>
      <c r="Q110" s="129">
        <f>SUM(M107:Q107)</f>
        <v>0</v>
      </c>
      <c r="R110" s="190"/>
      <c r="S110" s="124"/>
      <c r="T110" s="128" t="s">
        <v>15</v>
      </c>
      <c r="U110" s="129">
        <f>SUM(R107:U107)</f>
        <v>6</v>
      </c>
      <c r="V110" s="190"/>
      <c r="W110" s="124"/>
      <c r="X110" s="128" t="s">
        <v>15</v>
      </c>
      <c r="Y110" s="129">
        <f>SUM(V107:Y107)</f>
        <v>0</v>
      </c>
      <c r="Z110" s="190"/>
      <c r="AA110" s="124"/>
      <c r="AB110" s="124"/>
      <c r="AC110" s="128" t="s">
        <v>15</v>
      </c>
      <c r="AD110" s="129">
        <f>SUM(Z107:AD107)</f>
        <v>6</v>
      </c>
      <c r="AE110" s="190"/>
      <c r="AF110" s="124"/>
      <c r="AG110" s="128" t="s">
        <v>15</v>
      </c>
      <c r="AH110" s="129">
        <f>SUM(AE107:AH107)</f>
        <v>0</v>
      </c>
      <c r="AI110" s="190"/>
      <c r="AJ110" s="124"/>
      <c r="AK110" s="128" t="s">
        <v>15</v>
      </c>
      <c r="AL110" s="129">
        <f>SUM(AI107:AL107)</f>
        <v>0</v>
      </c>
      <c r="AM110" s="190"/>
      <c r="AN110" s="124"/>
      <c r="AO110" s="124"/>
      <c r="AP110" s="128" t="s">
        <v>15</v>
      </c>
      <c r="AQ110" s="129">
        <f>SUM(AM107:AQ107)</f>
        <v>0</v>
      </c>
      <c r="AR110" s="190"/>
      <c r="AS110" s="124"/>
      <c r="AT110" s="128" t="s">
        <v>15</v>
      </c>
      <c r="AU110" s="129">
        <f>SUM(AR107:AU107)</f>
        <v>0</v>
      </c>
      <c r="AV110" s="190"/>
      <c r="AW110" s="124"/>
      <c r="AX110" s="128" t="s">
        <v>15</v>
      </c>
      <c r="AY110" s="129">
        <f>SUM(AV107:AY107)</f>
        <v>0</v>
      </c>
      <c r="AZ110" s="190"/>
      <c r="BA110" s="124"/>
      <c r="BB110" s="124"/>
      <c r="BC110" s="128" t="s">
        <v>15</v>
      </c>
      <c r="BD110" s="129">
        <f>SUM(AZ107:BD107)</f>
        <v>0</v>
      </c>
    </row>
    <row r="111" spans="1:56" s="130" customFormat="1" ht="11.25" customHeight="1" x14ac:dyDescent="0.2">
      <c r="D111" s="193"/>
      <c r="E111" s="190"/>
      <c r="F111" s="131"/>
      <c r="G111" s="132" t="s">
        <v>29</v>
      </c>
      <c r="H111" s="133">
        <f>SUM(H109:H110)</f>
        <v>47</v>
      </c>
      <c r="I111" s="190"/>
      <c r="J111" s="131"/>
      <c r="K111" s="132" t="s">
        <v>29</v>
      </c>
      <c r="L111" s="133">
        <f>SUM(L109:L110)</f>
        <v>53</v>
      </c>
      <c r="M111" s="190"/>
      <c r="N111" s="132"/>
      <c r="O111" s="131"/>
      <c r="P111" s="132" t="s">
        <v>29</v>
      </c>
      <c r="Q111" s="133">
        <f>SUM(Q109:Q110)</f>
        <v>45</v>
      </c>
      <c r="R111" s="190"/>
      <c r="S111" s="131"/>
      <c r="T111" s="132" t="s">
        <v>29</v>
      </c>
      <c r="U111" s="133">
        <f>SUM(U109:U110)</f>
        <v>60</v>
      </c>
      <c r="V111" s="190"/>
      <c r="W111" s="131"/>
      <c r="X111" s="132" t="s">
        <v>29</v>
      </c>
      <c r="Y111" s="133">
        <f>SUM(Y109:Y110)</f>
        <v>40</v>
      </c>
      <c r="Z111" s="190"/>
      <c r="AA111" s="132"/>
      <c r="AB111" s="131"/>
      <c r="AC111" s="132" t="s">
        <v>29</v>
      </c>
      <c r="AD111" s="133">
        <f>SUM(AD109:AD110)</f>
        <v>63</v>
      </c>
      <c r="AE111" s="190"/>
      <c r="AF111" s="131"/>
      <c r="AG111" s="132" t="s">
        <v>29</v>
      </c>
      <c r="AH111" s="133">
        <f>SUM(AH109:AH110)</f>
        <v>33</v>
      </c>
      <c r="AI111" s="190"/>
      <c r="AJ111" s="131"/>
      <c r="AK111" s="132" t="s">
        <v>29</v>
      </c>
      <c r="AL111" s="133">
        <f>SUM(AL109:AL110)</f>
        <v>26</v>
      </c>
      <c r="AM111" s="190"/>
      <c r="AN111" s="132"/>
      <c r="AO111" s="131"/>
      <c r="AP111" s="132" t="s">
        <v>29</v>
      </c>
      <c r="AQ111" s="133">
        <f>SUM(AQ109:AQ110)</f>
        <v>67</v>
      </c>
      <c r="AR111" s="190"/>
      <c r="AS111" s="131"/>
      <c r="AT111" s="132" t="s">
        <v>29</v>
      </c>
      <c r="AU111" s="133">
        <f>SUM(AU109:AU110)</f>
        <v>56</v>
      </c>
      <c r="AV111" s="190"/>
      <c r="AW111" s="131"/>
      <c r="AX111" s="132" t="s">
        <v>29</v>
      </c>
      <c r="AY111" s="133">
        <f>SUM(AY109:AY110)</f>
        <v>53</v>
      </c>
      <c r="AZ111" s="190"/>
      <c r="BA111" s="132"/>
      <c r="BB111" s="131"/>
      <c r="BC111" s="132" t="s">
        <v>29</v>
      </c>
      <c r="BD111" s="133">
        <f>SUM(BD109:BD110)</f>
        <v>61</v>
      </c>
    </row>
    <row r="112" spans="1:56" s="130" customFormat="1" ht="13.5" customHeight="1" thickBot="1" x14ac:dyDescent="0.25">
      <c r="A112" s="134"/>
      <c r="B112" s="134"/>
      <c r="C112" s="134"/>
      <c r="D112" s="194"/>
      <c r="E112" s="191"/>
      <c r="F112" s="135"/>
      <c r="G112" s="136" t="s">
        <v>30</v>
      </c>
      <c r="H112" s="137">
        <f>84-H111</f>
        <v>37</v>
      </c>
      <c r="I112" s="191"/>
      <c r="J112" s="135"/>
      <c r="K112" s="136" t="s">
        <v>30</v>
      </c>
      <c r="L112" s="137">
        <f>84-L111</f>
        <v>31</v>
      </c>
      <c r="M112" s="191"/>
      <c r="N112" s="136"/>
      <c r="O112" s="135"/>
      <c r="P112" s="136" t="s">
        <v>30</v>
      </c>
      <c r="Q112" s="137">
        <f>$M$2-Q111</f>
        <v>60</v>
      </c>
      <c r="R112" s="191"/>
      <c r="S112" s="135"/>
      <c r="T112" s="136" t="s">
        <v>30</v>
      </c>
      <c r="U112" s="137">
        <f>84-U111</f>
        <v>24</v>
      </c>
      <c r="V112" s="191"/>
      <c r="W112" s="135"/>
      <c r="X112" s="136" t="s">
        <v>30</v>
      </c>
      <c r="Y112" s="137">
        <f>84-Y111</f>
        <v>44</v>
      </c>
      <c r="Z112" s="191"/>
      <c r="AA112" s="136"/>
      <c r="AB112" s="135"/>
      <c r="AC112" s="136" t="s">
        <v>30</v>
      </c>
      <c r="AD112" s="137">
        <f>$Z$2-AD111</f>
        <v>42</v>
      </c>
      <c r="AE112" s="191"/>
      <c r="AF112" s="135"/>
      <c r="AG112" s="136" t="s">
        <v>30</v>
      </c>
      <c r="AH112" s="137">
        <f>84-AH111</f>
        <v>51</v>
      </c>
      <c r="AI112" s="191"/>
      <c r="AJ112" s="135"/>
      <c r="AK112" s="136" t="s">
        <v>30</v>
      </c>
      <c r="AL112" s="137">
        <f>84-AL111</f>
        <v>58</v>
      </c>
      <c r="AM112" s="191"/>
      <c r="AN112" s="136"/>
      <c r="AO112" s="135"/>
      <c r="AP112" s="136" t="s">
        <v>30</v>
      </c>
      <c r="AQ112" s="137">
        <f>$AM$2-AQ111</f>
        <v>38</v>
      </c>
      <c r="AR112" s="191"/>
      <c r="AS112" s="135"/>
      <c r="AT112" s="136" t="s">
        <v>30</v>
      </c>
      <c r="AU112" s="137">
        <f>84-AU111</f>
        <v>28</v>
      </c>
      <c r="AV112" s="191"/>
      <c r="AW112" s="135"/>
      <c r="AX112" s="136" t="s">
        <v>30</v>
      </c>
      <c r="AY112" s="137">
        <f>84-AY111</f>
        <v>31</v>
      </c>
      <c r="AZ112" s="191"/>
      <c r="BA112" s="136"/>
      <c r="BB112" s="135"/>
      <c r="BC112" s="136" t="s">
        <v>30</v>
      </c>
      <c r="BD112" s="137">
        <f>$AZ$2-BD111</f>
        <v>44</v>
      </c>
    </row>
    <row r="113" spans="1:56" s="109" customFormat="1" ht="12" thickTop="1" x14ac:dyDescent="0.2">
      <c r="A113" s="138"/>
      <c r="B113" s="138"/>
      <c r="C113" s="138"/>
      <c r="D113" s="139"/>
      <c r="E113" s="139"/>
      <c r="F113" s="139"/>
      <c r="G113" s="140"/>
      <c r="H113" s="141"/>
      <c r="I113" s="139"/>
      <c r="J113" s="139"/>
      <c r="K113" s="139"/>
      <c r="L113" s="142"/>
      <c r="M113" s="139"/>
      <c r="N113" s="139"/>
      <c r="O113" s="139"/>
      <c r="P113" s="139"/>
      <c r="Q113" s="143"/>
      <c r="R113" s="139"/>
      <c r="S113" s="139"/>
      <c r="T113" s="139"/>
      <c r="U113" s="143"/>
      <c r="V113" s="139"/>
      <c r="W113" s="139"/>
      <c r="X113" s="139"/>
      <c r="Y113" s="143"/>
      <c r="Z113" s="139"/>
      <c r="AA113" s="139"/>
      <c r="AB113" s="139"/>
      <c r="AC113" s="139"/>
      <c r="AD113" s="143"/>
      <c r="AE113" s="139"/>
      <c r="AF113" s="139"/>
      <c r="AG113" s="140"/>
      <c r="AH113" s="141"/>
      <c r="AI113" s="139"/>
      <c r="AJ113" s="139"/>
      <c r="AK113" s="139"/>
      <c r="AL113" s="142"/>
      <c r="AM113" s="139"/>
      <c r="AN113" s="139"/>
      <c r="AO113" s="139"/>
      <c r="AP113" s="139"/>
      <c r="AQ113" s="143"/>
      <c r="AR113" s="139"/>
      <c r="AS113" s="139"/>
      <c r="AT113" s="139"/>
      <c r="AU113" s="143"/>
      <c r="AV113" s="139"/>
      <c r="AW113" s="139"/>
      <c r="AX113" s="139"/>
      <c r="AY113" s="143"/>
      <c r="AZ113" s="139"/>
      <c r="BA113" s="139"/>
      <c r="BB113" s="139"/>
      <c r="BC113" s="139"/>
      <c r="BD113" s="143"/>
    </row>
    <row r="114" spans="1:56" ht="12.75" x14ac:dyDescent="0.2">
      <c r="A114" s="73" t="s">
        <v>34</v>
      </c>
      <c r="B114" s="74"/>
      <c r="C114" s="74" t="s">
        <v>13</v>
      </c>
      <c r="D114" s="87">
        <f t="shared" ref="D114:D134" si="187">SUM(E114:BD114)</f>
        <v>36</v>
      </c>
      <c r="E114" s="79">
        <v>6</v>
      </c>
      <c r="F114" s="80"/>
      <c r="G114" s="80"/>
      <c r="H114" s="81">
        <v>3</v>
      </c>
      <c r="I114" s="79"/>
      <c r="J114" s="80"/>
      <c r="K114" s="80"/>
      <c r="L114" s="81">
        <v>3</v>
      </c>
      <c r="M114" s="79"/>
      <c r="N114" s="80"/>
      <c r="O114" s="80"/>
      <c r="P114" s="80"/>
      <c r="Q114" s="81">
        <v>3</v>
      </c>
      <c r="R114" s="79"/>
      <c r="S114" s="80"/>
      <c r="T114" s="80"/>
      <c r="U114" s="81"/>
      <c r="V114" s="79"/>
      <c r="W114" s="80"/>
      <c r="X114" s="80"/>
      <c r="Y114" s="81"/>
      <c r="Z114" s="79"/>
      <c r="AA114" s="80">
        <v>3</v>
      </c>
      <c r="AB114" s="80"/>
      <c r="AC114" s="80"/>
      <c r="AD114" s="81"/>
      <c r="AE114" s="80"/>
      <c r="AF114" s="80">
        <v>3</v>
      </c>
      <c r="AG114" s="80"/>
      <c r="AH114" s="81"/>
      <c r="AI114" s="80"/>
      <c r="AJ114" s="80"/>
      <c r="AK114" s="80"/>
      <c r="AL114" s="80"/>
      <c r="AM114" s="79"/>
      <c r="AN114" s="80"/>
      <c r="AO114" s="80">
        <v>3</v>
      </c>
      <c r="AP114" s="80"/>
      <c r="AQ114" s="81"/>
      <c r="AR114" s="79"/>
      <c r="AS114" s="80"/>
      <c r="AT114" s="80"/>
      <c r="AU114" s="81"/>
      <c r="AV114" s="79"/>
      <c r="AW114" s="80"/>
      <c r="AX114" s="80">
        <v>3</v>
      </c>
      <c r="AY114" s="81"/>
      <c r="AZ114" s="79">
        <v>6</v>
      </c>
      <c r="BA114" s="80"/>
      <c r="BB114" s="80"/>
      <c r="BC114" s="80"/>
      <c r="BD114" s="81">
        <v>3</v>
      </c>
    </row>
    <row r="115" spans="1:56" x14ac:dyDescent="0.2">
      <c r="A115" s="83"/>
      <c r="B115" s="84" t="s">
        <v>14</v>
      </c>
      <c r="C115" s="85" t="s">
        <v>15</v>
      </c>
      <c r="D115" s="75">
        <f t="shared" si="187"/>
        <v>0</v>
      </c>
      <c r="E115" s="76"/>
      <c r="F115" s="77"/>
      <c r="G115" s="77"/>
      <c r="H115" s="78"/>
      <c r="I115" s="76"/>
      <c r="J115" s="77"/>
      <c r="K115" s="77"/>
      <c r="L115" s="78"/>
      <c r="M115" s="76"/>
      <c r="N115" s="77"/>
      <c r="O115" s="77"/>
      <c r="P115" s="77"/>
      <c r="Q115" s="78"/>
      <c r="R115" s="76"/>
      <c r="S115" s="77"/>
      <c r="T115" s="77"/>
      <c r="U115" s="78"/>
      <c r="V115" s="76"/>
      <c r="W115" s="77"/>
      <c r="X115" s="77"/>
      <c r="Y115" s="78"/>
      <c r="Z115" s="76"/>
      <c r="AA115" s="77"/>
      <c r="AB115" s="77"/>
      <c r="AC115" s="77"/>
      <c r="AD115" s="78"/>
      <c r="AE115" s="77"/>
      <c r="AF115" s="86"/>
      <c r="AG115" s="86"/>
      <c r="AH115" s="78"/>
      <c r="AI115" s="86"/>
      <c r="AJ115" s="86"/>
      <c r="AK115" s="86"/>
      <c r="AL115" s="77"/>
      <c r="AM115" s="76"/>
      <c r="AN115" s="77"/>
      <c r="AO115" s="77"/>
      <c r="AP115" s="77"/>
      <c r="AQ115" s="78"/>
      <c r="AR115" s="76"/>
      <c r="AS115" s="77"/>
      <c r="AT115" s="77"/>
      <c r="AU115" s="78"/>
      <c r="AV115" s="76"/>
      <c r="AW115" s="77"/>
      <c r="AX115" s="77"/>
      <c r="AY115" s="78"/>
      <c r="AZ115" s="76"/>
      <c r="BA115" s="77"/>
      <c r="BB115" s="77"/>
      <c r="BC115" s="77"/>
      <c r="BD115" s="78"/>
    </row>
    <row r="116" spans="1:56" x14ac:dyDescent="0.2">
      <c r="A116" s="83"/>
      <c r="B116" s="74"/>
      <c r="C116" s="74" t="s">
        <v>13</v>
      </c>
      <c r="D116" s="87">
        <f t="shared" si="187"/>
        <v>0</v>
      </c>
      <c r="E116" s="187"/>
      <c r="F116" s="188"/>
      <c r="G116" s="188"/>
      <c r="H116" s="189"/>
      <c r="I116" s="187"/>
      <c r="J116" s="188"/>
      <c r="K116" s="188"/>
      <c r="L116" s="189"/>
      <c r="M116" s="187"/>
      <c r="N116" s="188"/>
      <c r="O116" s="188"/>
      <c r="P116" s="188"/>
      <c r="Q116" s="189"/>
      <c r="R116" s="187"/>
      <c r="S116" s="188"/>
      <c r="T116" s="188"/>
      <c r="U116" s="189"/>
      <c r="V116" s="187"/>
      <c r="W116" s="188"/>
      <c r="X116" s="188"/>
      <c r="Y116" s="189"/>
      <c r="Z116" s="187"/>
      <c r="AA116" s="188"/>
      <c r="AB116" s="188"/>
      <c r="AC116" s="188"/>
      <c r="AD116" s="189"/>
      <c r="AE116" s="188"/>
      <c r="AF116" s="188"/>
      <c r="AG116" s="188"/>
      <c r="AH116" s="189"/>
      <c r="AI116" s="188"/>
      <c r="AJ116" s="188"/>
      <c r="AK116" s="188"/>
      <c r="AL116" s="188"/>
      <c r="AM116" s="187"/>
      <c r="AN116" s="188"/>
      <c r="AO116" s="188"/>
      <c r="AP116" s="188"/>
      <c r="AQ116" s="189"/>
      <c r="AR116" s="187"/>
      <c r="AS116" s="188"/>
      <c r="AT116" s="188"/>
      <c r="AU116" s="189"/>
      <c r="AV116" s="187"/>
      <c r="AW116" s="188"/>
      <c r="AX116" s="188"/>
      <c r="AY116" s="189"/>
      <c r="AZ116" s="187"/>
      <c r="BA116" s="188"/>
      <c r="BB116" s="188"/>
      <c r="BC116" s="188"/>
      <c r="BD116" s="189"/>
    </row>
    <row r="117" spans="1:56" x14ac:dyDescent="0.2">
      <c r="A117" s="83"/>
      <c r="B117" s="84" t="s">
        <v>16</v>
      </c>
      <c r="C117" s="85" t="s">
        <v>15</v>
      </c>
      <c r="D117" s="75">
        <f t="shared" si="187"/>
        <v>175</v>
      </c>
      <c r="E117" s="76">
        <v>6</v>
      </c>
      <c r="F117" s="77">
        <v>1</v>
      </c>
      <c r="G117" s="77">
        <v>3</v>
      </c>
      <c r="H117" s="78">
        <v>6</v>
      </c>
      <c r="I117" s="76"/>
      <c r="J117" s="77">
        <v>1</v>
      </c>
      <c r="K117" s="77">
        <v>2</v>
      </c>
      <c r="L117" s="78">
        <v>6</v>
      </c>
      <c r="M117" s="76"/>
      <c r="N117" s="77">
        <v>6</v>
      </c>
      <c r="O117" s="77">
        <v>6</v>
      </c>
      <c r="P117" s="77">
        <v>6</v>
      </c>
      <c r="Q117" s="78">
        <v>6</v>
      </c>
      <c r="R117" s="76"/>
      <c r="S117" s="77">
        <v>6</v>
      </c>
      <c r="T117" s="77"/>
      <c r="U117" s="78">
        <v>6</v>
      </c>
      <c r="V117" s="76"/>
      <c r="W117" s="77">
        <v>6</v>
      </c>
      <c r="X117" s="77"/>
      <c r="Y117" s="78">
        <v>6</v>
      </c>
      <c r="Z117" s="76">
        <v>6</v>
      </c>
      <c r="AA117" s="77"/>
      <c r="AB117" s="77">
        <v>6</v>
      </c>
      <c r="AC117" s="77"/>
      <c r="AD117" s="78">
        <v>6</v>
      </c>
      <c r="AE117" s="77">
        <v>6</v>
      </c>
      <c r="AF117" s="86"/>
      <c r="AG117" s="86">
        <v>6</v>
      </c>
      <c r="AH117" s="78"/>
      <c r="AI117" s="86">
        <v>6</v>
      </c>
      <c r="AJ117" s="86"/>
      <c r="AK117" s="86">
        <v>6</v>
      </c>
      <c r="AL117" s="77"/>
      <c r="AM117" s="76">
        <v>6</v>
      </c>
      <c r="AN117" s="77">
        <v>6</v>
      </c>
      <c r="AO117" s="77"/>
      <c r="AP117" s="77">
        <v>6</v>
      </c>
      <c r="AQ117" s="78"/>
      <c r="AR117" s="76">
        <v>6</v>
      </c>
      <c r="AS117" s="77"/>
      <c r="AT117" s="77">
        <v>6</v>
      </c>
      <c r="AU117" s="78"/>
      <c r="AV117" s="76">
        <v>6</v>
      </c>
      <c r="AW117" s="77"/>
      <c r="AX117" s="77">
        <v>6</v>
      </c>
      <c r="AY117" s="78"/>
      <c r="AZ117" s="76">
        <v>6</v>
      </c>
      <c r="BA117" s="77"/>
      <c r="BB117" s="77">
        <v>6</v>
      </c>
      <c r="BC117" s="77"/>
      <c r="BD117" s="78">
        <v>6</v>
      </c>
    </row>
    <row r="118" spans="1:56" x14ac:dyDescent="0.2">
      <c r="A118" s="83"/>
      <c r="B118" s="74"/>
      <c r="C118" s="74" t="s">
        <v>13</v>
      </c>
      <c r="D118" s="87">
        <f t="shared" si="187"/>
        <v>12</v>
      </c>
      <c r="E118" s="79">
        <v>9</v>
      </c>
      <c r="F118" s="80"/>
      <c r="G118" s="80"/>
      <c r="H118" s="81"/>
      <c r="I118" s="79"/>
      <c r="J118" s="80"/>
      <c r="K118" s="80"/>
      <c r="L118" s="81"/>
      <c r="M118" s="79"/>
      <c r="N118" s="80">
        <v>3</v>
      </c>
      <c r="O118" s="80"/>
      <c r="P118" s="80"/>
      <c r="Q118" s="81"/>
      <c r="R118" s="79"/>
      <c r="S118" s="80"/>
      <c r="T118" s="80"/>
      <c r="U118" s="81"/>
      <c r="V118" s="79"/>
      <c r="W118" s="80"/>
      <c r="X118" s="80"/>
      <c r="Y118" s="81"/>
      <c r="Z118" s="79"/>
      <c r="AA118" s="80"/>
      <c r="AB118" s="80"/>
      <c r="AC118" s="80"/>
      <c r="AD118" s="81"/>
      <c r="AE118" s="80"/>
      <c r="AF118" s="80"/>
      <c r="AG118" s="80"/>
      <c r="AH118" s="81"/>
      <c r="AI118" s="80"/>
      <c r="AJ118" s="80"/>
      <c r="AK118" s="80"/>
      <c r="AL118" s="80"/>
      <c r="AM118" s="79"/>
      <c r="AN118" s="80"/>
      <c r="AO118" s="80"/>
      <c r="AP118" s="80"/>
      <c r="AQ118" s="81"/>
      <c r="AR118" s="79"/>
      <c r="AS118" s="80"/>
      <c r="AT118" s="80"/>
      <c r="AU118" s="81"/>
      <c r="AV118" s="79"/>
      <c r="AW118" s="80"/>
      <c r="AX118" s="80"/>
      <c r="AY118" s="81"/>
      <c r="AZ118" s="79"/>
      <c r="BA118" s="80"/>
      <c r="BB118" s="80"/>
      <c r="BC118" s="80"/>
      <c r="BD118" s="81"/>
    </row>
    <row r="119" spans="1:56" x14ac:dyDescent="0.2">
      <c r="A119" s="83"/>
      <c r="B119" s="84" t="s">
        <v>17</v>
      </c>
      <c r="C119" s="85" t="s">
        <v>15</v>
      </c>
      <c r="D119" s="75">
        <f t="shared" si="187"/>
        <v>0</v>
      </c>
      <c r="E119" s="76"/>
      <c r="F119" s="77"/>
      <c r="G119" s="77"/>
      <c r="H119" s="78"/>
      <c r="I119" s="76"/>
      <c r="J119" s="77"/>
      <c r="K119" s="77"/>
      <c r="L119" s="78"/>
      <c r="M119" s="76"/>
      <c r="N119" s="77"/>
      <c r="O119" s="77"/>
      <c r="P119" s="77"/>
      <c r="Q119" s="78"/>
      <c r="R119" s="76"/>
      <c r="S119" s="77"/>
      <c r="T119" s="77"/>
      <c r="U119" s="78"/>
      <c r="V119" s="76"/>
      <c r="W119" s="77"/>
      <c r="X119" s="77"/>
      <c r="Y119" s="78"/>
      <c r="Z119" s="76"/>
      <c r="AA119" s="77"/>
      <c r="AB119" s="77"/>
      <c r="AC119" s="77"/>
      <c r="AD119" s="78"/>
      <c r="AE119" s="77"/>
      <c r="AF119" s="86"/>
      <c r="AG119" s="86"/>
      <c r="AH119" s="78"/>
      <c r="AI119" s="86"/>
      <c r="AJ119" s="86"/>
      <c r="AK119" s="86"/>
      <c r="AL119" s="77"/>
      <c r="AM119" s="76"/>
      <c r="AN119" s="77"/>
      <c r="AO119" s="77"/>
      <c r="AP119" s="77"/>
      <c r="AQ119" s="78"/>
      <c r="AR119" s="76"/>
      <c r="AS119" s="77"/>
      <c r="AT119" s="77"/>
      <c r="AU119" s="78"/>
      <c r="AV119" s="76"/>
      <c r="AW119" s="77"/>
      <c r="AX119" s="77"/>
      <c r="AY119" s="78"/>
      <c r="AZ119" s="76"/>
      <c r="BA119" s="77"/>
      <c r="BB119" s="77"/>
      <c r="BC119" s="77"/>
      <c r="BD119" s="78"/>
    </row>
    <row r="120" spans="1:56" x14ac:dyDescent="0.2">
      <c r="A120" s="83"/>
      <c r="B120" s="74"/>
      <c r="C120" s="74" t="s">
        <v>13</v>
      </c>
      <c r="D120" s="87">
        <f t="shared" si="187"/>
        <v>27</v>
      </c>
      <c r="E120" s="79"/>
      <c r="F120" s="80">
        <v>1</v>
      </c>
      <c r="G120" s="80"/>
      <c r="H120" s="81"/>
      <c r="I120" s="79"/>
      <c r="J120" s="80">
        <v>1</v>
      </c>
      <c r="K120" s="80">
        <v>1</v>
      </c>
      <c r="L120" s="81"/>
      <c r="M120" s="79"/>
      <c r="N120" s="80">
        <v>1</v>
      </c>
      <c r="O120" s="80"/>
      <c r="P120" s="80">
        <v>1</v>
      </c>
      <c r="Q120" s="81">
        <v>1</v>
      </c>
      <c r="R120" s="79"/>
      <c r="S120" s="80">
        <v>1</v>
      </c>
      <c r="T120" s="80"/>
      <c r="U120" s="81">
        <v>1</v>
      </c>
      <c r="V120" s="79"/>
      <c r="W120" s="80">
        <v>1</v>
      </c>
      <c r="X120" s="80"/>
      <c r="Y120" s="81">
        <v>1</v>
      </c>
      <c r="Z120" s="79">
        <v>1</v>
      </c>
      <c r="AA120" s="80"/>
      <c r="AB120" s="80">
        <v>1</v>
      </c>
      <c r="AC120" s="80"/>
      <c r="AD120" s="81">
        <v>1</v>
      </c>
      <c r="AE120" s="80">
        <v>1</v>
      </c>
      <c r="AF120" s="80"/>
      <c r="AG120" s="80">
        <v>1</v>
      </c>
      <c r="AH120" s="88"/>
      <c r="AI120" s="80">
        <v>1</v>
      </c>
      <c r="AJ120" s="80"/>
      <c r="AK120" s="80">
        <v>1</v>
      </c>
      <c r="AL120" s="80"/>
      <c r="AM120" s="79">
        <v>1</v>
      </c>
      <c r="AN120" s="80">
        <v>1</v>
      </c>
      <c r="AO120" s="80"/>
      <c r="AP120" s="80">
        <v>1</v>
      </c>
      <c r="AQ120" s="81"/>
      <c r="AR120" s="79">
        <v>1</v>
      </c>
      <c r="AS120" s="80"/>
      <c r="AT120" s="80">
        <v>1</v>
      </c>
      <c r="AU120" s="81"/>
      <c r="AV120" s="79">
        <v>1</v>
      </c>
      <c r="AW120" s="80"/>
      <c r="AX120" s="80">
        <v>1</v>
      </c>
      <c r="AY120" s="81"/>
      <c r="AZ120" s="79">
        <v>1</v>
      </c>
      <c r="BA120" s="80"/>
      <c r="BB120" s="80">
        <v>1</v>
      </c>
      <c r="BC120" s="80"/>
      <c r="BD120" s="81">
        <v>1</v>
      </c>
    </row>
    <row r="121" spans="1:56" x14ac:dyDescent="0.2">
      <c r="A121" s="83"/>
      <c r="B121" s="84" t="s">
        <v>18</v>
      </c>
      <c r="C121" s="85" t="s">
        <v>15</v>
      </c>
      <c r="D121" s="75">
        <f t="shared" si="187"/>
        <v>0</v>
      </c>
      <c r="E121" s="76"/>
      <c r="F121" s="77"/>
      <c r="G121" s="77"/>
      <c r="H121" s="78"/>
      <c r="I121" s="76"/>
      <c r="J121" s="77"/>
      <c r="K121" s="77"/>
      <c r="L121" s="78"/>
      <c r="M121" s="76"/>
      <c r="N121" s="77"/>
      <c r="O121" s="77"/>
      <c r="P121" s="77"/>
      <c r="Q121" s="78"/>
      <c r="R121" s="76"/>
      <c r="S121" s="77"/>
      <c r="T121" s="77"/>
      <c r="U121" s="78"/>
      <c r="V121" s="76"/>
      <c r="W121" s="77"/>
      <c r="X121" s="77"/>
      <c r="Y121" s="78"/>
      <c r="Z121" s="76"/>
      <c r="AA121" s="77"/>
      <c r="AB121" s="77"/>
      <c r="AC121" s="77"/>
      <c r="AD121" s="78"/>
      <c r="AE121" s="77"/>
      <c r="AF121" s="86"/>
      <c r="AG121" s="86"/>
      <c r="AH121" s="89"/>
      <c r="AI121" s="86"/>
      <c r="AJ121" s="86"/>
      <c r="AK121" s="86"/>
      <c r="AL121" s="77"/>
      <c r="AM121" s="76"/>
      <c r="AN121" s="77"/>
      <c r="AO121" s="77"/>
      <c r="AP121" s="77"/>
      <c r="AQ121" s="78"/>
      <c r="AR121" s="76"/>
      <c r="AS121" s="77"/>
      <c r="AT121" s="77"/>
      <c r="AU121" s="78"/>
      <c r="AV121" s="76"/>
      <c r="AW121" s="77"/>
      <c r="AX121" s="77"/>
      <c r="AY121" s="78"/>
      <c r="AZ121" s="76"/>
      <c r="BA121" s="77"/>
      <c r="BB121" s="77"/>
      <c r="BC121" s="77"/>
      <c r="BD121" s="78"/>
    </row>
    <row r="122" spans="1:56" x14ac:dyDescent="0.2">
      <c r="A122" s="83"/>
      <c r="B122" s="74"/>
      <c r="C122" s="74" t="s">
        <v>13</v>
      </c>
      <c r="D122" s="87">
        <f t="shared" si="187"/>
        <v>43</v>
      </c>
      <c r="E122" s="79"/>
      <c r="F122" s="80">
        <v>3</v>
      </c>
      <c r="G122" s="80"/>
      <c r="H122" s="81">
        <v>1</v>
      </c>
      <c r="I122" s="79"/>
      <c r="J122" s="80">
        <v>3</v>
      </c>
      <c r="K122" s="80"/>
      <c r="L122" s="81">
        <v>1</v>
      </c>
      <c r="M122" s="79"/>
      <c r="N122" s="80"/>
      <c r="O122" s="80"/>
      <c r="P122" s="80">
        <v>3</v>
      </c>
      <c r="Q122" s="81">
        <v>1</v>
      </c>
      <c r="R122" s="79"/>
      <c r="S122" s="80">
        <v>3</v>
      </c>
      <c r="T122" s="80"/>
      <c r="U122" s="81">
        <v>2</v>
      </c>
      <c r="V122" s="79"/>
      <c r="W122" s="80"/>
      <c r="X122" s="80"/>
      <c r="Y122" s="81">
        <v>2</v>
      </c>
      <c r="Z122" s="79"/>
      <c r="AA122" s="80"/>
      <c r="AB122" s="80">
        <v>2</v>
      </c>
      <c r="AC122" s="80"/>
      <c r="AD122" s="81">
        <v>2</v>
      </c>
      <c r="AE122" s="80">
        <v>1</v>
      </c>
      <c r="AF122" s="80"/>
      <c r="AG122" s="80">
        <v>2</v>
      </c>
      <c r="AH122" s="81"/>
      <c r="AI122" s="80">
        <v>2</v>
      </c>
      <c r="AJ122" s="80"/>
      <c r="AK122" s="80">
        <v>2</v>
      </c>
      <c r="AL122" s="80"/>
      <c r="AM122" s="79">
        <v>2</v>
      </c>
      <c r="AN122" s="80">
        <v>1</v>
      </c>
      <c r="AO122" s="80"/>
      <c r="AP122" s="80">
        <v>2</v>
      </c>
      <c r="AQ122" s="81"/>
      <c r="AR122" s="79">
        <v>2</v>
      </c>
      <c r="AS122" s="80"/>
      <c r="AT122" s="80">
        <v>2</v>
      </c>
      <c r="AU122" s="81"/>
      <c r="AV122" s="79">
        <v>2</v>
      </c>
      <c r="AW122" s="80"/>
      <c r="AX122" s="80"/>
      <c r="AY122" s="81"/>
      <c r="AZ122" s="79"/>
      <c r="BA122" s="80"/>
      <c r="BB122" s="80">
        <v>2</v>
      </c>
      <c r="BC122" s="80"/>
      <c r="BD122" s="81"/>
    </row>
    <row r="123" spans="1:56" x14ac:dyDescent="0.2">
      <c r="A123" s="83"/>
      <c r="B123" s="84" t="s">
        <v>19</v>
      </c>
      <c r="C123" s="85" t="s">
        <v>15</v>
      </c>
      <c r="D123" s="75">
        <f t="shared" si="187"/>
        <v>0</v>
      </c>
      <c r="E123" s="76"/>
      <c r="F123" s="77"/>
      <c r="G123" s="77"/>
      <c r="H123" s="78"/>
      <c r="I123" s="76"/>
      <c r="J123" s="77"/>
      <c r="K123" s="77"/>
      <c r="L123" s="78"/>
      <c r="M123" s="76"/>
      <c r="N123" s="77"/>
      <c r="O123" s="77"/>
      <c r="P123" s="77"/>
      <c r="Q123" s="78"/>
      <c r="R123" s="76"/>
      <c r="S123" s="77"/>
      <c r="T123" s="77"/>
      <c r="U123" s="78"/>
      <c r="V123" s="76"/>
      <c r="W123" s="77"/>
      <c r="X123" s="77"/>
      <c r="Y123" s="78"/>
      <c r="Z123" s="76"/>
      <c r="AA123" s="77"/>
      <c r="AB123" s="77"/>
      <c r="AC123" s="77"/>
      <c r="AD123" s="78"/>
      <c r="AE123" s="77"/>
      <c r="AF123" s="86"/>
      <c r="AG123" s="86"/>
      <c r="AH123" s="78"/>
      <c r="AI123" s="86"/>
      <c r="AJ123" s="86"/>
      <c r="AK123" s="86"/>
      <c r="AL123" s="77"/>
      <c r="AM123" s="76"/>
      <c r="AN123" s="77"/>
      <c r="AO123" s="77"/>
      <c r="AP123" s="77"/>
      <c r="AQ123" s="78"/>
      <c r="AR123" s="76"/>
      <c r="AS123" s="77"/>
      <c r="AT123" s="77"/>
      <c r="AU123" s="78"/>
      <c r="AV123" s="76"/>
      <c r="AW123" s="77"/>
      <c r="AX123" s="77"/>
      <c r="AY123" s="78"/>
      <c r="AZ123" s="76"/>
      <c r="BA123" s="77"/>
      <c r="BB123" s="77"/>
      <c r="BC123" s="77"/>
      <c r="BD123" s="78"/>
    </row>
    <row r="124" spans="1:56" x14ac:dyDescent="0.2">
      <c r="A124" s="83"/>
      <c r="B124" s="74"/>
      <c r="C124" s="74" t="s">
        <v>13</v>
      </c>
      <c r="D124" s="87">
        <f t="shared" si="187"/>
        <v>0</v>
      </c>
      <c r="E124" s="79"/>
      <c r="F124" s="80"/>
      <c r="G124" s="80"/>
      <c r="H124" s="81"/>
      <c r="I124" s="79"/>
      <c r="J124" s="80"/>
      <c r="K124" s="80"/>
      <c r="L124" s="81"/>
      <c r="M124" s="79"/>
      <c r="N124" s="80"/>
      <c r="O124" s="80"/>
      <c r="P124" s="80"/>
      <c r="Q124" s="81"/>
      <c r="R124" s="79"/>
      <c r="S124" s="80"/>
      <c r="T124" s="80"/>
      <c r="U124" s="81"/>
      <c r="V124" s="79"/>
      <c r="W124" s="80"/>
      <c r="X124" s="80"/>
      <c r="Y124" s="81"/>
      <c r="Z124" s="79"/>
      <c r="AA124" s="80"/>
      <c r="AB124" s="80"/>
      <c r="AC124" s="80"/>
      <c r="AD124" s="81"/>
      <c r="AE124" s="80"/>
      <c r="AF124" s="80"/>
      <c r="AG124" s="80"/>
      <c r="AH124" s="88"/>
      <c r="AI124" s="80"/>
      <c r="AJ124" s="80"/>
      <c r="AK124" s="80"/>
      <c r="AL124" s="80"/>
      <c r="AM124" s="79"/>
      <c r="AN124" s="80"/>
      <c r="AO124" s="80"/>
      <c r="AP124" s="80"/>
      <c r="AQ124" s="81"/>
      <c r="AR124" s="79"/>
      <c r="AS124" s="80"/>
      <c r="AT124" s="80"/>
      <c r="AU124" s="81"/>
      <c r="AV124" s="79"/>
      <c r="AW124" s="80"/>
      <c r="AX124" s="80"/>
      <c r="AY124" s="81"/>
      <c r="AZ124" s="79"/>
      <c r="BA124" s="80"/>
      <c r="BB124" s="80"/>
      <c r="BC124" s="80"/>
      <c r="BD124" s="81"/>
    </row>
    <row r="125" spans="1:56" x14ac:dyDescent="0.2">
      <c r="A125" s="83"/>
      <c r="B125" s="84" t="s">
        <v>20</v>
      </c>
      <c r="C125" s="85" t="s">
        <v>15</v>
      </c>
      <c r="D125" s="75">
        <f t="shared" si="187"/>
        <v>0</v>
      </c>
      <c r="E125" s="76"/>
      <c r="F125" s="77"/>
      <c r="G125" s="77"/>
      <c r="H125" s="78"/>
      <c r="I125" s="76"/>
      <c r="J125" s="77"/>
      <c r="K125" s="77"/>
      <c r="L125" s="78"/>
      <c r="M125" s="76"/>
      <c r="N125" s="77"/>
      <c r="O125" s="77"/>
      <c r="P125" s="77"/>
      <c r="Q125" s="78"/>
      <c r="R125" s="76"/>
      <c r="S125" s="77"/>
      <c r="T125" s="77"/>
      <c r="U125" s="78"/>
      <c r="V125" s="76"/>
      <c r="W125" s="77"/>
      <c r="X125" s="77"/>
      <c r="Y125" s="78"/>
      <c r="Z125" s="76"/>
      <c r="AA125" s="77"/>
      <c r="AB125" s="77"/>
      <c r="AC125" s="77"/>
      <c r="AD125" s="78"/>
      <c r="AE125" s="77"/>
      <c r="AF125" s="86"/>
      <c r="AG125" s="86"/>
      <c r="AH125" s="89"/>
      <c r="AI125" s="86"/>
      <c r="AJ125" s="86"/>
      <c r="AK125" s="86"/>
      <c r="AL125" s="77"/>
      <c r="AM125" s="76"/>
      <c r="AN125" s="77"/>
      <c r="AO125" s="77"/>
      <c r="AP125" s="77"/>
      <c r="AQ125" s="78"/>
      <c r="AR125" s="76"/>
      <c r="AS125" s="77"/>
      <c r="AT125" s="77"/>
      <c r="AU125" s="78"/>
      <c r="AV125" s="76"/>
      <c r="AW125" s="77"/>
      <c r="AX125" s="77"/>
      <c r="AY125" s="78"/>
      <c r="AZ125" s="76"/>
      <c r="BA125" s="77"/>
      <c r="BB125" s="77"/>
      <c r="BC125" s="77"/>
      <c r="BD125" s="78"/>
    </row>
    <row r="126" spans="1:56" x14ac:dyDescent="0.2">
      <c r="A126" s="83"/>
      <c r="B126" s="74"/>
      <c r="C126" s="74" t="s">
        <v>13</v>
      </c>
      <c r="D126" s="87">
        <f t="shared" si="187"/>
        <v>2</v>
      </c>
      <c r="E126" s="79"/>
      <c r="F126" s="80"/>
      <c r="G126" s="80"/>
      <c r="H126" s="81"/>
      <c r="I126" s="79"/>
      <c r="J126" s="80"/>
      <c r="K126" s="80"/>
      <c r="L126" s="81"/>
      <c r="M126" s="79"/>
      <c r="N126" s="80"/>
      <c r="O126" s="80">
        <v>2</v>
      </c>
      <c r="P126" s="80"/>
      <c r="Q126" s="81"/>
      <c r="R126" s="79"/>
      <c r="S126" s="80"/>
      <c r="T126" s="80"/>
      <c r="U126" s="81"/>
      <c r="V126" s="79"/>
      <c r="W126" s="80"/>
      <c r="X126" s="80"/>
      <c r="Y126" s="81"/>
      <c r="Z126" s="79"/>
      <c r="AA126" s="80"/>
      <c r="AB126" s="80"/>
      <c r="AC126" s="80"/>
      <c r="AD126" s="81"/>
      <c r="AE126" s="80"/>
      <c r="AF126" s="80"/>
      <c r="AG126" s="80"/>
      <c r="AH126" s="88"/>
      <c r="AI126" s="80"/>
      <c r="AJ126" s="80"/>
      <c r="AK126" s="80"/>
      <c r="AL126" s="80"/>
      <c r="AM126" s="79"/>
      <c r="AN126" s="80"/>
      <c r="AO126" s="80"/>
      <c r="AP126" s="80"/>
      <c r="AQ126" s="81"/>
      <c r="AR126" s="79"/>
      <c r="AS126" s="80"/>
      <c r="AT126" s="80"/>
      <c r="AU126" s="81"/>
      <c r="AV126" s="79"/>
      <c r="AW126" s="80"/>
      <c r="AX126" s="80"/>
      <c r="AY126" s="81"/>
      <c r="AZ126" s="79"/>
      <c r="BA126" s="80"/>
      <c r="BB126" s="80"/>
      <c r="BC126" s="80"/>
      <c r="BD126" s="81"/>
    </row>
    <row r="127" spans="1:56" x14ac:dyDescent="0.2">
      <c r="A127" s="83"/>
      <c r="B127" s="84" t="s">
        <v>21</v>
      </c>
      <c r="C127" s="85" t="s">
        <v>15</v>
      </c>
      <c r="D127" s="75">
        <f t="shared" si="187"/>
        <v>0</v>
      </c>
      <c r="E127" s="76"/>
      <c r="F127" s="77"/>
      <c r="G127" s="77"/>
      <c r="H127" s="78"/>
      <c r="I127" s="76"/>
      <c r="J127" s="77"/>
      <c r="K127" s="77"/>
      <c r="L127" s="78"/>
      <c r="M127" s="76"/>
      <c r="N127" s="77"/>
      <c r="O127" s="77"/>
      <c r="P127" s="77"/>
      <c r="Q127" s="78"/>
      <c r="R127" s="76"/>
      <c r="S127" s="77"/>
      <c r="T127" s="77"/>
      <c r="U127" s="78"/>
      <c r="V127" s="76"/>
      <c r="W127" s="77"/>
      <c r="X127" s="77"/>
      <c r="Y127" s="78"/>
      <c r="Z127" s="76"/>
      <c r="AA127" s="77"/>
      <c r="AB127" s="77"/>
      <c r="AC127" s="77"/>
      <c r="AD127" s="78"/>
      <c r="AE127" s="77"/>
      <c r="AF127" s="86"/>
      <c r="AG127" s="86"/>
      <c r="AH127" s="89"/>
      <c r="AI127" s="86"/>
      <c r="AJ127" s="86"/>
      <c r="AK127" s="86"/>
      <c r="AL127" s="77"/>
      <c r="AM127" s="76"/>
      <c r="AN127" s="77"/>
      <c r="AO127" s="77"/>
      <c r="AP127" s="77"/>
      <c r="AQ127" s="78"/>
      <c r="AR127" s="76"/>
      <c r="AS127" s="77"/>
      <c r="AT127" s="77"/>
      <c r="AU127" s="78"/>
      <c r="AV127" s="76"/>
      <c r="AW127" s="77"/>
      <c r="AX127" s="77"/>
      <c r="AY127" s="78"/>
      <c r="AZ127" s="76"/>
      <c r="BA127" s="77"/>
      <c r="BB127" s="77"/>
      <c r="BC127" s="77"/>
      <c r="BD127" s="78"/>
    </row>
    <row r="128" spans="1:56" x14ac:dyDescent="0.2">
      <c r="A128" s="83"/>
      <c r="B128" s="74"/>
      <c r="C128" s="74" t="s">
        <v>13</v>
      </c>
      <c r="D128" s="87">
        <f t="shared" si="187"/>
        <v>0</v>
      </c>
      <c r="E128" s="79"/>
      <c r="F128" s="80"/>
      <c r="G128" s="80"/>
      <c r="H128" s="81"/>
      <c r="I128" s="79"/>
      <c r="J128" s="80"/>
      <c r="K128" s="80"/>
      <c r="L128" s="81"/>
      <c r="M128" s="79"/>
      <c r="N128" s="80"/>
      <c r="O128" s="80"/>
      <c r="P128" s="80"/>
      <c r="Q128" s="81"/>
      <c r="R128" s="79"/>
      <c r="S128" s="80"/>
      <c r="T128" s="80"/>
      <c r="U128" s="81"/>
      <c r="V128" s="79"/>
      <c r="W128" s="80"/>
      <c r="X128" s="80"/>
      <c r="Y128" s="81"/>
      <c r="Z128" s="79"/>
      <c r="AA128" s="80"/>
      <c r="AB128" s="80"/>
      <c r="AC128" s="80"/>
      <c r="AD128" s="81"/>
      <c r="AE128" s="80"/>
      <c r="AF128" s="80"/>
      <c r="AG128" s="80"/>
      <c r="AH128" s="88"/>
      <c r="AI128" s="80"/>
      <c r="AJ128" s="80"/>
      <c r="AK128" s="80"/>
      <c r="AL128" s="80"/>
      <c r="AM128" s="79"/>
      <c r="AN128" s="80"/>
      <c r="AO128" s="80"/>
      <c r="AP128" s="80"/>
      <c r="AQ128" s="81"/>
      <c r="AR128" s="79"/>
      <c r="AS128" s="80"/>
      <c r="AT128" s="80"/>
      <c r="AU128" s="81"/>
      <c r="AV128" s="79"/>
      <c r="AW128" s="80"/>
      <c r="AX128" s="80"/>
      <c r="AY128" s="81"/>
      <c r="AZ128" s="79"/>
      <c r="BA128" s="80"/>
      <c r="BB128" s="80"/>
      <c r="BC128" s="80"/>
      <c r="BD128" s="81"/>
    </row>
    <row r="129" spans="1:56" x14ac:dyDescent="0.2">
      <c r="A129" s="83"/>
      <c r="B129" s="84" t="s">
        <v>22</v>
      </c>
      <c r="C129" s="85" t="s">
        <v>15</v>
      </c>
      <c r="D129" s="75">
        <f t="shared" si="187"/>
        <v>0</v>
      </c>
      <c r="E129" s="76"/>
      <c r="F129" s="77"/>
      <c r="G129" s="77"/>
      <c r="H129" s="78"/>
      <c r="I129" s="76"/>
      <c r="J129" s="77"/>
      <c r="K129" s="77"/>
      <c r="L129" s="78"/>
      <c r="M129" s="76"/>
      <c r="N129" s="77"/>
      <c r="O129" s="77"/>
      <c r="P129" s="77"/>
      <c r="Q129" s="78"/>
      <c r="R129" s="76"/>
      <c r="S129" s="77"/>
      <c r="T129" s="77"/>
      <c r="U129" s="78"/>
      <c r="V129" s="76"/>
      <c r="W129" s="77"/>
      <c r="X129" s="77"/>
      <c r="Y129" s="78"/>
      <c r="Z129" s="76"/>
      <c r="AA129" s="77"/>
      <c r="AB129" s="77"/>
      <c r="AC129" s="77"/>
      <c r="AD129" s="78"/>
      <c r="AE129" s="77"/>
      <c r="AF129" s="86"/>
      <c r="AG129" s="86"/>
      <c r="AH129" s="89"/>
      <c r="AI129" s="86"/>
      <c r="AJ129" s="86"/>
      <c r="AK129" s="86"/>
      <c r="AL129" s="77"/>
      <c r="AM129" s="76"/>
      <c r="AN129" s="77"/>
      <c r="AO129" s="77"/>
      <c r="AP129" s="77"/>
      <c r="AQ129" s="78"/>
      <c r="AR129" s="76"/>
      <c r="AS129" s="77"/>
      <c r="AT129" s="77"/>
      <c r="AU129" s="78"/>
      <c r="AV129" s="76"/>
      <c r="AW129" s="77"/>
      <c r="AX129" s="77"/>
      <c r="AY129" s="78"/>
      <c r="AZ129" s="76"/>
      <c r="BA129" s="77"/>
      <c r="BB129" s="77"/>
      <c r="BC129" s="77"/>
      <c r="BD129" s="78"/>
    </row>
    <row r="130" spans="1:56" x14ac:dyDescent="0.2">
      <c r="A130" s="83"/>
      <c r="B130" s="74"/>
      <c r="C130" s="74" t="s">
        <v>13</v>
      </c>
      <c r="D130" s="87">
        <f t="shared" si="187"/>
        <v>0</v>
      </c>
      <c r="E130" s="79"/>
      <c r="F130" s="80"/>
      <c r="G130" s="80"/>
      <c r="H130" s="81"/>
      <c r="I130" s="79"/>
      <c r="J130" s="80"/>
      <c r="K130" s="80"/>
      <c r="L130" s="81"/>
      <c r="M130" s="79"/>
      <c r="N130" s="80"/>
      <c r="O130" s="80"/>
      <c r="P130" s="80"/>
      <c r="Q130" s="81"/>
      <c r="R130" s="79"/>
      <c r="S130" s="80"/>
      <c r="T130" s="80"/>
      <c r="U130" s="81"/>
      <c r="V130" s="79"/>
      <c r="W130" s="80"/>
      <c r="X130" s="80"/>
      <c r="Y130" s="81"/>
      <c r="Z130" s="79"/>
      <c r="AA130" s="80"/>
      <c r="AB130" s="80"/>
      <c r="AC130" s="80"/>
      <c r="AD130" s="81"/>
      <c r="AE130" s="80"/>
      <c r="AF130" s="80"/>
      <c r="AG130" s="80"/>
      <c r="AH130" s="88"/>
      <c r="AI130" s="80"/>
      <c r="AJ130" s="80"/>
      <c r="AK130" s="80"/>
      <c r="AL130" s="80"/>
      <c r="AM130" s="79"/>
      <c r="AN130" s="80"/>
      <c r="AO130" s="80"/>
      <c r="AP130" s="80"/>
      <c r="AQ130" s="81"/>
      <c r="AR130" s="79"/>
      <c r="AS130" s="80"/>
      <c r="AT130" s="80"/>
      <c r="AU130" s="81"/>
      <c r="AV130" s="79"/>
      <c r="AW130" s="80"/>
      <c r="AX130" s="80"/>
      <c r="AY130" s="81"/>
      <c r="AZ130" s="79"/>
      <c r="BA130" s="80"/>
      <c r="BB130" s="80"/>
      <c r="BC130" s="80"/>
      <c r="BD130" s="81"/>
    </row>
    <row r="131" spans="1:56" ht="12" thickBot="1" x14ac:dyDescent="0.25">
      <c r="A131" s="83"/>
      <c r="B131" s="84" t="s">
        <v>23</v>
      </c>
      <c r="C131" s="85" t="s">
        <v>15</v>
      </c>
      <c r="D131" s="75">
        <f t="shared" si="187"/>
        <v>0</v>
      </c>
      <c r="E131" s="76"/>
      <c r="F131" s="77"/>
      <c r="G131" s="77"/>
      <c r="H131" s="78"/>
      <c r="I131" s="76"/>
      <c r="J131" s="77"/>
      <c r="K131" s="77"/>
      <c r="L131" s="78"/>
      <c r="M131" s="76"/>
      <c r="N131" s="77"/>
      <c r="O131" s="77"/>
      <c r="P131" s="77"/>
      <c r="Q131" s="78"/>
      <c r="R131" s="76"/>
      <c r="S131" s="77"/>
      <c r="T131" s="77"/>
      <c r="U131" s="78"/>
      <c r="V131" s="76"/>
      <c r="W131" s="77"/>
      <c r="X131" s="77"/>
      <c r="Y131" s="78"/>
      <c r="Z131" s="76"/>
      <c r="AA131" s="77"/>
      <c r="AB131" s="77"/>
      <c r="AC131" s="77"/>
      <c r="AD131" s="78"/>
      <c r="AE131" s="77"/>
      <c r="AF131" s="86"/>
      <c r="AG131" s="86"/>
      <c r="AH131" s="89"/>
      <c r="AI131" s="86"/>
      <c r="AJ131" s="86"/>
      <c r="AK131" s="86"/>
      <c r="AL131" s="77"/>
      <c r="AM131" s="76"/>
      <c r="AN131" s="77"/>
      <c r="AO131" s="77"/>
      <c r="AP131" s="77"/>
      <c r="AQ131" s="78"/>
      <c r="AR131" s="76"/>
      <c r="AS131" s="77"/>
      <c r="AT131" s="77"/>
      <c r="AU131" s="78"/>
      <c r="AV131" s="76"/>
      <c r="AW131" s="77"/>
      <c r="AX131" s="77"/>
      <c r="AY131" s="78"/>
      <c r="AZ131" s="76"/>
      <c r="BA131" s="77"/>
      <c r="BB131" s="77"/>
      <c r="BC131" s="77"/>
      <c r="BD131" s="78"/>
    </row>
    <row r="132" spans="1:56" x14ac:dyDescent="0.2">
      <c r="A132" s="83" t="s">
        <v>24</v>
      </c>
      <c r="B132" s="90"/>
      <c r="C132" s="91" t="s">
        <v>25</v>
      </c>
      <c r="D132" s="92">
        <f t="shared" si="187"/>
        <v>660</v>
      </c>
      <c r="E132" s="93">
        <f>15-SUM(E114,E130,E116,E118,E120,E122,E124,E126,E128)</f>
        <v>0</v>
      </c>
      <c r="F132" s="94">
        <f t="shared" ref="F132:H132" si="188">15-SUM(F114,F130,F116,F118,F120,F122,F124,F126,F128)</f>
        <v>11</v>
      </c>
      <c r="G132" s="94">
        <f t="shared" si="188"/>
        <v>15</v>
      </c>
      <c r="H132" s="95">
        <f t="shared" si="188"/>
        <v>11</v>
      </c>
      <c r="I132" s="93">
        <f>15-SUM(I114,I130,I116,I118,I120,I122,I124,I126,I128)</f>
        <v>15</v>
      </c>
      <c r="J132" s="94">
        <f t="shared" ref="J132:L132" si="189">15-SUM(J114,J130,J116,J118,J120,J122,J124,J126,J128)</f>
        <v>11</v>
      </c>
      <c r="K132" s="94">
        <f t="shared" si="189"/>
        <v>14</v>
      </c>
      <c r="L132" s="94">
        <f t="shared" si="189"/>
        <v>11</v>
      </c>
      <c r="M132" s="96">
        <f>15-SUM(M114,M130,M116,M118,M120,M122,M124,M126,M128)</f>
        <v>15</v>
      </c>
      <c r="N132" s="97">
        <f t="shared" ref="N132:Q132" si="190">15-SUM(N114,N130,N116,N118,N120,N122,N124,N126,N128)</f>
        <v>11</v>
      </c>
      <c r="O132" s="97">
        <f t="shared" si="190"/>
        <v>13</v>
      </c>
      <c r="P132" s="97">
        <f t="shared" si="190"/>
        <v>11</v>
      </c>
      <c r="Q132" s="98">
        <f t="shared" si="190"/>
        <v>10</v>
      </c>
      <c r="R132" s="93">
        <f>15-SUM(R114,R130,R116,R118,R120,R122,R124,R126,R128)</f>
        <v>15</v>
      </c>
      <c r="S132" s="94">
        <f t="shared" ref="S132:U132" si="191">15-SUM(S114,S130,S116,S118,S120,S122,S124,S126,S128)</f>
        <v>11</v>
      </c>
      <c r="T132" s="94">
        <f t="shared" si="191"/>
        <v>15</v>
      </c>
      <c r="U132" s="95">
        <f t="shared" si="191"/>
        <v>12</v>
      </c>
      <c r="V132" s="93">
        <f>15-SUM(V114,V130,V116,V118,V120,V122,V124,V126,V128)</f>
        <v>15</v>
      </c>
      <c r="W132" s="94">
        <f t="shared" ref="W132:Y132" si="192">15-SUM(W114,W130,W116,W118,W120,W122,W124,W126,W128)</f>
        <v>14</v>
      </c>
      <c r="X132" s="94">
        <f t="shared" si="192"/>
        <v>15</v>
      </c>
      <c r="Y132" s="94">
        <f t="shared" si="192"/>
        <v>12</v>
      </c>
      <c r="Z132" s="96">
        <f>15-SUM(Z114,Z130,Z116,Z118,Z120,Z122,Z124,Z126,Z128)</f>
        <v>14</v>
      </c>
      <c r="AA132" s="97">
        <f t="shared" ref="AA132:AD132" si="193">15-SUM(AA114,AA130,AA116,AA118,AA120,AA122,AA124,AA126,AA128)</f>
        <v>12</v>
      </c>
      <c r="AB132" s="97">
        <f t="shared" si="193"/>
        <v>12</v>
      </c>
      <c r="AC132" s="97">
        <f t="shared" si="193"/>
        <v>15</v>
      </c>
      <c r="AD132" s="98">
        <f t="shared" si="193"/>
        <v>12</v>
      </c>
      <c r="AE132" s="93">
        <f>15-SUM(AE114,AE130,AE116,AE118,AE120,AE122,AE124,AE126,AE128)</f>
        <v>13</v>
      </c>
      <c r="AF132" s="94">
        <f t="shared" ref="AF132:AH132" si="194">15-SUM(AF114,AF130,AF116,AF118,AF120,AF122,AF124,AF126,AF128)</f>
        <v>12</v>
      </c>
      <c r="AG132" s="94">
        <f t="shared" si="194"/>
        <v>12</v>
      </c>
      <c r="AH132" s="95">
        <f t="shared" si="194"/>
        <v>15</v>
      </c>
      <c r="AI132" s="93">
        <f>15-SUM(AI114,AI130,AI116,AI118,AI120,AI122,AI124,AI126,AI128)</f>
        <v>12</v>
      </c>
      <c r="AJ132" s="94">
        <f t="shared" ref="AJ132:AL132" si="195">15-SUM(AJ114,AJ130,AJ116,AJ118,AJ120,AJ122,AJ124,AJ126,AJ128)</f>
        <v>15</v>
      </c>
      <c r="AK132" s="94">
        <f t="shared" si="195"/>
        <v>12</v>
      </c>
      <c r="AL132" s="94">
        <f t="shared" si="195"/>
        <v>15</v>
      </c>
      <c r="AM132" s="96">
        <f>15-SUM(AM114,AM130,AM116,AM118,AM120,AM122,AM124,AM126,AM128)</f>
        <v>12</v>
      </c>
      <c r="AN132" s="97">
        <f t="shared" ref="AN132:AQ132" si="196">15-SUM(AN114,AN130,AN116,AN118,AN120,AN122,AN124,AN126,AN128)</f>
        <v>13</v>
      </c>
      <c r="AO132" s="97">
        <f t="shared" si="196"/>
        <v>12</v>
      </c>
      <c r="AP132" s="97">
        <f t="shared" si="196"/>
        <v>12</v>
      </c>
      <c r="AQ132" s="98">
        <f t="shared" si="196"/>
        <v>15</v>
      </c>
      <c r="AR132" s="93">
        <f>15-SUM(AR114,AR130,AR116,AR118,AR120,AR122,AR124,AR126,AR128)</f>
        <v>12</v>
      </c>
      <c r="AS132" s="94">
        <f t="shared" ref="AS132:AU132" si="197">15-SUM(AS114,AS130,AS116,AS118,AS120,AS122,AS124,AS126,AS128)</f>
        <v>15</v>
      </c>
      <c r="AT132" s="94">
        <f t="shared" si="197"/>
        <v>12</v>
      </c>
      <c r="AU132" s="95">
        <f t="shared" si="197"/>
        <v>15</v>
      </c>
      <c r="AV132" s="93">
        <f>15-SUM(AV114,AV130,AV116,AV118,AV120,AV122,AV124,AV126,AV128)</f>
        <v>12</v>
      </c>
      <c r="AW132" s="94">
        <f t="shared" ref="AW132:AY132" si="198">15-SUM(AW114,AW130,AW116,AW118,AW120,AW122,AW124,AW126,AW128)</f>
        <v>15</v>
      </c>
      <c r="AX132" s="94">
        <f t="shared" si="198"/>
        <v>11</v>
      </c>
      <c r="AY132" s="94">
        <f t="shared" si="198"/>
        <v>15</v>
      </c>
      <c r="AZ132" s="96">
        <f>15-SUM(AZ114,AZ130,AZ116,AZ118,AZ120,AZ122,AZ124,AZ126,AZ128)</f>
        <v>8</v>
      </c>
      <c r="BA132" s="97">
        <f t="shared" ref="BA132:BD132" si="199">15-SUM(BA114,BA130,BA116,BA118,BA120,BA122,BA124,BA126,BA128)</f>
        <v>15</v>
      </c>
      <c r="BB132" s="97">
        <f t="shared" si="199"/>
        <v>12</v>
      </c>
      <c r="BC132" s="97">
        <f t="shared" si="199"/>
        <v>15</v>
      </c>
      <c r="BD132" s="98">
        <f t="shared" si="199"/>
        <v>11</v>
      </c>
    </row>
    <row r="133" spans="1:56" ht="12" thickBot="1" x14ac:dyDescent="0.25">
      <c r="A133" s="99">
        <v>41453</v>
      </c>
      <c r="B133" s="100"/>
      <c r="C133" s="101" t="s">
        <v>26</v>
      </c>
      <c r="D133" s="102">
        <f t="shared" si="187"/>
        <v>137</v>
      </c>
      <c r="E133" s="103">
        <f>6-SUM(E115,E131,E117,E119,E121,E123,E125,E127,E129)</f>
        <v>0</v>
      </c>
      <c r="F133" s="104">
        <f t="shared" ref="F133:H133" si="200">6-SUM(F115,F131,F117,F119,F121,F123,F125,F127,F129)</f>
        <v>5</v>
      </c>
      <c r="G133" s="104">
        <f t="shared" si="200"/>
        <v>3</v>
      </c>
      <c r="H133" s="105">
        <f t="shared" si="200"/>
        <v>0</v>
      </c>
      <c r="I133" s="103">
        <f>6-SUM(I115,I131,I117,I119,I121,I123,I125,I127,I129)</f>
        <v>6</v>
      </c>
      <c r="J133" s="104">
        <f t="shared" ref="J133:L133" si="201">6-SUM(J115,J131,J117,J119,J121,J123,J125,J127,J129)</f>
        <v>5</v>
      </c>
      <c r="K133" s="104">
        <f t="shared" si="201"/>
        <v>4</v>
      </c>
      <c r="L133" s="104">
        <f t="shared" si="201"/>
        <v>0</v>
      </c>
      <c r="M133" s="106">
        <f>6-SUM(M115,M131,M117,M119,M121,M123,M125,M127,M129)</f>
        <v>6</v>
      </c>
      <c r="N133" s="107">
        <f t="shared" ref="N133:Q133" si="202">6-SUM(N115,N131,N117,N119,N121,N123,N125,N127,N129)</f>
        <v>0</v>
      </c>
      <c r="O133" s="107">
        <f t="shared" si="202"/>
        <v>0</v>
      </c>
      <c r="P133" s="107">
        <f t="shared" si="202"/>
        <v>0</v>
      </c>
      <c r="Q133" s="108">
        <f t="shared" si="202"/>
        <v>0</v>
      </c>
      <c r="R133" s="103">
        <f>6-SUM(R115,R131,R117,R119,R121,R123,R125,R127,R129)</f>
        <v>6</v>
      </c>
      <c r="S133" s="104">
        <f t="shared" ref="S133:U133" si="203">6-SUM(S115,S131,S117,S119,S121,S123,S125,S127,S129)</f>
        <v>0</v>
      </c>
      <c r="T133" s="104">
        <f t="shared" si="203"/>
        <v>6</v>
      </c>
      <c r="U133" s="105">
        <f t="shared" si="203"/>
        <v>0</v>
      </c>
      <c r="V133" s="103">
        <f>6-SUM(V115,V131,V117,V119,V121,V123,V125,V127,V129)</f>
        <v>6</v>
      </c>
      <c r="W133" s="104">
        <f t="shared" ref="W133:Y133" si="204">6-SUM(W115,W131,W117,W119,W121,W123,W125,W127,W129)</f>
        <v>0</v>
      </c>
      <c r="X133" s="104">
        <f t="shared" si="204"/>
        <v>6</v>
      </c>
      <c r="Y133" s="104">
        <f t="shared" si="204"/>
        <v>0</v>
      </c>
      <c r="Z133" s="106">
        <f>6-SUM(Z115,Z131,Z117,Z119,Z121,Z123,Z125,Z127,Z129)</f>
        <v>0</v>
      </c>
      <c r="AA133" s="107">
        <f t="shared" ref="AA133:AD133" si="205">6-SUM(AA115,AA131,AA117,AA119,AA121,AA123,AA125,AA127,AA129)</f>
        <v>6</v>
      </c>
      <c r="AB133" s="107">
        <f t="shared" si="205"/>
        <v>0</v>
      </c>
      <c r="AC133" s="107">
        <f t="shared" si="205"/>
        <v>6</v>
      </c>
      <c r="AD133" s="108">
        <f t="shared" si="205"/>
        <v>0</v>
      </c>
      <c r="AE133" s="103">
        <f>6-SUM(AE115,AE131,AE117,AE119,AE121,AE123,AE125,AE127,AE129)</f>
        <v>0</v>
      </c>
      <c r="AF133" s="104">
        <f t="shared" ref="AF133:AH133" si="206">6-SUM(AF115,AF131,AF117,AF119,AF121,AF123,AF125,AF127,AF129)</f>
        <v>6</v>
      </c>
      <c r="AG133" s="104">
        <f t="shared" si="206"/>
        <v>0</v>
      </c>
      <c r="AH133" s="105">
        <f t="shared" si="206"/>
        <v>6</v>
      </c>
      <c r="AI133" s="103">
        <f>6-SUM(AI115,AI131,AI117,AI119,AI121,AI123,AI125,AI127,AI129)</f>
        <v>0</v>
      </c>
      <c r="AJ133" s="104">
        <f t="shared" ref="AJ133:AL133" si="207">6-SUM(AJ115,AJ131,AJ117,AJ119,AJ121,AJ123,AJ125,AJ127,AJ129)</f>
        <v>6</v>
      </c>
      <c r="AK133" s="104">
        <f t="shared" si="207"/>
        <v>0</v>
      </c>
      <c r="AL133" s="104">
        <f t="shared" si="207"/>
        <v>6</v>
      </c>
      <c r="AM133" s="106">
        <f>6-SUM(AM115,AM131,AM117,AM119,AM121,AM123,AM125,AM127,AM129)</f>
        <v>0</v>
      </c>
      <c r="AN133" s="107">
        <f t="shared" ref="AN133:AQ133" si="208">6-SUM(AN115,AN131,AN117,AN119,AN121,AN123,AN125,AN127,AN129)</f>
        <v>0</v>
      </c>
      <c r="AO133" s="107">
        <f t="shared" si="208"/>
        <v>6</v>
      </c>
      <c r="AP133" s="107">
        <f t="shared" si="208"/>
        <v>0</v>
      </c>
      <c r="AQ133" s="108">
        <f t="shared" si="208"/>
        <v>6</v>
      </c>
      <c r="AR133" s="103">
        <f>6-SUM(AR115,AR131,AR117,AR119,AR121,AR123,AR125,AR127,AR129)</f>
        <v>0</v>
      </c>
      <c r="AS133" s="104">
        <f t="shared" ref="AS133:AU133" si="209">6-SUM(AS115,AS131,AS117,AS119,AS121,AS123,AS125,AS127,AS129)</f>
        <v>6</v>
      </c>
      <c r="AT133" s="104">
        <f t="shared" si="209"/>
        <v>0</v>
      </c>
      <c r="AU133" s="105">
        <f t="shared" si="209"/>
        <v>6</v>
      </c>
      <c r="AV133" s="103">
        <f>6-SUM(AV115,AV131,AV117,AV119,AV121,AV123,AV125,AV127,AV129)</f>
        <v>0</v>
      </c>
      <c r="AW133" s="104">
        <f t="shared" ref="AW133:AY133" si="210">6-SUM(AW115,AW131,AW117,AW119,AW121,AW123,AW125,AW127,AW129)</f>
        <v>6</v>
      </c>
      <c r="AX133" s="104">
        <f t="shared" si="210"/>
        <v>0</v>
      </c>
      <c r="AY133" s="104">
        <f t="shared" si="210"/>
        <v>6</v>
      </c>
      <c r="AZ133" s="106">
        <f>6-SUM(AZ115,AZ131,AZ117,AZ119,AZ121,AZ123,AZ125,AZ127,AZ129)</f>
        <v>0</v>
      </c>
      <c r="BA133" s="107">
        <f t="shared" ref="BA133:BD133" si="211">6-SUM(BA115,BA131,BA117,BA119,BA121,BA123,BA125,BA127,BA129)</f>
        <v>6</v>
      </c>
      <c r="BB133" s="107">
        <f t="shared" si="211"/>
        <v>0</v>
      </c>
      <c r="BC133" s="107">
        <f t="shared" si="211"/>
        <v>6</v>
      </c>
      <c r="BD133" s="108">
        <f t="shared" si="211"/>
        <v>0</v>
      </c>
    </row>
    <row r="134" spans="1:56" ht="12" thickBot="1" x14ac:dyDescent="0.25">
      <c r="A134" s="109"/>
      <c r="B134" s="110"/>
      <c r="C134" s="111" t="s">
        <v>27</v>
      </c>
      <c r="D134" s="112">
        <f t="shared" si="187"/>
        <v>797</v>
      </c>
      <c r="E134" s="93">
        <f>E132+E133</f>
        <v>0</v>
      </c>
      <c r="F134" s="113">
        <f t="shared" ref="F134:H134" si="212">F132+F133</f>
        <v>16</v>
      </c>
      <c r="G134" s="113">
        <f t="shared" si="212"/>
        <v>18</v>
      </c>
      <c r="H134" s="114">
        <f t="shared" si="212"/>
        <v>11</v>
      </c>
      <c r="I134" s="93">
        <f>I132+I133</f>
        <v>21</v>
      </c>
      <c r="J134" s="113">
        <f t="shared" ref="J134:L134" si="213">J132+J133</f>
        <v>16</v>
      </c>
      <c r="K134" s="113">
        <f t="shared" si="213"/>
        <v>18</v>
      </c>
      <c r="L134" s="113">
        <f t="shared" si="213"/>
        <v>11</v>
      </c>
      <c r="M134" s="115">
        <f>M132+M133</f>
        <v>21</v>
      </c>
      <c r="N134" s="116">
        <f t="shared" ref="N134:Q134" si="214">N132+N133</f>
        <v>11</v>
      </c>
      <c r="O134" s="116">
        <f t="shared" si="214"/>
        <v>13</v>
      </c>
      <c r="P134" s="116">
        <f t="shared" si="214"/>
        <v>11</v>
      </c>
      <c r="Q134" s="117">
        <f t="shared" si="214"/>
        <v>10</v>
      </c>
      <c r="R134" s="93">
        <f>R132+R133</f>
        <v>21</v>
      </c>
      <c r="S134" s="113">
        <f t="shared" ref="S134:U134" si="215">S132+S133</f>
        <v>11</v>
      </c>
      <c r="T134" s="113">
        <f t="shared" si="215"/>
        <v>21</v>
      </c>
      <c r="U134" s="114">
        <f t="shared" si="215"/>
        <v>12</v>
      </c>
      <c r="V134" s="93">
        <f>V132+V133</f>
        <v>21</v>
      </c>
      <c r="W134" s="113">
        <f t="shared" ref="W134:Y134" si="216">W132+W133</f>
        <v>14</v>
      </c>
      <c r="X134" s="113">
        <f t="shared" si="216"/>
        <v>21</v>
      </c>
      <c r="Y134" s="113">
        <f t="shared" si="216"/>
        <v>12</v>
      </c>
      <c r="Z134" s="115">
        <f>Z132+Z133</f>
        <v>14</v>
      </c>
      <c r="AA134" s="116">
        <f t="shared" ref="AA134:AD134" si="217">AA132+AA133</f>
        <v>18</v>
      </c>
      <c r="AB134" s="116">
        <f t="shared" si="217"/>
        <v>12</v>
      </c>
      <c r="AC134" s="116">
        <f t="shared" si="217"/>
        <v>21</v>
      </c>
      <c r="AD134" s="117">
        <f t="shared" si="217"/>
        <v>12</v>
      </c>
      <c r="AE134" s="93">
        <f>AE132+AE133</f>
        <v>13</v>
      </c>
      <c r="AF134" s="113">
        <f t="shared" ref="AF134:AH134" si="218">AF132+AF133</f>
        <v>18</v>
      </c>
      <c r="AG134" s="113">
        <f t="shared" si="218"/>
        <v>12</v>
      </c>
      <c r="AH134" s="114">
        <f t="shared" si="218"/>
        <v>21</v>
      </c>
      <c r="AI134" s="93">
        <f>AI132+AI133</f>
        <v>12</v>
      </c>
      <c r="AJ134" s="113">
        <f t="shared" ref="AJ134:AL134" si="219">AJ132+AJ133</f>
        <v>21</v>
      </c>
      <c r="AK134" s="113">
        <f t="shared" si="219"/>
        <v>12</v>
      </c>
      <c r="AL134" s="113">
        <f t="shared" si="219"/>
        <v>21</v>
      </c>
      <c r="AM134" s="115">
        <f>AM132+AM133</f>
        <v>12</v>
      </c>
      <c r="AN134" s="116">
        <f t="shared" ref="AN134:AQ134" si="220">AN132+AN133</f>
        <v>13</v>
      </c>
      <c r="AO134" s="116">
        <f t="shared" si="220"/>
        <v>18</v>
      </c>
      <c r="AP134" s="116">
        <f t="shared" si="220"/>
        <v>12</v>
      </c>
      <c r="AQ134" s="117">
        <f t="shared" si="220"/>
        <v>21</v>
      </c>
      <c r="AR134" s="93">
        <f>AR132+AR133</f>
        <v>12</v>
      </c>
      <c r="AS134" s="113">
        <f t="shared" ref="AS134:AU134" si="221">AS132+AS133</f>
        <v>21</v>
      </c>
      <c r="AT134" s="113">
        <f t="shared" si="221"/>
        <v>12</v>
      </c>
      <c r="AU134" s="114">
        <f t="shared" si="221"/>
        <v>21</v>
      </c>
      <c r="AV134" s="93">
        <f>AV132+AV133</f>
        <v>12</v>
      </c>
      <c r="AW134" s="113">
        <f t="shared" ref="AW134:AY134" si="222">AW132+AW133</f>
        <v>21</v>
      </c>
      <c r="AX134" s="113">
        <f t="shared" si="222"/>
        <v>11</v>
      </c>
      <c r="AY134" s="113">
        <f t="shared" si="222"/>
        <v>21</v>
      </c>
      <c r="AZ134" s="115">
        <f>AZ132+AZ133</f>
        <v>8</v>
      </c>
      <c r="BA134" s="116">
        <f t="shared" ref="BA134:BD134" si="223">BA132+BA133</f>
        <v>21</v>
      </c>
      <c r="BB134" s="116">
        <f t="shared" si="223"/>
        <v>12</v>
      </c>
      <c r="BC134" s="116">
        <f t="shared" si="223"/>
        <v>21</v>
      </c>
      <c r="BD134" s="117">
        <f t="shared" si="223"/>
        <v>11</v>
      </c>
    </row>
    <row r="135" spans="1:56" s="109" customFormat="1" ht="11.25" customHeight="1" x14ac:dyDescent="0.2">
      <c r="A135" s="118"/>
      <c r="C135" s="119" t="s">
        <v>28</v>
      </c>
      <c r="D135" s="120">
        <f>SUM(D132:D133)</f>
        <v>797</v>
      </c>
      <c r="E135" s="192"/>
      <c r="F135" s="121"/>
      <c r="G135" s="122" t="s">
        <v>13</v>
      </c>
      <c r="H135" s="123">
        <f>SUM(E132:H132)</f>
        <v>37</v>
      </c>
      <c r="I135" s="192"/>
      <c r="J135" s="121"/>
      <c r="K135" s="122" t="s">
        <v>13</v>
      </c>
      <c r="L135" s="123">
        <f>SUM(I132:L132)</f>
        <v>51</v>
      </c>
      <c r="M135" s="190"/>
      <c r="N135" s="124"/>
      <c r="O135" s="124"/>
      <c r="P135" s="125" t="s">
        <v>13</v>
      </c>
      <c r="Q135" s="126">
        <f>SUM(M132:Q132)</f>
        <v>60</v>
      </c>
      <c r="R135" s="192"/>
      <c r="S135" s="121"/>
      <c r="T135" s="122" t="s">
        <v>13</v>
      </c>
      <c r="U135" s="123">
        <f>SUM(R132:U132)</f>
        <v>53</v>
      </c>
      <c r="V135" s="192"/>
      <c r="W135" s="121"/>
      <c r="X135" s="122" t="s">
        <v>13</v>
      </c>
      <c r="Y135" s="123">
        <f>SUM(V132:Y132)</f>
        <v>56</v>
      </c>
      <c r="Z135" s="190"/>
      <c r="AA135" s="124"/>
      <c r="AB135" s="124"/>
      <c r="AC135" s="125" t="s">
        <v>13</v>
      </c>
      <c r="AD135" s="126">
        <f>SUM(Z132:AD132)</f>
        <v>65</v>
      </c>
      <c r="AE135" s="192"/>
      <c r="AF135" s="121"/>
      <c r="AG135" s="122" t="s">
        <v>13</v>
      </c>
      <c r="AH135" s="123">
        <f>SUM(AE132:AH132)</f>
        <v>52</v>
      </c>
      <c r="AI135" s="192"/>
      <c r="AJ135" s="121"/>
      <c r="AK135" s="122" t="s">
        <v>13</v>
      </c>
      <c r="AL135" s="123">
        <f>SUM(AI132:AL132)</f>
        <v>54</v>
      </c>
      <c r="AM135" s="190"/>
      <c r="AN135" s="124"/>
      <c r="AO135" s="124"/>
      <c r="AP135" s="125" t="s">
        <v>13</v>
      </c>
      <c r="AQ135" s="126">
        <f>SUM(AM132:AQ132)</f>
        <v>64</v>
      </c>
      <c r="AR135" s="192"/>
      <c r="AS135" s="121"/>
      <c r="AT135" s="122" t="s">
        <v>13</v>
      </c>
      <c r="AU135" s="123">
        <f>SUM(AR132:AU132)</f>
        <v>54</v>
      </c>
      <c r="AV135" s="192"/>
      <c r="AW135" s="121"/>
      <c r="AX135" s="122" t="s">
        <v>13</v>
      </c>
      <c r="AY135" s="123">
        <f>SUM(AV132:AY132)</f>
        <v>53</v>
      </c>
      <c r="AZ135" s="190"/>
      <c r="BA135" s="124"/>
      <c r="BB135" s="124"/>
      <c r="BC135" s="125" t="s">
        <v>13</v>
      </c>
      <c r="BD135" s="126">
        <f>SUM(AZ132:BD132)</f>
        <v>61</v>
      </c>
    </row>
    <row r="136" spans="1:56" s="109" customFormat="1" ht="12.75" customHeight="1" thickBot="1" x14ac:dyDescent="0.25">
      <c r="D136" s="127">
        <f>SUM($E$2:$BD$2)-D135</f>
        <v>295</v>
      </c>
      <c r="E136" s="190"/>
      <c r="F136" s="124"/>
      <c r="G136" s="128" t="s">
        <v>15</v>
      </c>
      <c r="H136" s="129">
        <f>SUM(E133:H133)</f>
        <v>8</v>
      </c>
      <c r="I136" s="190"/>
      <c r="J136" s="124"/>
      <c r="K136" s="128" t="s">
        <v>15</v>
      </c>
      <c r="L136" s="129">
        <f>SUM(I133:L133)</f>
        <v>15</v>
      </c>
      <c r="M136" s="190"/>
      <c r="N136" s="124"/>
      <c r="O136" s="124"/>
      <c r="P136" s="128" t="s">
        <v>15</v>
      </c>
      <c r="Q136" s="129">
        <f>SUM(M133:Q133)</f>
        <v>6</v>
      </c>
      <c r="R136" s="190"/>
      <c r="S136" s="124"/>
      <c r="T136" s="128" t="s">
        <v>15</v>
      </c>
      <c r="U136" s="129">
        <f>SUM(R133:U133)</f>
        <v>12</v>
      </c>
      <c r="V136" s="190"/>
      <c r="W136" s="124"/>
      <c r="X136" s="128" t="s">
        <v>15</v>
      </c>
      <c r="Y136" s="129">
        <f>SUM(V133:Y133)</f>
        <v>12</v>
      </c>
      <c r="Z136" s="190"/>
      <c r="AA136" s="124"/>
      <c r="AB136" s="124"/>
      <c r="AC136" s="128" t="s">
        <v>15</v>
      </c>
      <c r="AD136" s="129">
        <f>SUM(Z133:AD133)</f>
        <v>12</v>
      </c>
      <c r="AE136" s="190"/>
      <c r="AF136" s="124"/>
      <c r="AG136" s="128" t="s">
        <v>15</v>
      </c>
      <c r="AH136" s="129">
        <f>SUM(AE133:AH133)</f>
        <v>12</v>
      </c>
      <c r="AI136" s="190"/>
      <c r="AJ136" s="124"/>
      <c r="AK136" s="128" t="s">
        <v>15</v>
      </c>
      <c r="AL136" s="129">
        <f>SUM(AI133:AL133)</f>
        <v>12</v>
      </c>
      <c r="AM136" s="190"/>
      <c r="AN136" s="124"/>
      <c r="AO136" s="124"/>
      <c r="AP136" s="128" t="s">
        <v>15</v>
      </c>
      <c r="AQ136" s="129">
        <f>SUM(AM133:AQ133)</f>
        <v>12</v>
      </c>
      <c r="AR136" s="190"/>
      <c r="AS136" s="124"/>
      <c r="AT136" s="128" t="s">
        <v>15</v>
      </c>
      <c r="AU136" s="129">
        <f>SUM(AR133:AU133)</f>
        <v>12</v>
      </c>
      <c r="AV136" s="190"/>
      <c r="AW136" s="124"/>
      <c r="AX136" s="128" t="s">
        <v>15</v>
      </c>
      <c r="AY136" s="129">
        <f>SUM(AV133:AY133)</f>
        <v>12</v>
      </c>
      <c r="AZ136" s="190"/>
      <c r="BA136" s="124"/>
      <c r="BB136" s="124"/>
      <c r="BC136" s="128" t="s">
        <v>15</v>
      </c>
      <c r="BD136" s="129">
        <f>SUM(AZ133:BD133)</f>
        <v>12</v>
      </c>
    </row>
    <row r="137" spans="1:56" s="130" customFormat="1" ht="11.25" customHeight="1" x14ac:dyDescent="0.2">
      <c r="D137" s="193"/>
      <c r="E137" s="190"/>
      <c r="F137" s="131"/>
      <c r="G137" s="132" t="s">
        <v>29</v>
      </c>
      <c r="H137" s="133">
        <f>SUM(H135:H136)</f>
        <v>45</v>
      </c>
      <c r="I137" s="190"/>
      <c r="J137" s="131"/>
      <c r="K137" s="132" t="s">
        <v>29</v>
      </c>
      <c r="L137" s="133">
        <f>SUM(L135:L136)</f>
        <v>66</v>
      </c>
      <c r="M137" s="190"/>
      <c r="N137" s="132"/>
      <c r="O137" s="131"/>
      <c r="P137" s="132" t="s">
        <v>29</v>
      </c>
      <c r="Q137" s="133">
        <f>SUM(Q135:Q136)</f>
        <v>66</v>
      </c>
      <c r="R137" s="190"/>
      <c r="S137" s="131"/>
      <c r="T137" s="132" t="s">
        <v>29</v>
      </c>
      <c r="U137" s="133">
        <f>SUM(U135:U136)</f>
        <v>65</v>
      </c>
      <c r="V137" s="190"/>
      <c r="W137" s="131"/>
      <c r="X137" s="132" t="s">
        <v>29</v>
      </c>
      <c r="Y137" s="133">
        <f>SUM(Y135:Y136)</f>
        <v>68</v>
      </c>
      <c r="Z137" s="190"/>
      <c r="AA137" s="132"/>
      <c r="AB137" s="131"/>
      <c r="AC137" s="132" t="s">
        <v>29</v>
      </c>
      <c r="AD137" s="133">
        <f>SUM(AD135:AD136)</f>
        <v>77</v>
      </c>
      <c r="AE137" s="190"/>
      <c r="AF137" s="131"/>
      <c r="AG137" s="132" t="s">
        <v>29</v>
      </c>
      <c r="AH137" s="133">
        <f>SUM(AH135:AH136)</f>
        <v>64</v>
      </c>
      <c r="AI137" s="190"/>
      <c r="AJ137" s="131"/>
      <c r="AK137" s="132" t="s">
        <v>29</v>
      </c>
      <c r="AL137" s="133">
        <f>SUM(AL135:AL136)</f>
        <v>66</v>
      </c>
      <c r="AM137" s="190"/>
      <c r="AN137" s="132"/>
      <c r="AO137" s="131"/>
      <c r="AP137" s="132" t="s">
        <v>29</v>
      </c>
      <c r="AQ137" s="133">
        <f>SUM(AQ135:AQ136)</f>
        <v>76</v>
      </c>
      <c r="AR137" s="190"/>
      <c r="AS137" s="131"/>
      <c r="AT137" s="132" t="s">
        <v>29</v>
      </c>
      <c r="AU137" s="133">
        <f>SUM(AU135:AU136)</f>
        <v>66</v>
      </c>
      <c r="AV137" s="190"/>
      <c r="AW137" s="131"/>
      <c r="AX137" s="132" t="s">
        <v>29</v>
      </c>
      <c r="AY137" s="133">
        <f>SUM(AY135:AY136)</f>
        <v>65</v>
      </c>
      <c r="AZ137" s="190"/>
      <c r="BA137" s="132"/>
      <c r="BB137" s="131"/>
      <c r="BC137" s="132" t="s">
        <v>29</v>
      </c>
      <c r="BD137" s="133">
        <f>SUM(BD135:BD136)</f>
        <v>73</v>
      </c>
    </row>
    <row r="138" spans="1:56" s="130" customFormat="1" ht="13.5" customHeight="1" thickBot="1" x14ac:dyDescent="0.25">
      <c r="A138" s="134"/>
      <c r="B138" s="134"/>
      <c r="C138" s="134"/>
      <c r="D138" s="194"/>
      <c r="E138" s="191"/>
      <c r="F138" s="135"/>
      <c r="G138" s="136" t="s">
        <v>30</v>
      </c>
      <c r="H138" s="137">
        <f>84-H137</f>
        <v>39</v>
      </c>
      <c r="I138" s="191"/>
      <c r="J138" s="135"/>
      <c r="K138" s="136" t="s">
        <v>30</v>
      </c>
      <c r="L138" s="137">
        <f>84-L137</f>
        <v>18</v>
      </c>
      <c r="M138" s="191"/>
      <c r="N138" s="136"/>
      <c r="O138" s="135"/>
      <c r="P138" s="136" t="s">
        <v>30</v>
      </c>
      <c r="Q138" s="137">
        <f>$M$2-Q137</f>
        <v>39</v>
      </c>
      <c r="R138" s="191"/>
      <c r="S138" s="135"/>
      <c r="T138" s="136" t="s">
        <v>30</v>
      </c>
      <c r="U138" s="137">
        <f>84-U137</f>
        <v>19</v>
      </c>
      <c r="V138" s="191"/>
      <c r="W138" s="135"/>
      <c r="X138" s="136" t="s">
        <v>30</v>
      </c>
      <c r="Y138" s="137">
        <f>84-Y137</f>
        <v>16</v>
      </c>
      <c r="Z138" s="191"/>
      <c r="AA138" s="136"/>
      <c r="AB138" s="135"/>
      <c r="AC138" s="136" t="s">
        <v>30</v>
      </c>
      <c r="AD138" s="137">
        <f>$Z$2-AD137</f>
        <v>28</v>
      </c>
      <c r="AE138" s="191"/>
      <c r="AF138" s="135"/>
      <c r="AG138" s="136" t="s">
        <v>30</v>
      </c>
      <c r="AH138" s="137">
        <f>84-AH137</f>
        <v>20</v>
      </c>
      <c r="AI138" s="191"/>
      <c r="AJ138" s="135"/>
      <c r="AK138" s="136" t="s">
        <v>30</v>
      </c>
      <c r="AL138" s="137">
        <f>84-AL137</f>
        <v>18</v>
      </c>
      <c r="AM138" s="191"/>
      <c r="AN138" s="136"/>
      <c r="AO138" s="135"/>
      <c r="AP138" s="136" t="s">
        <v>30</v>
      </c>
      <c r="AQ138" s="137">
        <f>$AM$2-AQ137</f>
        <v>29</v>
      </c>
      <c r="AR138" s="191"/>
      <c r="AS138" s="135"/>
      <c r="AT138" s="136" t="s">
        <v>30</v>
      </c>
      <c r="AU138" s="137">
        <f>84-AU137</f>
        <v>18</v>
      </c>
      <c r="AV138" s="191"/>
      <c r="AW138" s="135"/>
      <c r="AX138" s="136" t="s">
        <v>30</v>
      </c>
      <c r="AY138" s="137">
        <f>84-AY137</f>
        <v>19</v>
      </c>
      <c r="AZ138" s="191"/>
      <c r="BA138" s="136"/>
      <c r="BB138" s="135"/>
      <c r="BC138" s="136" t="s">
        <v>30</v>
      </c>
      <c r="BD138" s="137">
        <f>$AZ$2-BD137</f>
        <v>32</v>
      </c>
    </row>
    <row r="139" spans="1:56" s="109" customFormat="1" ht="12" thickTop="1" x14ac:dyDescent="0.2">
      <c r="A139" s="138"/>
      <c r="B139" s="138"/>
      <c r="C139" s="138"/>
      <c r="D139" s="139"/>
      <c r="E139" s="139"/>
      <c r="F139" s="139"/>
      <c r="G139" s="140"/>
      <c r="H139" s="141"/>
      <c r="I139" s="139"/>
      <c r="J139" s="139"/>
      <c r="K139" s="139"/>
      <c r="L139" s="142"/>
      <c r="M139" s="139"/>
      <c r="N139" s="139"/>
      <c r="O139" s="139"/>
      <c r="P139" s="139"/>
      <c r="Q139" s="143"/>
      <c r="R139" s="139"/>
      <c r="S139" s="139"/>
      <c r="T139" s="139"/>
      <c r="U139" s="143"/>
      <c r="V139" s="139"/>
      <c r="W139" s="139"/>
      <c r="X139" s="139"/>
      <c r="Y139" s="143"/>
      <c r="Z139" s="139"/>
      <c r="AA139" s="139"/>
      <c r="AB139" s="139"/>
      <c r="AC139" s="139"/>
      <c r="AD139" s="143"/>
      <c r="AE139" s="139"/>
      <c r="AF139" s="139"/>
      <c r="AG139" s="140"/>
      <c r="AH139" s="141"/>
      <c r="AI139" s="139"/>
      <c r="AJ139" s="139"/>
      <c r="AK139" s="139"/>
      <c r="AL139" s="142"/>
      <c r="AM139" s="139"/>
      <c r="AN139" s="139"/>
      <c r="AO139" s="139"/>
      <c r="AP139" s="139"/>
      <c r="AQ139" s="143"/>
      <c r="AR139" s="139"/>
      <c r="AS139" s="139"/>
      <c r="AT139" s="139"/>
      <c r="AU139" s="143"/>
      <c r="AV139" s="139"/>
      <c r="AW139" s="139"/>
      <c r="AX139" s="139"/>
      <c r="AY139" s="143"/>
      <c r="AZ139" s="139"/>
      <c r="BA139" s="139"/>
      <c r="BB139" s="139"/>
      <c r="BC139" s="139"/>
      <c r="BD139" s="143"/>
    </row>
    <row r="140" spans="1:56" ht="12.75" x14ac:dyDescent="0.2">
      <c r="A140" s="144" t="s">
        <v>35</v>
      </c>
      <c r="B140" s="145"/>
      <c r="C140" s="145" t="s">
        <v>13</v>
      </c>
      <c r="D140" s="146">
        <f t="shared" ref="D140:D160" si="224">SUM(E140:BD140)</f>
        <v>36</v>
      </c>
      <c r="E140" s="147">
        <v>6</v>
      </c>
      <c r="F140" s="148"/>
      <c r="G140" s="148"/>
      <c r="H140" s="149">
        <v>3</v>
      </c>
      <c r="I140" s="147"/>
      <c r="J140" s="148"/>
      <c r="K140" s="148"/>
      <c r="L140" s="149">
        <v>3</v>
      </c>
      <c r="M140" s="147"/>
      <c r="N140" s="148"/>
      <c r="O140" s="148"/>
      <c r="P140" s="148"/>
      <c r="Q140" s="149">
        <v>3</v>
      </c>
      <c r="R140" s="147"/>
      <c r="S140" s="148"/>
      <c r="T140" s="148"/>
      <c r="U140" s="149"/>
      <c r="V140" s="147"/>
      <c r="W140" s="148"/>
      <c r="X140" s="148"/>
      <c r="Y140" s="149"/>
      <c r="Z140" s="147"/>
      <c r="AA140" s="148">
        <v>3</v>
      </c>
      <c r="AB140" s="148"/>
      <c r="AC140" s="148"/>
      <c r="AD140" s="149"/>
      <c r="AE140" s="148"/>
      <c r="AF140" s="148">
        <v>3</v>
      </c>
      <c r="AG140" s="148"/>
      <c r="AH140" s="149"/>
      <c r="AI140" s="148"/>
      <c r="AJ140" s="148"/>
      <c r="AK140" s="148"/>
      <c r="AL140" s="148"/>
      <c r="AM140" s="147"/>
      <c r="AN140" s="148"/>
      <c r="AO140" s="148">
        <v>3</v>
      </c>
      <c r="AP140" s="148"/>
      <c r="AQ140" s="149"/>
      <c r="AR140" s="147"/>
      <c r="AS140" s="148"/>
      <c r="AT140" s="148"/>
      <c r="AU140" s="149"/>
      <c r="AV140" s="147"/>
      <c r="AW140" s="148"/>
      <c r="AX140" s="148">
        <v>3</v>
      </c>
      <c r="AY140" s="149"/>
      <c r="AZ140" s="147">
        <v>6</v>
      </c>
      <c r="BA140" s="148"/>
      <c r="BB140" s="148"/>
      <c r="BC140" s="148"/>
      <c r="BD140" s="149">
        <v>3</v>
      </c>
    </row>
    <row r="141" spans="1:56" x14ac:dyDescent="0.2">
      <c r="A141" s="150"/>
      <c r="B141" s="151" t="s">
        <v>14</v>
      </c>
      <c r="C141" s="152" t="s">
        <v>15</v>
      </c>
      <c r="D141" s="153">
        <f t="shared" si="224"/>
        <v>0</v>
      </c>
      <c r="E141" s="154"/>
      <c r="F141" s="155"/>
      <c r="G141" s="155"/>
      <c r="H141" s="156"/>
      <c r="I141" s="154"/>
      <c r="J141" s="155"/>
      <c r="K141" s="155"/>
      <c r="L141" s="156"/>
      <c r="M141" s="154"/>
      <c r="N141" s="155"/>
      <c r="O141" s="155"/>
      <c r="P141" s="155"/>
      <c r="Q141" s="156"/>
      <c r="R141" s="154"/>
      <c r="S141" s="155"/>
      <c r="T141" s="155"/>
      <c r="U141" s="156"/>
      <c r="V141" s="154"/>
      <c r="W141" s="155"/>
      <c r="X141" s="155"/>
      <c r="Y141" s="156"/>
      <c r="Z141" s="154"/>
      <c r="AA141" s="155"/>
      <c r="AB141" s="155"/>
      <c r="AC141" s="155"/>
      <c r="AD141" s="156"/>
      <c r="AE141" s="155"/>
      <c r="AF141" s="157"/>
      <c r="AG141" s="157"/>
      <c r="AH141" s="156"/>
      <c r="AI141" s="157"/>
      <c r="AJ141" s="157"/>
      <c r="AK141" s="157"/>
      <c r="AL141" s="155"/>
      <c r="AM141" s="154"/>
      <c r="AN141" s="155"/>
      <c r="AO141" s="155"/>
      <c r="AP141" s="155"/>
      <c r="AQ141" s="156"/>
      <c r="AR141" s="154"/>
      <c r="AS141" s="155"/>
      <c r="AT141" s="155"/>
      <c r="AU141" s="156"/>
      <c r="AV141" s="154"/>
      <c r="AW141" s="155"/>
      <c r="AX141" s="155"/>
      <c r="AY141" s="156"/>
      <c r="AZ141" s="154"/>
      <c r="BA141" s="155"/>
      <c r="BB141" s="155"/>
      <c r="BC141" s="155"/>
      <c r="BD141" s="156"/>
    </row>
    <row r="142" spans="1:56" x14ac:dyDescent="0.2">
      <c r="A142" s="150"/>
      <c r="B142" s="145"/>
      <c r="C142" s="145" t="s">
        <v>13</v>
      </c>
      <c r="D142" s="146">
        <f t="shared" si="224"/>
        <v>0</v>
      </c>
      <c r="E142" s="187"/>
      <c r="F142" s="188"/>
      <c r="G142" s="188"/>
      <c r="H142" s="189"/>
      <c r="I142" s="187"/>
      <c r="J142" s="188"/>
      <c r="K142" s="188"/>
      <c r="L142" s="189"/>
      <c r="M142" s="187"/>
      <c r="N142" s="188"/>
      <c r="O142" s="188"/>
      <c r="P142" s="188"/>
      <c r="Q142" s="189"/>
      <c r="R142" s="187"/>
      <c r="S142" s="188"/>
      <c r="T142" s="188"/>
      <c r="U142" s="189"/>
      <c r="V142" s="187"/>
      <c r="W142" s="188"/>
      <c r="X142" s="188"/>
      <c r="Y142" s="189"/>
      <c r="Z142" s="187"/>
      <c r="AA142" s="188"/>
      <c r="AB142" s="188"/>
      <c r="AC142" s="188"/>
      <c r="AD142" s="189"/>
      <c r="AE142" s="188"/>
      <c r="AF142" s="188"/>
      <c r="AG142" s="188"/>
      <c r="AH142" s="189"/>
      <c r="AI142" s="188"/>
      <c r="AJ142" s="188"/>
      <c r="AK142" s="188"/>
      <c r="AL142" s="188"/>
      <c r="AM142" s="187"/>
      <c r="AN142" s="188"/>
      <c r="AO142" s="188"/>
      <c r="AP142" s="188"/>
      <c r="AQ142" s="189"/>
      <c r="AR142" s="187"/>
      <c r="AS142" s="188"/>
      <c r="AT142" s="188"/>
      <c r="AU142" s="189"/>
      <c r="AV142" s="187"/>
      <c r="AW142" s="188"/>
      <c r="AX142" s="188"/>
      <c r="AY142" s="189"/>
      <c r="AZ142" s="187"/>
      <c r="BA142" s="188"/>
      <c r="BB142" s="188"/>
      <c r="BC142" s="188"/>
      <c r="BD142" s="189"/>
    </row>
    <row r="143" spans="1:56" x14ac:dyDescent="0.2">
      <c r="A143" s="150"/>
      <c r="B143" s="151" t="s">
        <v>16</v>
      </c>
      <c r="C143" s="152" t="s">
        <v>15</v>
      </c>
      <c r="D143" s="153">
        <f t="shared" si="224"/>
        <v>307</v>
      </c>
      <c r="E143" s="154">
        <v>6</v>
      </c>
      <c r="F143" s="155">
        <v>4</v>
      </c>
      <c r="G143" s="155">
        <v>3</v>
      </c>
      <c r="H143" s="156">
        <v>6</v>
      </c>
      <c r="I143" s="154">
        <v>6</v>
      </c>
      <c r="J143" s="155">
        <v>6</v>
      </c>
      <c r="K143" s="155">
        <v>6</v>
      </c>
      <c r="L143" s="156">
        <v>6</v>
      </c>
      <c r="M143" s="154">
        <v>6</v>
      </c>
      <c r="N143" s="155">
        <v>6</v>
      </c>
      <c r="O143" s="155">
        <v>6</v>
      </c>
      <c r="P143" s="155">
        <v>6</v>
      </c>
      <c r="Q143" s="156">
        <v>6</v>
      </c>
      <c r="R143" s="154">
        <v>6</v>
      </c>
      <c r="S143" s="155">
        <v>6</v>
      </c>
      <c r="T143" s="155">
        <v>6</v>
      </c>
      <c r="U143" s="156">
        <v>6</v>
      </c>
      <c r="V143" s="154">
        <v>6</v>
      </c>
      <c r="W143" s="155">
        <v>6</v>
      </c>
      <c r="X143" s="155">
        <v>6</v>
      </c>
      <c r="Y143" s="156">
        <v>6</v>
      </c>
      <c r="Z143" s="154">
        <v>6</v>
      </c>
      <c r="AA143" s="155">
        <v>6</v>
      </c>
      <c r="AB143" s="155">
        <v>6</v>
      </c>
      <c r="AC143" s="155">
        <v>6</v>
      </c>
      <c r="AD143" s="156">
        <v>6</v>
      </c>
      <c r="AE143" s="155">
        <v>6</v>
      </c>
      <c r="AF143" s="157">
        <v>6</v>
      </c>
      <c r="AG143" s="157">
        <v>6</v>
      </c>
      <c r="AH143" s="156">
        <v>6</v>
      </c>
      <c r="AI143" s="157">
        <v>6</v>
      </c>
      <c r="AJ143" s="157">
        <v>6</v>
      </c>
      <c r="AK143" s="157">
        <v>6</v>
      </c>
      <c r="AL143" s="155">
        <v>6</v>
      </c>
      <c r="AM143" s="154">
        <v>6</v>
      </c>
      <c r="AN143" s="155">
        <v>6</v>
      </c>
      <c r="AO143" s="155">
        <v>6</v>
      </c>
      <c r="AP143" s="155">
        <v>6</v>
      </c>
      <c r="AQ143" s="156">
        <v>6</v>
      </c>
      <c r="AR143" s="154">
        <v>6</v>
      </c>
      <c r="AS143" s="155">
        <v>6</v>
      </c>
      <c r="AT143" s="155">
        <v>6</v>
      </c>
      <c r="AU143" s="156">
        <v>6</v>
      </c>
      <c r="AV143" s="154">
        <v>6</v>
      </c>
      <c r="AW143" s="155">
        <v>6</v>
      </c>
      <c r="AX143" s="155">
        <v>6</v>
      </c>
      <c r="AY143" s="156">
        <v>6</v>
      </c>
      <c r="AZ143" s="154">
        <v>6</v>
      </c>
      <c r="BA143" s="155">
        <v>6</v>
      </c>
      <c r="BB143" s="155">
        <v>6</v>
      </c>
      <c r="BC143" s="155">
        <v>6</v>
      </c>
      <c r="BD143" s="156">
        <v>6</v>
      </c>
    </row>
    <row r="144" spans="1:56" x14ac:dyDescent="0.2">
      <c r="A144" s="150"/>
      <c r="B144" s="145"/>
      <c r="C144" s="145" t="s">
        <v>13</v>
      </c>
      <c r="D144" s="146">
        <f t="shared" si="224"/>
        <v>97</v>
      </c>
      <c r="E144" s="147">
        <v>9</v>
      </c>
      <c r="F144" s="148"/>
      <c r="G144" s="148"/>
      <c r="H144" s="149"/>
      <c r="I144" s="147"/>
      <c r="J144" s="148">
        <v>1</v>
      </c>
      <c r="K144" s="148"/>
      <c r="L144" s="149"/>
      <c r="M144" s="147">
        <v>15</v>
      </c>
      <c r="N144" s="148">
        <v>15</v>
      </c>
      <c r="O144" s="148"/>
      <c r="P144" s="148">
        <v>15</v>
      </c>
      <c r="Q144" s="149">
        <v>12</v>
      </c>
      <c r="R144" s="147">
        <v>15</v>
      </c>
      <c r="S144" s="148">
        <v>15</v>
      </c>
      <c r="T144" s="148"/>
      <c r="U144" s="149"/>
      <c r="V144" s="147"/>
      <c r="W144" s="148"/>
      <c r="X144" s="148"/>
      <c r="Y144" s="149"/>
      <c r="Z144" s="147"/>
      <c r="AA144" s="148"/>
      <c r="AB144" s="148"/>
      <c r="AC144" s="148"/>
      <c r="AD144" s="149"/>
      <c r="AE144" s="148"/>
      <c r="AF144" s="148"/>
      <c r="AG144" s="148"/>
      <c r="AH144" s="149"/>
      <c r="AI144" s="148"/>
      <c r="AJ144" s="148"/>
      <c r="AK144" s="148"/>
      <c r="AL144" s="148"/>
      <c r="AM144" s="147"/>
      <c r="AN144" s="148"/>
      <c r="AO144" s="148"/>
      <c r="AP144" s="148"/>
      <c r="AQ144" s="149"/>
      <c r="AR144" s="147"/>
      <c r="AS144" s="148"/>
      <c r="AT144" s="148"/>
      <c r="AU144" s="149"/>
      <c r="AV144" s="147"/>
      <c r="AW144" s="148"/>
      <c r="AX144" s="148"/>
      <c r="AY144" s="149"/>
      <c r="AZ144" s="147"/>
      <c r="BA144" s="148"/>
      <c r="BB144" s="148"/>
      <c r="BC144" s="148"/>
      <c r="BD144" s="149"/>
    </row>
    <row r="145" spans="1:56" x14ac:dyDescent="0.2">
      <c r="A145" s="150"/>
      <c r="B145" s="151" t="s">
        <v>17</v>
      </c>
      <c r="C145" s="152" t="s">
        <v>15</v>
      </c>
      <c r="D145" s="153">
        <f t="shared" si="224"/>
        <v>0</v>
      </c>
      <c r="E145" s="154"/>
      <c r="F145" s="155"/>
      <c r="G145" s="155"/>
      <c r="H145" s="156"/>
      <c r="I145" s="154"/>
      <c r="J145" s="155"/>
      <c r="K145" s="155"/>
      <c r="L145" s="156"/>
      <c r="M145" s="154"/>
      <c r="N145" s="155"/>
      <c r="O145" s="155"/>
      <c r="P145" s="155"/>
      <c r="Q145" s="156"/>
      <c r="R145" s="154"/>
      <c r="S145" s="155"/>
      <c r="T145" s="155"/>
      <c r="U145" s="156"/>
      <c r="V145" s="154"/>
      <c r="W145" s="155"/>
      <c r="X145" s="155"/>
      <c r="Y145" s="156"/>
      <c r="Z145" s="154"/>
      <c r="AA145" s="155"/>
      <c r="AB145" s="155"/>
      <c r="AC145" s="155"/>
      <c r="AD145" s="156"/>
      <c r="AE145" s="155"/>
      <c r="AF145" s="157"/>
      <c r="AG145" s="157"/>
      <c r="AH145" s="156"/>
      <c r="AI145" s="157"/>
      <c r="AJ145" s="157"/>
      <c r="AK145" s="157"/>
      <c r="AL145" s="155"/>
      <c r="AM145" s="154"/>
      <c r="AN145" s="155"/>
      <c r="AO145" s="155"/>
      <c r="AP145" s="155"/>
      <c r="AQ145" s="156"/>
      <c r="AR145" s="154"/>
      <c r="AS145" s="155"/>
      <c r="AT145" s="155"/>
      <c r="AU145" s="156"/>
      <c r="AV145" s="154"/>
      <c r="AW145" s="155"/>
      <c r="AX145" s="155"/>
      <c r="AY145" s="156"/>
      <c r="AZ145" s="154"/>
      <c r="BA145" s="155"/>
      <c r="BB145" s="155"/>
      <c r="BC145" s="155"/>
      <c r="BD145" s="156"/>
    </row>
    <row r="146" spans="1:56" x14ac:dyDescent="0.2">
      <c r="A146" s="150"/>
      <c r="B146" s="145"/>
      <c r="C146" s="145" t="s">
        <v>13</v>
      </c>
      <c r="D146" s="146">
        <f t="shared" si="224"/>
        <v>30</v>
      </c>
      <c r="E146" s="147"/>
      <c r="F146" s="148">
        <v>1</v>
      </c>
      <c r="G146" s="148"/>
      <c r="H146" s="149"/>
      <c r="I146" s="147"/>
      <c r="J146" s="148">
        <v>1</v>
      </c>
      <c r="K146" s="148"/>
      <c r="L146" s="149"/>
      <c r="M146" s="147"/>
      <c r="N146" s="148"/>
      <c r="O146" s="148">
        <v>1</v>
      </c>
      <c r="P146" s="148"/>
      <c r="Q146" s="149"/>
      <c r="R146" s="147"/>
      <c r="S146" s="148"/>
      <c r="T146" s="148">
        <v>1</v>
      </c>
      <c r="U146" s="149"/>
      <c r="V146" s="147"/>
      <c r="W146" s="148"/>
      <c r="X146" s="148">
        <v>1</v>
      </c>
      <c r="Y146" s="149">
        <v>1</v>
      </c>
      <c r="Z146" s="147">
        <v>1</v>
      </c>
      <c r="AA146" s="148">
        <v>1</v>
      </c>
      <c r="AB146" s="148">
        <v>1</v>
      </c>
      <c r="AC146" s="148">
        <v>1</v>
      </c>
      <c r="AD146" s="149">
        <v>1</v>
      </c>
      <c r="AE146" s="148">
        <v>1</v>
      </c>
      <c r="AF146" s="148"/>
      <c r="AG146" s="148"/>
      <c r="AH146" s="158"/>
      <c r="AI146" s="148"/>
      <c r="AJ146" s="148"/>
      <c r="AK146" s="148"/>
      <c r="AL146" s="148"/>
      <c r="AM146" s="147">
        <v>1</v>
      </c>
      <c r="AN146" s="148">
        <v>1</v>
      </c>
      <c r="AO146" s="148">
        <v>1</v>
      </c>
      <c r="AP146" s="148">
        <v>1</v>
      </c>
      <c r="AQ146" s="149">
        <v>1</v>
      </c>
      <c r="AR146" s="147">
        <v>1</v>
      </c>
      <c r="AS146" s="148">
        <v>1</v>
      </c>
      <c r="AT146" s="148">
        <v>1</v>
      </c>
      <c r="AU146" s="149">
        <v>1</v>
      </c>
      <c r="AV146" s="147">
        <v>1</v>
      </c>
      <c r="AW146" s="148">
        <v>1</v>
      </c>
      <c r="AX146" s="148">
        <v>1</v>
      </c>
      <c r="AY146" s="149">
        <v>1</v>
      </c>
      <c r="AZ146" s="147">
        <v>1</v>
      </c>
      <c r="BA146" s="148">
        <v>1</v>
      </c>
      <c r="BB146" s="148">
        <v>1</v>
      </c>
      <c r="BC146" s="148">
        <v>1</v>
      </c>
      <c r="BD146" s="149">
        <v>1</v>
      </c>
    </row>
    <row r="147" spans="1:56" x14ac:dyDescent="0.2">
      <c r="A147" s="150"/>
      <c r="B147" s="151" t="s">
        <v>18</v>
      </c>
      <c r="C147" s="152" t="s">
        <v>15</v>
      </c>
      <c r="D147" s="153">
        <f t="shared" si="224"/>
        <v>0</v>
      </c>
      <c r="E147" s="154"/>
      <c r="F147" s="155"/>
      <c r="G147" s="155"/>
      <c r="H147" s="156"/>
      <c r="I147" s="154"/>
      <c r="J147" s="155"/>
      <c r="K147" s="155"/>
      <c r="L147" s="156"/>
      <c r="M147" s="154"/>
      <c r="N147" s="155"/>
      <c r="O147" s="155"/>
      <c r="P147" s="155"/>
      <c r="Q147" s="156"/>
      <c r="R147" s="154"/>
      <c r="S147" s="155"/>
      <c r="T147" s="155"/>
      <c r="U147" s="156"/>
      <c r="V147" s="154"/>
      <c r="W147" s="155"/>
      <c r="X147" s="155"/>
      <c r="Y147" s="156"/>
      <c r="Z147" s="154"/>
      <c r="AA147" s="155"/>
      <c r="AB147" s="155"/>
      <c r="AC147" s="155"/>
      <c r="AD147" s="156"/>
      <c r="AE147" s="155"/>
      <c r="AF147" s="157"/>
      <c r="AG147" s="157"/>
      <c r="AH147" s="159"/>
      <c r="AI147" s="157"/>
      <c r="AJ147" s="157"/>
      <c r="AK147" s="157"/>
      <c r="AL147" s="155"/>
      <c r="AM147" s="154"/>
      <c r="AN147" s="155"/>
      <c r="AO147" s="155"/>
      <c r="AP147" s="155"/>
      <c r="AQ147" s="156"/>
      <c r="AR147" s="154"/>
      <c r="AS147" s="155"/>
      <c r="AT147" s="155"/>
      <c r="AU147" s="156"/>
      <c r="AV147" s="154"/>
      <c r="AW147" s="155"/>
      <c r="AX147" s="155"/>
      <c r="AY147" s="156"/>
      <c r="AZ147" s="154"/>
      <c r="BA147" s="155"/>
      <c r="BB147" s="155"/>
      <c r="BC147" s="155"/>
      <c r="BD147" s="156"/>
    </row>
    <row r="148" spans="1:56" x14ac:dyDescent="0.2">
      <c r="A148" s="150"/>
      <c r="B148" s="145"/>
      <c r="C148" s="145" t="s">
        <v>13</v>
      </c>
      <c r="D148" s="146">
        <f t="shared" si="224"/>
        <v>6</v>
      </c>
      <c r="E148" s="147"/>
      <c r="F148" s="148"/>
      <c r="G148" s="148">
        <v>1</v>
      </c>
      <c r="H148" s="149"/>
      <c r="I148" s="147"/>
      <c r="J148" s="148">
        <v>1</v>
      </c>
      <c r="K148" s="148">
        <v>1</v>
      </c>
      <c r="L148" s="149">
        <v>1</v>
      </c>
      <c r="M148" s="147"/>
      <c r="N148" s="148"/>
      <c r="O148" s="148">
        <v>1</v>
      </c>
      <c r="P148" s="148"/>
      <c r="Q148" s="149"/>
      <c r="R148" s="147"/>
      <c r="S148" s="148"/>
      <c r="T148" s="148"/>
      <c r="U148" s="149"/>
      <c r="V148" s="147"/>
      <c r="W148" s="148"/>
      <c r="X148" s="148">
        <v>1</v>
      </c>
      <c r="Y148" s="149"/>
      <c r="Z148" s="147"/>
      <c r="AA148" s="148"/>
      <c r="AB148" s="148"/>
      <c r="AC148" s="148"/>
      <c r="AD148" s="149"/>
      <c r="AE148" s="148"/>
      <c r="AF148" s="148"/>
      <c r="AG148" s="148"/>
      <c r="AH148" s="149"/>
      <c r="AI148" s="148"/>
      <c r="AJ148" s="148"/>
      <c r="AK148" s="148"/>
      <c r="AL148" s="148"/>
      <c r="AM148" s="147"/>
      <c r="AN148" s="148"/>
      <c r="AO148" s="148"/>
      <c r="AP148" s="148"/>
      <c r="AQ148" s="149"/>
      <c r="AR148" s="147"/>
      <c r="AS148" s="148"/>
      <c r="AT148" s="148"/>
      <c r="AU148" s="149"/>
      <c r="AV148" s="147"/>
      <c r="AW148" s="148"/>
      <c r="AX148" s="148"/>
      <c r="AY148" s="149"/>
      <c r="AZ148" s="147"/>
      <c r="BA148" s="148"/>
      <c r="BB148" s="148"/>
      <c r="BC148" s="148"/>
      <c r="BD148" s="149"/>
    </row>
    <row r="149" spans="1:56" x14ac:dyDescent="0.2">
      <c r="A149" s="150"/>
      <c r="B149" s="151" t="s">
        <v>19</v>
      </c>
      <c r="C149" s="152" t="s">
        <v>15</v>
      </c>
      <c r="D149" s="153">
        <f t="shared" si="224"/>
        <v>0</v>
      </c>
      <c r="E149" s="154"/>
      <c r="F149" s="155"/>
      <c r="G149" s="155"/>
      <c r="H149" s="156"/>
      <c r="I149" s="154"/>
      <c r="J149" s="155"/>
      <c r="K149" s="155"/>
      <c r="L149" s="156"/>
      <c r="M149" s="154"/>
      <c r="N149" s="155"/>
      <c r="O149" s="155"/>
      <c r="P149" s="155"/>
      <c r="Q149" s="156"/>
      <c r="R149" s="154"/>
      <c r="S149" s="155"/>
      <c r="T149" s="155"/>
      <c r="U149" s="156"/>
      <c r="V149" s="154"/>
      <c r="W149" s="155"/>
      <c r="X149" s="155"/>
      <c r="Y149" s="156"/>
      <c r="Z149" s="154"/>
      <c r="AA149" s="155"/>
      <c r="AB149" s="155"/>
      <c r="AC149" s="155"/>
      <c r="AD149" s="156"/>
      <c r="AE149" s="155"/>
      <c r="AF149" s="157"/>
      <c r="AG149" s="157"/>
      <c r="AH149" s="156"/>
      <c r="AI149" s="157"/>
      <c r="AJ149" s="157"/>
      <c r="AK149" s="157"/>
      <c r="AL149" s="155"/>
      <c r="AM149" s="154"/>
      <c r="AN149" s="155"/>
      <c r="AO149" s="155"/>
      <c r="AP149" s="155"/>
      <c r="AQ149" s="156"/>
      <c r="AR149" s="154"/>
      <c r="AS149" s="155"/>
      <c r="AT149" s="155"/>
      <c r="AU149" s="156"/>
      <c r="AV149" s="154"/>
      <c r="AW149" s="155"/>
      <c r="AX149" s="155"/>
      <c r="AY149" s="156"/>
      <c r="AZ149" s="154"/>
      <c r="BA149" s="155"/>
      <c r="BB149" s="155"/>
      <c r="BC149" s="155"/>
      <c r="BD149" s="156"/>
    </row>
    <row r="150" spans="1:56" x14ac:dyDescent="0.2">
      <c r="A150" s="150"/>
      <c r="B150" s="145"/>
      <c r="C150" s="145" t="s">
        <v>13</v>
      </c>
      <c r="D150" s="146">
        <f t="shared" si="224"/>
        <v>219</v>
      </c>
      <c r="E150" s="147"/>
      <c r="F150" s="148"/>
      <c r="G150" s="148"/>
      <c r="H150" s="149">
        <v>12</v>
      </c>
      <c r="I150" s="147">
        <v>15</v>
      </c>
      <c r="J150" s="148"/>
      <c r="K150" s="148"/>
      <c r="L150" s="149"/>
      <c r="M150" s="147"/>
      <c r="N150" s="148"/>
      <c r="O150" s="148"/>
      <c r="P150" s="148"/>
      <c r="Q150" s="149"/>
      <c r="R150" s="147"/>
      <c r="S150" s="148"/>
      <c r="T150" s="148"/>
      <c r="U150" s="149">
        <v>15</v>
      </c>
      <c r="V150" s="147">
        <v>15</v>
      </c>
      <c r="W150" s="148">
        <v>15</v>
      </c>
      <c r="X150" s="148"/>
      <c r="Y150" s="149">
        <v>10</v>
      </c>
      <c r="Z150" s="147">
        <v>6</v>
      </c>
      <c r="AA150" s="148">
        <v>7</v>
      </c>
      <c r="AB150" s="148">
        <v>6</v>
      </c>
      <c r="AC150" s="148">
        <v>10</v>
      </c>
      <c r="AD150" s="149">
        <v>6</v>
      </c>
      <c r="AE150" s="148"/>
      <c r="AF150" s="148">
        <v>12</v>
      </c>
      <c r="AG150" s="148">
        <v>15</v>
      </c>
      <c r="AH150" s="158">
        <v>15</v>
      </c>
      <c r="AI150" s="148">
        <v>15</v>
      </c>
      <c r="AJ150" s="148">
        <v>15</v>
      </c>
      <c r="AK150" s="148">
        <v>15</v>
      </c>
      <c r="AL150" s="148">
        <v>15</v>
      </c>
      <c r="AM150" s="147"/>
      <c r="AN150" s="148"/>
      <c r="AO150" s="148"/>
      <c r="AP150" s="148"/>
      <c r="AQ150" s="149"/>
      <c r="AR150" s="147"/>
      <c r="AS150" s="148"/>
      <c r="AT150" s="148"/>
      <c r="AU150" s="149"/>
      <c r="AV150" s="147"/>
      <c r="AW150" s="148"/>
      <c r="AX150" s="148"/>
      <c r="AY150" s="149"/>
      <c r="AZ150" s="147"/>
      <c r="BA150" s="148"/>
      <c r="BB150" s="148"/>
      <c r="BC150" s="148"/>
      <c r="BD150" s="149"/>
    </row>
    <row r="151" spans="1:56" x14ac:dyDescent="0.2">
      <c r="A151" s="150"/>
      <c r="B151" s="151" t="s">
        <v>20</v>
      </c>
      <c r="C151" s="152" t="s">
        <v>15</v>
      </c>
      <c r="D151" s="153">
        <f t="shared" si="224"/>
        <v>0</v>
      </c>
      <c r="E151" s="154"/>
      <c r="F151" s="155"/>
      <c r="G151" s="155"/>
      <c r="H151" s="156"/>
      <c r="I151" s="154"/>
      <c r="J151" s="155"/>
      <c r="K151" s="155"/>
      <c r="L151" s="156"/>
      <c r="M151" s="154"/>
      <c r="N151" s="155"/>
      <c r="O151" s="155"/>
      <c r="P151" s="155"/>
      <c r="Q151" s="156"/>
      <c r="R151" s="154"/>
      <c r="S151" s="155"/>
      <c r="T151" s="155"/>
      <c r="U151" s="156"/>
      <c r="V151" s="154"/>
      <c r="W151" s="155"/>
      <c r="X151" s="155"/>
      <c r="Y151" s="156"/>
      <c r="Z151" s="154"/>
      <c r="AA151" s="155"/>
      <c r="AB151" s="155"/>
      <c r="AC151" s="155"/>
      <c r="AD151" s="156"/>
      <c r="AE151" s="155"/>
      <c r="AF151" s="157"/>
      <c r="AG151" s="157"/>
      <c r="AH151" s="159"/>
      <c r="AI151" s="157"/>
      <c r="AJ151" s="157"/>
      <c r="AK151" s="157"/>
      <c r="AL151" s="155"/>
      <c r="AM151" s="154"/>
      <c r="AN151" s="155"/>
      <c r="AO151" s="155"/>
      <c r="AP151" s="155"/>
      <c r="AQ151" s="156"/>
      <c r="AR151" s="154"/>
      <c r="AS151" s="155"/>
      <c r="AT151" s="155"/>
      <c r="AU151" s="156"/>
      <c r="AV151" s="154"/>
      <c r="AW151" s="155"/>
      <c r="AX151" s="155"/>
      <c r="AY151" s="156"/>
      <c r="AZ151" s="154"/>
      <c r="BA151" s="155"/>
      <c r="BB151" s="155"/>
      <c r="BC151" s="155"/>
      <c r="BD151" s="156"/>
    </row>
    <row r="152" spans="1:56" x14ac:dyDescent="0.2">
      <c r="A152" s="150"/>
      <c r="B152" s="145"/>
      <c r="C152" s="145" t="s">
        <v>13</v>
      </c>
      <c r="D152" s="146">
        <f t="shared" si="224"/>
        <v>0</v>
      </c>
      <c r="E152" s="147"/>
      <c r="F152" s="148"/>
      <c r="G152" s="148"/>
      <c r="H152" s="149"/>
      <c r="I152" s="147"/>
      <c r="J152" s="148"/>
      <c r="K152" s="148"/>
      <c r="L152" s="149"/>
      <c r="M152" s="147"/>
      <c r="N152" s="148"/>
      <c r="O152" s="148"/>
      <c r="P152" s="148"/>
      <c r="Q152" s="149"/>
      <c r="R152" s="147"/>
      <c r="S152" s="148"/>
      <c r="T152" s="148"/>
      <c r="U152" s="149"/>
      <c r="V152" s="147"/>
      <c r="W152" s="148"/>
      <c r="X152" s="148"/>
      <c r="Y152" s="149"/>
      <c r="Z152" s="147"/>
      <c r="AA152" s="148"/>
      <c r="AB152" s="148"/>
      <c r="AC152" s="148"/>
      <c r="AD152" s="149"/>
      <c r="AE152" s="148"/>
      <c r="AF152" s="148"/>
      <c r="AG152" s="148"/>
      <c r="AH152" s="158"/>
      <c r="AI152" s="148"/>
      <c r="AJ152" s="148"/>
      <c r="AK152" s="148"/>
      <c r="AL152" s="148"/>
      <c r="AM152" s="147"/>
      <c r="AN152" s="148"/>
      <c r="AO152" s="148"/>
      <c r="AP152" s="148"/>
      <c r="AQ152" s="149"/>
      <c r="AR152" s="147"/>
      <c r="AS152" s="148"/>
      <c r="AT152" s="148"/>
      <c r="AU152" s="149"/>
      <c r="AV152" s="147"/>
      <c r="AW152" s="148"/>
      <c r="AX152" s="148"/>
      <c r="AY152" s="149"/>
      <c r="AZ152" s="147"/>
      <c r="BA152" s="148"/>
      <c r="BB152" s="148"/>
      <c r="BC152" s="148"/>
      <c r="BD152" s="149"/>
    </row>
    <row r="153" spans="1:56" x14ac:dyDescent="0.2">
      <c r="A153" s="150"/>
      <c r="B153" s="151" t="s">
        <v>21</v>
      </c>
      <c r="C153" s="152" t="s">
        <v>15</v>
      </c>
      <c r="D153" s="153">
        <f t="shared" si="224"/>
        <v>0</v>
      </c>
      <c r="E153" s="154"/>
      <c r="F153" s="155"/>
      <c r="G153" s="155"/>
      <c r="H153" s="156"/>
      <c r="I153" s="154"/>
      <c r="J153" s="155"/>
      <c r="K153" s="155"/>
      <c r="L153" s="156"/>
      <c r="M153" s="154"/>
      <c r="N153" s="155"/>
      <c r="O153" s="155"/>
      <c r="P153" s="155"/>
      <c r="Q153" s="156"/>
      <c r="R153" s="154"/>
      <c r="S153" s="155"/>
      <c r="T153" s="155"/>
      <c r="U153" s="156"/>
      <c r="V153" s="154"/>
      <c r="W153" s="155"/>
      <c r="X153" s="155"/>
      <c r="Y153" s="156"/>
      <c r="Z153" s="154"/>
      <c r="AA153" s="155"/>
      <c r="AB153" s="155"/>
      <c r="AC153" s="155"/>
      <c r="AD153" s="156"/>
      <c r="AE153" s="155"/>
      <c r="AF153" s="157"/>
      <c r="AG153" s="157"/>
      <c r="AH153" s="159"/>
      <c r="AI153" s="157"/>
      <c r="AJ153" s="157"/>
      <c r="AK153" s="157"/>
      <c r="AL153" s="155"/>
      <c r="AM153" s="154"/>
      <c r="AN153" s="155"/>
      <c r="AO153" s="155"/>
      <c r="AP153" s="155"/>
      <c r="AQ153" s="156"/>
      <c r="AR153" s="154"/>
      <c r="AS153" s="155"/>
      <c r="AT153" s="155"/>
      <c r="AU153" s="156"/>
      <c r="AV153" s="154"/>
      <c r="AW153" s="155"/>
      <c r="AX153" s="155"/>
      <c r="AY153" s="156"/>
      <c r="AZ153" s="154"/>
      <c r="BA153" s="155"/>
      <c r="BB153" s="155"/>
      <c r="BC153" s="155"/>
      <c r="BD153" s="156"/>
    </row>
    <row r="154" spans="1:56" x14ac:dyDescent="0.2">
      <c r="A154" s="150"/>
      <c r="B154" s="145"/>
      <c r="C154" s="145" t="s">
        <v>13</v>
      </c>
      <c r="D154" s="146">
        <f t="shared" si="224"/>
        <v>0</v>
      </c>
      <c r="E154" s="147"/>
      <c r="F154" s="148"/>
      <c r="G154" s="148"/>
      <c r="H154" s="149"/>
      <c r="I154" s="147"/>
      <c r="J154" s="148"/>
      <c r="K154" s="148"/>
      <c r="L154" s="149"/>
      <c r="M154" s="147"/>
      <c r="N154" s="148"/>
      <c r="O154" s="148"/>
      <c r="P154" s="148"/>
      <c r="Q154" s="149"/>
      <c r="R154" s="147"/>
      <c r="S154" s="148"/>
      <c r="T154" s="148"/>
      <c r="U154" s="149"/>
      <c r="V154" s="147"/>
      <c r="W154" s="148"/>
      <c r="X154" s="148"/>
      <c r="Y154" s="149"/>
      <c r="Z154" s="147"/>
      <c r="AA154" s="148"/>
      <c r="AB154" s="148"/>
      <c r="AC154" s="148"/>
      <c r="AD154" s="149"/>
      <c r="AE154" s="148"/>
      <c r="AF154" s="148"/>
      <c r="AG154" s="148"/>
      <c r="AH154" s="158"/>
      <c r="AI154" s="148"/>
      <c r="AJ154" s="148"/>
      <c r="AK154" s="148"/>
      <c r="AL154" s="148"/>
      <c r="AM154" s="147"/>
      <c r="AN154" s="148"/>
      <c r="AO154" s="148"/>
      <c r="AP154" s="148"/>
      <c r="AQ154" s="149"/>
      <c r="AR154" s="147"/>
      <c r="AS154" s="148"/>
      <c r="AT154" s="148"/>
      <c r="AU154" s="149"/>
      <c r="AV154" s="147"/>
      <c r="AW154" s="148"/>
      <c r="AX154" s="148"/>
      <c r="AY154" s="149"/>
      <c r="AZ154" s="147"/>
      <c r="BA154" s="148"/>
      <c r="BB154" s="148"/>
      <c r="BC154" s="148"/>
      <c r="BD154" s="149"/>
    </row>
    <row r="155" spans="1:56" x14ac:dyDescent="0.2">
      <c r="A155" s="150"/>
      <c r="B155" s="151" t="s">
        <v>22</v>
      </c>
      <c r="C155" s="152" t="s">
        <v>15</v>
      </c>
      <c r="D155" s="153">
        <f t="shared" si="224"/>
        <v>0</v>
      </c>
      <c r="E155" s="154"/>
      <c r="F155" s="155"/>
      <c r="G155" s="155"/>
      <c r="H155" s="156"/>
      <c r="I155" s="154"/>
      <c r="J155" s="155"/>
      <c r="K155" s="155"/>
      <c r="L155" s="156"/>
      <c r="M155" s="154"/>
      <c r="N155" s="155"/>
      <c r="O155" s="155"/>
      <c r="P155" s="155"/>
      <c r="Q155" s="156"/>
      <c r="R155" s="154"/>
      <c r="S155" s="155"/>
      <c r="T155" s="155"/>
      <c r="U155" s="156"/>
      <c r="V155" s="154"/>
      <c r="W155" s="155"/>
      <c r="X155" s="155"/>
      <c r="Y155" s="156"/>
      <c r="Z155" s="154"/>
      <c r="AA155" s="155"/>
      <c r="AB155" s="155"/>
      <c r="AC155" s="155"/>
      <c r="AD155" s="156"/>
      <c r="AE155" s="155"/>
      <c r="AF155" s="157"/>
      <c r="AG155" s="157"/>
      <c r="AH155" s="159"/>
      <c r="AI155" s="157"/>
      <c r="AJ155" s="157"/>
      <c r="AK155" s="157"/>
      <c r="AL155" s="155"/>
      <c r="AM155" s="154"/>
      <c r="AN155" s="155"/>
      <c r="AO155" s="155"/>
      <c r="AP155" s="155"/>
      <c r="AQ155" s="156"/>
      <c r="AR155" s="154"/>
      <c r="AS155" s="155"/>
      <c r="AT155" s="155"/>
      <c r="AU155" s="156"/>
      <c r="AV155" s="154"/>
      <c r="AW155" s="155"/>
      <c r="AX155" s="155"/>
      <c r="AY155" s="156"/>
      <c r="AZ155" s="154"/>
      <c r="BA155" s="155"/>
      <c r="BB155" s="155"/>
      <c r="BC155" s="155"/>
      <c r="BD155" s="156"/>
    </row>
    <row r="156" spans="1:56" x14ac:dyDescent="0.2">
      <c r="A156" s="150"/>
      <c r="B156" s="145"/>
      <c r="C156" s="145" t="s">
        <v>13</v>
      </c>
      <c r="D156" s="146">
        <f t="shared" si="224"/>
        <v>0</v>
      </c>
      <c r="E156" s="147"/>
      <c r="F156" s="148"/>
      <c r="G156" s="148"/>
      <c r="H156" s="149"/>
      <c r="I156" s="147"/>
      <c r="J156" s="148"/>
      <c r="K156" s="148"/>
      <c r="L156" s="149"/>
      <c r="M156" s="147"/>
      <c r="N156" s="148"/>
      <c r="O156" s="148"/>
      <c r="P156" s="148"/>
      <c r="Q156" s="149"/>
      <c r="R156" s="147"/>
      <c r="S156" s="148"/>
      <c r="T156" s="148"/>
      <c r="U156" s="149"/>
      <c r="V156" s="147"/>
      <c r="W156" s="148"/>
      <c r="X156" s="148"/>
      <c r="Y156" s="149"/>
      <c r="Z156" s="147"/>
      <c r="AA156" s="148"/>
      <c r="AB156" s="148"/>
      <c r="AC156" s="148"/>
      <c r="AD156" s="149"/>
      <c r="AE156" s="148"/>
      <c r="AF156" s="148"/>
      <c r="AG156" s="148"/>
      <c r="AH156" s="158"/>
      <c r="AI156" s="148"/>
      <c r="AJ156" s="148"/>
      <c r="AK156" s="148"/>
      <c r="AL156" s="148"/>
      <c r="AM156" s="147"/>
      <c r="AN156" s="148"/>
      <c r="AO156" s="148"/>
      <c r="AP156" s="148"/>
      <c r="AQ156" s="149"/>
      <c r="AR156" s="147"/>
      <c r="AS156" s="148"/>
      <c r="AT156" s="148"/>
      <c r="AU156" s="149"/>
      <c r="AV156" s="147"/>
      <c r="AW156" s="148"/>
      <c r="AX156" s="148"/>
      <c r="AY156" s="149"/>
      <c r="AZ156" s="147"/>
      <c r="BA156" s="148"/>
      <c r="BB156" s="148"/>
      <c r="BC156" s="148"/>
      <c r="BD156" s="149"/>
    </row>
    <row r="157" spans="1:56" ht="12" thickBot="1" x14ac:dyDescent="0.25">
      <c r="A157" s="150"/>
      <c r="B157" s="151" t="s">
        <v>23</v>
      </c>
      <c r="C157" s="152" t="s">
        <v>15</v>
      </c>
      <c r="D157" s="153">
        <f t="shared" si="224"/>
        <v>0</v>
      </c>
      <c r="E157" s="154"/>
      <c r="F157" s="155"/>
      <c r="G157" s="155"/>
      <c r="H157" s="156"/>
      <c r="I157" s="154"/>
      <c r="J157" s="155"/>
      <c r="K157" s="155"/>
      <c r="L157" s="156"/>
      <c r="M157" s="154"/>
      <c r="N157" s="155"/>
      <c r="O157" s="155"/>
      <c r="P157" s="155"/>
      <c r="Q157" s="156"/>
      <c r="R157" s="154"/>
      <c r="S157" s="155"/>
      <c r="T157" s="155"/>
      <c r="U157" s="156"/>
      <c r="V157" s="154"/>
      <c r="W157" s="155"/>
      <c r="X157" s="155"/>
      <c r="Y157" s="156"/>
      <c r="Z157" s="154"/>
      <c r="AA157" s="155"/>
      <c r="AB157" s="155"/>
      <c r="AC157" s="155"/>
      <c r="AD157" s="156"/>
      <c r="AE157" s="155"/>
      <c r="AF157" s="157"/>
      <c r="AG157" s="157"/>
      <c r="AH157" s="159"/>
      <c r="AI157" s="157"/>
      <c r="AJ157" s="157"/>
      <c r="AK157" s="157"/>
      <c r="AL157" s="155"/>
      <c r="AM157" s="154"/>
      <c r="AN157" s="155"/>
      <c r="AO157" s="155"/>
      <c r="AP157" s="155"/>
      <c r="AQ157" s="156"/>
      <c r="AR157" s="154"/>
      <c r="AS157" s="155"/>
      <c r="AT157" s="155"/>
      <c r="AU157" s="156"/>
      <c r="AV157" s="154"/>
      <c r="AW157" s="155"/>
      <c r="AX157" s="155"/>
      <c r="AY157" s="156"/>
      <c r="AZ157" s="154"/>
      <c r="BA157" s="155"/>
      <c r="BB157" s="155"/>
      <c r="BC157" s="155"/>
      <c r="BD157" s="156"/>
    </row>
    <row r="158" spans="1:56" x14ac:dyDescent="0.2">
      <c r="A158" s="150" t="s">
        <v>24</v>
      </c>
      <c r="B158" s="160"/>
      <c r="C158" s="161" t="s">
        <v>25</v>
      </c>
      <c r="D158" s="162">
        <f t="shared" si="224"/>
        <v>392</v>
      </c>
      <c r="E158" s="163">
        <f>15-SUM(E140,E156,E142,E144,E146,E148,E150,E152,E154)</f>
        <v>0</v>
      </c>
      <c r="F158" s="164">
        <f t="shared" ref="F158:H158" si="225">15-SUM(F140,F156,F142,F144,F146,F148,F150,F152,F154)</f>
        <v>14</v>
      </c>
      <c r="G158" s="164">
        <f t="shared" si="225"/>
        <v>14</v>
      </c>
      <c r="H158" s="165">
        <f t="shared" si="225"/>
        <v>0</v>
      </c>
      <c r="I158" s="163">
        <f>15-SUM(I140,I156,I142,I144,I146,I148,I150,I152,I154)</f>
        <v>0</v>
      </c>
      <c r="J158" s="164">
        <f t="shared" ref="J158:L158" si="226">15-SUM(J140,J156,J142,J144,J146,J148,J150,J152,J154)</f>
        <v>12</v>
      </c>
      <c r="K158" s="164">
        <f t="shared" si="226"/>
        <v>14</v>
      </c>
      <c r="L158" s="164">
        <f t="shared" si="226"/>
        <v>11</v>
      </c>
      <c r="M158" s="166">
        <f>15-SUM(M140,M156,M142,M144,M146,M148,M150,M152,M154)</f>
        <v>0</v>
      </c>
      <c r="N158" s="167">
        <f t="shared" ref="N158:Q158" si="227">15-SUM(N140,N156,N142,N144,N146,N148,N150,N152,N154)</f>
        <v>0</v>
      </c>
      <c r="O158" s="167">
        <f t="shared" si="227"/>
        <v>13</v>
      </c>
      <c r="P158" s="167">
        <f t="shared" si="227"/>
        <v>0</v>
      </c>
      <c r="Q158" s="168">
        <f t="shared" si="227"/>
        <v>0</v>
      </c>
      <c r="R158" s="163">
        <f>15-SUM(R140,R156,R142,R144,R146,R148,R150,R152,R154)</f>
        <v>0</v>
      </c>
      <c r="S158" s="164">
        <f t="shared" ref="S158:U158" si="228">15-SUM(S140,S156,S142,S144,S146,S148,S150,S152,S154)</f>
        <v>0</v>
      </c>
      <c r="T158" s="164">
        <f t="shared" si="228"/>
        <v>14</v>
      </c>
      <c r="U158" s="165">
        <f t="shared" si="228"/>
        <v>0</v>
      </c>
      <c r="V158" s="163">
        <f>15-SUM(V140,V156,V142,V144,V146,V148,V150,V152,V154)</f>
        <v>0</v>
      </c>
      <c r="W158" s="164">
        <f t="shared" ref="W158:Y158" si="229">15-SUM(W140,W156,W142,W144,W146,W148,W150,W152,W154)</f>
        <v>0</v>
      </c>
      <c r="X158" s="164">
        <f t="shared" si="229"/>
        <v>13</v>
      </c>
      <c r="Y158" s="164">
        <f t="shared" si="229"/>
        <v>4</v>
      </c>
      <c r="Z158" s="166">
        <f>15-SUM(Z140,Z156,Z142,Z144,Z146,Z148,Z150,Z152,Z154)</f>
        <v>8</v>
      </c>
      <c r="AA158" s="167">
        <f t="shared" ref="AA158:AD158" si="230">15-SUM(AA140,AA156,AA142,AA144,AA146,AA148,AA150,AA152,AA154)</f>
        <v>4</v>
      </c>
      <c r="AB158" s="167">
        <f t="shared" si="230"/>
        <v>8</v>
      </c>
      <c r="AC158" s="167">
        <f t="shared" si="230"/>
        <v>4</v>
      </c>
      <c r="AD158" s="168">
        <f t="shared" si="230"/>
        <v>8</v>
      </c>
      <c r="AE158" s="163">
        <f>15-SUM(AE140,AE156,AE142,AE144,AE146,AE148,AE150,AE152,AE154)</f>
        <v>14</v>
      </c>
      <c r="AF158" s="164">
        <f t="shared" ref="AF158:AH158" si="231">15-SUM(AF140,AF156,AF142,AF144,AF146,AF148,AF150,AF152,AF154)</f>
        <v>0</v>
      </c>
      <c r="AG158" s="164">
        <f t="shared" si="231"/>
        <v>0</v>
      </c>
      <c r="AH158" s="165">
        <f t="shared" si="231"/>
        <v>0</v>
      </c>
      <c r="AI158" s="163">
        <f>15-SUM(AI140,AI156,AI142,AI144,AI146,AI148,AI150,AI152,AI154)</f>
        <v>0</v>
      </c>
      <c r="AJ158" s="164">
        <f t="shared" ref="AJ158:AL158" si="232">15-SUM(AJ140,AJ156,AJ142,AJ144,AJ146,AJ148,AJ150,AJ152,AJ154)</f>
        <v>0</v>
      </c>
      <c r="AK158" s="164">
        <f t="shared" si="232"/>
        <v>0</v>
      </c>
      <c r="AL158" s="164">
        <f t="shared" si="232"/>
        <v>0</v>
      </c>
      <c r="AM158" s="166">
        <f>15-SUM(AM140,AM156,AM142,AM144,AM146,AM148,AM150,AM152,AM154)</f>
        <v>14</v>
      </c>
      <c r="AN158" s="167">
        <f t="shared" ref="AN158:AQ158" si="233">15-SUM(AN140,AN156,AN142,AN144,AN146,AN148,AN150,AN152,AN154)</f>
        <v>14</v>
      </c>
      <c r="AO158" s="167">
        <f t="shared" si="233"/>
        <v>11</v>
      </c>
      <c r="AP158" s="167">
        <f t="shared" si="233"/>
        <v>14</v>
      </c>
      <c r="AQ158" s="168">
        <f t="shared" si="233"/>
        <v>14</v>
      </c>
      <c r="AR158" s="163">
        <f>15-SUM(AR140,AR156,AR142,AR144,AR146,AR148,AR150,AR152,AR154)</f>
        <v>14</v>
      </c>
      <c r="AS158" s="164">
        <f t="shared" ref="AS158:AU158" si="234">15-SUM(AS140,AS156,AS142,AS144,AS146,AS148,AS150,AS152,AS154)</f>
        <v>14</v>
      </c>
      <c r="AT158" s="164">
        <f t="shared" si="234"/>
        <v>14</v>
      </c>
      <c r="AU158" s="165">
        <f t="shared" si="234"/>
        <v>14</v>
      </c>
      <c r="AV158" s="163">
        <f>15-SUM(AV140,AV156,AV142,AV144,AV146,AV148,AV150,AV152,AV154)</f>
        <v>14</v>
      </c>
      <c r="AW158" s="164">
        <f t="shared" ref="AW158:AY158" si="235">15-SUM(AW140,AW156,AW142,AW144,AW146,AW148,AW150,AW152,AW154)</f>
        <v>14</v>
      </c>
      <c r="AX158" s="164">
        <f t="shared" si="235"/>
        <v>11</v>
      </c>
      <c r="AY158" s="164">
        <f t="shared" si="235"/>
        <v>14</v>
      </c>
      <c r="AZ158" s="166">
        <f>15-SUM(AZ140,AZ156,AZ142,AZ144,AZ146,AZ148,AZ150,AZ152,AZ154)</f>
        <v>8</v>
      </c>
      <c r="BA158" s="167">
        <f t="shared" ref="BA158:BD158" si="236">15-SUM(BA140,BA156,BA142,BA144,BA146,BA148,BA150,BA152,BA154)</f>
        <v>14</v>
      </c>
      <c r="BB158" s="167">
        <f t="shared" si="236"/>
        <v>14</v>
      </c>
      <c r="BC158" s="167">
        <f t="shared" si="236"/>
        <v>14</v>
      </c>
      <c r="BD158" s="168">
        <f t="shared" si="236"/>
        <v>11</v>
      </c>
    </row>
    <row r="159" spans="1:56" ht="12" thickBot="1" x14ac:dyDescent="0.25">
      <c r="A159" s="99">
        <v>29271</v>
      </c>
      <c r="B159" s="169"/>
      <c r="C159" s="170" t="s">
        <v>26</v>
      </c>
      <c r="D159" s="171">
        <f t="shared" si="224"/>
        <v>5</v>
      </c>
      <c r="E159" s="172">
        <f>6-SUM(E141,E157,E143,E145,E147,E149,E151,E153,E155)</f>
        <v>0</v>
      </c>
      <c r="F159" s="173">
        <f t="shared" ref="F159:H159" si="237">6-SUM(F141,F157,F143,F145,F147,F149,F151,F153,F155)</f>
        <v>2</v>
      </c>
      <c r="G159" s="173">
        <f t="shared" si="237"/>
        <v>3</v>
      </c>
      <c r="H159" s="174">
        <f t="shared" si="237"/>
        <v>0</v>
      </c>
      <c r="I159" s="172">
        <f>6-SUM(I141,I157,I143,I145,I147,I149,I151,I153,I155)</f>
        <v>0</v>
      </c>
      <c r="J159" s="173">
        <f t="shared" ref="J159:L159" si="238">6-SUM(J141,J157,J143,J145,J147,J149,J151,J153,J155)</f>
        <v>0</v>
      </c>
      <c r="K159" s="173">
        <f t="shared" si="238"/>
        <v>0</v>
      </c>
      <c r="L159" s="173">
        <f t="shared" si="238"/>
        <v>0</v>
      </c>
      <c r="M159" s="175">
        <f>6-SUM(M141,M157,M143,M145,M147,M149,M151,M153,M155)</f>
        <v>0</v>
      </c>
      <c r="N159" s="176">
        <f t="shared" ref="N159:Q159" si="239">6-SUM(N141,N157,N143,N145,N147,N149,N151,N153,N155)</f>
        <v>0</v>
      </c>
      <c r="O159" s="176">
        <f t="shared" si="239"/>
        <v>0</v>
      </c>
      <c r="P159" s="176">
        <f t="shared" si="239"/>
        <v>0</v>
      </c>
      <c r="Q159" s="177">
        <f t="shared" si="239"/>
        <v>0</v>
      </c>
      <c r="R159" s="172">
        <f>6-SUM(R141,R157,R143,R145,R147,R149,R151,R153,R155)</f>
        <v>0</v>
      </c>
      <c r="S159" s="173">
        <f t="shared" ref="S159:U159" si="240">6-SUM(S141,S157,S143,S145,S147,S149,S151,S153,S155)</f>
        <v>0</v>
      </c>
      <c r="T159" s="173">
        <f t="shared" si="240"/>
        <v>0</v>
      </c>
      <c r="U159" s="174">
        <f t="shared" si="240"/>
        <v>0</v>
      </c>
      <c r="V159" s="172">
        <f>6-SUM(V141,V157,V143,V145,V147,V149,V151,V153,V155)</f>
        <v>0</v>
      </c>
      <c r="W159" s="173">
        <f t="shared" ref="W159:Y159" si="241">6-SUM(W141,W157,W143,W145,W147,W149,W151,W153,W155)</f>
        <v>0</v>
      </c>
      <c r="X159" s="173">
        <f t="shared" si="241"/>
        <v>0</v>
      </c>
      <c r="Y159" s="173">
        <f t="shared" si="241"/>
        <v>0</v>
      </c>
      <c r="Z159" s="175">
        <f>6-SUM(Z141,Z157,Z143,Z145,Z147,Z149,Z151,Z153,Z155)</f>
        <v>0</v>
      </c>
      <c r="AA159" s="176">
        <f t="shared" ref="AA159:AD159" si="242">6-SUM(AA141,AA157,AA143,AA145,AA147,AA149,AA151,AA153,AA155)</f>
        <v>0</v>
      </c>
      <c r="AB159" s="176">
        <f t="shared" si="242"/>
        <v>0</v>
      </c>
      <c r="AC159" s="176">
        <f t="shared" si="242"/>
        <v>0</v>
      </c>
      <c r="AD159" s="177">
        <f t="shared" si="242"/>
        <v>0</v>
      </c>
      <c r="AE159" s="172">
        <f>6-SUM(AE141,AE157,AE143,AE145,AE147,AE149,AE151,AE153,AE155)</f>
        <v>0</v>
      </c>
      <c r="AF159" s="173">
        <f t="shared" ref="AF159:AH159" si="243">6-SUM(AF141,AF157,AF143,AF145,AF147,AF149,AF151,AF153,AF155)</f>
        <v>0</v>
      </c>
      <c r="AG159" s="173">
        <f t="shared" si="243"/>
        <v>0</v>
      </c>
      <c r="AH159" s="174">
        <f t="shared" si="243"/>
        <v>0</v>
      </c>
      <c r="AI159" s="172">
        <f>6-SUM(AI141,AI157,AI143,AI145,AI147,AI149,AI151,AI153,AI155)</f>
        <v>0</v>
      </c>
      <c r="AJ159" s="173">
        <f t="shared" ref="AJ159:AL159" si="244">6-SUM(AJ141,AJ157,AJ143,AJ145,AJ147,AJ149,AJ151,AJ153,AJ155)</f>
        <v>0</v>
      </c>
      <c r="AK159" s="173">
        <f t="shared" si="244"/>
        <v>0</v>
      </c>
      <c r="AL159" s="173">
        <f t="shared" si="244"/>
        <v>0</v>
      </c>
      <c r="AM159" s="175">
        <f>6-SUM(AM141,AM157,AM143,AM145,AM147,AM149,AM151,AM153,AM155)</f>
        <v>0</v>
      </c>
      <c r="AN159" s="176">
        <f t="shared" ref="AN159:AQ159" si="245">6-SUM(AN141,AN157,AN143,AN145,AN147,AN149,AN151,AN153,AN155)</f>
        <v>0</v>
      </c>
      <c r="AO159" s="176">
        <f t="shared" si="245"/>
        <v>0</v>
      </c>
      <c r="AP159" s="176">
        <f t="shared" si="245"/>
        <v>0</v>
      </c>
      <c r="AQ159" s="177">
        <f t="shared" si="245"/>
        <v>0</v>
      </c>
      <c r="AR159" s="172">
        <f>6-SUM(AR141,AR157,AR143,AR145,AR147,AR149,AR151,AR153,AR155)</f>
        <v>0</v>
      </c>
      <c r="AS159" s="173">
        <f t="shared" ref="AS159:AU159" si="246">6-SUM(AS141,AS157,AS143,AS145,AS147,AS149,AS151,AS153,AS155)</f>
        <v>0</v>
      </c>
      <c r="AT159" s="173">
        <f t="shared" si="246"/>
        <v>0</v>
      </c>
      <c r="AU159" s="174">
        <f t="shared" si="246"/>
        <v>0</v>
      </c>
      <c r="AV159" s="172">
        <f>6-SUM(AV141,AV157,AV143,AV145,AV147,AV149,AV151,AV153,AV155)</f>
        <v>0</v>
      </c>
      <c r="AW159" s="173">
        <f t="shared" ref="AW159:AY159" si="247">6-SUM(AW141,AW157,AW143,AW145,AW147,AW149,AW151,AW153,AW155)</f>
        <v>0</v>
      </c>
      <c r="AX159" s="173">
        <f t="shared" si="247"/>
        <v>0</v>
      </c>
      <c r="AY159" s="173">
        <f t="shared" si="247"/>
        <v>0</v>
      </c>
      <c r="AZ159" s="175">
        <f>6-SUM(AZ141,AZ157,AZ143,AZ145,AZ147,AZ149,AZ151,AZ153,AZ155)</f>
        <v>0</v>
      </c>
      <c r="BA159" s="176">
        <f t="shared" ref="BA159:BD159" si="248">6-SUM(BA141,BA157,BA143,BA145,BA147,BA149,BA151,BA153,BA155)</f>
        <v>0</v>
      </c>
      <c r="BB159" s="176">
        <f t="shared" si="248"/>
        <v>0</v>
      </c>
      <c r="BC159" s="176">
        <f t="shared" si="248"/>
        <v>0</v>
      </c>
      <c r="BD159" s="177">
        <f t="shared" si="248"/>
        <v>0</v>
      </c>
    </row>
    <row r="160" spans="1:56" ht="12" thickBot="1" x14ac:dyDescent="0.25">
      <c r="A160" s="178"/>
      <c r="B160" s="179"/>
      <c r="C160" s="180" t="s">
        <v>27</v>
      </c>
      <c r="D160" s="181">
        <f t="shared" si="224"/>
        <v>397</v>
      </c>
      <c r="E160" s="163">
        <f>E158+E159</f>
        <v>0</v>
      </c>
      <c r="F160" s="182">
        <f t="shared" ref="F160:H160" si="249">F158+F159</f>
        <v>16</v>
      </c>
      <c r="G160" s="182">
        <f t="shared" si="249"/>
        <v>17</v>
      </c>
      <c r="H160" s="183">
        <f t="shared" si="249"/>
        <v>0</v>
      </c>
      <c r="I160" s="163">
        <f>I158+I159</f>
        <v>0</v>
      </c>
      <c r="J160" s="182">
        <f t="shared" ref="J160:L160" si="250">J158+J159</f>
        <v>12</v>
      </c>
      <c r="K160" s="182">
        <f t="shared" si="250"/>
        <v>14</v>
      </c>
      <c r="L160" s="182">
        <f t="shared" si="250"/>
        <v>11</v>
      </c>
      <c r="M160" s="184">
        <f>M158+M159</f>
        <v>0</v>
      </c>
      <c r="N160" s="185">
        <f t="shared" ref="N160:Q160" si="251">N158+N159</f>
        <v>0</v>
      </c>
      <c r="O160" s="185">
        <f t="shared" si="251"/>
        <v>13</v>
      </c>
      <c r="P160" s="185">
        <f t="shared" si="251"/>
        <v>0</v>
      </c>
      <c r="Q160" s="186">
        <f t="shared" si="251"/>
        <v>0</v>
      </c>
      <c r="R160" s="163">
        <f>R158+R159</f>
        <v>0</v>
      </c>
      <c r="S160" s="182">
        <f t="shared" ref="S160:U160" si="252">S158+S159</f>
        <v>0</v>
      </c>
      <c r="T160" s="182">
        <f t="shared" si="252"/>
        <v>14</v>
      </c>
      <c r="U160" s="183">
        <f t="shared" si="252"/>
        <v>0</v>
      </c>
      <c r="V160" s="163">
        <f>V158+V159</f>
        <v>0</v>
      </c>
      <c r="W160" s="182">
        <f t="shared" ref="W160:Y160" si="253">W158+W159</f>
        <v>0</v>
      </c>
      <c r="X160" s="182">
        <f t="shared" si="253"/>
        <v>13</v>
      </c>
      <c r="Y160" s="182">
        <f t="shared" si="253"/>
        <v>4</v>
      </c>
      <c r="Z160" s="184">
        <f>Z158+Z159</f>
        <v>8</v>
      </c>
      <c r="AA160" s="185">
        <f t="shared" ref="AA160:AD160" si="254">AA158+AA159</f>
        <v>4</v>
      </c>
      <c r="AB160" s="185">
        <f t="shared" si="254"/>
        <v>8</v>
      </c>
      <c r="AC160" s="185">
        <f t="shared" si="254"/>
        <v>4</v>
      </c>
      <c r="AD160" s="186">
        <f t="shared" si="254"/>
        <v>8</v>
      </c>
      <c r="AE160" s="163">
        <f>AE158+AE159</f>
        <v>14</v>
      </c>
      <c r="AF160" s="182">
        <f t="shared" ref="AF160:AH160" si="255">AF158+AF159</f>
        <v>0</v>
      </c>
      <c r="AG160" s="182">
        <f t="shared" si="255"/>
        <v>0</v>
      </c>
      <c r="AH160" s="183">
        <f t="shared" si="255"/>
        <v>0</v>
      </c>
      <c r="AI160" s="163">
        <f>AI158+AI159</f>
        <v>0</v>
      </c>
      <c r="AJ160" s="182">
        <f t="shared" ref="AJ160:AL160" si="256">AJ158+AJ159</f>
        <v>0</v>
      </c>
      <c r="AK160" s="182">
        <f t="shared" si="256"/>
        <v>0</v>
      </c>
      <c r="AL160" s="182">
        <f t="shared" si="256"/>
        <v>0</v>
      </c>
      <c r="AM160" s="184">
        <f>AM158+AM159</f>
        <v>14</v>
      </c>
      <c r="AN160" s="185">
        <f t="shared" ref="AN160:AQ160" si="257">AN158+AN159</f>
        <v>14</v>
      </c>
      <c r="AO160" s="185">
        <f t="shared" si="257"/>
        <v>11</v>
      </c>
      <c r="AP160" s="185">
        <f t="shared" si="257"/>
        <v>14</v>
      </c>
      <c r="AQ160" s="186">
        <f t="shared" si="257"/>
        <v>14</v>
      </c>
      <c r="AR160" s="163">
        <f>AR158+AR159</f>
        <v>14</v>
      </c>
      <c r="AS160" s="182">
        <f t="shared" ref="AS160:AU160" si="258">AS158+AS159</f>
        <v>14</v>
      </c>
      <c r="AT160" s="182">
        <f t="shared" si="258"/>
        <v>14</v>
      </c>
      <c r="AU160" s="183">
        <f t="shared" si="258"/>
        <v>14</v>
      </c>
      <c r="AV160" s="163">
        <f>AV158+AV159</f>
        <v>14</v>
      </c>
      <c r="AW160" s="182">
        <f t="shared" ref="AW160:AY160" si="259">AW158+AW159</f>
        <v>14</v>
      </c>
      <c r="AX160" s="182">
        <f t="shared" si="259"/>
        <v>11</v>
      </c>
      <c r="AY160" s="182">
        <f t="shared" si="259"/>
        <v>14</v>
      </c>
      <c r="AZ160" s="184">
        <f>AZ158+AZ159</f>
        <v>8</v>
      </c>
      <c r="BA160" s="185">
        <f t="shared" ref="BA160:BD160" si="260">BA158+BA159</f>
        <v>14</v>
      </c>
      <c r="BB160" s="185">
        <f t="shared" si="260"/>
        <v>14</v>
      </c>
      <c r="BC160" s="185">
        <f t="shared" si="260"/>
        <v>14</v>
      </c>
      <c r="BD160" s="186">
        <f t="shared" si="260"/>
        <v>11</v>
      </c>
    </row>
    <row r="161" spans="1:56" s="109" customFormat="1" ht="11.25" customHeight="1" x14ac:dyDescent="0.2">
      <c r="A161" s="118"/>
      <c r="C161" s="119" t="s">
        <v>28</v>
      </c>
      <c r="D161" s="120">
        <f>SUM(D158:D159)</f>
        <v>397</v>
      </c>
      <c r="E161" s="192"/>
      <c r="F161" s="121"/>
      <c r="G161" s="122" t="s">
        <v>13</v>
      </c>
      <c r="H161" s="123">
        <f>SUM(E158:H158)</f>
        <v>28</v>
      </c>
      <c r="I161" s="192"/>
      <c r="J161" s="121"/>
      <c r="K161" s="122" t="s">
        <v>13</v>
      </c>
      <c r="L161" s="123">
        <f>SUM(I158:L158)</f>
        <v>37</v>
      </c>
      <c r="M161" s="190"/>
      <c r="N161" s="124"/>
      <c r="O161" s="124"/>
      <c r="P161" s="125" t="s">
        <v>13</v>
      </c>
      <c r="Q161" s="126">
        <f>SUM(M158:Q158)</f>
        <v>13</v>
      </c>
      <c r="R161" s="192"/>
      <c r="S161" s="121"/>
      <c r="T161" s="122" t="s">
        <v>13</v>
      </c>
      <c r="U161" s="123">
        <f>SUM(R158:U158)</f>
        <v>14</v>
      </c>
      <c r="V161" s="192"/>
      <c r="W161" s="121"/>
      <c r="X161" s="122" t="s">
        <v>13</v>
      </c>
      <c r="Y161" s="123">
        <f>SUM(V158:Y158)</f>
        <v>17</v>
      </c>
      <c r="Z161" s="190"/>
      <c r="AA161" s="124"/>
      <c r="AB161" s="124"/>
      <c r="AC161" s="125" t="s">
        <v>13</v>
      </c>
      <c r="AD161" s="126">
        <f>SUM(Z158:AD158)</f>
        <v>32</v>
      </c>
      <c r="AE161" s="192"/>
      <c r="AF161" s="121"/>
      <c r="AG161" s="122" t="s">
        <v>13</v>
      </c>
      <c r="AH161" s="123">
        <f>SUM(AE158:AH158)</f>
        <v>14</v>
      </c>
      <c r="AI161" s="192"/>
      <c r="AJ161" s="121"/>
      <c r="AK161" s="122" t="s">
        <v>13</v>
      </c>
      <c r="AL161" s="123">
        <f>SUM(AI158:AL158)</f>
        <v>0</v>
      </c>
      <c r="AM161" s="190"/>
      <c r="AN161" s="124"/>
      <c r="AO161" s="124"/>
      <c r="AP161" s="125" t="s">
        <v>13</v>
      </c>
      <c r="AQ161" s="126">
        <f>SUM(AM158:AQ158)</f>
        <v>67</v>
      </c>
      <c r="AR161" s="192"/>
      <c r="AS161" s="121"/>
      <c r="AT161" s="122" t="s">
        <v>13</v>
      </c>
      <c r="AU161" s="123">
        <f>SUM(AR158:AU158)</f>
        <v>56</v>
      </c>
      <c r="AV161" s="192"/>
      <c r="AW161" s="121"/>
      <c r="AX161" s="122" t="s">
        <v>13</v>
      </c>
      <c r="AY161" s="123">
        <f>SUM(AV158:AY158)</f>
        <v>53</v>
      </c>
      <c r="AZ161" s="190"/>
      <c r="BA161" s="124"/>
      <c r="BB161" s="124"/>
      <c r="BC161" s="125" t="s">
        <v>13</v>
      </c>
      <c r="BD161" s="126">
        <f>SUM(AZ158:BD158)</f>
        <v>61</v>
      </c>
    </row>
    <row r="162" spans="1:56" s="109" customFormat="1" ht="12.75" customHeight="1" thickBot="1" x14ac:dyDescent="0.25">
      <c r="D162" s="127">
        <f>SUM($E$2:$BD$2)-D161</f>
        <v>695</v>
      </c>
      <c r="E162" s="190"/>
      <c r="F162" s="124"/>
      <c r="G162" s="128" t="s">
        <v>15</v>
      </c>
      <c r="H162" s="129">
        <f>SUM(E159:H159)</f>
        <v>5</v>
      </c>
      <c r="I162" s="190"/>
      <c r="J162" s="124"/>
      <c r="K162" s="128" t="s">
        <v>15</v>
      </c>
      <c r="L162" s="129">
        <f>SUM(I159:L159)</f>
        <v>0</v>
      </c>
      <c r="M162" s="190"/>
      <c r="N162" s="124"/>
      <c r="O162" s="124"/>
      <c r="P162" s="128" t="s">
        <v>15</v>
      </c>
      <c r="Q162" s="129">
        <f>SUM(M159:Q159)</f>
        <v>0</v>
      </c>
      <c r="R162" s="190"/>
      <c r="S162" s="124"/>
      <c r="T162" s="128" t="s">
        <v>15</v>
      </c>
      <c r="U162" s="129">
        <f>SUM(R159:U159)</f>
        <v>0</v>
      </c>
      <c r="V162" s="190"/>
      <c r="W162" s="124"/>
      <c r="X162" s="128" t="s">
        <v>15</v>
      </c>
      <c r="Y162" s="129">
        <f>SUM(V159:Y159)</f>
        <v>0</v>
      </c>
      <c r="Z162" s="190"/>
      <c r="AA162" s="124"/>
      <c r="AB162" s="124"/>
      <c r="AC162" s="128" t="s">
        <v>15</v>
      </c>
      <c r="AD162" s="129">
        <f>SUM(Z159:AD159)</f>
        <v>0</v>
      </c>
      <c r="AE162" s="190"/>
      <c r="AF162" s="124"/>
      <c r="AG162" s="128" t="s">
        <v>15</v>
      </c>
      <c r="AH162" s="129">
        <f>SUM(AE159:AH159)</f>
        <v>0</v>
      </c>
      <c r="AI162" s="190"/>
      <c r="AJ162" s="124"/>
      <c r="AK162" s="128" t="s">
        <v>15</v>
      </c>
      <c r="AL162" s="129">
        <f>SUM(AI159:AL159)</f>
        <v>0</v>
      </c>
      <c r="AM162" s="190"/>
      <c r="AN162" s="124"/>
      <c r="AO162" s="124"/>
      <c r="AP162" s="128" t="s">
        <v>15</v>
      </c>
      <c r="AQ162" s="129">
        <f>SUM(AM159:AQ159)</f>
        <v>0</v>
      </c>
      <c r="AR162" s="190"/>
      <c r="AS162" s="124"/>
      <c r="AT162" s="128" t="s">
        <v>15</v>
      </c>
      <c r="AU162" s="129">
        <f>SUM(AR159:AU159)</f>
        <v>0</v>
      </c>
      <c r="AV162" s="190"/>
      <c r="AW162" s="124"/>
      <c r="AX162" s="128" t="s">
        <v>15</v>
      </c>
      <c r="AY162" s="129">
        <f>SUM(AV159:AY159)</f>
        <v>0</v>
      </c>
      <c r="AZ162" s="190"/>
      <c r="BA162" s="124"/>
      <c r="BB162" s="124"/>
      <c r="BC162" s="128" t="s">
        <v>15</v>
      </c>
      <c r="BD162" s="129">
        <f>SUM(AZ159:BD159)</f>
        <v>0</v>
      </c>
    </row>
    <row r="163" spans="1:56" s="130" customFormat="1" ht="11.25" customHeight="1" x14ac:dyDescent="0.2">
      <c r="D163" s="193"/>
      <c r="E163" s="190"/>
      <c r="F163" s="131"/>
      <c r="G163" s="132" t="s">
        <v>29</v>
      </c>
      <c r="H163" s="133">
        <f>SUM(H161:H162)</f>
        <v>33</v>
      </c>
      <c r="I163" s="190"/>
      <c r="J163" s="131"/>
      <c r="K163" s="132" t="s">
        <v>29</v>
      </c>
      <c r="L163" s="133">
        <f>SUM(L161:L162)</f>
        <v>37</v>
      </c>
      <c r="M163" s="190"/>
      <c r="N163" s="132"/>
      <c r="O163" s="131"/>
      <c r="P163" s="132" t="s">
        <v>29</v>
      </c>
      <c r="Q163" s="133">
        <f>SUM(Q161:Q162)</f>
        <v>13</v>
      </c>
      <c r="R163" s="190"/>
      <c r="S163" s="131"/>
      <c r="T163" s="132" t="s">
        <v>29</v>
      </c>
      <c r="U163" s="133">
        <f>SUM(U161:U162)</f>
        <v>14</v>
      </c>
      <c r="V163" s="190"/>
      <c r="W163" s="131"/>
      <c r="X163" s="132" t="s">
        <v>29</v>
      </c>
      <c r="Y163" s="133">
        <f>SUM(Y161:Y162)</f>
        <v>17</v>
      </c>
      <c r="Z163" s="190"/>
      <c r="AA163" s="132"/>
      <c r="AB163" s="131"/>
      <c r="AC163" s="132" t="s">
        <v>29</v>
      </c>
      <c r="AD163" s="133">
        <f>SUM(AD161:AD162)</f>
        <v>32</v>
      </c>
      <c r="AE163" s="190"/>
      <c r="AF163" s="131"/>
      <c r="AG163" s="132" t="s">
        <v>29</v>
      </c>
      <c r="AH163" s="133">
        <f>SUM(AH161:AH162)</f>
        <v>14</v>
      </c>
      <c r="AI163" s="190"/>
      <c r="AJ163" s="131"/>
      <c r="AK163" s="132" t="s">
        <v>29</v>
      </c>
      <c r="AL163" s="133">
        <f>SUM(AL161:AL162)</f>
        <v>0</v>
      </c>
      <c r="AM163" s="190"/>
      <c r="AN163" s="132"/>
      <c r="AO163" s="131"/>
      <c r="AP163" s="132" t="s">
        <v>29</v>
      </c>
      <c r="AQ163" s="133">
        <f>SUM(AQ161:AQ162)</f>
        <v>67</v>
      </c>
      <c r="AR163" s="190"/>
      <c r="AS163" s="131"/>
      <c r="AT163" s="132" t="s">
        <v>29</v>
      </c>
      <c r="AU163" s="133">
        <f>SUM(AU161:AU162)</f>
        <v>56</v>
      </c>
      <c r="AV163" s="190"/>
      <c r="AW163" s="131"/>
      <c r="AX163" s="132" t="s">
        <v>29</v>
      </c>
      <c r="AY163" s="133">
        <f>SUM(AY161:AY162)</f>
        <v>53</v>
      </c>
      <c r="AZ163" s="190"/>
      <c r="BA163" s="132"/>
      <c r="BB163" s="131"/>
      <c r="BC163" s="132" t="s">
        <v>29</v>
      </c>
      <c r="BD163" s="133">
        <f>SUM(BD161:BD162)</f>
        <v>61</v>
      </c>
    </row>
    <row r="164" spans="1:56" s="130" customFormat="1" ht="13.5" customHeight="1" thickBot="1" x14ac:dyDescent="0.25">
      <c r="A164" s="134"/>
      <c r="B164" s="134"/>
      <c r="C164" s="134"/>
      <c r="D164" s="194"/>
      <c r="E164" s="191"/>
      <c r="F164" s="135"/>
      <c r="G164" s="136" t="s">
        <v>30</v>
      </c>
      <c r="H164" s="137">
        <f>84-H163</f>
        <v>51</v>
      </c>
      <c r="I164" s="191"/>
      <c r="J164" s="135"/>
      <c r="K164" s="136" t="s">
        <v>30</v>
      </c>
      <c r="L164" s="137">
        <f>84-L163</f>
        <v>47</v>
      </c>
      <c r="M164" s="191"/>
      <c r="N164" s="136"/>
      <c r="O164" s="135"/>
      <c r="P164" s="136" t="s">
        <v>30</v>
      </c>
      <c r="Q164" s="137">
        <f>$M$2-Q163</f>
        <v>92</v>
      </c>
      <c r="R164" s="191"/>
      <c r="S164" s="135"/>
      <c r="T164" s="136" t="s">
        <v>30</v>
      </c>
      <c r="U164" s="137">
        <f>84-U163</f>
        <v>70</v>
      </c>
      <c r="V164" s="191"/>
      <c r="W164" s="135"/>
      <c r="X164" s="136" t="s">
        <v>30</v>
      </c>
      <c r="Y164" s="137">
        <f>84-Y163</f>
        <v>67</v>
      </c>
      <c r="Z164" s="191"/>
      <c r="AA164" s="136"/>
      <c r="AB164" s="135"/>
      <c r="AC164" s="136" t="s">
        <v>30</v>
      </c>
      <c r="AD164" s="137">
        <f>$Z$2-AD163</f>
        <v>73</v>
      </c>
      <c r="AE164" s="191"/>
      <c r="AF164" s="135"/>
      <c r="AG164" s="136" t="s">
        <v>30</v>
      </c>
      <c r="AH164" s="137">
        <f>84-AH163</f>
        <v>70</v>
      </c>
      <c r="AI164" s="191"/>
      <c r="AJ164" s="135"/>
      <c r="AK164" s="136" t="s">
        <v>30</v>
      </c>
      <c r="AL164" s="137">
        <f>84-AL163</f>
        <v>84</v>
      </c>
      <c r="AM164" s="191"/>
      <c r="AN164" s="136"/>
      <c r="AO164" s="135"/>
      <c r="AP164" s="136" t="s">
        <v>30</v>
      </c>
      <c r="AQ164" s="137">
        <f>$AM$2-AQ163</f>
        <v>38</v>
      </c>
      <c r="AR164" s="191"/>
      <c r="AS164" s="135"/>
      <c r="AT164" s="136" t="s">
        <v>30</v>
      </c>
      <c r="AU164" s="137">
        <f>84-AU163</f>
        <v>28</v>
      </c>
      <c r="AV164" s="191"/>
      <c r="AW164" s="135"/>
      <c r="AX164" s="136" t="s">
        <v>30</v>
      </c>
      <c r="AY164" s="137">
        <f>84-AY163</f>
        <v>31</v>
      </c>
      <c r="AZ164" s="191"/>
      <c r="BA164" s="136"/>
      <c r="BB164" s="135"/>
      <c r="BC164" s="136" t="s">
        <v>30</v>
      </c>
      <c r="BD164" s="137">
        <f>$AZ$2-BD163</f>
        <v>44</v>
      </c>
    </row>
    <row r="165" spans="1:56" s="109" customFormat="1" ht="12" thickTop="1" x14ac:dyDescent="0.2">
      <c r="A165" s="138"/>
      <c r="B165" s="138"/>
      <c r="C165" s="138"/>
      <c r="D165" s="139"/>
      <c r="E165" s="139"/>
      <c r="F165" s="139"/>
      <c r="G165" s="140"/>
      <c r="H165" s="141"/>
      <c r="I165" s="139"/>
      <c r="J165" s="139"/>
      <c r="K165" s="139"/>
      <c r="L165" s="142"/>
      <c r="M165" s="139"/>
      <c r="N165" s="139"/>
      <c r="O165" s="139"/>
      <c r="P165" s="139"/>
      <c r="Q165" s="143"/>
      <c r="R165" s="139"/>
      <c r="S165" s="139"/>
      <c r="T165" s="139"/>
      <c r="U165" s="143"/>
      <c r="V165" s="139"/>
      <c r="W165" s="139"/>
      <c r="X165" s="139"/>
      <c r="Y165" s="143"/>
      <c r="Z165" s="139"/>
      <c r="AA165" s="139"/>
      <c r="AB165" s="139"/>
      <c r="AC165" s="139"/>
      <c r="AD165" s="143"/>
      <c r="AE165" s="139"/>
      <c r="AF165" s="139"/>
      <c r="AG165" s="140"/>
      <c r="AH165" s="141"/>
      <c r="AI165" s="139"/>
      <c r="AJ165" s="139"/>
      <c r="AK165" s="139"/>
      <c r="AL165" s="142"/>
      <c r="AM165" s="139"/>
      <c r="AN165" s="139"/>
      <c r="AO165" s="139"/>
      <c r="AP165" s="139"/>
      <c r="AQ165" s="143"/>
      <c r="AR165" s="139"/>
      <c r="AS165" s="139"/>
      <c r="AT165" s="139"/>
      <c r="AU165" s="143"/>
      <c r="AV165" s="139"/>
      <c r="AW165" s="139"/>
      <c r="AX165" s="139"/>
      <c r="AY165" s="143"/>
      <c r="AZ165" s="139"/>
      <c r="BA165" s="139"/>
      <c r="BB165" s="139"/>
      <c r="BC165" s="139"/>
      <c r="BD165" s="143"/>
    </row>
  </sheetData>
  <mergeCells count="91">
    <mergeCell ref="V1:Y1"/>
    <mergeCell ref="A1:B1"/>
    <mergeCell ref="E1:H1"/>
    <mergeCell ref="I1:L1"/>
    <mergeCell ref="M1:Q1"/>
    <mergeCell ref="R1:U1"/>
    <mergeCell ref="AZ1:BD1"/>
    <mergeCell ref="E31:E34"/>
    <mergeCell ref="I31:I34"/>
    <mergeCell ref="M31:M34"/>
    <mergeCell ref="R31:R34"/>
    <mergeCell ref="V31:V34"/>
    <mergeCell ref="Z31:Z34"/>
    <mergeCell ref="AE31:AE34"/>
    <mergeCell ref="AI31:AI34"/>
    <mergeCell ref="AM31:AM34"/>
    <mergeCell ref="Z1:AD1"/>
    <mergeCell ref="AE1:AH1"/>
    <mergeCell ref="AI1:AL1"/>
    <mergeCell ref="AM1:AQ1"/>
    <mergeCell ref="AR1:AU1"/>
    <mergeCell ref="AV1:AY1"/>
    <mergeCell ref="D33:D34"/>
    <mergeCell ref="E57:E60"/>
    <mergeCell ref="I57:I60"/>
    <mergeCell ref="M57:M60"/>
    <mergeCell ref="R57:R60"/>
    <mergeCell ref="D59:D60"/>
    <mergeCell ref="AV57:AV60"/>
    <mergeCell ref="AZ57:AZ60"/>
    <mergeCell ref="AR31:AR34"/>
    <mergeCell ref="AV31:AV34"/>
    <mergeCell ref="AZ31:AZ34"/>
    <mergeCell ref="AE57:AE60"/>
    <mergeCell ref="AI57:AI60"/>
    <mergeCell ref="AM57:AM60"/>
    <mergeCell ref="AR57:AR60"/>
    <mergeCell ref="V57:V60"/>
    <mergeCell ref="Z57:Z60"/>
    <mergeCell ref="AZ83:AZ86"/>
    <mergeCell ref="AM83:AM86"/>
    <mergeCell ref="AR83:AR86"/>
    <mergeCell ref="AV83:AV86"/>
    <mergeCell ref="V83:V86"/>
    <mergeCell ref="Z83:Z86"/>
    <mergeCell ref="AE83:AE86"/>
    <mergeCell ref="AI83:AI86"/>
    <mergeCell ref="D85:D86"/>
    <mergeCell ref="E109:E112"/>
    <mergeCell ref="I109:I112"/>
    <mergeCell ref="M109:M112"/>
    <mergeCell ref="R109:R112"/>
    <mergeCell ref="E83:E86"/>
    <mergeCell ref="I83:I86"/>
    <mergeCell ref="M83:M86"/>
    <mergeCell ref="R83:R86"/>
    <mergeCell ref="E135:E138"/>
    <mergeCell ref="I135:I138"/>
    <mergeCell ref="M135:M138"/>
    <mergeCell ref="R135:R138"/>
    <mergeCell ref="V135:V138"/>
    <mergeCell ref="AM109:AM112"/>
    <mergeCell ref="AR109:AR112"/>
    <mergeCell ref="AV109:AV112"/>
    <mergeCell ref="AZ109:AZ112"/>
    <mergeCell ref="D111:D112"/>
    <mergeCell ref="V109:V112"/>
    <mergeCell ref="Z109:Z112"/>
    <mergeCell ref="AE109:AE112"/>
    <mergeCell ref="AI109:AI112"/>
    <mergeCell ref="AZ135:AZ138"/>
    <mergeCell ref="D137:D138"/>
    <mergeCell ref="E161:E164"/>
    <mergeCell ref="I161:I164"/>
    <mergeCell ref="M161:M164"/>
    <mergeCell ref="R161:R164"/>
    <mergeCell ref="V161:V164"/>
    <mergeCell ref="Z161:Z164"/>
    <mergeCell ref="AE161:AE164"/>
    <mergeCell ref="AI161:AI164"/>
    <mergeCell ref="Z135:Z138"/>
    <mergeCell ref="AE135:AE138"/>
    <mergeCell ref="AI135:AI138"/>
    <mergeCell ref="AM135:AM138"/>
    <mergeCell ref="AR135:AR138"/>
    <mergeCell ref="AV135:AV138"/>
    <mergeCell ref="AM161:AM164"/>
    <mergeCell ref="AR161:AR164"/>
    <mergeCell ref="AV161:AV164"/>
    <mergeCell ref="AZ161:AZ164"/>
    <mergeCell ref="D163:D164"/>
  </mergeCells>
  <conditionalFormatting sqref="BE9:XFD9 A9:C9 E9:H9">
    <cfRule type="cellIs" dxfId="15" priority="16" operator="lessThan">
      <formula>0</formula>
    </cfRule>
  </conditionalFormatting>
  <conditionalFormatting sqref="I9:L9">
    <cfRule type="cellIs" dxfId="14" priority="15" operator="lessThan">
      <formula>0</formula>
    </cfRule>
  </conditionalFormatting>
  <conditionalFormatting sqref="M9:O9">
    <cfRule type="cellIs" dxfId="13" priority="14" operator="lessThan">
      <formula>0</formula>
    </cfRule>
  </conditionalFormatting>
  <conditionalFormatting sqref="P9:Q9">
    <cfRule type="cellIs" dxfId="12" priority="13" operator="lessThan">
      <formula>0</formula>
    </cfRule>
  </conditionalFormatting>
  <conditionalFormatting sqref="R9:U9">
    <cfRule type="cellIs" dxfId="11" priority="12" operator="lessThan">
      <formula>0</formula>
    </cfRule>
  </conditionalFormatting>
  <conditionalFormatting sqref="V9:Y9">
    <cfRule type="cellIs" dxfId="10" priority="11" operator="lessThan">
      <formula>0</formula>
    </cfRule>
  </conditionalFormatting>
  <conditionalFormatting sqref="Z9:AB9">
    <cfRule type="cellIs" dxfId="9" priority="10" operator="lessThan">
      <formula>0</formula>
    </cfRule>
  </conditionalFormatting>
  <conditionalFormatting sqref="AC9:AD9">
    <cfRule type="cellIs" dxfId="8" priority="9" operator="lessThan">
      <formula>0</formula>
    </cfRule>
  </conditionalFormatting>
  <conditionalFormatting sqref="AE9:AH9">
    <cfRule type="cellIs" dxfId="7" priority="8" operator="lessThan">
      <formula>0</formula>
    </cfRule>
  </conditionalFormatting>
  <conditionalFormatting sqref="AI9:AL9">
    <cfRule type="cellIs" dxfId="6" priority="7" operator="lessThan">
      <formula>0</formula>
    </cfRule>
  </conditionalFormatting>
  <conditionalFormatting sqref="AM9:AO9">
    <cfRule type="cellIs" dxfId="5" priority="6" operator="lessThan">
      <formula>0</formula>
    </cfRule>
  </conditionalFormatting>
  <conditionalFormatting sqref="AP9:AQ9">
    <cfRule type="cellIs" dxfId="4" priority="5" operator="lessThan">
      <formula>0</formula>
    </cfRule>
  </conditionalFormatting>
  <conditionalFormatting sqref="AR9:AU9">
    <cfRule type="cellIs" dxfId="3" priority="4" operator="lessThan">
      <formula>0</formula>
    </cfRule>
  </conditionalFormatting>
  <conditionalFormatting sqref="AV9:AY9">
    <cfRule type="cellIs" dxfId="2" priority="3" operator="lessThan">
      <formula>0</formula>
    </cfRule>
  </conditionalFormatting>
  <conditionalFormatting sqref="AZ9:BB9">
    <cfRule type="cellIs" dxfId="1" priority="2" operator="lessThan">
      <formula>0</formula>
    </cfRule>
  </conditionalFormatting>
  <conditionalFormatting sqref="BC9:BD9">
    <cfRule type="cellIs" dxfId="0" priority="1" operator="lessThan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Template</vt:lpstr>
    </vt:vector>
  </TitlesOfParts>
  <Company>Kraft Foods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Chalmers, Alec S</dc:creator>
  <cp:lastModifiedBy>Snodgrass, Ben L</cp:lastModifiedBy>
  <dcterms:created xsi:type="dcterms:W3CDTF">2015-05-18T23:26:30Z</dcterms:created>
  <dcterms:modified xsi:type="dcterms:W3CDTF">2016-05-03T16:25:43Z</dcterms:modified>
</cp:coreProperties>
</file>