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ss\Desktop\ClassHomework\Team6_Project_1\"/>
    </mc:Choice>
  </mc:AlternateContent>
  <xr:revisionPtr revIDLastSave="0" documentId="8_{FE5A7B87-1E72-4F91-A8DF-292D5A888CD5}" xr6:coauthVersionLast="45" xr6:coauthVersionMax="45" xr10:uidLastSave="{00000000-0000-0000-0000-000000000000}"/>
  <bookViews>
    <workbookView xWindow="-120" yWindow="-120" windowWidth="20730" windowHeight="11160" xr2:uid="{F9319FF3-4BE5-4CF7-9F4A-32D15067C69B}"/>
  </bookViews>
  <sheets>
    <sheet name="Hypothesis" sheetId="1" r:id="rId1"/>
    <sheet name="Census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9" i="1"/>
  <c r="G6" i="1"/>
  <c r="J6" i="1"/>
  <c r="B5" i="1" s="1"/>
  <c r="K6" i="1"/>
  <c r="B6" i="1"/>
  <c r="H58" i="1"/>
  <c r="H29" i="1"/>
  <c r="H43" i="1"/>
  <c r="H11" i="1"/>
  <c r="H33" i="1"/>
  <c r="H28" i="1"/>
  <c r="H50" i="1"/>
  <c r="H52" i="1"/>
  <c r="H10" i="1"/>
  <c r="H23" i="1"/>
  <c r="H44" i="1"/>
  <c r="H47" i="1"/>
  <c r="H17" i="1"/>
  <c r="H27" i="1"/>
  <c r="H45" i="1"/>
  <c r="H48" i="1"/>
  <c r="H40" i="1"/>
  <c r="H16" i="1"/>
  <c r="H49" i="1"/>
  <c r="H24" i="1"/>
  <c r="H15" i="1"/>
  <c r="H19" i="1"/>
  <c r="H32" i="1"/>
  <c r="H34" i="1"/>
  <c r="H25" i="1"/>
  <c r="H57" i="1"/>
  <c r="H53" i="1"/>
  <c r="H41" i="1"/>
  <c r="H51" i="1"/>
  <c r="H13" i="1"/>
  <c r="H38" i="1"/>
  <c r="H9" i="1"/>
  <c r="H22" i="1"/>
  <c r="H54" i="1"/>
  <c r="H21" i="1"/>
  <c r="H39" i="1"/>
  <c r="H37" i="1"/>
  <c r="H14" i="1"/>
  <c r="H59" i="1"/>
  <c r="H42" i="1"/>
  <c r="H35" i="1"/>
  <c r="H56" i="1"/>
  <c r="H20" i="1"/>
  <c r="H12" i="1"/>
  <c r="H26" i="1"/>
  <c r="H55" i="1"/>
  <c r="H30" i="1"/>
  <c r="H18" i="1"/>
  <c r="H46" i="1"/>
  <c r="H31" i="1"/>
  <c r="H60" i="1"/>
  <c r="H36" i="1"/>
  <c r="F58" i="1"/>
  <c r="F29" i="1"/>
  <c r="F43" i="1"/>
  <c r="F11" i="1"/>
  <c r="F33" i="1"/>
  <c r="F28" i="1"/>
  <c r="F50" i="1"/>
  <c r="F52" i="1"/>
  <c r="F10" i="1"/>
  <c r="F23" i="1"/>
  <c r="F44" i="1"/>
  <c r="F47" i="1"/>
  <c r="F17" i="1"/>
  <c r="F27" i="1"/>
  <c r="F45" i="1"/>
  <c r="F48" i="1"/>
  <c r="F40" i="1"/>
  <c r="F16" i="1"/>
  <c r="F49" i="1"/>
  <c r="F24" i="1"/>
  <c r="F15" i="1"/>
  <c r="F19" i="1"/>
  <c r="F32" i="1"/>
  <c r="F34" i="1"/>
  <c r="F25" i="1"/>
  <c r="F57" i="1"/>
  <c r="F53" i="1"/>
  <c r="F41" i="1"/>
  <c r="F51" i="1"/>
  <c r="F13" i="1"/>
  <c r="F38" i="1"/>
  <c r="F9" i="1"/>
  <c r="F22" i="1"/>
  <c r="F54" i="1"/>
  <c r="F21" i="1"/>
  <c r="F39" i="1"/>
  <c r="F37" i="1"/>
  <c r="F14" i="1"/>
  <c r="F59" i="1"/>
  <c r="F42" i="1"/>
  <c r="F35" i="1"/>
  <c r="F56" i="1"/>
  <c r="F20" i="1"/>
  <c r="F12" i="1"/>
  <c r="F26" i="1"/>
  <c r="F55" i="1"/>
  <c r="F30" i="1"/>
  <c r="F18" i="1"/>
  <c r="F46" i="1"/>
  <c r="F31" i="1"/>
  <c r="F60" i="1"/>
  <c r="F36" i="1"/>
  <c r="F6" i="1" l="1"/>
  <c r="H6" i="1"/>
  <c r="G5" i="1"/>
</calcChain>
</file>

<file path=xl/sharedStrings.xml><?xml version="1.0" encoding="utf-8"?>
<sst xmlns="http://schemas.openxmlformats.org/spreadsheetml/2006/main" count="133" uniqueCount="78">
  <si>
    <t>New York</t>
  </si>
  <si>
    <t>New Jersey</t>
  </si>
  <si>
    <t>Massachusetts</t>
  </si>
  <si>
    <t>Michigan</t>
  </si>
  <si>
    <t>Pennsylvania</t>
  </si>
  <si>
    <t>California</t>
  </si>
  <si>
    <t>Illinois</t>
  </si>
  <si>
    <t>Louisiana</t>
  </si>
  <si>
    <t>Florida</t>
  </si>
  <si>
    <t>Texas</t>
  </si>
  <si>
    <t>Georgia</t>
  </si>
  <si>
    <t>Connecticut</t>
  </si>
  <si>
    <t>Washington</t>
  </si>
  <si>
    <t>Maryland</t>
  </si>
  <si>
    <t>Indiana</t>
  </si>
  <si>
    <t>Colorado</t>
  </si>
  <si>
    <t>Ohio</t>
  </si>
  <si>
    <t>Virginia</t>
  </si>
  <si>
    <t>Tennessee</t>
  </si>
  <si>
    <t>North Carolina</t>
  </si>
  <si>
    <t>Missouri</t>
  </si>
  <si>
    <t>Alabama</t>
  </si>
  <si>
    <t>Arizona</t>
  </si>
  <si>
    <t>Wisconsin</t>
  </si>
  <si>
    <t>South Carolina</t>
  </si>
  <si>
    <t>Rhode Island</t>
  </si>
  <si>
    <t>Nevada</t>
  </si>
  <si>
    <t>Mississippi</t>
  </si>
  <si>
    <t>Utah</t>
  </si>
  <si>
    <t>Oklahoma</t>
  </si>
  <si>
    <t>District of Columbia</t>
  </si>
  <si>
    <t>Kentucky</t>
  </si>
  <si>
    <t>Iowa</t>
  </si>
  <si>
    <t>Delaware</t>
  </si>
  <si>
    <t>Minnesota</t>
  </si>
  <si>
    <t>Oregon</t>
  </si>
  <si>
    <t>Arkansas</t>
  </si>
  <si>
    <t>Idaho</t>
  </si>
  <si>
    <t>Kansas</t>
  </si>
  <si>
    <t>New Mexico</t>
  </si>
  <si>
    <t>New Hampshire</t>
  </si>
  <si>
    <t>South Dakota</t>
  </si>
  <si>
    <t>Puerto Rico</t>
  </si>
  <si>
    <t>Nebraska</t>
  </si>
  <si>
    <t>Vermont</t>
  </si>
  <si>
    <t>Maine</t>
  </si>
  <si>
    <t>West Virginia</t>
  </si>
  <si>
    <t>Hawaii</t>
  </si>
  <si>
    <t>Montana</t>
  </si>
  <si>
    <t>North Dakota</t>
  </si>
  <si>
    <t>Alaska</t>
  </si>
  <si>
    <t>Wyoming</t>
  </si>
  <si>
    <t>Positive Tests</t>
  </si>
  <si>
    <t>Tests Total</t>
  </si>
  <si>
    <t>State</t>
  </si>
  <si>
    <t>https://www.politico.com/interactives/2020/coronavirus-testing-by-state-chart-of-new-cases/</t>
  </si>
  <si>
    <t>https://covidtracking.com/data</t>
  </si>
  <si>
    <t>Rank</t>
  </si>
  <si>
    <t>2020 Pop. </t>
  </si>
  <si>
    <t>2020 Growth</t>
  </si>
  <si>
    <t>2018 Pop.</t>
  </si>
  <si>
    <t>2010 Census</t>
  </si>
  <si>
    <t>Growth Since 2010</t>
  </si>
  <si>
    <t>% of US</t>
  </si>
  <si>
    <t>Density (p/mi²)</t>
  </si>
  <si>
    <t>https://worldpopulationreview.com/states/</t>
  </si>
  <si>
    <t>Population Rank</t>
  </si>
  <si>
    <t>TOTALS</t>
  </si>
  <si>
    <t>% of Population</t>
  </si>
  <si>
    <t>Hospital Admin</t>
  </si>
  <si>
    <t>Deaths</t>
  </si>
  <si>
    <t>% Tests Total TL POP State</t>
  </si>
  <si>
    <t>% Positive Tests to State POP</t>
  </si>
  <si>
    <t>% Positive to Tests TL</t>
  </si>
  <si>
    <t>Hosipitalization as a result of positive tests.</t>
  </si>
  <si>
    <t>Deaths as a result of positive tests.</t>
  </si>
  <si>
    <t>LINK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</si>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</sst>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10" fontId="1" fillId="0" borderId="0" xfId="0" applyNumberFormat="1" applyFont="1"/>
    <xf numFmtId="0" fontId="5" fillId="0" borderId="0" xfId="1" applyFont="1"/>
    <xf numFmtId="164" fontId="1" fillId="0" borderId="0" xfId="0" applyNumberFormat="1" applyFont="1"/>
    <xf numFmtId="164" fontId="2" fillId="0" borderId="0" xfId="0" applyNumberFormat="1" applyFont="1"/>
    <xf numFmtId="0" fontId="2" fillId="0" borderId="1" xfId="0" applyFont="1" applyBorder="1"/>
    <xf numFmtId="3" fontId="2" fillId="0" borderId="1" xfId="0" applyNumberFormat="1" applyFont="1" applyBorder="1"/>
    <xf numFmtId="164" fontId="2" fillId="0" borderId="1" xfId="0" applyNumberFormat="1" applyFont="1" applyBorder="1"/>
    <xf numFmtId="0" fontId="2" fillId="0" borderId="0" xfId="0" applyFont="1" applyAlignment="1">
      <alignment horizontal="right"/>
    </xf>
    <xf numFmtId="0" fontId="6" fillId="0" borderId="0" xfId="0" applyFont="1"/>
    <xf numFmtId="3" fontId="6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/>
    <xf numFmtId="3" fontId="8" fillId="0" borderId="0" xfId="0" applyNumberFormat="1" applyFont="1"/>
    <xf numFmtId="164" fontId="8" fillId="0" borderId="0" xfId="0" applyNumberFormat="1" applyFont="1"/>
    <xf numFmtId="0" fontId="9" fillId="0" borderId="0" xfId="0" applyFont="1" applyAlignment="1">
      <alignment horizontal="center"/>
    </xf>
    <xf numFmtId="3" fontId="8" fillId="0" borderId="1" xfId="0" applyNumberFormat="1" applyFont="1" applyBorder="1"/>
    <xf numFmtId="164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9" fontId="1" fillId="0" borderId="0" xfId="0" applyNumberFormat="1" applyFont="1"/>
    <xf numFmtId="0" fontId="1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ovidtracking.com/data" TargetMode="External"/><Relationship Id="rId1" Type="http://schemas.openxmlformats.org/officeDocument/2006/relationships/hyperlink" Target="https://www.politico.com/interactives/2020/coronavirus-testing-by-state-chart-of-new-cas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orldpopulationreview.com/st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88864-7A2F-468C-B379-1D5AF09F0955}">
  <dimension ref="A1:K60"/>
  <sheetViews>
    <sheetView tabSelected="1" zoomScale="115" zoomScaleNormal="115" workbookViewId="0">
      <selection activeCell="H2" sqref="H2"/>
    </sheetView>
  </sheetViews>
  <sheetFormatPr defaultRowHeight="12.75" x14ac:dyDescent="0.2"/>
  <cols>
    <col min="1" max="1" width="25.28515625" style="1" customWidth="1"/>
    <col min="2" max="5" width="14.5703125" style="1" customWidth="1"/>
    <col min="6" max="6" width="14.5703125" style="6" customWidth="1"/>
    <col min="7" max="7" width="14.5703125" style="1" customWidth="1"/>
    <col min="8" max="8" width="14.5703125" style="6" customWidth="1"/>
    <col min="9" max="9" width="14.5703125" style="1" customWidth="1"/>
    <col min="10" max="10" width="14.5703125" style="12" customWidth="1"/>
    <col min="11" max="11" width="14.5703125" style="1" customWidth="1"/>
    <col min="12" max="16384" width="9.140625" style="1"/>
  </cols>
  <sheetData>
    <row r="1" spans="1:11" x14ac:dyDescent="0.2">
      <c r="A1" s="1" t="s">
        <v>77</v>
      </c>
      <c r="B1" s="5" t="s">
        <v>56</v>
      </c>
      <c r="F1" s="1"/>
    </row>
    <row r="2" spans="1:11" x14ac:dyDescent="0.2">
      <c r="B2" s="5" t="s">
        <v>55</v>
      </c>
      <c r="F2" s="1"/>
    </row>
    <row r="3" spans="1:11" x14ac:dyDescent="0.2">
      <c r="A3" s="23" t="s">
        <v>74</v>
      </c>
    </row>
    <row r="4" spans="1:11" ht="20.25" customHeight="1" x14ac:dyDescent="0.2">
      <c r="A4" s="23" t="s">
        <v>75</v>
      </c>
    </row>
    <row r="5" spans="1:11" s="3" customFormat="1" x14ac:dyDescent="0.2">
      <c r="A5" s="11" t="s">
        <v>68</v>
      </c>
      <c r="B5" s="7">
        <f>B6/J6</f>
        <v>1.8013217163773715E-3</v>
      </c>
      <c r="C5" s="7"/>
      <c r="D5" s="7"/>
      <c r="E5" s="7"/>
      <c r="F5" s="7"/>
      <c r="G5" s="7">
        <f>G6/J6</f>
        <v>9.2126314968905589E-3</v>
      </c>
      <c r="H5" s="7"/>
      <c r="J5" s="15"/>
    </row>
    <row r="6" spans="1:11" s="3" customFormat="1" ht="13.5" thickBot="1" x14ac:dyDescent="0.25">
      <c r="A6" s="8" t="s">
        <v>67</v>
      </c>
      <c r="B6" s="9">
        <f>SUM(B9:B60)</f>
        <v>602274</v>
      </c>
      <c r="C6" s="9"/>
      <c r="D6" s="9"/>
      <c r="E6" s="9"/>
      <c r="F6" s="10">
        <f>SUM(F9:F60)/52</f>
        <v>1.4224822377420566E-3</v>
      </c>
      <c r="G6" s="9">
        <f t="shared" ref="G6:K6" si="0">SUM(G9:G60)</f>
        <v>3080254</v>
      </c>
      <c r="H6" s="10">
        <f>SUM(H9:H60)/52</f>
        <v>1.0050118903287119E-2</v>
      </c>
      <c r="I6" s="9"/>
      <c r="J6" s="19">
        <f t="shared" si="0"/>
        <v>334351157</v>
      </c>
      <c r="K6" s="9">
        <f t="shared" si="0"/>
        <v>313047610</v>
      </c>
    </row>
    <row r="7" spans="1:11" ht="13.5" thickTop="1" x14ac:dyDescent="0.2"/>
    <row r="8" spans="1:11" s="14" customFormat="1" ht="25.5" x14ac:dyDescent="0.2">
      <c r="A8" s="14" t="s">
        <v>54</v>
      </c>
      <c r="B8" s="14" t="s">
        <v>52</v>
      </c>
      <c r="C8" s="14" t="s">
        <v>69</v>
      </c>
      <c r="D8" s="14" t="s">
        <v>70</v>
      </c>
      <c r="E8" s="21" t="s">
        <v>73</v>
      </c>
      <c r="F8" s="20" t="s">
        <v>72</v>
      </c>
      <c r="G8" s="14" t="s">
        <v>53</v>
      </c>
      <c r="H8" s="20" t="s">
        <v>71</v>
      </c>
      <c r="I8" s="14" t="s">
        <v>66</v>
      </c>
      <c r="J8" s="18" t="s">
        <v>58</v>
      </c>
      <c r="K8" s="14" t="s">
        <v>61</v>
      </c>
    </row>
    <row r="9" spans="1:11" x14ac:dyDescent="0.2">
      <c r="A9" s="1" t="s">
        <v>0</v>
      </c>
      <c r="B9" s="2">
        <v>202208</v>
      </c>
      <c r="C9" s="2"/>
      <c r="D9" s="2"/>
      <c r="E9" s="22">
        <f>B9/G9</f>
        <v>0.40511035915559268</v>
      </c>
      <c r="F9" s="6">
        <f t="shared" ref="F9:F40" si="1">B9/J9</f>
        <v>1.0401395151526436E-2</v>
      </c>
      <c r="G9" s="2">
        <v>499143</v>
      </c>
      <c r="H9" s="6">
        <f t="shared" ref="H9:H40" si="2">G9/J9</f>
        <v>2.567546081321392E-2</v>
      </c>
      <c r="I9" s="1">
        <v>4</v>
      </c>
      <c r="J9" s="13">
        <v>19440469</v>
      </c>
      <c r="K9" s="2">
        <v>19400080</v>
      </c>
    </row>
    <row r="10" spans="1:11" x14ac:dyDescent="0.2">
      <c r="A10" s="1" t="s">
        <v>8</v>
      </c>
      <c r="B10" s="2">
        <v>21367</v>
      </c>
      <c r="C10" s="2"/>
      <c r="D10" s="2"/>
      <c r="E10" s="22">
        <f t="shared" ref="E10:E60" si="3">B10/G10</f>
        <v>0.10516290973521016</v>
      </c>
      <c r="F10" s="6">
        <f t="shared" si="1"/>
        <v>9.715370605672672E-4</v>
      </c>
      <c r="G10" s="2">
        <v>203180</v>
      </c>
      <c r="H10" s="6">
        <f t="shared" si="2"/>
        <v>9.2384003353796675E-3</v>
      </c>
      <c r="I10" s="1">
        <v>3</v>
      </c>
      <c r="J10" s="13">
        <v>21992985</v>
      </c>
      <c r="K10" s="2">
        <v>18845785</v>
      </c>
    </row>
    <row r="11" spans="1:11" x14ac:dyDescent="0.2">
      <c r="A11" s="1" t="s">
        <v>5</v>
      </c>
      <c r="B11" s="2">
        <v>23338</v>
      </c>
      <c r="C11" s="2"/>
      <c r="D11" s="2"/>
      <c r="E11" s="22">
        <f t="shared" si="3"/>
        <v>0.11541580946352271</v>
      </c>
      <c r="F11" s="6">
        <f t="shared" si="1"/>
        <v>5.8436322824401902E-4</v>
      </c>
      <c r="G11" s="2">
        <v>202208</v>
      </c>
      <c r="H11" s="6">
        <f t="shared" si="2"/>
        <v>5.063112505646011E-3</v>
      </c>
      <c r="I11" s="1">
        <v>1</v>
      </c>
      <c r="J11" s="13">
        <v>39937489</v>
      </c>
      <c r="K11" s="2">
        <v>37320903</v>
      </c>
    </row>
    <row r="12" spans="1:11" x14ac:dyDescent="0.2">
      <c r="A12" s="1" t="s">
        <v>9</v>
      </c>
      <c r="B12" s="2">
        <v>14624</v>
      </c>
      <c r="C12" s="2"/>
      <c r="D12" s="2"/>
      <c r="E12" s="22">
        <f t="shared" si="3"/>
        <v>9.9845016283531443E-2</v>
      </c>
      <c r="F12" s="6">
        <f t="shared" si="1"/>
        <v>4.9619481618245207E-4</v>
      </c>
      <c r="G12" s="2">
        <v>146467</v>
      </c>
      <c r="H12" s="6">
        <f t="shared" si="2"/>
        <v>4.9696503105713351E-3</v>
      </c>
      <c r="I12" s="1">
        <v>2</v>
      </c>
      <c r="J12" s="13">
        <v>29472295</v>
      </c>
      <c r="K12" s="2">
        <v>25242679</v>
      </c>
    </row>
    <row r="13" spans="1:11" x14ac:dyDescent="0.2">
      <c r="A13" s="1" t="s">
        <v>1</v>
      </c>
      <c r="B13" s="2">
        <v>68824</v>
      </c>
      <c r="C13" s="2"/>
      <c r="D13" s="2"/>
      <c r="E13" s="22">
        <f t="shared" si="3"/>
        <v>0.49239486599796817</v>
      </c>
      <c r="F13" s="6">
        <f t="shared" si="1"/>
        <v>7.7013853407357225E-3</v>
      </c>
      <c r="G13" s="2">
        <v>139774</v>
      </c>
      <c r="H13" s="6">
        <f t="shared" si="2"/>
        <v>1.564066945565493E-2</v>
      </c>
      <c r="I13" s="1">
        <v>11</v>
      </c>
      <c r="J13" s="13">
        <v>8936574</v>
      </c>
      <c r="K13" s="2">
        <v>8799624</v>
      </c>
    </row>
    <row r="14" spans="1:11" x14ac:dyDescent="0.2">
      <c r="A14" s="1" t="s">
        <v>4</v>
      </c>
      <c r="B14" s="2">
        <v>25345</v>
      </c>
      <c r="C14" s="2"/>
      <c r="D14" s="2"/>
      <c r="E14" s="22">
        <f t="shared" si="3"/>
        <v>0.18966407495266815</v>
      </c>
      <c r="F14" s="6">
        <f t="shared" si="1"/>
        <v>1.9768536912994571E-3</v>
      </c>
      <c r="G14" s="2">
        <v>133631</v>
      </c>
      <c r="H14" s="6">
        <f t="shared" si="2"/>
        <v>1.0422921113515003E-2</v>
      </c>
      <c r="I14" s="1">
        <v>5</v>
      </c>
      <c r="J14" s="13">
        <v>12820878</v>
      </c>
      <c r="K14" s="2">
        <v>12711158</v>
      </c>
    </row>
    <row r="15" spans="1:11" x14ac:dyDescent="0.2">
      <c r="A15" s="1" t="s">
        <v>2</v>
      </c>
      <c r="B15" s="2">
        <v>28163</v>
      </c>
      <c r="C15" s="2"/>
      <c r="D15" s="2"/>
      <c r="E15" s="22">
        <f t="shared" si="3"/>
        <v>0.22254269029877283</v>
      </c>
      <c r="F15" s="6">
        <f t="shared" si="1"/>
        <v>4.0367818293073256E-3</v>
      </c>
      <c r="G15" s="2">
        <v>126551</v>
      </c>
      <c r="H15" s="6">
        <f t="shared" si="2"/>
        <v>1.8139359346684352E-2</v>
      </c>
      <c r="I15" s="1">
        <v>15</v>
      </c>
      <c r="J15" s="13">
        <v>6976597</v>
      </c>
      <c r="K15" s="2">
        <v>6566431</v>
      </c>
    </row>
    <row r="16" spans="1:11" x14ac:dyDescent="0.2">
      <c r="A16" s="1" t="s">
        <v>7</v>
      </c>
      <c r="B16" s="2">
        <v>21518</v>
      </c>
      <c r="C16" s="2"/>
      <c r="D16" s="2"/>
      <c r="E16" s="22">
        <f t="shared" si="3"/>
        <v>0.1817061019067403</v>
      </c>
      <c r="F16" s="6">
        <f t="shared" si="1"/>
        <v>4.6323245753020761E-3</v>
      </c>
      <c r="G16" s="2">
        <v>118422</v>
      </c>
      <c r="H16" s="6">
        <f t="shared" si="2"/>
        <v>2.5493500365109327E-2</v>
      </c>
      <c r="I16" s="1">
        <v>25</v>
      </c>
      <c r="J16" s="13">
        <v>4645184</v>
      </c>
      <c r="K16" s="2">
        <v>4544532</v>
      </c>
    </row>
    <row r="17" spans="1:11" x14ac:dyDescent="0.2">
      <c r="A17" s="1" t="s">
        <v>6</v>
      </c>
      <c r="B17" s="2">
        <v>23247</v>
      </c>
      <c r="C17" s="2"/>
      <c r="D17" s="2"/>
      <c r="E17" s="22">
        <f t="shared" si="3"/>
        <v>0.21015947060099804</v>
      </c>
      <c r="F17" s="6">
        <f t="shared" si="1"/>
        <v>1.8363020492931812E-3</v>
      </c>
      <c r="G17" s="2">
        <v>110616</v>
      </c>
      <c r="H17" s="6">
        <f t="shared" si="2"/>
        <v>8.7376602350675153E-3</v>
      </c>
      <c r="I17" s="1">
        <v>6</v>
      </c>
      <c r="J17" s="13">
        <v>12659682</v>
      </c>
      <c r="K17" s="2">
        <v>12840762</v>
      </c>
    </row>
    <row r="18" spans="1:11" x14ac:dyDescent="0.2">
      <c r="A18" s="1" t="s">
        <v>12</v>
      </c>
      <c r="B18" s="2">
        <v>10538</v>
      </c>
      <c r="C18" s="2"/>
      <c r="D18" s="2"/>
      <c r="E18" s="22">
        <f t="shared" si="3"/>
        <v>0.11219112308232815</v>
      </c>
      <c r="F18" s="6">
        <f t="shared" si="1"/>
        <v>1.3515289989412724E-3</v>
      </c>
      <c r="G18" s="2">
        <v>93929</v>
      </c>
      <c r="H18" s="6">
        <f t="shared" si="2"/>
        <v>1.2046666098078836E-2</v>
      </c>
      <c r="I18" s="1">
        <v>13</v>
      </c>
      <c r="J18" s="13">
        <v>7797095</v>
      </c>
      <c r="K18" s="2">
        <v>6742902</v>
      </c>
    </row>
    <row r="19" spans="1:11" x14ac:dyDescent="0.2">
      <c r="A19" s="1" t="s">
        <v>3</v>
      </c>
      <c r="B19" s="2">
        <v>27001</v>
      </c>
      <c r="C19" s="2"/>
      <c r="D19" s="2"/>
      <c r="E19" s="22">
        <f t="shared" si="3"/>
        <v>0.31314220768677659</v>
      </c>
      <c r="F19" s="6">
        <f t="shared" si="1"/>
        <v>2.6879962218127993E-3</v>
      </c>
      <c r="G19" s="2">
        <v>86226</v>
      </c>
      <c r="H19" s="6">
        <f t="shared" si="2"/>
        <v>8.5839473435069223E-3</v>
      </c>
      <c r="I19" s="1">
        <v>10</v>
      </c>
      <c r="J19" s="13">
        <v>10045029</v>
      </c>
      <c r="K19" s="2">
        <v>9877535</v>
      </c>
    </row>
    <row r="20" spans="1:11" x14ac:dyDescent="0.2">
      <c r="A20" s="1" t="s">
        <v>18</v>
      </c>
      <c r="B20" s="2">
        <v>5823</v>
      </c>
      <c r="C20" s="2"/>
      <c r="D20" s="2"/>
      <c r="E20" s="22">
        <f t="shared" si="3"/>
        <v>7.3866879780796896E-2</v>
      </c>
      <c r="F20" s="6">
        <f t="shared" si="1"/>
        <v>8.4420961798753653E-4</v>
      </c>
      <c r="G20" s="2">
        <v>78831</v>
      </c>
      <c r="H20" s="6">
        <f t="shared" si="2"/>
        <v>1.1428797594981194E-2</v>
      </c>
      <c r="I20" s="1">
        <v>16</v>
      </c>
      <c r="J20" s="13">
        <v>6897576</v>
      </c>
      <c r="K20" s="2">
        <v>6355301</v>
      </c>
    </row>
    <row r="21" spans="1:11" x14ac:dyDescent="0.2">
      <c r="A21" s="1" t="s">
        <v>16</v>
      </c>
      <c r="B21" s="2">
        <v>7153</v>
      </c>
      <c r="C21" s="2"/>
      <c r="D21" s="2"/>
      <c r="E21" s="22">
        <f t="shared" si="3"/>
        <v>0.10538645136576598</v>
      </c>
      <c r="F21" s="6">
        <f t="shared" si="1"/>
        <v>6.0888545445599788E-4</v>
      </c>
      <c r="G21" s="2">
        <v>67874</v>
      </c>
      <c r="H21" s="6">
        <f t="shared" si="2"/>
        <v>5.7776445317693839E-3</v>
      </c>
      <c r="I21" s="1">
        <v>7</v>
      </c>
      <c r="J21" s="13">
        <v>11747694</v>
      </c>
      <c r="K21" s="2">
        <v>11539327</v>
      </c>
    </row>
    <row r="22" spans="1:11" x14ac:dyDescent="0.2">
      <c r="A22" s="1" t="s">
        <v>19</v>
      </c>
      <c r="B22" s="2">
        <v>5024</v>
      </c>
      <c r="C22" s="2"/>
      <c r="D22" s="2"/>
      <c r="E22" s="22">
        <f t="shared" si="3"/>
        <v>7.7245960116237952E-2</v>
      </c>
      <c r="F22" s="6">
        <f t="shared" si="1"/>
        <v>4.73432466422952E-4</v>
      </c>
      <c r="G22" s="2">
        <v>65039</v>
      </c>
      <c r="H22" s="6">
        <f t="shared" si="2"/>
        <v>6.1288961352870966E-3</v>
      </c>
      <c r="I22" s="1">
        <v>9</v>
      </c>
      <c r="J22" s="13">
        <v>10611862</v>
      </c>
      <c r="K22" s="2">
        <v>9574293</v>
      </c>
    </row>
    <row r="23" spans="1:11" x14ac:dyDescent="0.2">
      <c r="A23" s="1" t="s">
        <v>10</v>
      </c>
      <c r="B23" s="2">
        <v>14223</v>
      </c>
      <c r="C23" s="2"/>
      <c r="D23" s="2"/>
      <c r="E23" s="22">
        <f t="shared" si="3"/>
        <v>0.23016425277125982</v>
      </c>
      <c r="F23" s="6">
        <f t="shared" si="1"/>
        <v>1.3247878015573498E-3</v>
      </c>
      <c r="G23" s="2">
        <v>61795</v>
      </c>
      <c r="H23" s="6">
        <f t="shared" si="2"/>
        <v>5.755836475935909E-3</v>
      </c>
      <c r="I23" s="1">
        <v>8</v>
      </c>
      <c r="J23" s="13">
        <v>10736059</v>
      </c>
      <c r="K23" s="2">
        <v>9711810</v>
      </c>
    </row>
    <row r="24" spans="1:11" x14ac:dyDescent="0.2">
      <c r="A24" s="1" t="s">
        <v>13</v>
      </c>
      <c r="B24" s="2">
        <v>9472</v>
      </c>
      <c r="C24" s="2"/>
      <c r="D24" s="2"/>
      <c r="E24" s="22">
        <f t="shared" si="3"/>
        <v>0.17627900917499489</v>
      </c>
      <c r="F24" s="6">
        <f t="shared" si="1"/>
        <v>1.5570967247706604E-3</v>
      </c>
      <c r="G24" s="2">
        <v>53733</v>
      </c>
      <c r="H24" s="6">
        <f t="shared" si="2"/>
        <v>8.8331374907202158E-3</v>
      </c>
      <c r="I24" s="1">
        <v>19</v>
      </c>
      <c r="J24" s="13">
        <v>6083116</v>
      </c>
      <c r="K24" s="2">
        <v>5788642</v>
      </c>
    </row>
    <row r="25" spans="1:11" x14ac:dyDescent="0.2">
      <c r="A25" s="1" t="s">
        <v>20</v>
      </c>
      <c r="B25" s="2">
        <v>4686</v>
      </c>
      <c r="C25" s="2"/>
      <c r="D25" s="2"/>
      <c r="E25" s="22">
        <f t="shared" si="3"/>
        <v>9.7669765309100001E-2</v>
      </c>
      <c r="F25" s="6">
        <f t="shared" si="1"/>
        <v>7.5957122965926275E-4</v>
      </c>
      <c r="G25" s="2">
        <v>47978</v>
      </c>
      <c r="H25" s="6">
        <f t="shared" si="2"/>
        <v>7.7769330893282347E-3</v>
      </c>
      <c r="I25" s="1">
        <v>18</v>
      </c>
      <c r="J25" s="13">
        <v>6169270</v>
      </c>
      <c r="K25" s="2">
        <v>5995976</v>
      </c>
    </row>
    <row r="26" spans="1:11" x14ac:dyDescent="0.2">
      <c r="A26" s="1" t="s">
        <v>28</v>
      </c>
      <c r="B26" s="2">
        <v>2412</v>
      </c>
      <c r="C26" s="2"/>
      <c r="D26" s="2"/>
      <c r="E26" s="22">
        <f t="shared" si="3"/>
        <v>5.1897753679318356E-2</v>
      </c>
      <c r="F26" s="6">
        <f t="shared" si="1"/>
        <v>7.3489198276111597E-4</v>
      </c>
      <c r="G26" s="2">
        <v>46476</v>
      </c>
      <c r="H26" s="6">
        <f t="shared" si="2"/>
        <v>1.4160381339471652E-2</v>
      </c>
      <c r="I26" s="1">
        <v>30</v>
      </c>
      <c r="J26" s="13">
        <v>3282115</v>
      </c>
      <c r="K26" s="2">
        <v>2775334</v>
      </c>
    </row>
    <row r="27" spans="1:11" x14ac:dyDescent="0.2">
      <c r="A27" s="1" t="s">
        <v>14</v>
      </c>
      <c r="B27" s="2">
        <v>8527</v>
      </c>
      <c r="C27" s="2"/>
      <c r="D27" s="2"/>
      <c r="E27" s="22">
        <f t="shared" si="3"/>
        <v>0.18530108438185888</v>
      </c>
      <c r="F27" s="6">
        <f t="shared" si="1"/>
        <v>1.264129354812216E-3</v>
      </c>
      <c r="G27" s="2">
        <v>46017</v>
      </c>
      <c r="H27" s="6">
        <f t="shared" si="2"/>
        <v>6.8220289105657018E-3</v>
      </c>
      <c r="I27" s="1">
        <v>17</v>
      </c>
      <c r="J27" s="13">
        <v>6745354</v>
      </c>
      <c r="K27" s="2">
        <v>6490436</v>
      </c>
    </row>
    <row r="28" spans="1:11" x14ac:dyDescent="0.2">
      <c r="A28" s="1" t="s">
        <v>11</v>
      </c>
      <c r="B28" s="2">
        <v>13989</v>
      </c>
      <c r="C28" s="2"/>
      <c r="D28" s="2"/>
      <c r="E28" s="22">
        <f t="shared" si="3"/>
        <v>0.30516349992364916</v>
      </c>
      <c r="F28" s="6">
        <f t="shared" si="1"/>
        <v>3.926100951509047E-3</v>
      </c>
      <c r="G28" s="2">
        <v>45841</v>
      </c>
      <c r="H28" s="6">
        <f t="shared" si="2"/>
        <v>1.2865565352643235E-2</v>
      </c>
      <c r="I28" s="1">
        <v>29</v>
      </c>
      <c r="J28" s="13">
        <v>3563077</v>
      </c>
      <c r="K28" s="2">
        <v>3579125</v>
      </c>
    </row>
    <row r="29" spans="1:11" x14ac:dyDescent="0.2">
      <c r="A29" s="1" t="s">
        <v>22</v>
      </c>
      <c r="B29" s="2">
        <v>3806</v>
      </c>
      <c r="C29" s="2"/>
      <c r="D29" s="2"/>
      <c r="E29" s="22">
        <f t="shared" si="3"/>
        <v>8.6311683599419445E-2</v>
      </c>
      <c r="F29" s="6">
        <f t="shared" si="1"/>
        <v>5.1582341870847902E-4</v>
      </c>
      <c r="G29" s="2">
        <v>44096</v>
      </c>
      <c r="H29" s="6">
        <f t="shared" si="2"/>
        <v>5.976287301988726E-3</v>
      </c>
      <c r="I29" s="1">
        <v>14</v>
      </c>
      <c r="J29" s="13">
        <v>7378494</v>
      </c>
      <c r="K29" s="2">
        <v>6407774</v>
      </c>
    </row>
    <row r="30" spans="1:11" x14ac:dyDescent="0.2">
      <c r="A30" s="1" t="s">
        <v>17</v>
      </c>
      <c r="B30" s="2">
        <v>6171</v>
      </c>
      <c r="C30" s="2"/>
      <c r="D30" s="2"/>
      <c r="E30" s="22">
        <f t="shared" si="3"/>
        <v>0.14430699436428687</v>
      </c>
      <c r="F30" s="6">
        <f t="shared" si="1"/>
        <v>7.1537814939984636E-4</v>
      </c>
      <c r="G30" s="2">
        <v>42763</v>
      </c>
      <c r="H30" s="6">
        <f t="shared" si="2"/>
        <v>4.957335245954566E-3</v>
      </c>
      <c r="I30" s="1">
        <v>12</v>
      </c>
      <c r="J30" s="13">
        <v>8626207</v>
      </c>
      <c r="K30" s="2">
        <v>8023680</v>
      </c>
    </row>
    <row r="31" spans="1:11" x14ac:dyDescent="0.2">
      <c r="A31" s="1" t="s">
        <v>23</v>
      </c>
      <c r="B31" s="2">
        <v>3555</v>
      </c>
      <c r="C31" s="2"/>
      <c r="D31" s="2"/>
      <c r="E31" s="22">
        <f t="shared" si="3"/>
        <v>8.5555448594532152E-2</v>
      </c>
      <c r="F31" s="6">
        <f t="shared" si="1"/>
        <v>6.0751015849265023E-4</v>
      </c>
      <c r="G31" s="2">
        <v>41552</v>
      </c>
      <c r="H31" s="6">
        <f t="shared" si="2"/>
        <v>7.1007769636249234E-3</v>
      </c>
      <c r="I31" s="1">
        <v>20</v>
      </c>
      <c r="J31" s="13">
        <v>5851754</v>
      </c>
      <c r="K31" s="2">
        <v>5690479</v>
      </c>
    </row>
    <row r="32" spans="1:11" s="15" customFormat="1" x14ac:dyDescent="0.2">
      <c r="A32" s="15" t="s">
        <v>34</v>
      </c>
      <c r="B32" s="16">
        <v>1695</v>
      </c>
      <c r="C32" s="16"/>
      <c r="D32" s="16"/>
      <c r="E32" s="22">
        <f t="shared" si="3"/>
        <v>4.3194617874162226E-2</v>
      </c>
      <c r="F32" s="17">
        <f t="shared" si="1"/>
        <v>2.9733341917118175E-4</v>
      </c>
      <c r="G32" s="16">
        <v>39241</v>
      </c>
      <c r="H32" s="17">
        <f t="shared" si="2"/>
        <v>6.8835756352190825E-3</v>
      </c>
      <c r="I32" s="15">
        <v>22</v>
      </c>
      <c r="J32" s="16">
        <v>5700671</v>
      </c>
      <c r="K32" s="16">
        <v>5310843</v>
      </c>
    </row>
    <row r="33" spans="1:11" x14ac:dyDescent="0.2">
      <c r="A33" s="1" t="s">
        <v>15</v>
      </c>
      <c r="B33" s="2">
        <v>7691</v>
      </c>
      <c r="C33" s="2"/>
      <c r="D33" s="2"/>
      <c r="E33" s="22">
        <f t="shared" si="3"/>
        <v>0.19851840379949409</v>
      </c>
      <c r="F33" s="6">
        <f t="shared" si="1"/>
        <v>1.3157070894903213E-3</v>
      </c>
      <c r="G33" s="2">
        <v>38742</v>
      </c>
      <c r="H33" s="6">
        <f t="shared" si="2"/>
        <v>6.6276328255147612E-3</v>
      </c>
      <c r="I33" s="1">
        <v>21</v>
      </c>
      <c r="J33" s="13">
        <v>5845526</v>
      </c>
      <c r="K33" s="2">
        <v>5048281</v>
      </c>
    </row>
    <row r="34" spans="1:11" x14ac:dyDescent="0.2">
      <c r="A34" s="1" t="s">
        <v>27</v>
      </c>
      <c r="B34" s="2">
        <v>3087</v>
      </c>
      <c r="C34" s="2"/>
      <c r="D34" s="2"/>
      <c r="E34" s="22">
        <f t="shared" si="3"/>
        <v>8.1498495168699503E-2</v>
      </c>
      <c r="F34" s="6">
        <f t="shared" si="1"/>
        <v>1.0326970554585416E-3</v>
      </c>
      <c r="G34" s="2">
        <v>37878</v>
      </c>
      <c r="H34" s="6">
        <f t="shared" si="2"/>
        <v>1.2671363481262922E-2</v>
      </c>
      <c r="I34" s="1">
        <v>35</v>
      </c>
      <c r="J34" s="13">
        <v>2989260</v>
      </c>
      <c r="K34" s="2">
        <v>2970536</v>
      </c>
    </row>
    <row r="35" spans="1:11" x14ac:dyDescent="0.2">
      <c r="A35" s="1" t="s">
        <v>24</v>
      </c>
      <c r="B35" s="2">
        <v>3553</v>
      </c>
      <c r="C35" s="2"/>
      <c r="D35" s="2"/>
      <c r="E35" s="22">
        <f t="shared" si="3"/>
        <v>0.10489489844119036</v>
      </c>
      <c r="F35" s="6">
        <f t="shared" si="1"/>
        <v>6.8194533880860139E-4</v>
      </c>
      <c r="G35" s="2">
        <v>33872</v>
      </c>
      <c r="H35" s="6">
        <f t="shared" si="2"/>
        <v>6.5012250256473248E-3</v>
      </c>
      <c r="I35" s="1">
        <v>23</v>
      </c>
      <c r="J35" s="13">
        <v>5210095</v>
      </c>
      <c r="K35" s="2">
        <v>4635656</v>
      </c>
    </row>
    <row r="36" spans="1:11" x14ac:dyDescent="0.2">
      <c r="A36" s="1" t="s">
        <v>21</v>
      </c>
      <c r="B36" s="2">
        <v>3876</v>
      </c>
      <c r="C36" s="2"/>
      <c r="D36" s="2"/>
      <c r="E36" s="22">
        <f t="shared" si="3"/>
        <v>0.11703958691910499</v>
      </c>
      <c r="F36" s="6">
        <f t="shared" si="1"/>
        <v>7.8963114080308908E-4</v>
      </c>
      <c r="G36" s="2">
        <v>33117</v>
      </c>
      <c r="H36" s="6">
        <f t="shared" si="2"/>
        <v>6.746701364802864E-3</v>
      </c>
      <c r="I36" s="1">
        <v>24</v>
      </c>
      <c r="J36" s="13">
        <v>4908621</v>
      </c>
      <c r="K36" s="2">
        <v>4785448</v>
      </c>
    </row>
    <row r="37" spans="1:11" x14ac:dyDescent="0.2">
      <c r="A37" s="1" t="s">
        <v>35</v>
      </c>
      <c r="B37" s="2">
        <v>1633</v>
      </c>
      <c r="C37" s="2"/>
      <c r="D37" s="2"/>
      <c r="E37" s="22">
        <f t="shared" si="3"/>
        <v>5.0458857337082469E-2</v>
      </c>
      <c r="F37" s="6">
        <f t="shared" si="1"/>
        <v>3.7967128789941339E-4</v>
      </c>
      <c r="G37" s="2">
        <v>32363</v>
      </c>
      <c r="H37" s="6">
        <f t="shared" si="2"/>
        <v>7.5243734784376697E-3</v>
      </c>
      <c r="I37" s="1">
        <v>27</v>
      </c>
      <c r="J37" s="13">
        <v>4301089</v>
      </c>
      <c r="K37" s="2">
        <v>3837532</v>
      </c>
    </row>
    <row r="38" spans="1:11" x14ac:dyDescent="0.2">
      <c r="A38" s="1" t="s">
        <v>39</v>
      </c>
      <c r="B38" s="2">
        <v>1345</v>
      </c>
      <c r="C38" s="2"/>
      <c r="D38" s="2"/>
      <c r="E38" s="22">
        <f t="shared" si="3"/>
        <v>4.2070691273068499E-2</v>
      </c>
      <c r="F38" s="6">
        <f t="shared" si="1"/>
        <v>6.4150259462759463E-4</v>
      </c>
      <c r="G38" s="2">
        <v>31970</v>
      </c>
      <c r="H38" s="6">
        <f t="shared" si="2"/>
        <v>1.5248206654456654E-2</v>
      </c>
      <c r="I38" s="1">
        <v>37</v>
      </c>
      <c r="J38" s="13">
        <v>2096640</v>
      </c>
      <c r="K38" s="2">
        <v>2064588</v>
      </c>
    </row>
    <row r="39" spans="1:11" x14ac:dyDescent="0.2">
      <c r="A39" s="1" t="s">
        <v>29</v>
      </c>
      <c r="B39" s="2">
        <v>2184</v>
      </c>
      <c r="C39" s="2"/>
      <c r="D39" s="2"/>
      <c r="E39" s="22">
        <f t="shared" si="3"/>
        <v>7.7257773532845173E-2</v>
      </c>
      <c r="F39" s="6">
        <f t="shared" si="1"/>
        <v>5.5223738318371427E-4</v>
      </c>
      <c r="G39" s="2">
        <v>28269</v>
      </c>
      <c r="H39" s="6">
        <f t="shared" si="2"/>
        <v>7.1479847001924991E-3</v>
      </c>
      <c r="I39" s="1">
        <v>28</v>
      </c>
      <c r="J39" s="13">
        <v>3954821</v>
      </c>
      <c r="K39" s="2">
        <v>3759632</v>
      </c>
    </row>
    <row r="40" spans="1:11" x14ac:dyDescent="0.2">
      <c r="A40" s="1" t="s">
        <v>31</v>
      </c>
      <c r="B40" s="2">
        <v>2048</v>
      </c>
      <c r="C40" s="2"/>
      <c r="D40" s="2"/>
      <c r="E40" s="22">
        <f t="shared" si="3"/>
        <v>7.6752988794363458E-2</v>
      </c>
      <c r="F40" s="6">
        <f t="shared" si="1"/>
        <v>4.5514226307045015E-4</v>
      </c>
      <c r="G40" s="2">
        <v>26683</v>
      </c>
      <c r="H40" s="6">
        <f t="shared" si="2"/>
        <v>5.9299614284711042E-3</v>
      </c>
      <c r="I40" s="1">
        <v>26</v>
      </c>
      <c r="J40" s="13">
        <v>4499692</v>
      </c>
      <c r="K40" s="2">
        <v>4348200</v>
      </c>
    </row>
    <row r="41" spans="1:11" x14ac:dyDescent="0.2">
      <c r="A41" s="1" t="s">
        <v>26</v>
      </c>
      <c r="B41" s="2">
        <v>3088</v>
      </c>
      <c r="C41" s="2"/>
      <c r="D41" s="2"/>
      <c r="E41" s="22">
        <f t="shared" si="3"/>
        <v>0.11582461273020517</v>
      </c>
      <c r="F41" s="6">
        <f t="shared" ref="F41:F60" si="4">B41/J41</f>
        <v>9.835466155867932E-4</v>
      </c>
      <c r="G41" s="2">
        <v>26661</v>
      </c>
      <c r="H41" s="6">
        <f t="shared" ref="H41:H72" si="5">G41/J41</f>
        <v>8.4916892222019081E-3</v>
      </c>
      <c r="I41" s="1">
        <v>32</v>
      </c>
      <c r="J41" s="13">
        <v>3139658</v>
      </c>
      <c r="K41" s="2">
        <v>2702464</v>
      </c>
    </row>
    <row r="42" spans="1:11" x14ac:dyDescent="0.2">
      <c r="A42" s="1" t="s">
        <v>25</v>
      </c>
      <c r="B42" s="2">
        <v>3251</v>
      </c>
      <c r="C42" s="2"/>
      <c r="D42" s="2"/>
      <c r="E42" s="22">
        <f t="shared" si="3"/>
        <v>0.14196506550218341</v>
      </c>
      <c r="F42" s="6">
        <f t="shared" si="4"/>
        <v>3.0781291867433089E-3</v>
      </c>
      <c r="G42" s="2">
        <v>22900</v>
      </c>
      <c r="H42" s="6">
        <f t="shared" si="5"/>
        <v>2.1682300331104822E-2</v>
      </c>
      <c r="I42" s="1">
        <v>45</v>
      </c>
      <c r="J42" s="13">
        <v>1056161</v>
      </c>
      <c r="K42" s="2">
        <v>1053938</v>
      </c>
    </row>
    <row r="43" spans="1:11" x14ac:dyDescent="0.2">
      <c r="A43" s="1" t="s">
        <v>36</v>
      </c>
      <c r="B43" s="2">
        <v>1480</v>
      </c>
      <c r="C43" s="2"/>
      <c r="D43" s="2"/>
      <c r="E43" s="22">
        <f t="shared" si="3"/>
        <v>7.0039278784723866E-2</v>
      </c>
      <c r="F43" s="6">
        <f t="shared" si="4"/>
        <v>4.870024636401657E-4</v>
      </c>
      <c r="G43" s="2">
        <v>21131</v>
      </c>
      <c r="H43" s="6">
        <f t="shared" si="5"/>
        <v>6.9532763913380691E-3</v>
      </c>
      <c r="I43" s="1">
        <v>33</v>
      </c>
      <c r="J43" s="13">
        <v>3038999</v>
      </c>
      <c r="K43" s="2">
        <v>2921978</v>
      </c>
    </row>
    <row r="44" spans="1:11" x14ac:dyDescent="0.2">
      <c r="A44" s="1" t="s">
        <v>47</v>
      </c>
      <c r="B44" s="1">
        <v>504</v>
      </c>
      <c r="E44" s="22">
        <f t="shared" si="3"/>
        <v>2.5952626158599383E-2</v>
      </c>
      <c r="F44" s="6">
        <f t="shared" si="4"/>
        <v>3.5676692713955746E-4</v>
      </c>
      <c r="G44" s="2">
        <v>19420</v>
      </c>
      <c r="H44" s="6">
        <f t="shared" si="5"/>
        <v>1.3746852629067869E-2</v>
      </c>
      <c r="I44" s="1">
        <v>41</v>
      </c>
      <c r="J44" s="13">
        <v>1412687</v>
      </c>
      <c r="K44" s="2">
        <v>1363963</v>
      </c>
    </row>
    <row r="45" spans="1:11" x14ac:dyDescent="0.2">
      <c r="A45" s="1" t="s">
        <v>32</v>
      </c>
      <c r="B45" s="2">
        <v>1899</v>
      </c>
      <c r="C45" s="2"/>
      <c r="D45" s="2"/>
      <c r="E45" s="22">
        <f t="shared" si="3"/>
        <v>0.1005559968228753</v>
      </c>
      <c r="F45" s="6">
        <f t="shared" si="4"/>
        <v>5.9719816884386647E-4</v>
      </c>
      <c r="G45" s="2">
        <v>18885</v>
      </c>
      <c r="H45" s="6">
        <f t="shared" si="5"/>
        <v>5.9389612525626214E-3</v>
      </c>
      <c r="I45" s="1">
        <v>31</v>
      </c>
      <c r="J45" s="13">
        <v>3179849</v>
      </c>
      <c r="K45" s="2">
        <v>3050767</v>
      </c>
    </row>
    <row r="46" spans="1:11" x14ac:dyDescent="0.2">
      <c r="A46" s="1" t="s">
        <v>46</v>
      </c>
      <c r="B46" s="1">
        <v>640</v>
      </c>
      <c r="E46" s="22">
        <f t="shared" si="3"/>
        <v>3.7563094259889657E-2</v>
      </c>
      <c r="F46" s="6">
        <f t="shared" si="4"/>
        <v>3.5994083472529203E-4</v>
      </c>
      <c r="G46" s="2">
        <v>17038</v>
      </c>
      <c r="H46" s="6">
        <f t="shared" si="5"/>
        <v>9.5822999094523839E-3</v>
      </c>
      <c r="I46" s="1">
        <v>40</v>
      </c>
      <c r="J46" s="13">
        <v>1778070</v>
      </c>
      <c r="K46" s="2">
        <v>1854214</v>
      </c>
    </row>
    <row r="47" spans="1:11" x14ac:dyDescent="0.2">
      <c r="A47" s="1" t="s">
        <v>37</v>
      </c>
      <c r="B47" s="2">
        <v>1453</v>
      </c>
      <c r="C47" s="2"/>
      <c r="D47" s="2"/>
      <c r="E47" s="22">
        <f t="shared" si="3"/>
        <v>9.6136032817255523E-2</v>
      </c>
      <c r="F47" s="6">
        <f t="shared" si="4"/>
        <v>7.9566039264991595E-4</v>
      </c>
      <c r="G47" s="2">
        <v>15114</v>
      </c>
      <c r="H47" s="6">
        <f t="shared" si="5"/>
        <v>8.2764013589200491E-3</v>
      </c>
      <c r="I47" s="1">
        <v>39</v>
      </c>
      <c r="J47" s="13">
        <v>1826156</v>
      </c>
      <c r="K47" s="2">
        <v>1570773</v>
      </c>
    </row>
    <row r="48" spans="1:11" x14ac:dyDescent="0.2">
      <c r="A48" s="1" t="s">
        <v>38</v>
      </c>
      <c r="B48" s="2">
        <v>1426</v>
      </c>
      <c r="C48" s="2"/>
      <c r="D48" s="2"/>
      <c r="E48" s="22">
        <f t="shared" si="3"/>
        <v>0.10079875591998304</v>
      </c>
      <c r="F48" s="6">
        <f t="shared" si="4"/>
        <v>4.899742540176343E-4</v>
      </c>
      <c r="G48" s="2">
        <v>14147</v>
      </c>
      <c r="H48" s="6">
        <f t="shared" si="5"/>
        <v>4.8609156883502608E-3</v>
      </c>
      <c r="I48" s="1">
        <v>36</v>
      </c>
      <c r="J48" s="13">
        <v>2910357</v>
      </c>
      <c r="K48" s="2">
        <v>2858213</v>
      </c>
    </row>
    <row r="49" spans="1:11" x14ac:dyDescent="0.2">
      <c r="A49" s="1" t="s">
        <v>45</v>
      </c>
      <c r="B49" s="1">
        <v>734</v>
      </c>
      <c r="E49" s="22">
        <f t="shared" si="3"/>
        <v>5.9471722573326849E-2</v>
      </c>
      <c r="F49" s="6">
        <f t="shared" si="4"/>
        <v>5.4540455791765433E-4</v>
      </c>
      <c r="G49" s="2">
        <v>12342</v>
      </c>
      <c r="H49" s="6">
        <f t="shared" si="5"/>
        <v>9.1708215992093861E-3</v>
      </c>
      <c r="I49" s="1">
        <v>43</v>
      </c>
      <c r="J49" s="13">
        <v>1345790</v>
      </c>
      <c r="K49" s="2">
        <v>1327632</v>
      </c>
    </row>
    <row r="50" spans="1:11" x14ac:dyDescent="0.2">
      <c r="A50" s="1" t="s">
        <v>33</v>
      </c>
      <c r="B50" s="2">
        <v>1761</v>
      </c>
      <c r="C50" s="2"/>
      <c r="D50" s="2"/>
      <c r="E50" s="22">
        <f t="shared" si="3"/>
        <v>0.14312418725617684</v>
      </c>
      <c r="F50" s="6">
        <f t="shared" si="4"/>
        <v>1.7916461066543221E-3</v>
      </c>
      <c r="G50" s="2">
        <v>12304</v>
      </c>
      <c r="H50" s="6">
        <f t="shared" si="5"/>
        <v>1.2518122485107768E-2</v>
      </c>
      <c r="I50" s="1">
        <v>46</v>
      </c>
      <c r="J50" s="13">
        <v>982895</v>
      </c>
      <c r="K50" s="2">
        <v>899595</v>
      </c>
    </row>
    <row r="51" spans="1:11" x14ac:dyDescent="0.2">
      <c r="A51" s="1" t="s">
        <v>40</v>
      </c>
      <c r="B51" s="2">
        <v>1020</v>
      </c>
      <c r="C51" s="2"/>
      <c r="D51" s="2"/>
      <c r="E51" s="22">
        <f t="shared" si="3"/>
        <v>8.7855297157622733E-2</v>
      </c>
      <c r="F51" s="6">
        <f t="shared" si="4"/>
        <v>7.4384902490144005E-4</v>
      </c>
      <c r="G51" s="2">
        <v>11610</v>
      </c>
      <c r="H51" s="6">
        <f t="shared" si="5"/>
        <v>8.4667521363781546E-3</v>
      </c>
      <c r="I51" s="1">
        <v>42</v>
      </c>
      <c r="J51" s="13">
        <v>1371246</v>
      </c>
      <c r="K51" s="2">
        <v>1316777</v>
      </c>
    </row>
    <row r="52" spans="1:11" x14ac:dyDescent="0.2">
      <c r="A52" s="1" t="s">
        <v>30</v>
      </c>
      <c r="B52" s="2">
        <v>2058</v>
      </c>
      <c r="C52" s="2"/>
      <c r="D52" s="2"/>
      <c r="E52" s="22">
        <f t="shared" si="3"/>
        <v>0.17867685362042021</v>
      </c>
      <c r="F52" s="6">
        <f t="shared" si="4"/>
        <v>2.8556086067876899E-3</v>
      </c>
      <c r="G52" s="2">
        <v>11518</v>
      </c>
      <c r="H52" s="6">
        <f t="shared" si="5"/>
        <v>1.5981972756550347E-2</v>
      </c>
      <c r="I52" s="1">
        <v>50</v>
      </c>
      <c r="J52" s="13">
        <v>720687</v>
      </c>
      <c r="K52" s="2">
        <v>605085</v>
      </c>
    </row>
    <row r="53" spans="1:11" x14ac:dyDescent="0.2">
      <c r="A53" s="1" t="s">
        <v>43</v>
      </c>
      <c r="B53" s="1">
        <v>871</v>
      </c>
      <c r="E53" s="22">
        <f t="shared" si="3"/>
        <v>7.6692788588535704E-2</v>
      </c>
      <c r="F53" s="6">
        <f t="shared" si="4"/>
        <v>4.4607875773979933E-4</v>
      </c>
      <c r="G53" s="2">
        <v>11357</v>
      </c>
      <c r="H53" s="6">
        <f t="shared" si="5"/>
        <v>5.8164367986807131E-3</v>
      </c>
      <c r="I53" s="1">
        <v>38</v>
      </c>
      <c r="J53" s="13">
        <v>1952570</v>
      </c>
      <c r="K53" s="2">
        <v>1829536</v>
      </c>
    </row>
    <row r="54" spans="1:11" x14ac:dyDescent="0.2">
      <c r="A54" s="1" t="s">
        <v>49</v>
      </c>
      <c r="B54" s="1">
        <v>341</v>
      </c>
      <c r="E54" s="22">
        <f t="shared" si="3"/>
        <v>3.1238548919017957E-2</v>
      </c>
      <c r="F54" s="6">
        <f t="shared" si="4"/>
        <v>4.4766929710669101E-4</v>
      </c>
      <c r="G54" s="2">
        <v>10916</v>
      </c>
      <c r="H54" s="6">
        <f t="shared" si="5"/>
        <v>1.4330668760166096E-2</v>
      </c>
      <c r="I54" s="1">
        <v>48</v>
      </c>
      <c r="J54" s="13">
        <v>761723</v>
      </c>
      <c r="K54" s="2">
        <v>674710</v>
      </c>
    </row>
    <row r="55" spans="1:11" x14ac:dyDescent="0.2">
      <c r="A55" s="1" t="s">
        <v>44</v>
      </c>
      <c r="B55" s="1">
        <v>752</v>
      </c>
      <c r="E55" s="22">
        <f t="shared" si="3"/>
        <v>7.1043930089749643E-2</v>
      </c>
      <c r="F55" s="6">
        <f t="shared" si="4"/>
        <v>1.1973359275611764E-3</v>
      </c>
      <c r="G55" s="2">
        <v>10585</v>
      </c>
      <c r="H55" s="6">
        <f t="shared" si="5"/>
        <v>1.6853458501642358E-2</v>
      </c>
      <c r="I55" s="1">
        <v>51</v>
      </c>
      <c r="J55" s="13">
        <v>628061</v>
      </c>
      <c r="K55" s="2">
        <v>625880</v>
      </c>
    </row>
    <row r="56" spans="1:11" x14ac:dyDescent="0.2">
      <c r="A56" s="1" t="s">
        <v>41</v>
      </c>
      <c r="B56" s="1">
        <v>988</v>
      </c>
      <c r="E56" s="22">
        <f t="shared" si="3"/>
        <v>0.10628227194492254</v>
      </c>
      <c r="F56" s="6">
        <f t="shared" si="4"/>
        <v>1.0940979616334838E-3</v>
      </c>
      <c r="G56" s="2">
        <v>9296</v>
      </c>
      <c r="H56" s="6">
        <f t="shared" si="5"/>
        <v>1.0294265841442172E-2</v>
      </c>
      <c r="I56" s="1">
        <v>47</v>
      </c>
      <c r="J56" s="13">
        <v>903027</v>
      </c>
      <c r="K56" s="2">
        <v>816165</v>
      </c>
    </row>
    <row r="57" spans="1:11" x14ac:dyDescent="0.2">
      <c r="A57" s="1" t="s">
        <v>48</v>
      </c>
      <c r="B57" s="1">
        <v>399</v>
      </c>
      <c r="E57" s="22">
        <f t="shared" si="3"/>
        <v>4.3209876543209874E-2</v>
      </c>
      <c r="F57" s="6">
        <f t="shared" si="4"/>
        <v>3.6714671790157705E-4</v>
      </c>
      <c r="G57" s="2">
        <v>9234</v>
      </c>
      <c r="H57" s="6">
        <f t="shared" si="5"/>
        <v>8.4968240428650692E-3</v>
      </c>
      <c r="I57" s="1">
        <v>44</v>
      </c>
      <c r="J57" s="13">
        <v>1086759</v>
      </c>
      <c r="K57" s="2">
        <v>990722</v>
      </c>
    </row>
    <row r="58" spans="1:11" x14ac:dyDescent="0.2">
      <c r="A58" s="1" t="s">
        <v>50</v>
      </c>
      <c r="B58" s="1">
        <v>285</v>
      </c>
      <c r="E58" s="22">
        <f t="shared" si="3"/>
        <v>3.4139913751796841E-2</v>
      </c>
      <c r="F58" s="6">
        <f t="shared" si="4"/>
        <v>3.8828232075661918E-4</v>
      </c>
      <c r="G58" s="2">
        <v>8348</v>
      </c>
      <c r="H58" s="6">
        <f t="shared" si="5"/>
        <v>1.1373266012899147E-2</v>
      </c>
      <c r="I58" s="1">
        <v>49</v>
      </c>
      <c r="J58" s="13">
        <v>734002</v>
      </c>
      <c r="K58" s="2">
        <v>713906</v>
      </c>
    </row>
    <row r="59" spans="1:11" x14ac:dyDescent="0.2">
      <c r="A59" s="1" t="s">
        <v>42</v>
      </c>
      <c r="B59" s="1">
        <v>923</v>
      </c>
      <c r="E59" s="22">
        <f t="shared" si="3"/>
        <v>0.12806993201054531</v>
      </c>
      <c r="F59" s="6">
        <f t="shared" si="4"/>
        <v>3.0440295960147289E-4</v>
      </c>
      <c r="G59" s="2">
        <v>7207</v>
      </c>
      <c r="H59" s="6">
        <f t="shared" si="5"/>
        <v>2.3768495447971994E-3</v>
      </c>
      <c r="I59" s="1">
        <v>34</v>
      </c>
      <c r="J59" s="13">
        <v>3032165</v>
      </c>
      <c r="K59" s="2">
        <v>3721525</v>
      </c>
    </row>
    <row r="60" spans="1:11" x14ac:dyDescent="0.2">
      <c r="A60" s="1" t="s">
        <v>51</v>
      </c>
      <c r="B60" s="1">
        <v>275</v>
      </c>
      <c r="E60" s="22">
        <f t="shared" si="3"/>
        <v>4.6109993293091886E-2</v>
      </c>
      <c r="F60" s="6">
        <f t="shared" si="4"/>
        <v>4.8498743441647196E-4</v>
      </c>
      <c r="G60" s="2">
        <v>5964</v>
      </c>
      <c r="H60" s="6">
        <f t="shared" si="5"/>
        <v>1.0518054759490322E-2</v>
      </c>
      <c r="I60" s="1">
        <v>52</v>
      </c>
      <c r="J60" s="13">
        <v>567025</v>
      </c>
      <c r="K60" s="2">
        <v>564483</v>
      </c>
    </row>
  </sheetData>
  <sortState xmlns:xlrd2="http://schemas.microsoft.com/office/spreadsheetml/2017/richdata2" ref="A9:K60">
    <sortCondition descending="1" ref="G9:G60"/>
  </sortState>
  <phoneticPr fontId="4" type="noConversion"/>
  <hyperlinks>
    <hyperlink ref="B2" r:id="rId1" xr:uid="{8D8F6B90-C3A9-4590-B85A-82A3D0123097}"/>
    <hyperlink ref="B1" r:id="rId2" xr:uid="{D7559C4E-1790-4799-BE28-4C710098C194}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DFAA-1D90-433D-B1A5-A128BF7A8F98}">
  <dimension ref="A1:I54"/>
  <sheetViews>
    <sheetView workbookViewId="0">
      <selection activeCell="A2" sqref="A2"/>
    </sheetView>
  </sheetViews>
  <sheetFormatPr defaultRowHeight="12.75" x14ac:dyDescent="0.2"/>
  <cols>
    <col min="1" max="1" width="17" style="1" bestFit="1" customWidth="1"/>
    <col min="2" max="2" width="4.85546875" style="1" bestFit="1" customWidth="1"/>
    <col min="3" max="3" width="9.85546875" style="1" bestFit="1" customWidth="1"/>
    <col min="4" max="4" width="11.42578125" style="1" bestFit="1" customWidth="1"/>
    <col min="5" max="5" width="9.85546875" style="1" bestFit="1" customWidth="1"/>
    <col min="6" max="6" width="11" style="1" bestFit="1" customWidth="1"/>
    <col min="7" max="7" width="15.85546875" style="1" bestFit="1" customWidth="1"/>
    <col min="8" max="8" width="6.7109375" style="1" bestFit="1" customWidth="1"/>
    <col min="9" max="9" width="12.7109375" style="1" bestFit="1" customWidth="1"/>
    <col min="10" max="16384" width="9.140625" style="1"/>
  </cols>
  <sheetData>
    <row r="1" spans="1:9" x14ac:dyDescent="0.2">
      <c r="A1" s="1" t="s">
        <v>76</v>
      </c>
      <c r="B1" s="5" t="s">
        <v>65</v>
      </c>
    </row>
    <row r="2" spans="1:9" s="3" customFormat="1" x14ac:dyDescent="0.2">
      <c r="A2" s="3" t="s">
        <v>54</v>
      </c>
      <c r="B2" s="3" t="s">
        <v>57</v>
      </c>
      <c r="C2" s="3" t="s">
        <v>58</v>
      </c>
      <c r="D2" s="3" t="s">
        <v>59</v>
      </c>
      <c r="E2" s="3" t="s">
        <v>60</v>
      </c>
      <c r="F2" s="3" t="s">
        <v>61</v>
      </c>
      <c r="G2" s="3" t="s">
        <v>62</v>
      </c>
      <c r="H2" s="3" t="s">
        <v>63</v>
      </c>
      <c r="I2" s="3" t="s">
        <v>64</v>
      </c>
    </row>
    <row r="3" spans="1:9" x14ac:dyDescent="0.2">
      <c r="A3" s="1" t="s">
        <v>21</v>
      </c>
      <c r="B3" s="1">
        <v>24</v>
      </c>
      <c r="C3" s="2">
        <v>4908621</v>
      </c>
      <c r="D3" s="4">
        <v>4.1999999999999997E-3</v>
      </c>
      <c r="E3" s="2">
        <v>4887871</v>
      </c>
      <c r="F3" s="2">
        <v>4785448</v>
      </c>
      <c r="G3" s="4">
        <v>2.5700000000000001E-2</v>
      </c>
      <c r="H3" s="4">
        <v>1.47E-2</v>
      </c>
      <c r="I3" s="1">
        <v>97</v>
      </c>
    </row>
    <row r="4" spans="1:9" x14ac:dyDescent="0.2">
      <c r="A4" s="1" t="s">
        <v>50</v>
      </c>
      <c r="B4" s="1">
        <v>49</v>
      </c>
      <c r="C4" s="2">
        <v>734002</v>
      </c>
      <c r="D4" s="4">
        <v>-4.7000000000000002E-3</v>
      </c>
      <c r="E4" s="2">
        <v>737438</v>
      </c>
      <c r="F4" s="2">
        <v>713906</v>
      </c>
      <c r="G4" s="4">
        <v>2.81E-2</v>
      </c>
      <c r="H4" s="4">
        <v>2.2000000000000001E-3</v>
      </c>
      <c r="I4" s="1">
        <v>1</v>
      </c>
    </row>
    <row r="5" spans="1:9" x14ac:dyDescent="0.2">
      <c r="A5" s="1" t="s">
        <v>22</v>
      </c>
      <c r="B5" s="1">
        <v>14</v>
      </c>
      <c r="C5" s="2">
        <v>7378494</v>
      </c>
      <c r="D5" s="4">
        <v>2.8799999999999999E-2</v>
      </c>
      <c r="E5" s="2">
        <v>7171646</v>
      </c>
      <c r="F5" s="2">
        <v>6407774</v>
      </c>
      <c r="G5" s="4">
        <v>0.1515</v>
      </c>
      <c r="H5" s="4">
        <v>2.2100000000000002E-2</v>
      </c>
      <c r="I5" s="1">
        <v>65</v>
      </c>
    </row>
    <row r="6" spans="1:9" x14ac:dyDescent="0.2">
      <c r="A6" s="1" t="s">
        <v>36</v>
      </c>
      <c r="B6" s="1">
        <v>33</v>
      </c>
      <c r="C6" s="2">
        <v>3038999</v>
      </c>
      <c r="D6" s="4">
        <v>8.3999999999999995E-3</v>
      </c>
      <c r="E6" s="2">
        <v>3013825</v>
      </c>
      <c r="F6" s="2">
        <v>2921978</v>
      </c>
      <c r="G6" s="4">
        <v>0.04</v>
      </c>
      <c r="H6" s="4">
        <v>9.1000000000000004E-3</v>
      </c>
      <c r="I6" s="1">
        <v>58</v>
      </c>
    </row>
    <row r="7" spans="1:9" x14ac:dyDescent="0.2">
      <c r="A7" s="1" t="s">
        <v>5</v>
      </c>
      <c r="B7" s="1">
        <v>1</v>
      </c>
      <c r="C7" s="2">
        <v>39937489</v>
      </c>
      <c r="D7" s="4">
        <v>9.5999999999999992E-3</v>
      </c>
      <c r="E7" s="2">
        <v>39557045</v>
      </c>
      <c r="F7" s="2">
        <v>37320903</v>
      </c>
      <c r="G7" s="4">
        <v>7.0099999999999996E-2</v>
      </c>
      <c r="H7" s="4">
        <v>0.11940000000000001</v>
      </c>
      <c r="I7" s="1">
        <v>256</v>
      </c>
    </row>
    <row r="8" spans="1:9" x14ac:dyDescent="0.2">
      <c r="A8" s="1" t="s">
        <v>15</v>
      </c>
      <c r="B8" s="1">
        <v>21</v>
      </c>
      <c r="C8" s="2">
        <v>5845526</v>
      </c>
      <c r="D8" s="4">
        <v>2.63E-2</v>
      </c>
      <c r="E8" s="2">
        <v>5695564</v>
      </c>
      <c r="F8" s="2">
        <v>5048281</v>
      </c>
      <c r="G8" s="4">
        <v>0.15790000000000001</v>
      </c>
      <c r="H8" s="4">
        <v>1.7500000000000002E-2</v>
      </c>
      <c r="I8" s="1">
        <v>56</v>
      </c>
    </row>
    <row r="9" spans="1:9" x14ac:dyDescent="0.2">
      <c r="A9" s="1" t="s">
        <v>11</v>
      </c>
      <c r="B9" s="1">
        <v>29</v>
      </c>
      <c r="C9" s="2">
        <v>3563077</v>
      </c>
      <c r="D9" s="4">
        <v>-2.7000000000000001E-3</v>
      </c>
      <c r="E9" s="2">
        <v>3572665</v>
      </c>
      <c r="F9" s="2">
        <v>3579125</v>
      </c>
      <c r="G9" s="4">
        <v>-4.4999999999999997E-3</v>
      </c>
      <c r="H9" s="4">
        <v>1.0699999999999999E-2</v>
      </c>
      <c r="I9" s="1">
        <v>736</v>
      </c>
    </row>
    <row r="10" spans="1:9" x14ac:dyDescent="0.2">
      <c r="A10" s="1" t="s">
        <v>33</v>
      </c>
      <c r="B10" s="1">
        <v>46</v>
      </c>
      <c r="C10" s="2">
        <v>982895</v>
      </c>
      <c r="D10" s="4">
        <v>1.6299999999999999E-2</v>
      </c>
      <c r="E10" s="2">
        <v>967171</v>
      </c>
      <c r="F10" s="2">
        <v>899595</v>
      </c>
      <c r="G10" s="4">
        <v>9.2600000000000002E-2</v>
      </c>
      <c r="H10" s="4">
        <v>2.8999999999999998E-3</v>
      </c>
      <c r="I10" s="1">
        <v>504</v>
      </c>
    </row>
    <row r="11" spans="1:9" x14ac:dyDescent="0.2">
      <c r="A11" s="1" t="s">
        <v>30</v>
      </c>
      <c r="B11" s="1">
        <v>50</v>
      </c>
      <c r="C11" s="2">
        <v>720687</v>
      </c>
      <c r="D11" s="4">
        <v>2.5999999999999999E-2</v>
      </c>
      <c r="E11" s="2">
        <v>702455</v>
      </c>
      <c r="F11" s="2">
        <v>605085</v>
      </c>
      <c r="G11" s="4">
        <v>0.19109999999999999</v>
      </c>
      <c r="H11" s="4">
        <v>2.2000000000000001E-3</v>
      </c>
      <c r="I11" s="2">
        <v>11815</v>
      </c>
    </row>
    <row r="12" spans="1:9" x14ac:dyDescent="0.2">
      <c r="A12" s="1" t="s">
        <v>8</v>
      </c>
      <c r="B12" s="1">
        <v>3</v>
      </c>
      <c r="C12" s="2">
        <v>21992985</v>
      </c>
      <c r="D12" s="4">
        <v>3.2599999999999997E-2</v>
      </c>
      <c r="E12" s="2">
        <v>21299325</v>
      </c>
      <c r="F12" s="2">
        <v>18845785</v>
      </c>
      <c r="G12" s="4">
        <v>0.16700000000000001</v>
      </c>
      <c r="H12" s="4">
        <v>6.5799999999999997E-2</v>
      </c>
      <c r="I12" s="1">
        <v>410</v>
      </c>
    </row>
    <row r="13" spans="1:9" x14ac:dyDescent="0.2">
      <c r="A13" s="1" t="s">
        <v>10</v>
      </c>
      <c r="B13" s="1">
        <v>8</v>
      </c>
      <c r="C13" s="2">
        <v>10736059</v>
      </c>
      <c r="D13" s="4">
        <v>2.06E-2</v>
      </c>
      <c r="E13" s="2">
        <v>10519475</v>
      </c>
      <c r="F13" s="2">
        <v>9711810</v>
      </c>
      <c r="G13" s="4">
        <v>0.1055</v>
      </c>
      <c r="H13" s="4">
        <v>3.2099999999999997E-2</v>
      </c>
      <c r="I13" s="1">
        <v>187</v>
      </c>
    </row>
    <row r="14" spans="1:9" x14ac:dyDescent="0.2">
      <c r="A14" s="1" t="s">
        <v>47</v>
      </c>
      <c r="B14" s="1">
        <v>41</v>
      </c>
      <c r="C14" s="2">
        <v>1412687</v>
      </c>
      <c r="D14" s="4">
        <v>-5.4999999999999997E-3</v>
      </c>
      <c r="E14" s="2">
        <v>1420491</v>
      </c>
      <c r="F14" s="2">
        <v>1363963</v>
      </c>
      <c r="G14" s="4">
        <v>3.5700000000000003E-2</v>
      </c>
      <c r="H14" s="4">
        <v>4.1999999999999997E-3</v>
      </c>
      <c r="I14" s="1">
        <v>220</v>
      </c>
    </row>
    <row r="15" spans="1:9" x14ac:dyDescent="0.2">
      <c r="A15" s="1" t="s">
        <v>37</v>
      </c>
      <c r="B15" s="1">
        <v>39</v>
      </c>
      <c r="C15" s="2">
        <v>1826156</v>
      </c>
      <c r="D15" s="4">
        <v>4.1000000000000002E-2</v>
      </c>
      <c r="E15" s="2">
        <v>1754208</v>
      </c>
      <c r="F15" s="2">
        <v>1570773</v>
      </c>
      <c r="G15" s="4">
        <v>0.16259999999999999</v>
      </c>
      <c r="H15" s="4">
        <v>5.4999999999999997E-3</v>
      </c>
      <c r="I15" s="1">
        <v>22</v>
      </c>
    </row>
    <row r="16" spans="1:9" x14ac:dyDescent="0.2">
      <c r="A16" s="1" t="s">
        <v>6</v>
      </c>
      <c r="B16" s="1">
        <v>6</v>
      </c>
      <c r="C16" s="2">
        <v>12659682</v>
      </c>
      <c r="D16" s="4">
        <v>-6.4000000000000003E-3</v>
      </c>
      <c r="E16" s="2">
        <v>12741080</v>
      </c>
      <c r="F16" s="2">
        <v>12840762</v>
      </c>
      <c r="G16" s="4">
        <v>-1.41E-2</v>
      </c>
      <c r="H16" s="4">
        <v>3.7900000000000003E-2</v>
      </c>
      <c r="I16" s="1">
        <v>228</v>
      </c>
    </row>
    <row r="17" spans="1:9" x14ac:dyDescent="0.2">
      <c r="A17" s="1" t="s">
        <v>14</v>
      </c>
      <c r="B17" s="1">
        <v>17</v>
      </c>
      <c r="C17" s="2">
        <v>6745354</v>
      </c>
      <c r="D17" s="4">
        <v>8.0000000000000002E-3</v>
      </c>
      <c r="E17" s="2">
        <v>6691878</v>
      </c>
      <c r="F17" s="2">
        <v>6490436</v>
      </c>
      <c r="G17" s="4">
        <v>3.9300000000000002E-2</v>
      </c>
      <c r="H17" s="4">
        <v>2.0199999999999999E-2</v>
      </c>
      <c r="I17" s="1">
        <v>188</v>
      </c>
    </row>
    <row r="18" spans="1:9" x14ac:dyDescent="0.2">
      <c r="A18" s="1" t="s">
        <v>32</v>
      </c>
      <c r="B18" s="1">
        <v>31</v>
      </c>
      <c r="C18" s="2">
        <v>3179849</v>
      </c>
      <c r="D18" s="4">
        <v>7.4999999999999997E-3</v>
      </c>
      <c r="E18" s="2">
        <v>3156145</v>
      </c>
      <c r="F18" s="2">
        <v>3050767</v>
      </c>
      <c r="G18" s="4">
        <v>4.2299999999999997E-2</v>
      </c>
      <c r="H18" s="4">
        <v>9.4999999999999998E-3</v>
      </c>
      <c r="I18" s="1">
        <v>57</v>
      </c>
    </row>
    <row r="19" spans="1:9" x14ac:dyDescent="0.2">
      <c r="A19" s="1" t="s">
        <v>38</v>
      </c>
      <c r="B19" s="1">
        <v>36</v>
      </c>
      <c r="C19" s="2">
        <v>2910357</v>
      </c>
      <c r="D19" s="4">
        <v>-4.0000000000000002E-4</v>
      </c>
      <c r="E19" s="2">
        <v>2911505</v>
      </c>
      <c r="F19" s="2">
        <v>2858213</v>
      </c>
      <c r="G19" s="4">
        <v>1.8200000000000001E-2</v>
      </c>
      <c r="H19" s="4">
        <v>8.6999999999999994E-3</v>
      </c>
      <c r="I19" s="1">
        <v>36</v>
      </c>
    </row>
    <row r="20" spans="1:9" x14ac:dyDescent="0.2">
      <c r="A20" s="1" t="s">
        <v>31</v>
      </c>
      <c r="B20" s="1">
        <v>26</v>
      </c>
      <c r="C20" s="2">
        <v>4499692</v>
      </c>
      <c r="D20" s="4">
        <v>7.0000000000000001E-3</v>
      </c>
      <c r="E20" s="2">
        <v>4468402</v>
      </c>
      <c r="F20" s="2">
        <v>4348200</v>
      </c>
      <c r="G20" s="4">
        <v>3.4799999999999998E-2</v>
      </c>
      <c r="H20" s="4">
        <v>1.35E-2</v>
      </c>
      <c r="I20" s="1">
        <v>114</v>
      </c>
    </row>
    <row r="21" spans="1:9" x14ac:dyDescent="0.2">
      <c r="A21" s="1" t="s">
        <v>7</v>
      </c>
      <c r="B21" s="1">
        <v>25</v>
      </c>
      <c r="C21" s="2">
        <v>4645184</v>
      </c>
      <c r="D21" s="4">
        <v>-3.2000000000000002E-3</v>
      </c>
      <c r="E21" s="2">
        <v>4659978</v>
      </c>
      <c r="F21" s="2">
        <v>4544532</v>
      </c>
      <c r="G21" s="4">
        <v>2.2100000000000002E-2</v>
      </c>
      <c r="H21" s="4">
        <v>1.3899999999999999E-2</v>
      </c>
      <c r="I21" s="1">
        <v>108</v>
      </c>
    </row>
    <row r="22" spans="1:9" x14ac:dyDescent="0.2">
      <c r="A22" s="1" t="s">
        <v>45</v>
      </c>
      <c r="B22" s="1">
        <v>43</v>
      </c>
      <c r="C22" s="2">
        <v>1345790</v>
      </c>
      <c r="D22" s="4">
        <v>5.4999999999999997E-3</v>
      </c>
      <c r="E22" s="2">
        <v>1338404</v>
      </c>
      <c r="F22" s="2">
        <v>1327632</v>
      </c>
      <c r="G22" s="4">
        <v>1.37E-2</v>
      </c>
      <c r="H22" s="4">
        <v>4.0000000000000001E-3</v>
      </c>
      <c r="I22" s="1">
        <v>44</v>
      </c>
    </row>
    <row r="23" spans="1:9" x14ac:dyDescent="0.2">
      <c r="A23" s="1" t="s">
        <v>13</v>
      </c>
      <c r="B23" s="1">
        <v>19</v>
      </c>
      <c r="C23" s="2">
        <v>6083116</v>
      </c>
      <c r="D23" s="4">
        <v>6.7000000000000002E-3</v>
      </c>
      <c r="E23" s="2">
        <v>6042718</v>
      </c>
      <c r="F23" s="2">
        <v>5788642</v>
      </c>
      <c r="G23" s="4">
        <v>5.0900000000000001E-2</v>
      </c>
      <c r="H23" s="4">
        <v>1.8200000000000001E-2</v>
      </c>
      <c r="I23" s="1">
        <v>627</v>
      </c>
    </row>
    <row r="24" spans="1:9" x14ac:dyDescent="0.2">
      <c r="A24" s="1" t="s">
        <v>2</v>
      </c>
      <c r="B24" s="1">
        <v>15</v>
      </c>
      <c r="C24" s="2">
        <v>6976597</v>
      </c>
      <c r="D24" s="4">
        <v>1.0800000000000001E-2</v>
      </c>
      <c r="E24" s="2">
        <v>6902149</v>
      </c>
      <c r="F24" s="2">
        <v>6566431</v>
      </c>
      <c r="G24" s="4">
        <v>6.25E-2</v>
      </c>
      <c r="H24" s="4">
        <v>2.0899999999999998E-2</v>
      </c>
      <c r="I24" s="1">
        <v>894</v>
      </c>
    </row>
    <row r="25" spans="1:9" x14ac:dyDescent="0.2">
      <c r="A25" s="1" t="s">
        <v>3</v>
      </c>
      <c r="B25" s="1">
        <v>10</v>
      </c>
      <c r="C25" s="2">
        <v>10045029</v>
      </c>
      <c r="D25" s="4">
        <v>4.8999999999999998E-3</v>
      </c>
      <c r="E25" s="2">
        <v>9995915</v>
      </c>
      <c r="F25" s="2">
        <v>9877535</v>
      </c>
      <c r="G25" s="4">
        <v>1.7000000000000001E-2</v>
      </c>
      <c r="H25" s="4">
        <v>0.03</v>
      </c>
      <c r="I25" s="1">
        <v>178</v>
      </c>
    </row>
    <row r="26" spans="1:9" x14ac:dyDescent="0.2">
      <c r="A26" s="1" t="s">
        <v>34</v>
      </c>
      <c r="B26" s="1">
        <v>22</v>
      </c>
      <c r="C26" s="2">
        <v>5700671</v>
      </c>
      <c r="D26" s="4">
        <v>1.5900000000000001E-2</v>
      </c>
      <c r="E26" s="2">
        <v>5611179</v>
      </c>
      <c r="F26" s="2">
        <v>5310843</v>
      </c>
      <c r="G26" s="4">
        <v>7.3400000000000007E-2</v>
      </c>
      <c r="H26" s="4">
        <v>1.7000000000000001E-2</v>
      </c>
      <c r="I26" s="1">
        <v>72</v>
      </c>
    </row>
    <row r="27" spans="1:9" x14ac:dyDescent="0.2">
      <c r="A27" s="1" t="s">
        <v>27</v>
      </c>
      <c r="B27" s="1">
        <v>35</v>
      </c>
      <c r="C27" s="2">
        <v>2989260</v>
      </c>
      <c r="D27" s="4">
        <v>8.9999999999999998E-4</v>
      </c>
      <c r="E27" s="2">
        <v>2986530</v>
      </c>
      <c r="F27" s="2">
        <v>2970536</v>
      </c>
      <c r="G27" s="4">
        <v>6.3E-3</v>
      </c>
      <c r="H27" s="4">
        <v>8.8999999999999999E-3</v>
      </c>
      <c r="I27" s="1">
        <v>64</v>
      </c>
    </row>
    <row r="28" spans="1:9" x14ac:dyDescent="0.2">
      <c r="A28" s="1" t="s">
        <v>20</v>
      </c>
      <c r="B28" s="1">
        <v>18</v>
      </c>
      <c r="C28" s="2">
        <v>6169270</v>
      </c>
      <c r="D28" s="4">
        <v>7.0000000000000001E-3</v>
      </c>
      <c r="E28" s="2">
        <v>6126452</v>
      </c>
      <c r="F28" s="2">
        <v>5995976</v>
      </c>
      <c r="G28" s="4">
        <v>2.8899999999999999E-2</v>
      </c>
      <c r="H28" s="4">
        <v>1.8499999999999999E-2</v>
      </c>
      <c r="I28" s="1">
        <v>90</v>
      </c>
    </row>
    <row r="29" spans="1:9" x14ac:dyDescent="0.2">
      <c r="A29" s="1" t="s">
        <v>48</v>
      </c>
      <c r="B29" s="1">
        <v>44</v>
      </c>
      <c r="C29" s="2">
        <v>1086759</v>
      </c>
      <c r="D29" s="4">
        <v>2.3E-2</v>
      </c>
      <c r="E29" s="2">
        <v>1062305</v>
      </c>
      <c r="F29" s="2">
        <v>990722</v>
      </c>
      <c r="G29" s="4">
        <v>9.69E-2</v>
      </c>
      <c r="H29" s="4">
        <v>3.3E-3</v>
      </c>
      <c r="I29" s="1">
        <v>7</v>
      </c>
    </row>
    <row r="30" spans="1:9" x14ac:dyDescent="0.2">
      <c r="A30" s="1" t="s">
        <v>43</v>
      </c>
      <c r="B30" s="1">
        <v>38</v>
      </c>
      <c r="C30" s="2">
        <v>1952570</v>
      </c>
      <c r="D30" s="4">
        <v>1.21E-2</v>
      </c>
      <c r="E30" s="2">
        <v>1929268</v>
      </c>
      <c r="F30" s="2">
        <v>1829536</v>
      </c>
      <c r="G30" s="4">
        <v>6.7199999999999996E-2</v>
      </c>
      <c r="H30" s="4">
        <v>5.7999999999999996E-3</v>
      </c>
      <c r="I30" s="1">
        <v>25</v>
      </c>
    </row>
    <row r="31" spans="1:9" x14ac:dyDescent="0.2">
      <c r="A31" s="1" t="s">
        <v>26</v>
      </c>
      <c r="B31" s="1">
        <v>32</v>
      </c>
      <c r="C31" s="2">
        <v>3139658</v>
      </c>
      <c r="D31" s="4">
        <v>3.4700000000000002E-2</v>
      </c>
      <c r="E31" s="2">
        <v>3034392</v>
      </c>
      <c r="F31" s="2">
        <v>2702464</v>
      </c>
      <c r="G31" s="4">
        <v>0.1618</v>
      </c>
      <c r="H31" s="4">
        <v>9.4000000000000004E-3</v>
      </c>
      <c r="I31" s="1">
        <v>29</v>
      </c>
    </row>
    <row r="32" spans="1:9" x14ac:dyDescent="0.2">
      <c r="A32" s="1" t="s">
        <v>40</v>
      </c>
      <c r="B32" s="1">
        <v>42</v>
      </c>
      <c r="C32" s="2">
        <v>1371246</v>
      </c>
      <c r="D32" s="4">
        <v>1.09E-2</v>
      </c>
      <c r="E32" s="2">
        <v>1356458</v>
      </c>
      <c r="F32" s="2">
        <v>1316777</v>
      </c>
      <c r="G32" s="4">
        <v>4.1399999999999999E-2</v>
      </c>
      <c r="H32" s="4">
        <v>4.1000000000000003E-3</v>
      </c>
      <c r="I32" s="1">
        <v>153</v>
      </c>
    </row>
    <row r="33" spans="1:9" x14ac:dyDescent="0.2">
      <c r="A33" s="1" t="s">
        <v>1</v>
      </c>
      <c r="B33" s="1">
        <v>11</v>
      </c>
      <c r="C33" s="2">
        <v>8936574</v>
      </c>
      <c r="D33" s="4">
        <v>3.0999999999999999E-3</v>
      </c>
      <c r="E33" s="2">
        <v>8908520</v>
      </c>
      <c r="F33" s="2">
        <v>8799624</v>
      </c>
      <c r="G33" s="4">
        <v>1.5599999999999999E-2</v>
      </c>
      <c r="H33" s="4">
        <v>2.6700000000000002E-2</v>
      </c>
      <c r="I33" s="2">
        <v>1215</v>
      </c>
    </row>
    <row r="34" spans="1:9" x14ac:dyDescent="0.2">
      <c r="A34" s="1" t="s">
        <v>39</v>
      </c>
      <c r="B34" s="1">
        <v>37</v>
      </c>
      <c r="C34" s="2">
        <v>2096640</v>
      </c>
      <c r="D34" s="4">
        <v>5.9999999999999995E-4</v>
      </c>
      <c r="E34" s="2">
        <v>2095428</v>
      </c>
      <c r="F34" s="2">
        <v>2064588</v>
      </c>
      <c r="G34" s="4">
        <v>1.55E-2</v>
      </c>
      <c r="H34" s="4">
        <v>6.3E-3</v>
      </c>
      <c r="I34" s="1">
        <v>17</v>
      </c>
    </row>
    <row r="35" spans="1:9" x14ac:dyDescent="0.2">
      <c r="A35" s="1" t="s">
        <v>0</v>
      </c>
      <c r="B35" s="1">
        <v>4</v>
      </c>
      <c r="C35" s="2">
        <v>19440469</v>
      </c>
      <c r="D35" s="4">
        <v>-5.1999999999999998E-3</v>
      </c>
      <c r="E35" s="2">
        <v>19542209</v>
      </c>
      <c r="F35" s="2">
        <v>19400080</v>
      </c>
      <c r="G35" s="4">
        <v>2.0999999999999999E-3</v>
      </c>
      <c r="H35" s="4">
        <v>5.8099999999999999E-2</v>
      </c>
      <c r="I35" s="1">
        <v>413</v>
      </c>
    </row>
    <row r="36" spans="1:9" x14ac:dyDescent="0.2">
      <c r="A36" s="1" t="s">
        <v>19</v>
      </c>
      <c r="B36" s="1">
        <v>9</v>
      </c>
      <c r="C36" s="2">
        <v>10611862</v>
      </c>
      <c r="D36" s="4">
        <v>2.1999999999999999E-2</v>
      </c>
      <c r="E36" s="2">
        <v>10383620</v>
      </c>
      <c r="F36" s="2">
        <v>9574293</v>
      </c>
      <c r="G36" s="4">
        <v>0.1084</v>
      </c>
      <c r="H36" s="4">
        <v>3.1699999999999999E-2</v>
      </c>
      <c r="I36" s="1">
        <v>218</v>
      </c>
    </row>
    <row r="37" spans="1:9" x14ac:dyDescent="0.2">
      <c r="A37" s="1" t="s">
        <v>49</v>
      </c>
      <c r="B37" s="1">
        <v>48</v>
      </c>
      <c r="C37" s="2">
        <v>761723</v>
      </c>
      <c r="D37" s="4">
        <v>2.2000000000000001E-3</v>
      </c>
      <c r="E37" s="2">
        <v>760077</v>
      </c>
      <c r="F37" s="2">
        <v>674710</v>
      </c>
      <c r="G37" s="4">
        <v>0.129</v>
      </c>
      <c r="H37" s="4">
        <v>2.3E-3</v>
      </c>
      <c r="I37" s="1">
        <v>11</v>
      </c>
    </row>
    <row r="38" spans="1:9" x14ac:dyDescent="0.2">
      <c r="A38" s="1" t="s">
        <v>16</v>
      </c>
      <c r="B38" s="1">
        <v>7</v>
      </c>
      <c r="C38" s="2">
        <v>11747694</v>
      </c>
      <c r="D38" s="4">
        <v>5.0000000000000001E-3</v>
      </c>
      <c r="E38" s="2">
        <v>11689442</v>
      </c>
      <c r="F38" s="2">
        <v>11539327</v>
      </c>
      <c r="G38" s="4">
        <v>1.8100000000000002E-2</v>
      </c>
      <c r="H38" s="4">
        <v>3.5099999999999999E-2</v>
      </c>
      <c r="I38" s="1">
        <v>288</v>
      </c>
    </row>
    <row r="39" spans="1:9" x14ac:dyDescent="0.2">
      <c r="A39" s="1" t="s">
        <v>29</v>
      </c>
      <c r="B39" s="1">
        <v>28</v>
      </c>
      <c r="C39" s="2">
        <v>3954821</v>
      </c>
      <c r="D39" s="4">
        <v>3.0000000000000001E-3</v>
      </c>
      <c r="E39" s="2">
        <v>3943079</v>
      </c>
      <c r="F39" s="2">
        <v>3759632</v>
      </c>
      <c r="G39" s="4">
        <v>5.1900000000000002E-2</v>
      </c>
      <c r="H39" s="4">
        <v>1.18E-2</v>
      </c>
      <c r="I39" s="1">
        <v>58</v>
      </c>
    </row>
    <row r="40" spans="1:9" x14ac:dyDescent="0.2">
      <c r="A40" s="1" t="s">
        <v>35</v>
      </c>
      <c r="B40" s="1">
        <v>27</v>
      </c>
      <c r="C40" s="2">
        <v>4301089</v>
      </c>
      <c r="D40" s="4">
        <v>2.63E-2</v>
      </c>
      <c r="E40" s="2">
        <v>4190713</v>
      </c>
      <c r="F40" s="2">
        <v>3837532</v>
      </c>
      <c r="G40" s="4">
        <v>0.1208</v>
      </c>
      <c r="H40" s="4">
        <v>1.29E-2</v>
      </c>
      <c r="I40" s="1">
        <v>45</v>
      </c>
    </row>
    <row r="41" spans="1:9" x14ac:dyDescent="0.2">
      <c r="A41" s="1" t="s">
        <v>4</v>
      </c>
      <c r="B41" s="1">
        <v>5</v>
      </c>
      <c r="C41" s="2">
        <v>12820878</v>
      </c>
      <c r="D41" s="4">
        <v>1.1000000000000001E-3</v>
      </c>
      <c r="E41" s="2">
        <v>12807060</v>
      </c>
      <c r="F41" s="2">
        <v>12711158</v>
      </c>
      <c r="G41" s="4">
        <v>8.6E-3</v>
      </c>
      <c r="H41" s="4">
        <v>3.8300000000000001E-2</v>
      </c>
      <c r="I41" s="1">
        <v>287</v>
      </c>
    </row>
    <row r="42" spans="1:9" x14ac:dyDescent="0.2">
      <c r="A42" s="1" t="s">
        <v>42</v>
      </c>
      <c r="B42" s="1">
        <v>34</v>
      </c>
      <c r="C42" s="2">
        <v>3032165</v>
      </c>
      <c r="D42" s="4">
        <v>-5.0999999999999997E-2</v>
      </c>
      <c r="E42" s="2">
        <v>3195153</v>
      </c>
      <c r="F42" s="2">
        <v>3721525</v>
      </c>
      <c r="G42" s="4">
        <v>-0.1852</v>
      </c>
      <c r="H42" s="4">
        <v>9.1000000000000004E-3</v>
      </c>
      <c r="I42" s="1">
        <v>877</v>
      </c>
    </row>
    <row r="43" spans="1:9" x14ac:dyDescent="0.2">
      <c r="A43" s="1" t="s">
        <v>25</v>
      </c>
      <c r="B43" s="1">
        <v>45</v>
      </c>
      <c r="C43" s="2">
        <v>1056161</v>
      </c>
      <c r="D43" s="4">
        <v>-1.1000000000000001E-3</v>
      </c>
      <c r="E43" s="2">
        <v>1057315</v>
      </c>
      <c r="F43" s="2">
        <v>1053938</v>
      </c>
      <c r="G43" s="4">
        <v>2.0999999999999999E-3</v>
      </c>
      <c r="H43" s="4">
        <v>3.2000000000000002E-3</v>
      </c>
      <c r="I43" s="2">
        <v>1021</v>
      </c>
    </row>
    <row r="44" spans="1:9" x14ac:dyDescent="0.2">
      <c r="A44" s="1" t="s">
        <v>24</v>
      </c>
      <c r="B44" s="1">
        <v>23</v>
      </c>
      <c r="C44" s="2">
        <v>5210095</v>
      </c>
      <c r="D44" s="4">
        <v>2.4799999999999999E-2</v>
      </c>
      <c r="E44" s="2">
        <v>5084127</v>
      </c>
      <c r="F44" s="2">
        <v>4635656</v>
      </c>
      <c r="G44" s="4">
        <v>0.1239</v>
      </c>
      <c r="H44" s="4">
        <v>1.5599999999999999E-2</v>
      </c>
      <c r="I44" s="1">
        <v>173</v>
      </c>
    </row>
    <row r="45" spans="1:9" x14ac:dyDescent="0.2">
      <c r="A45" s="1" t="s">
        <v>41</v>
      </c>
      <c r="B45" s="1">
        <v>47</v>
      </c>
      <c r="C45" s="2">
        <v>903027</v>
      </c>
      <c r="D45" s="4">
        <v>2.3599999999999999E-2</v>
      </c>
      <c r="E45" s="2">
        <v>882235</v>
      </c>
      <c r="F45" s="2">
        <v>816165</v>
      </c>
      <c r="G45" s="4">
        <v>0.10639999999999999</v>
      </c>
      <c r="H45" s="4">
        <v>2.7000000000000001E-3</v>
      </c>
      <c r="I45" s="1">
        <v>12</v>
      </c>
    </row>
    <row r="46" spans="1:9" x14ac:dyDescent="0.2">
      <c r="A46" s="1" t="s">
        <v>18</v>
      </c>
      <c r="B46" s="1">
        <v>16</v>
      </c>
      <c r="C46" s="2">
        <v>6897576</v>
      </c>
      <c r="D46" s="4">
        <v>1.8800000000000001E-2</v>
      </c>
      <c r="E46" s="2">
        <v>6770010</v>
      </c>
      <c r="F46" s="2">
        <v>6355301</v>
      </c>
      <c r="G46" s="4">
        <v>8.5300000000000001E-2</v>
      </c>
      <c r="H46" s="4">
        <v>2.06E-2</v>
      </c>
      <c r="I46" s="1">
        <v>167</v>
      </c>
    </row>
    <row r="47" spans="1:9" x14ac:dyDescent="0.2">
      <c r="A47" s="1" t="s">
        <v>9</v>
      </c>
      <c r="B47" s="1">
        <v>2</v>
      </c>
      <c r="C47" s="2">
        <v>29472295</v>
      </c>
      <c r="D47" s="4">
        <v>2.6800000000000001E-2</v>
      </c>
      <c r="E47" s="2">
        <v>28701845</v>
      </c>
      <c r="F47" s="2">
        <v>25242679</v>
      </c>
      <c r="G47" s="4">
        <v>0.1676</v>
      </c>
      <c r="H47" s="4">
        <v>8.8099999999999998E-2</v>
      </c>
      <c r="I47" s="1">
        <v>113</v>
      </c>
    </row>
    <row r="48" spans="1:9" x14ac:dyDescent="0.2">
      <c r="A48" s="1" t="s">
        <v>28</v>
      </c>
      <c r="B48" s="1">
        <v>30</v>
      </c>
      <c r="C48" s="2">
        <v>3282115</v>
      </c>
      <c r="D48" s="4">
        <v>3.8300000000000001E-2</v>
      </c>
      <c r="E48" s="2">
        <v>3161105</v>
      </c>
      <c r="F48" s="2">
        <v>2775334</v>
      </c>
      <c r="G48" s="4">
        <v>0.18260000000000001</v>
      </c>
      <c r="H48" s="4">
        <v>9.7999999999999997E-3</v>
      </c>
      <c r="I48" s="1">
        <v>40</v>
      </c>
    </row>
    <row r="49" spans="1:9" x14ac:dyDescent="0.2">
      <c r="A49" s="1" t="s">
        <v>44</v>
      </c>
      <c r="B49" s="1">
        <v>51</v>
      </c>
      <c r="C49" s="2">
        <v>628061</v>
      </c>
      <c r="D49" s="4">
        <v>2.8E-3</v>
      </c>
      <c r="E49" s="2">
        <v>626299</v>
      </c>
      <c r="F49" s="2">
        <v>625880</v>
      </c>
      <c r="G49" s="4">
        <v>3.5000000000000001E-3</v>
      </c>
      <c r="H49" s="4">
        <v>1.9E-3</v>
      </c>
      <c r="I49" s="1">
        <v>68</v>
      </c>
    </row>
    <row r="50" spans="1:9" x14ac:dyDescent="0.2">
      <c r="A50" s="1" t="s">
        <v>17</v>
      </c>
      <c r="B50" s="1">
        <v>12</v>
      </c>
      <c r="C50" s="2">
        <v>8626207</v>
      </c>
      <c r="D50" s="4">
        <v>1.2699999999999999E-2</v>
      </c>
      <c r="E50" s="2">
        <v>8517685</v>
      </c>
      <c r="F50" s="2">
        <v>8023680</v>
      </c>
      <c r="G50" s="4">
        <v>7.51E-2</v>
      </c>
      <c r="H50" s="4">
        <v>2.58E-2</v>
      </c>
      <c r="I50" s="1">
        <v>218</v>
      </c>
    </row>
    <row r="51" spans="1:9" x14ac:dyDescent="0.2">
      <c r="A51" s="1" t="s">
        <v>12</v>
      </c>
      <c r="B51" s="1">
        <v>13</v>
      </c>
      <c r="C51" s="2">
        <v>7797095</v>
      </c>
      <c r="D51" s="4">
        <v>3.4700000000000002E-2</v>
      </c>
      <c r="E51" s="2">
        <v>7535591</v>
      </c>
      <c r="F51" s="2">
        <v>6742902</v>
      </c>
      <c r="G51" s="4">
        <v>0.15629999999999999</v>
      </c>
      <c r="H51" s="4">
        <v>2.3300000000000001E-2</v>
      </c>
      <c r="I51" s="1">
        <v>117</v>
      </c>
    </row>
    <row r="52" spans="1:9" x14ac:dyDescent="0.2">
      <c r="A52" s="1" t="s">
        <v>46</v>
      </c>
      <c r="B52" s="1">
        <v>40</v>
      </c>
      <c r="C52" s="2">
        <v>1778070</v>
      </c>
      <c r="D52" s="4">
        <v>-1.54E-2</v>
      </c>
      <c r="E52" s="2">
        <v>1805832</v>
      </c>
      <c r="F52" s="2">
        <v>1854214</v>
      </c>
      <c r="G52" s="4">
        <v>-4.1099999999999998E-2</v>
      </c>
      <c r="H52" s="4">
        <v>5.3E-3</v>
      </c>
      <c r="I52" s="1">
        <v>74</v>
      </c>
    </row>
    <row r="53" spans="1:9" x14ac:dyDescent="0.2">
      <c r="A53" s="1" t="s">
        <v>23</v>
      </c>
      <c r="B53" s="1">
        <v>20</v>
      </c>
      <c r="C53" s="2">
        <v>5851754</v>
      </c>
      <c r="D53" s="4">
        <v>6.6E-3</v>
      </c>
      <c r="E53" s="2">
        <v>5813568</v>
      </c>
      <c r="F53" s="2">
        <v>5690479</v>
      </c>
      <c r="G53" s="4">
        <v>2.8299999999999999E-2</v>
      </c>
      <c r="H53" s="4">
        <v>1.7500000000000002E-2</v>
      </c>
      <c r="I53" s="1">
        <v>108</v>
      </c>
    </row>
    <row r="54" spans="1:9" x14ac:dyDescent="0.2">
      <c r="A54" s="1" t="s">
        <v>51</v>
      </c>
      <c r="B54" s="1">
        <v>52</v>
      </c>
      <c r="C54" s="2">
        <v>567025</v>
      </c>
      <c r="D54" s="4">
        <v>-1.8499999999999999E-2</v>
      </c>
      <c r="E54" s="2">
        <v>577737</v>
      </c>
      <c r="F54" s="2">
        <v>564483</v>
      </c>
      <c r="G54" s="4">
        <v>4.4999999999999997E-3</v>
      </c>
      <c r="H54" s="4">
        <v>1.6999999999999999E-3</v>
      </c>
      <c r="I54" s="1">
        <v>6</v>
      </c>
    </row>
  </sheetData>
  <sortState xmlns:xlrd2="http://schemas.microsoft.com/office/spreadsheetml/2017/richdata2" ref="A3:I54">
    <sortCondition ref="A3:A54"/>
  </sortState>
  <hyperlinks>
    <hyperlink ref="B1" r:id="rId1" xr:uid="{71543DA0-C8F0-4982-A0D9-F458793831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Hypothesis</vt:lpstr>
      <vt:lpstr>Census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Gauer</dc:creator>
  <cp:lastModifiedBy>phass</cp:lastModifiedBy>
  <dcterms:created xsi:type="dcterms:W3CDTF">2020-04-14T22:39:12Z</dcterms:created>
  <dcterms:modified xsi:type="dcterms:W3CDTF">2020-04-16T00:25:43Z</dcterms:modified>
</cp:coreProperties>
</file>