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📈 Dashboard" sheetId="1" state="visible" r:id="rId1"/>
    <sheet xmlns:r="http://schemas.openxmlformats.org/officeDocument/2006/relationships" name="📖 Instructions" sheetId="2" state="visible" r:id="rId2"/>
    <sheet xmlns:r="http://schemas.openxmlformats.org/officeDocument/2006/relationships" name="⚙️ Setup" sheetId="3" state="visible" r:id="rId3"/>
    <sheet xmlns:r="http://schemas.openxmlformats.org/officeDocument/2006/relationships" name="📊 3-Month Forecas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MM YYYY"/>
  </numFmts>
  <fonts count="15">
    <font>
      <name val="Calibri"/>
      <family val="2"/>
      <color theme="1"/>
      <sz val="11"/>
      <scheme val="minor"/>
    </font>
    <font>
      <b val="1"/>
      <color rgb="001C2A4A"/>
      <sz val="18"/>
    </font>
    <font>
      <b val="1"/>
      <color rgb="001C2A4A"/>
      <sz val="16"/>
    </font>
    <font>
      <b val="1"/>
    </font>
    <font>
      <i val="1"/>
      <sz val="10"/>
    </font>
    <font>
      <b val="1"/>
      <color rgb="001C2A4A"/>
      <sz val="14"/>
    </font>
    <font>
      <b val="1"/>
      <color rgb="00FFFFFF"/>
      <sz val="11"/>
    </font>
    <font>
      <i val="1"/>
      <sz val="9"/>
    </font>
    <font>
      <i val="1"/>
    </font>
    <font>
      <b val="1"/>
      <color rgb="0027AE60"/>
      <sz val="12"/>
    </font>
    <font>
      <b val="1"/>
      <color rgb="00FFFFFF"/>
    </font>
    <font>
      <b val="1"/>
      <color rgb="00FF0000"/>
      <sz val="12"/>
    </font>
    <font>
      <b val="1"/>
      <sz val="12"/>
    </font>
    <font>
      <b val="1"/>
      <color rgb="001C2A4A"/>
      <sz val="12"/>
    </font>
    <font>
      <i val="1"/>
      <sz val="12"/>
    </font>
  </fonts>
  <fills count="8">
    <fill>
      <patternFill/>
    </fill>
    <fill>
      <patternFill patternType="gray125"/>
    </fill>
    <fill>
      <patternFill patternType="solid">
        <fgColor rgb="00FFF9C4"/>
        <bgColor rgb="00FFF9C4"/>
      </patternFill>
    </fill>
    <fill>
      <patternFill patternType="solid">
        <fgColor rgb="0027AE60"/>
        <bgColor rgb="0027AE60"/>
      </patternFill>
    </fill>
    <fill>
      <patternFill patternType="solid">
        <fgColor rgb="00E8F5E9"/>
        <bgColor rgb="00E8F5E9"/>
      </patternFill>
    </fill>
    <fill>
      <patternFill patternType="solid">
        <fgColor rgb="001C2A4A"/>
        <bgColor rgb="001C2A4A"/>
      </patternFill>
    </fill>
    <fill>
      <patternFill patternType="solid">
        <fgColor rgb="00FFEBEE"/>
        <bgColor rgb="00FFEBEE"/>
      </patternFill>
    </fill>
    <fill>
      <patternFill patternType="solid">
        <fgColor rgb="00E8F4F8"/>
        <bgColor rgb="00E8F4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0" pivotButton="0" quotePrefix="0" xfId="0"/>
    <xf numFmtId="0" fontId="14" fillId="0" borderId="0" pivotButton="0" quotePrefix="0" xfId="0"/>
    <xf numFmtId="0" fontId="6" fillId="3" borderId="0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0" fillId="2" borderId="0" pivotButton="0" quotePrefix="0" xfId="0"/>
    <xf numFmtId="165" fontId="0" fillId="2" borderId="0" pivotButton="0" quotePrefix="0" xfId="0"/>
    <xf numFmtId="4" fontId="0" fillId="2" borderId="0" pivotButton="0" quotePrefix="0" xfId="0"/>
    <xf numFmtId="0" fontId="4" fillId="0" borderId="0" pivotButton="0" quotePrefix="0" xfId="0"/>
    <xf numFmtId="0" fontId="6" fillId="3" borderId="0" pivotButton="0" quotePrefix="0" xfId="0"/>
    <xf numFmtId="0" fontId="7" fillId="0" borderId="0" pivotButton="0" quotePrefix="0" xfId="0"/>
    <xf numFmtId="10" fontId="0" fillId="2" borderId="0" pivotButton="0" quotePrefix="0" xfId="0"/>
    <xf numFmtId="0" fontId="8" fillId="0" borderId="0" pivotButton="0" quotePrefix="0" xfId="0"/>
    <xf numFmtId="0" fontId="9" fillId="0" borderId="0" pivotButton="0" quotePrefix="0" xfId="0"/>
    <xf numFmtId="4" fontId="0" fillId="4" borderId="0" pivotButton="0" quotePrefix="0" xfId="0"/>
    <xf numFmtId="4" fontId="10" fillId="5" borderId="0" pivotButton="0" quotePrefix="0" xfId="0"/>
    <xf numFmtId="0" fontId="11" fillId="0" borderId="0" pivotButton="0" quotePrefix="0" xfId="0"/>
    <xf numFmtId="4" fontId="0" fillId="6" borderId="0" pivotButton="0" quotePrefix="0" xfId="0"/>
    <xf numFmtId="0" fontId="12" fillId="0" borderId="0" pivotButton="0" quotePrefix="0" xfId="0"/>
    <xf numFmtId="4" fontId="12" fillId="0" borderId="0" pivotButton="0" quotePrefix="0" xfId="0"/>
    <xf numFmtId="0" fontId="13" fillId="0" borderId="0" pivotButton="0" quotePrefix="0" xfId="0"/>
    <xf numFmtId="4" fontId="13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Cash Flow Dashboard</t>
        </is>
      </c>
    </row>
    <row r="3">
      <c r="A3" s="2" t="inlineStr">
        <is>
          <t>Your 3-Month Cash Flow at a Glance</t>
        </is>
      </c>
    </row>
    <row r="5">
      <c r="A5" s="3" t="inlineStr">
        <is>
          <t>Month</t>
        </is>
      </c>
      <c r="B5" s="3" t="inlineStr">
        <is>
          <t>Cash In</t>
        </is>
      </c>
      <c r="C5" s="3" t="inlineStr">
        <is>
          <t>Cash Out</t>
        </is>
      </c>
      <c r="D5" s="3" t="inlineStr">
        <is>
          <t>Net Flow</t>
        </is>
      </c>
      <c r="E5" s="3" t="inlineStr">
        <is>
          <t>Closing Balance</t>
        </is>
      </c>
      <c r="F5" s="3" t="inlineStr">
        <is>
          <t>Status</t>
        </is>
      </c>
    </row>
    <row r="6">
      <c r="A6" t="inlineStr">
        <is>
          <t>Month 1</t>
        </is>
      </c>
      <c r="B6" s="4">
        <f>'📊 3-Month Forecast'!B11</f>
        <v/>
      </c>
      <c r="C6" s="4">
        <f>'📊 3-Month Forecast'!B28</f>
        <v/>
      </c>
      <c r="D6" s="4">
        <f>'📊 3-Month Forecast'!B31</f>
        <v/>
      </c>
      <c r="E6" s="4">
        <f>'📊 3-Month Forecast'!B33</f>
        <v/>
      </c>
      <c r="F6" s="5">
        <f>'📊 3-Month Forecast'!B34</f>
        <v/>
      </c>
    </row>
    <row r="7">
      <c r="A7" t="inlineStr">
        <is>
          <t>Month 2</t>
        </is>
      </c>
      <c r="B7" s="4">
        <f>'📊 3-Month Forecast'!C11</f>
        <v/>
      </c>
      <c r="C7" s="4">
        <f>'📊 3-Month Forecast'!C28</f>
        <v/>
      </c>
      <c r="D7" s="4">
        <f>'📊 3-Month Forecast'!C31</f>
        <v/>
      </c>
      <c r="E7" s="4">
        <f>'📊 3-Month Forecast'!C33</f>
        <v/>
      </c>
      <c r="F7" s="5">
        <f>'📊 3-Month Forecast'!C34</f>
        <v/>
      </c>
    </row>
    <row r="8">
      <c r="A8" t="inlineStr">
        <is>
          <t>Month 3</t>
        </is>
      </c>
      <c r="B8" s="4">
        <f>'📊 3-Month Forecast'!D11</f>
        <v/>
      </c>
      <c r="C8" s="4">
        <f>'📊 3-Month Forecast'!D28</f>
        <v/>
      </c>
      <c r="D8" s="4">
        <f>'📊 3-Month Forecast'!D31</f>
        <v/>
      </c>
      <c r="E8" s="4">
        <f>'📊 3-Month Forecast'!D33</f>
        <v/>
      </c>
      <c r="F8" s="5">
        <f>'📊 3-Month Forecast'!D34</f>
        <v/>
      </c>
    </row>
    <row r="11">
      <c r="A11" s="6" t="inlineStr">
        <is>
          <t>🔍 KEY INSIGHTS</t>
        </is>
      </c>
    </row>
    <row r="12">
      <c r="A12" s="7" t="inlineStr">
        <is>
          <t>Lowest Cash Month:</t>
        </is>
      </c>
      <c r="B12">
        <f>IF(E6&lt;E7,IF(E6&lt;E8,"Month 1","Month 3"),IF(E7&lt;E8,"Month 2","Month 3"))</f>
        <v/>
      </c>
    </row>
    <row r="13">
      <c r="A13" s="7" t="inlineStr">
        <is>
          <t>Biggest Expense:</t>
        </is>
      </c>
      <c r="B13" t="inlineStr">
        <is>
          <t>Check your Cash Out items in the Forecast tab</t>
        </is>
      </c>
    </row>
    <row r="14">
      <c r="A14" s="7" t="inlineStr">
        <is>
          <t>Cash Runway:</t>
        </is>
      </c>
      <c r="B14" t="inlineStr">
        <is>
          <t>How many months can you survive with current cash?</t>
        </is>
      </c>
    </row>
    <row r="16">
      <c r="A16" s="6" t="inlineStr">
        <is>
          <t>🎯 ACTION ITEMS</t>
        </is>
      </c>
    </row>
    <row r="17" ht="300" customHeight="1">
      <c r="A17" s="8" t="inlineStr">
        <is>
          <t xml:space="preserve">
✅ If all months are positive: Great! Consider investing surplus or building emergency fund.
⚠️ If any month is low (&lt;R10,000): 
   • Chase late-paying customers
   • Negotiate payment terms with suppliers
   • Delay non-essential spending
🚨 If any month is negative:
   • URGENT: Arrange overdraft or short-term loan
   • Cut costs immediately
   • Push for faster customer payments
   • Consider delaying supplier payments (communicate with them!)
💡 Monthly Review Checklist:
   □ Compare actual vs forecast - where were you wrong?
   □ Update next month's forecast based on what you learned
   □ Check if you need to adjust prices or cut costs
   □ Ensure you have at least 1 month's expenses in reserve
</t>
        </is>
      </c>
    </row>
    <row r="18"/>
    <row r="19"/>
    <row r="20"/>
    <row r="21"/>
    <row r="22"/>
    <row r="23"/>
    <row r="24"/>
    <row r="25"/>
    <row r="26"/>
    <row r="27"/>
    <row r="28"/>
    <row r="29"/>
    <row r="30"/>
  </sheetData>
  <mergeCells count="6">
    <mergeCell ref="B14:D14"/>
    <mergeCell ref="A1:F1"/>
    <mergeCell ref="B13:D13"/>
    <mergeCell ref="A17:F30"/>
    <mergeCell ref="B12:D12"/>
    <mergeCell ref="A3:F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Cash Flow Forecasting Tool for SA SMMEs</t>
        </is>
      </c>
    </row>
    <row r="3" ht="550" customHeight="1">
      <c r="A3" s="8" t="inlineStr">
        <is>
          <t xml:space="preserve">
WHY CASH FLOW FORECASTING MATTERS:
Cash flow is the #1 reason SMMEs fail. You can be profitable on paper but run out of cash to pay suppliers, staff, or rent. This tool helps you:
✅ Predict cash shortages BEFORE they happen
✅ Plan for seasonal ups and downs
✅ Make better decisions about spending and hiring
✅ Sleep better at night!
HOW TO USE THIS TOOL:
STEP 1: Start with "Setup" tab
   • Enter your business name
   • Set your starting cash balance
   • Choose your forecast start month
STEP 2: Fill in "3-Month Forecast" tab
   • Enter expected cash IN (sales, loans, etc.)
   • Enter expected cash OUT (suppliers, salaries, rent, etc.)
   • The tool calculates your closing balance each month
STEP 3: Review "Dashboard" tab
   • See your cash flow trend (graph)
   • Identify months where cash is tight
   • Plan actions to avoid shortfalls
STEP 4: Update monthly
   • At month-end, compare actual vs forecast
   • Roll forward: delete oldest month, add new month
   • Adjust assumptions based on what you learned
SA-SPECIFIC TIPS:
🔌 Load Shedding: Budget for backup power (generator fuel, solar)
💰 Late Payments: SA average is 60-90 days - be conservative!
📈 Inflation: Costs rise 5-7% annually - factor this in
💳 VAT: If VAT-registered, remember you collect VAT but pay it to SARS later
🏦 Bank Charges: Don't forget transaction fees (can be R2000-5000/month)
COMMON MISTAKES TO AVOID:
❌ Being too optimistic about sales
❌ Forgetting irregular expenses (insurance, licenses, tax)
❌ Not planning for growth costs (more stock, more staff)
❌ Mixing business and personal cash
TIME REQUIRED: 30-45 minutes first time, 15 minutes monthly updates
LET'S GET STARTED! Go to the "Setup" tab →
</t>
        </is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mergeCells count="2">
    <mergeCell ref="A1:F1"/>
    <mergeCell ref="A3:F3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50" customWidth="1" min="3" max="3"/>
  </cols>
  <sheetData>
    <row r="1">
      <c r="A1" s="9" t="inlineStr">
        <is>
          <t>Cash Flow Forecast Setup</t>
        </is>
      </c>
    </row>
    <row r="3">
      <c r="A3" s="7" t="inlineStr">
        <is>
          <t>Business Name:</t>
        </is>
      </c>
      <c r="B3" s="10" t="inlineStr">
        <is>
          <t>Your Business Name Here</t>
        </is>
      </c>
    </row>
    <row r="4">
      <c r="A4" s="7" t="inlineStr">
        <is>
          <t>Forecast Start Month:</t>
        </is>
      </c>
      <c r="B4" s="11" t="n">
        <v>45931</v>
      </c>
    </row>
    <row r="5">
      <c r="A5" s="7" t="inlineStr">
        <is>
          <t>Starting Cash Balance:</t>
        </is>
      </c>
      <c r="B5" s="12" t="n">
        <v>50000</v>
      </c>
    </row>
    <row r="7">
      <c r="A7" s="13" t="inlineStr">
        <is>
          <t>💡 TIP: Your starting cash balance is what's in your business bank account right now.</t>
        </is>
      </c>
    </row>
    <row r="10">
      <c r="A10" s="6" t="inlineStr">
        <is>
          <t>KEY ASSUMPTIONS (Update these based on your business)</t>
        </is>
      </c>
    </row>
    <row r="11">
      <c r="A11" s="14" t="inlineStr">
        <is>
          <t>Assumption</t>
        </is>
      </c>
      <c r="B11" s="14" t="inlineStr">
        <is>
          <t>Value</t>
        </is>
      </c>
      <c r="C11" s="14" t="inlineStr">
        <is>
          <t>Explanation</t>
        </is>
      </c>
    </row>
    <row r="12">
      <c r="A12" t="inlineStr">
        <is>
          <t>Average Monthly Sales</t>
        </is>
      </c>
      <c r="B12" s="12" t="n">
        <v>100000</v>
      </c>
      <c r="C12" s="15" t="inlineStr">
        <is>
          <t>Conservative estimate - what you're confident you'll sell</t>
        </is>
      </c>
    </row>
    <row r="13">
      <c r="A13" t="inlineStr">
        <is>
          <t>Sales Growth Rate</t>
        </is>
      </c>
      <c r="B13" s="16" t="n">
        <v>0.05</v>
      </c>
      <c r="C13" s="15" t="inlineStr">
        <is>
          <t>5% = 0.05 (monthly growth)</t>
        </is>
      </c>
    </row>
    <row r="14">
      <c r="A14" t="inlineStr">
        <is>
          <t>% Cash Sales</t>
        </is>
      </c>
      <c r="B14" s="16" t="n">
        <v>0.3</v>
      </c>
      <c r="C14" s="15" t="inlineStr">
        <is>
          <t>30% = 0.30 (rest is credit)</t>
        </is>
      </c>
    </row>
    <row r="15">
      <c r="A15" t="inlineStr">
        <is>
          <t>Average Collection Days</t>
        </is>
      </c>
      <c r="B15" s="10" t="n">
        <v>60</v>
      </c>
      <c r="C15" s="15" t="inlineStr">
        <is>
          <t>How long customers take to pay (SA average: 60-90 days)</t>
        </is>
      </c>
    </row>
    <row r="16">
      <c r="A16" t="inlineStr">
        <is>
          <t>Cost of Goods Sold %</t>
        </is>
      </c>
      <c r="B16" s="16" t="n">
        <v>0.5</v>
      </c>
      <c r="C16" s="15" t="inlineStr">
        <is>
          <t>50% = 0.50 (if you sell R100, R50 is cost)</t>
        </is>
      </c>
    </row>
    <row r="17">
      <c r="A17" t="inlineStr">
        <is>
          <t>Supplier Payment Days</t>
        </is>
      </c>
      <c r="B17" s="10" t="n">
        <v>30</v>
      </c>
      <c r="C17" s="15" t="inlineStr">
        <is>
          <t>How long before you pay suppliers</t>
        </is>
      </c>
    </row>
  </sheetData>
  <mergeCells count="3">
    <mergeCell ref="A1:D1"/>
    <mergeCell ref="A7:D7"/>
    <mergeCell ref="A10:D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9" t="inlineStr">
        <is>
          <t>3-Month Cash Flow Forecast</t>
        </is>
      </c>
    </row>
    <row r="2">
      <c r="A2" s="17" t="inlineStr">
        <is>
          <t>Business: [From Setup]    |    Forecast Period: [From Setup]</t>
        </is>
      </c>
    </row>
    <row r="4">
      <c r="A4" s="3" t="inlineStr">
        <is>
          <t>CASH FLOW ITEM</t>
        </is>
      </c>
      <c r="B4" s="3" t="inlineStr">
        <is>
          <t>Month 1</t>
        </is>
      </c>
      <c r="C4" s="3" t="inlineStr">
        <is>
          <t>Month 2</t>
        </is>
      </c>
      <c r="D4" s="3" t="inlineStr">
        <is>
          <t>Month 3</t>
        </is>
      </c>
      <c r="E4" s="3" t="inlineStr">
        <is>
          <t>3-Month Total</t>
        </is>
      </c>
    </row>
    <row r="6">
      <c r="A6" s="18" t="inlineStr">
        <is>
          <t>💰 CASH IN (Money Coming In)</t>
        </is>
      </c>
    </row>
    <row r="7">
      <c r="A7" t="inlineStr">
        <is>
          <t>Cash Sales</t>
        </is>
      </c>
      <c r="B7" s="19" t="n">
        <v>0</v>
      </c>
      <c r="C7" s="19" t="n">
        <v>0</v>
      </c>
      <c r="D7" s="19" t="n">
        <v>0</v>
      </c>
      <c r="E7" s="4">
        <f>SUM(B7:D7)</f>
        <v/>
      </c>
    </row>
    <row r="8">
      <c r="A8" t="inlineStr">
        <is>
          <t>Collections from Debtors (credit sales)</t>
        </is>
      </c>
      <c r="B8" s="19" t="n">
        <v>0</v>
      </c>
      <c r="C8" s="19" t="n">
        <v>0</v>
      </c>
      <c r="D8" s="19" t="n">
        <v>0</v>
      </c>
      <c r="E8" s="4">
        <f>SUM(B8:D8)</f>
        <v/>
      </c>
    </row>
    <row r="9">
      <c r="A9" t="inlineStr">
        <is>
          <t>Loans/Funding Received</t>
        </is>
      </c>
      <c r="B9" s="19" t="n">
        <v>0</v>
      </c>
      <c r="C9" s="19" t="n">
        <v>0</v>
      </c>
      <c r="D9" s="19" t="n">
        <v>0</v>
      </c>
      <c r="E9" s="4">
        <f>SUM(B9:D9)</f>
        <v/>
      </c>
    </row>
    <row r="10">
      <c r="A10" t="inlineStr">
        <is>
          <t>Other Income (specify)</t>
        </is>
      </c>
      <c r="B10" s="19" t="n">
        <v>0</v>
      </c>
      <c r="C10" s="19" t="n">
        <v>0</v>
      </c>
      <c r="D10" s="19" t="n">
        <v>0</v>
      </c>
      <c r="E10" s="4">
        <f>SUM(B10:D10)</f>
        <v/>
      </c>
    </row>
    <row r="11">
      <c r="A11" s="7" t="inlineStr">
        <is>
          <t>TOTAL CASH IN</t>
        </is>
      </c>
      <c r="B11" s="20">
        <f>SUM(B7:B10)</f>
        <v/>
      </c>
      <c r="C11" s="20">
        <f>SUM(C7:C10)</f>
        <v/>
      </c>
      <c r="D11" s="20">
        <f>SUM(D7:D10)</f>
        <v/>
      </c>
      <c r="E11" s="20">
        <f>SUM(E7:E10)</f>
        <v/>
      </c>
    </row>
    <row r="13">
      <c r="A13" s="21" t="inlineStr">
        <is>
          <t>💸 CASH OUT (Money Going Out)</t>
        </is>
      </c>
    </row>
    <row r="14">
      <c r="A14" t="inlineStr">
        <is>
          <t>Suppliers/Stock Purchases</t>
        </is>
      </c>
      <c r="B14" s="22" t="n">
        <v>0</v>
      </c>
      <c r="C14" s="22" t="n">
        <v>0</v>
      </c>
      <c r="D14" s="22" t="n">
        <v>0</v>
      </c>
      <c r="E14" s="4">
        <f>SUM(B14:D14)</f>
        <v/>
      </c>
    </row>
    <row r="15">
      <c r="A15" t="inlineStr">
        <is>
          <t>Salaries &amp; Wages</t>
        </is>
      </c>
      <c r="B15" s="22" t="n">
        <v>0</v>
      </c>
      <c r="C15" s="22" t="n">
        <v>0</v>
      </c>
      <c r="D15" s="22" t="n">
        <v>0</v>
      </c>
      <c r="E15" s="4">
        <f>SUM(B15:D15)</f>
        <v/>
      </c>
    </row>
    <row r="16">
      <c r="A16" t="inlineStr">
        <is>
          <t>Rent</t>
        </is>
      </c>
      <c r="B16" s="22" t="n">
        <v>0</v>
      </c>
      <c r="C16" s="22" t="n">
        <v>0</v>
      </c>
      <c r="D16" s="22" t="n">
        <v>0</v>
      </c>
      <c r="E16" s="4">
        <f>SUM(B16:D16)</f>
        <v/>
      </c>
    </row>
    <row r="17">
      <c r="A17" t="inlineStr">
        <is>
          <t>Utilities (electricity, water, internet)</t>
        </is>
      </c>
      <c r="B17" s="22" t="n">
        <v>0</v>
      </c>
      <c r="C17" s="22" t="n">
        <v>0</v>
      </c>
      <c r="D17" s="22" t="n">
        <v>0</v>
      </c>
      <c r="E17" s="4">
        <f>SUM(B17:D17)</f>
        <v/>
      </c>
    </row>
    <row r="18">
      <c r="A18" t="inlineStr">
        <is>
          <t>Transport/Fuel</t>
        </is>
      </c>
      <c r="B18" s="22" t="n">
        <v>0</v>
      </c>
      <c r="C18" s="22" t="n">
        <v>0</v>
      </c>
      <c r="D18" s="22" t="n">
        <v>0</v>
      </c>
      <c r="E18" s="4">
        <f>SUM(B18:D18)</f>
        <v/>
      </c>
    </row>
    <row r="19">
      <c r="A19" t="inlineStr">
        <is>
          <t>Marketing &amp; Advertising</t>
        </is>
      </c>
      <c r="B19" s="22" t="n">
        <v>0</v>
      </c>
      <c r="C19" s="22" t="n">
        <v>0</v>
      </c>
      <c r="D19" s="22" t="n">
        <v>0</v>
      </c>
      <c r="E19" s="4">
        <f>SUM(B19:D19)</f>
        <v/>
      </c>
    </row>
    <row r="20">
      <c r="A20" t="inlineStr">
        <is>
          <t>Bank Charges &amp; Interest</t>
        </is>
      </c>
      <c r="B20" s="22" t="n">
        <v>0</v>
      </c>
      <c r="C20" s="22" t="n">
        <v>0</v>
      </c>
      <c r="D20" s="22" t="n">
        <v>0</v>
      </c>
      <c r="E20" s="4">
        <f>SUM(B20:D20)</f>
        <v/>
      </c>
    </row>
    <row r="21">
      <c r="A21" t="inlineStr">
        <is>
          <t>Insurance</t>
        </is>
      </c>
      <c r="B21" s="22" t="n">
        <v>0</v>
      </c>
      <c r="C21" s="22" t="n">
        <v>0</v>
      </c>
      <c r="D21" s="22" t="n">
        <v>0</v>
      </c>
      <c r="E21" s="4">
        <f>SUM(B21:D21)</f>
        <v/>
      </c>
    </row>
    <row r="22">
      <c r="A22" t="inlineStr">
        <is>
          <t>Licenses &amp; Permits</t>
        </is>
      </c>
      <c r="B22" s="22" t="n">
        <v>0</v>
      </c>
      <c r="C22" s="22" t="n">
        <v>0</v>
      </c>
      <c r="D22" s="22" t="n">
        <v>0</v>
      </c>
      <c r="E22" s="4">
        <f>SUM(B22:D22)</f>
        <v/>
      </c>
    </row>
    <row r="23">
      <c r="A23" t="inlineStr">
        <is>
          <t>Loan Repayments</t>
        </is>
      </c>
      <c r="B23" s="22" t="n">
        <v>0</v>
      </c>
      <c r="C23" s="22" t="n">
        <v>0</v>
      </c>
      <c r="D23" s="22" t="n">
        <v>0</v>
      </c>
      <c r="E23" s="4">
        <f>SUM(B23:D23)</f>
        <v/>
      </c>
    </row>
    <row r="24">
      <c r="A24" t="inlineStr">
        <is>
          <t>VAT Payment to SARS</t>
        </is>
      </c>
      <c r="B24" s="22" t="n">
        <v>0</v>
      </c>
      <c r="C24" s="22" t="n">
        <v>0</v>
      </c>
      <c r="D24" s="22" t="n">
        <v>0</v>
      </c>
      <c r="E24" s="4">
        <f>SUM(B24:D24)</f>
        <v/>
      </c>
    </row>
    <row r="25">
      <c r="A25" t="inlineStr">
        <is>
          <t>Tax (PAYE, Provisional Tax)</t>
        </is>
      </c>
      <c r="B25" s="22" t="n">
        <v>0</v>
      </c>
      <c r="C25" s="22" t="n">
        <v>0</v>
      </c>
      <c r="D25" s="22" t="n">
        <v>0</v>
      </c>
      <c r="E25" s="4">
        <f>SUM(B25:D25)</f>
        <v/>
      </c>
    </row>
    <row r="26">
      <c r="A26" t="inlineStr">
        <is>
          <t>Load Shedding Costs (generator, solar)</t>
        </is>
      </c>
      <c r="B26" s="22" t="n">
        <v>0</v>
      </c>
      <c r="C26" s="22" t="n">
        <v>0</v>
      </c>
      <c r="D26" s="22" t="n">
        <v>0</v>
      </c>
      <c r="E26" s="4">
        <f>SUM(B26:D26)</f>
        <v/>
      </c>
    </row>
    <row r="27">
      <c r="A27" t="inlineStr">
        <is>
          <t>Other Expenses (specify)</t>
        </is>
      </c>
      <c r="B27" s="22" t="n">
        <v>0</v>
      </c>
      <c r="C27" s="22" t="n">
        <v>0</v>
      </c>
      <c r="D27" s="22" t="n">
        <v>0</v>
      </c>
      <c r="E27" s="4">
        <f>SUM(B27:D27)</f>
        <v/>
      </c>
    </row>
    <row r="28">
      <c r="A28" s="7" t="inlineStr">
        <is>
          <t>TOTAL CASH OUT</t>
        </is>
      </c>
      <c r="B28" s="20">
        <f>SUM(B14:B27)</f>
        <v/>
      </c>
      <c r="C28" s="20">
        <f>SUM(C14:C27)</f>
        <v/>
      </c>
      <c r="D28" s="20">
        <f>SUM(D14:D27)</f>
        <v/>
      </c>
      <c r="E28" s="20">
        <f>SUM(E14:E27)</f>
        <v/>
      </c>
    </row>
    <row r="30">
      <c r="A30" s="23" t="inlineStr">
        <is>
          <t>NET CASH FLOW (In - Out)</t>
        </is>
      </c>
      <c r="B30" s="24">
        <f>B11-B28</f>
        <v/>
      </c>
      <c r="C30" s="24">
        <f>C11-C28</f>
        <v/>
      </c>
      <c r="D30" s="24">
        <f>D11-D28</f>
        <v/>
      </c>
      <c r="E30" s="24">
        <f>E11-E28</f>
        <v/>
      </c>
    </row>
    <row r="32">
      <c r="A32" t="inlineStr">
        <is>
          <t>Opening Cash Balance</t>
        </is>
      </c>
      <c r="B32" s="4">
        <f>Setup!B5</f>
        <v/>
      </c>
      <c r="C32" s="4">
        <f>D33</f>
        <v/>
      </c>
      <c r="D32" s="4">
        <f>E33</f>
        <v/>
      </c>
    </row>
    <row r="33">
      <c r="A33" s="25" t="inlineStr">
        <is>
          <t>CLOSING CASH BALANCE</t>
        </is>
      </c>
      <c r="B33" s="26">
        <f>B32+B31</f>
        <v/>
      </c>
      <c r="C33" s="26">
        <f>C32+C31</f>
        <v/>
      </c>
      <c r="D33" s="26">
        <f>D32+D31</f>
        <v/>
      </c>
    </row>
    <row r="34">
      <c r="A34" t="inlineStr">
        <is>
          <t>⚠️ Cash Status</t>
        </is>
      </c>
      <c r="B34" s="5">
        <f>IF(B33&lt;0,"🚨 NEGATIVE!",IF(B33&lt;10000,"⚠️ Low","✅ Healthy"))</f>
        <v/>
      </c>
      <c r="C34" s="5">
        <f>IF(C33&lt;0,"🚨 NEGATIVE!",IF(C33&lt;10000,"⚠️ Low","✅ Healthy"))</f>
        <v/>
      </c>
      <c r="D34" s="5">
        <f>IF(D33&lt;0,"🚨 NEGATIVE!",IF(D33&lt;10000,"⚠️ Low","✅ Healthy"))</f>
        <v/>
      </c>
    </row>
  </sheetData>
  <mergeCells count="4">
    <mergeCell ref="A2:E2"/>
    <mergeCell ref="A6:E6"/>
    <mergeCell ref="A1:E1"/>
    <mergeCell ref="A13:E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2025-10-18T14:32:02Z</dcterms:created>
  <dcterms:modified xmlns:dcterms="http://purl.org/dc/terms/" xmlns:xsi="http://www.w3.org/2001/XMLSchema-instance" xsi:type="dcterms:W3CDTF">2025-10-18T14:32:02Z</dcterms:modified>
</cp:coreProperties>
</file>